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Växelplaner\Infranord 20 jan\Växel- _ skarvplan\"/>
    </mc:Choice>
  </mc:AlternateContent>
  <xr:revisionPtr revIDLastSave="0" documentId="13_ncr:1_{A6A199BB-68C2-44DC-A507-8879B9030C2A}" xr6:coauthVersionLast="47" xr6:coauthVersionMax="47" xr10:uidLastSave="{00000000-0000-0000-0000-000000000000}"/>
  <bookViews>
    <workbookView xWindow="4335" yWindow="405" windowWidth="27000" windowHeight="19800" firstSheet="1" activeTab="1" xr2:uid="{9EDB8FD5-CD32-4EF9-950B-89AB1C431FCB}"/>
  </bookViews>
  <sheets>
    <sheet name="Blad1" sheetId="1" state="hidden" r:id="rId1"/>
    <sheet name="Växelplan Öst" sheetId="2" r:id="rId2"/>
  </sheets>
  <definedNames>
    <definedName name="_xlnm._FilterDatabase" localSheetId="0" hidden="1">Blad1!$A$1:$Y$2397</definedName>
    <definedName name="_xlnm._FilterDatabase" localSheetId="1" hidden="1">'Växelplan Öst'!$A$1:$I$2831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7" i="2" l="1"/>
  <c r="B2207" i="2"/>
  <c r="C2207" i="2"/>
  <c r="D2207" i="2"/>
  <c r="E2207" i="2"/>
  <c r="F2207" i="2"/>
  <c r="G2207" i="2"/>
  <c r="H2207" i="2"/>
  <c r="I2207" i="2"/>
  <c r="A2208" i="2"/>
  <c r="B2208" i="2"/>
  <c r="C2208" i="2"/>
  <c r="D2208" i="2"/>
  <c r="E2208" i="2"/>
  <c r="F2208" i="2"/>
  <c r="G2208" i="2"/>
  <c r="H2208" i="2"/>
  <c r="I2208" i="2"/>
  <c r="A2209" i="2"/>
  <c r="B2209" i="2"/>
  <c r="C2209" i="2"/>
  <c r="D2209" i="2"/>
  <c r="E2209" i="2"/>
  <c r="F2209" i="2"/>
  <c r="G2209" i="2"/>
  <c r="H2209" i="2"/>
  <c r="I2209" i="2"/>
  <c r="A2210" i="2"/>
  <c r="B2210" i="2"/>
  <c r="C2210" i="2"/>
  <c r="D2210" i="2"/>
  <c r="E2210" i="2"/>
  <c r="F2210" i="2"/>
  <c r="G2210" i="2"/>
  <c r="H2210" i="2"/>
  <c r="I2210" i="2"/>
  <c r="A2211" i="2"/>
  <c r="B2211" i="2"/>
  <c r="C2211" i="2"/>
  <c r="D2211" i="2"/>
  <c r="E2211" i="2"/>
  <c r="F2211" i="2"/>
  <c r="G2211" i="2"/>
  <c r="H2211" i="2"/>
  <c r="I2211" i="2"/>
  <c r="A2212" i="2"/>
  <c r="B2212" i="2"/>
  <c r="C2212" i="2"/>
  <c r="D2212" i="2"/>
  <c r="E2212" i="2"/>
  <c r="F2212" i="2"/>
  <c r="G2212" i="2"/>
  <c r="H2212" i="2"/>
  <c r="I2212" i="2"/>
  <c r="A2213" i="2"/>
  <c r="B2213" i="2"/>
  <c r="C2213" i="2"/>
  <c r="D2213" i="2"/>
  <c r="E2213" i="2"/>
  <c r="F2213" i="2"/>
  <c r="G2213" i="2"/>
  <c r="H2213" i="2"/>
  <c r="I2213" i="2"/>
  <c r="A2214" i="2"/>
  <c r="B2214" i="2"/>
  <c r="C2214" i="2"/>
  <c r="D2214" i="2"/>
  <c r="E2214" i="2"/>
  <c r="F2214" i="2"/>
  <c r="G2214" i="2"/>
  <c r="H2214" i="2"/>
  <c r="I2214" i="2"/>
  <c r="A2215" i="2"/>
  <c r="B2215" i="2"/>
  <c r="C2215" i="2"/>
  <c r="D2215" i="2"/>
  <c r="E2215" i="2"/>
  <c r="F2215" i="2"/>
  <c r="G2215" i="2"/>
  <c r="H2215" i="2"/>
  <c r="I2215" i="2"/>
  <c r="A2216" i="2"/>
  <c r="B2216" i="2"/>
  <c r="C2216" i="2"/>
  <c r="D2216" i="2"/>
  <c r="E2216" i="2"/>
  <c r="F2216" i="2"/>
  <c r="G2216" i="2"/>
  <c r="H2216" i="2"/>
  <c r="I2216" i="2"/>
  <c r="A2217" i="2"/>
  <c r="B2217" i="2"/>
  <c r="C2217" i="2"/>
  <c r="D2217" i="2"/>
  <c r="E2217" i="2"/>
  <c r="F2217" i="2"/>
  <c r="G2217" i="2"/>
  <c r="H2217" i="2"/>
  <c r="I2217" i="2"/>
  <c r="A2218" i="2"/>
  <c r="B2218" i="2"/>
  <c r="C2218" i="2"/>
  <c r="D2218" i="2"/>
  <c r="E2218" i="2"/>
  <c r="F2218" i="2"/>
  <c r="G2218" i="2"/>
  <c r="H2218" i="2"/>
  <c r="I2218" i="2"/>
  <c r="A2219" i="2"/>
  <c r="B2219" i="2"/>
  <c r="C2219" i="2"/>
  <c r="D2219" i="2"/>
  <c r="E2219" i="2"/>
  <c r="F2219" i="2"/>
  <c r="G2219" i="2"/>
  <c r="H2219" i="2"/>
  <c r="I2219" i="2"/>
  <c r="A2220" i="2"/>
  <c r="B2220" i="2"/>
  <c r="C2220" i="2"/>
  <c r="D2220" i="2"/>
  <c r="E2220" i="2"/>
  <c r="F2220" i="2"/>
  <c r="G2220" i="2"/>
  <c r="H2220" i="2"/>
  <c r="I2220" i="2"/>
  <c r="A2221" i="2"/>
  <c r="B2221" i="2"/>
  <c r="C2221" i="2"/>
  <c r="D2221" i="2"/>
  <c r="E2221" i="2"/>
  <c r="F2221" i="2"/>
  <c r="G2221" i="2"/>
  <c r="H2221" i="2"/>
  <c r="I2221" i="2"/>
  <c r="A2222" i="2"/>
  <c r="B2222" i="2"/>
  <c r="C2222" i="2"/>
  <c r="D2222" i="2"/>
  <c r="E2222" i="2"/>
  <c r="F2222" i="2"/>
  <c r="G2222" i="2"/>
  <c r="H2222" i="2"/>
  <c r="I2222" i="2"/>
  <c r="A2223" i="2"/>
  <c r="B2223" i="2"/>
  <c r="C2223" i="2"/>
  <c r="D2223" i="2"/>
  <c r="E2223" i="2"/>
  <c r="F2223" i="2"/>
  <c r="G2223" i="2"/>
  <c r="H2223" i="2"/>
  <c r="I2223" i="2"/>
  <c r="A2224" i="2"/>
  <c r="B2224" i="2"/>
  <c r="C2224" i="2"/>
  <c r="D2224" i="2"/>
  <c r="E2224" i="2"/>
  <c r="F2224" i="2"/>
  <c r="G2224" i="2"/>
  <c r="H2224" i="2"/>
  <c r="I2224" i="2"/>
  <c r="A2225" i="2"/>
  <c r="B2225" i="2"/>
  <c r="C2225" i="2"/>
  <c r="D2225" i="2"/>
  <c r="E2225" i="2"/>
  <c r="F2225" i="2"/>
  <c r="G2225" i="2"/>
  <c r="H2225" i="2"/>
  <c r="I2225" i="2"/>
  <c r="A2226" i="2"/>
  <c r="B2226" i="2"/>
  <c r="C2226" i="2"/>
  <c r="D2226" i="2"/>
  <c r="E2226" i="2"/>
  <c r="F2226" i="2"/>
  <c r="G2226" i="2"/>
  <c r="H2226" i="2"/>
  <c r="I2226" i="2"/>
  <c r="A2227" i="2"/>
  <c r="B2227" i="2"/>
  <c r="C2227" i="2"/>
  <c r="D2227" i="2"/>
  <c r="E2227" i="2"/>
  <c r="F2227" i="2"/>
  <c r="G2227" i="2"/>
  <c r="H2227" i="2"/>
  <c r="I2227" i="2"/>
  <c r="A2228" i="2"/>
  <c r="B2228" i="2"/>
  <c r="C2228" i="2"/>
  <c r="D2228" i="2"/>
  <c r="E2228" i="2"/>
  <c r="F2228" i="2"/>
  <c r="G2228" i="2"/>
  <c r="H2228" i="2"/>
  <c r="I2228" i="2"/>
  <c r="A2229" i="2"/>
  <c r="B2229" i="2"/>
  <c r="C2229" i="2"/>
  <c r="D2229" i="2"/>
  <c r="E2229" i="2"/>
  <c r="F2229" i="2"/>
  <c r="G2229" i="2"/>
  <c r="H2229" i="2"/>
  <c r="I2229" i="2"/>
  <c r="A2230" i="2"/>
  <c r="B2230" i="2"/>
  <c r="C2230" i="2"/>
  <c r="D2230" i="2"/>
  <c r="E2230" i="2"/>
  <c r="F2230" i="2"/>
  <c r="G2230" i="2"/>
  <c r="H2230" i="2"/>
  <c r="I2230" i="2"/>
  <c r="A2231" i="2"/>
  <c r="B2231" i="2"/>
  <c r="C2231" i="2"/>
  <c r="D2231" i="2"/>
  <c r="E2231" i="2"/>
  <c r="F2231" i="2"/>
  <c r="G2231" i="2"/>
  <c r="H2231" i="2"/>
  <c r="I2231" i="2"/>
  <c r="A2232" i="2"/>
  <c r="B2232" i="2"/>
  <c r="C2232" i="2"/>
  <c r="D2232" i="2"/>
  <c r="E2232" i="2"/>
  <c r="F2232" i="2"/>
  <c r="G2232" i="2"/>
  <c r="H2232" i="2"/>
  <c r="I2232" i="2"/>
  <c r="A2233" i="2"/>
  <c r="B2233" i="2"/>
  <c r="C2233" i="2"/>
  <c r="D2233" i="2"/>
  <c r="E2233" i="2"/>
  <c r="F2233" i="2"/>
  <c r="G2233" i="2"/>
  <c r="H2233" i="2"/>
  <c r="I2233" i="2"/>
  <c r="A2234" i="2"/>
  <c r="B2234" i="2"/>
  <c r="C2234" i="2"/>
  <c r="D2234" i="2"/>
  <c r="E2234" i="2"/>
  <c r="F2234" i="2"/>
  <c r="G2234" i="2"/>
  <c r="H2234" i="2"/>
  <c r="I2234" i="2"/>
  <c r="A2235" i="2"/>
  <c r="B2235" i="2"/>
  <c r="C2235" i="2"/>
  <c r="D2235" i="2"/>
  <c r="E2235" i="2"/>
  <c r="F2235" i="2"/>
  <c r="G2235" i="2"/>
  <c r="H2235" i="2"/>
  <c r="I2235" i="2"/>
  <c r="A2236" i="2"/>
  <c r="B2236" i="2"/>
  <c r="C2236" i="2"/>
  <c r="D2236" i="2"/>
  <c r="E2236" i="2"/>
  <c r="F2236" i="2"/>
  <c r="G2236" i="2"/>
  <c r="H2236" i="2"/>
  <c r="I2236" i="2"/>
  <c r="A2237" i="2"/>
  <c r="B2237" i="2"/>
  <c r="C2237" i="2"/>
  <c r="D2237" i="2"/>
  <c r="E2237" i="2"/>
  <c r="F2237" i="2"/>
  <c r="G2237" i="2"/>
  <c r="H2237" i="2"/>
  <c r="I2237" i="2"/>
  <c r="A2238" i="2"/>
  <c r="B2238" i="2"/>
  <c r="C2238" i="2"/>
  <c r="D2238" i="2"/>
  <c r="E2238" i="2"/>
  <c r="F2238" i="2"/>
  <c r="G2238" i="2"/>
  <c r="H2238" i="2"/>
  <c r="I2238" i="2"/>
  <c r="A2239" i="2"/>
  <c r="B2239" i="2"/>
  <c r="C2239" i="2"/>
  <c r="D2239" i="2"/>
  <c r="E2239" i="2"/>
  <c r="F2239" i="2"/>
  <c r="G2239" i="2"/>
  <c r="H2239" i="2"/>
  <c r="I2239" i="2"/>
  <c r="A2240" i="2"/>
  <c r="B2240" i="2"/>
  <c r="C2240" i="2"/>
  <c r="D2240" i="2"/>
  <c r="E2240" i="2"/>
  <c r="F2240" i="2"/>
  <c r="G2240" i="2"/>
  <c r="H2240" i="2"/>
  <c r="I2240" i="2"/>
  <c r="A2241" i="2"/>
  <c r="B2241" i="2"/>
  <c r="C2241" i="2"/>
  <c r="D2241" i="2"/>
  <c r="E2241" i="2"/>
  <c r="F2241" i="2"/>
  <c r="G2241" i="2"/>
  <c r="H2241" i="2"/>
  <c r="I2241" i="2"/>
  <c r="A2242" i="2"/>
  <c r="B2242" i="2"/>
  <c r="C2242" i="2"/>
  <c r="D2242" i="2"/>
  <c r="E2242" i="2"/>
  <c r="F2242" i="2"/>
  <c r="G2242" i="2"/>
  <c r="H2242" i="2"/>
  <c r="I2242" i="2"/>
  <c r="A2243" i="2"/>
  <c r="B2243" i="2"/>
  <c r="C2243" i="2"/>
  <c r="D2243" i="2"/>
  <c r="E2243" i="2"/>
  <c r="F2243" i="2"/>
  <c r="G2243" i="2"/>
  <c r="H2243" i="2"/>
  <c r="I2243" i="2"/>
  <c r="A2244" i="2"/>
  <c r="B2244" i="2"/>
  <c r="C2244" i="2"/>
  <c r="D2244" i="2"/>
  <c r="E2244" i="2"/>
  <c r="F2244" i="2"/>
  <c r="G2244" i="2"/>
  <c r="H2244" i="2"/>
  <c r="I2244" i="2"/>
  <c r="A2245" i="2"/>
  <c r="B2245" i="2"/>
  <c r="C2245" i="2"/>
  <c r="D2245" i="2"/>
  <c r="E2245" i="2"/>
  <c r="F2245" i="2"/>
  <c r="G2245" i="2"/>
  <c r="H2245" i="2"/>
  <c r="I2245" i="2"/>
  <c r="A2246" i="2"/>
  <c r="B2246" i="2"/>
  <c r="C2246" i="2"/>
  <c r="D2246" i="2"/>
  <c r="E2246" i="2"/>
  <c r="F2246" i="2"/>
  <c r="G2246" i="2"/>
  <c r="H2246" i="2"/>
  <c r="I2246" i="2"/>
  <c r="A2247" i="2"/>
  <c r="B2247" i="2"/>
  <c r="C2247" i="2"/>
  <c r="D2247" i="2"/>
  <c r="E2247" i="2"/>
  <c r="F2247" i="2"/>
  <c r="G2247" i="2"/>
  <c r="H2247" i="2"/>
  <c r="I2247" i="2"/>
  <c r="A2248" i="2"/>
  <c r="B2248" i="2"/>
  <c r="C2248" i="2"/>
  <c r="D2248" i="2"/>
  <c r="E2248" i="2"/>
  <c r="F2248" i="2"/>
  <c r="G2248" i="2"/>
  <c r="H2248" i="2"/>
  <c r="I2248" i="2"/>
  <c r="A2249" i="2"/>
  <c r="B2249" i="2"/>
  <c r="C2249" i="2"/>
  <c r="D2249" i="2"/>
  <c r="E2249" i="2"/>
  <c r="F2249" i="2"/>
  <c r="G2249" i="2"/>
  <c r="H2249" i="2"/>
  <c r="I2249" i="2"/>
  <c r="A2250" i="2"/>
  <c r="B2250" i="2"/>
  <c r="C2250" i="2"/>
  <c r="D2250" i="2"/>
  <c r="E2250" i="2"/>
  <c r="F2250" i="2"/>
  <c r="G2250" i="2"/>
  <c r="H2250" i="2"/>
  <c r="I2250" i="2"/>
  <c r="A2251" i="2"/>
  <c r="B2251" i="2"/>
  <c r="C2251" i="2"/>
  <c r="D2251" i="2"/>
  <c r="E2251" i="2"/>
  <c r="F2251" i="2"/>
  <c r="G2251" i="2"/>
  <c r="H2251" i="2"/>
  <c r="I2251" i="2"/>
  <c r="A2252" i="2"/>
  <c r="B2252" i="2"/>
  <c r="C2252" i="2"/>
  <c r="D2252" i="2"/>
  <c r="E2252" i="2"/>
  <c r="F2252" i="2"/>
  <c r="G2252" i="2"/>
  <c r="H2252" i="2"/>
  <c r="I2252" i="2"/>
  <c r="A2253" i="2"/>
  <c r="B2253" i="2"/>
  <c r="C2253" i="2"/>
  <c r="D2253" i="2"/>
  <c r="E2253" i="2"/>
  <c r="F2253" i="2"/>
  <c r="G2253" i="2"/>
  <c r="H2253" i="2"/>
  <c r="I2253" i="2"/>
  <c r="A2254" i="2"/>
  <c r="B2254" i="2"/>
  <c r="C2254" i="2"/>
  <c r="D2254" i="2"/>
  <c r="E2254" i="2"/>
  <c r="F2254" i="2"/>
  <c r="G2254" i="2"/>
  <c r="H2254" i="2"/>
  <c r="I2254" i="2"/>
  <c r="A2255" i="2"/>
  <c r="B2255" i="2"/>
  <c r="C2255" i="2"/>
  <c r="D2255" i="2"/>
  <c r="E2255" i="2"/>
  <c r="F2255" i="2"/>
  <c r="G2255" i="2"/>
  <c r="H2255" i="2"/>
  <c r="I2255" i="2"/>
  <c r="A2256" i="2"/>
  <c r="B2256" i="2"/>
  <c r="C2256" i="2"/>
  <c r="D2256" i="2"/>
  <c r="E2256" i="2"/>
  <c r="F2256" i="2"/>
  <c r="G2256" i="2"/>
  <c r="H2256" i="2"/>
  <c r="I2256" i="2"/>
  <c r="A2257" i="2"/>
  <c r="B2257" i="2"/>
  <c r="C2257" i="2"/>
  <c r="D2257" i="2"/>
  <c r="E2257" i="2"/>
  <c r="F2257" i="2"/>
  <c r="G2257" i="2"/>
  <c r="H2257" i="2"/>
  <c r="I2257" i="2"/>
  <c r="A2258" i="2"/>
  <c r="B2258" i="2"/>
  <c r="C2258" i="2"/>
  <c r="D2258" i="2"/>
  <c r="E2258" i="2"/>
  <c r="F2258" i="2"/>
  <c r="G2258" i="2"/>
  <c r="H2258" i="2"/>
  <c r="I2258" i="2"/>
  <c r="A2259" i="2"/>
  <c r="B2259" i="2"/>
  <c r="C2259" i="2"/>
  <c r="D2259" i="2"/>
  <c r="E2259" i="2"/>
  <c r="F2259" i="2"/>
  <c r="G2259" i="2"/>
  <c r="H2259" i="2"/>
  <c r="I2259" i="2"/>
  <c r="A2260" i="2"/>
  <c r="B2260" i="2"/>
  <c r="C2260" i="2"/>
  <c r="D2260" i="2"/>
  <c r="E2260" i="2"/>
  <c r="F2260" i="2"/>
  <c r="G2260" i="2"/>
  <c r="H2260" i="2"/>
  <c r="I2260" i="2"/>
  <c r="A2261" i="2"/>
  <c r="B2261" i="2"/>
  <c r="C2261" i="2"/>
  <c r="D2261" i="2"/>
  <c r="E2261" i="2"/>
  <c r="F2261" i="2"/>
  <c r="G2261" i="2"/>
  <c r="H2261" i="2"/>
  <c r="I2261" i="2"/>
  <c r="A2262" i="2"/>
  <c r="B2262" i="2"/>
  <c r="C2262" i="2"/>
  <c r="D2262" i="2"/>
  <c r="E2262" i="2"/>
  <c r="F2262" i="2"/>
  <c r="G2262" i="2"/>
  <c r="H2262" i="2"/>
  <c r="I2262" i="2"/>
  <c r="A2263" i="2"/>
  <c r="B2263" i="2"/>
  <c r="C2263" i="2"/>
  <c r="D2263" i="2"/>
  <c r="E2263" i="2"/>
  <c r="F2263" i="2"/>
  <c r="G2263" i="2"/>
  <c r="H2263" i="2"/>
  <c r="I2263" i="2"/>
  <c r="A2264" i="2"/>
  <c r="B2264" i="2"/>
  <c r="C2264" i="2"/>
  <c r="D2264" i="2"/>
  <c r="E2264" i="2"/>
  <c r="F2264" i="2"/>
  <c r="G2264" i="2"/>
  <c r="H2264" i="2"/>
  <c r="I2264" i="2"/>
  <c r="A2265" i="2"/>
  <c r="B2265" i="2"/>
  <c r="C2265" i="2"/>
  <c r="D2265" i="2"/>
  <c r="E2265" i="2"/>
  <c r="F2265" i="2"/>
  <c r="G2265" i="2"/>
  <c r="H2265" i="2"/>
  <c r="I2265" i="2"/>
  <c r="A2266" i="2"/>
  <c r="B2266" i="2"/>
  <c r="C2266" i="2"/>
  <c r="D2266" i="2"/>
  <c r="E2266" i="2"/>
  <c r="F2266" i="2"/>
  <c r="G2266" i="2"/>
  <c r="H2266" i="2"/>
  <c r="I2266" i="2"/>
  <c r="A2267" i="2"/>
  <c r="B2267" i="2"/>
  <c r="C2267" i="2"/>
  <c r="D2267" i="2"/>
  <c r="E2267" i="2"/>
  <c r="F2267" i="2"/>
  <c r="G2267" i="2"/>
  <c r="H2267" i="2"/>
  <c r="I2267" i="2"/>
  <c r="A2268" i="2"/>
  <c r="B2268" i="2"/>
  <c r="C2268" i="2"/>
  <c r="D2268" i="2"/>
  <c r="E2268" i="2"/>
  <c r="F2268" i="2"/>
  <c r="G2268" i="2"/>
  <c r="H2268" i="2"/>
  <c r="I2268" i="2"/>
  <c r="A2269" i="2"/>
  <c r="B2269" i="2"/>
  <c r="C2269" i="2"/>
  <c r="D2269" i="2"/>
  <c r="E2269" i="2"/>
  <c r="F2269" i="2"/>
  <c r="G2269" i="2"/>
  <c r="H2269" i="2"/>
  <c r="I2269" i="2"/>
  <c r="A2270" i="2"/>
  <c r="B2270" i="2"/>
  <c r="C2270" i="2"/>
  <c r="D2270" i="2"/>
  <c r="E2270" i="2"/>
  <c r="F2270" i="2"/>
  <c r="G2270" i="2"/>
  <c r="H2270" i="2"/>
  <c r="I2270" i="2"/>
  <c r="A2271" i="2"/>
  <c r="B2271" i="2"/>
  <c r="C2271" i="2"/>
  <c r="D2271" i="2"/>
  <c r="E2271" i="2"/>
  <c r="F2271" i="2"/>
  <c r="G2271" i="2"/>
  <c r="H2271" i="2"/>
  <c r="I2271" i="2"/>
  <c r="A2272" i="2"/>
  <c r="B2272" i="2"/>
  <c r="C2272" i="2"/>
  <c r="D2272" i="2"/>
  <c r="E2272" i="2"/>
  <c r="F2272" i="2"/>
  <c r="G2272" i="2"/>
  <c r="H2272" i="2"/>
  <c r="I2272" i="2"/>
  <c r="A2273" i="2"/>
  <c r="B2273" i="2"/>
  <c r="C2273" i="2"/>
  <c r="D2273" i="2"/>
  <c r="E2273" i="2"/>
  <c r="F2273" i="2"/>
  <c r="G2273" i="2"/>
  <c r="H2273" i="2"/>
  <c r="I2273" i="2"/>
  <c r="A2274" i="2"/>
  <c r="B2274" i="2"/>
  <c r="C2274" i="2"/>
  <c r="D2274" i="2"/>
  <c r="E2274" i="2"/>
  <c r="F2274" i="2"/>
  <c r="G2274" i="2"/>
  <c r="H2274" i="2"/>
  <c r="I2274" i="2"/>
  <c r="A2275" i="2"/>
  <c r="B2275" i="2"/>
  <c r="C2275" i="2"/>
  <c r="D2275" i="2"/>
  <c r="E2275" i="2"/>
  <c r="F2275" i="2"/>
  <c r="G2275" i="2"/>
  <c r="H2275" i="2"/>
  <c r="I2275" i="2"/>
  <c r="A2276" i="2"/>
  <c r="B2276" i="2"/>
  <c r="C2276" i="2"/>
  <c r="D2276" i="2"/>
  <c r="E2276" i="2"/>
  <c r="F2276" i="2"/>
  <c r="G2276" i="2"/>
  <c r="H2276" i="2"/>
  <c r="I2276" i="2"/>
  <c r="A2277" i="2"/>
  <c r="B2277" i="2"/>
  <c r="C2277" i="2"/>
  <c r="D2277" i="2"/>
  <c r="E2277" i="2"/>
  <c r="F2277" i="2"/>
  <c r="G2277" i="2"/>
  <c r="H2277" i="2"/>
  <c r="I2277" i="2"/>
  <c r="A2278" i="2"/>
  <c r="B2278" i="2"/>
  <c r="C2278" i="2"/>
  <c r="D2278" i="2"/>
  <c r="E2278" i="2"/>
  <c r="F2278" i="2"/>
  <c r="G2278" i="2"/>
  <c r="H2278" i="2"/>
  <c r="I2278" i="2"/>
  <c r="A2279" i="2"/>
  <c r="B2279" i="2"/>
  <c r="C2279" i="2"/>
  <c r="D2279" i="2"/>
  <c r="E2279" i="2"/>
  <c r="F2279" i="2"/>
  <c r="G2279" i="2"/>
  <c r="H2279" i="2"/>
  <c r="I2279" i="2"/>
  <c r="A2280" i="2"/>
  <c r="B2280" i="2"/>
  <c r="C2280" i="2"/>
  <c r="D2280" i="2"/>
  <c r="E2280" i="2"/>
  <c r="F2280" i="2"/>
  <c r="G2280" i="2"/>
  <c r="H2280" i="2"/>
  <c r="I2280" i="2"/>
  <c r="A2281" i="2"/>
  <c r="B2281" i="2"/>
  <c r="C2281" i="2"/>
  <c r="D2281" i="2"/>
  <c r="E2281" i="2"/>
  <c r="F2281" i="2"/>
  <c r="G2281" i="2"/>
  <c r="H2281" i="2"/>
  <c r="I2281" i="2"/>
  <c r="A2282" i="2"/>
  <c r="B2282" i="2"/>
  <c r="C2282" i="2"/>
  <c r="D2282" i="2"/>
  <c r="E2282" i="2"/>
  <c r="F2282" i="2"/>
  <c r="G2282" i="2"/>
  <c r="H2282" i="2"/>
  <c r="I2282" i="2"/>
  <c r="A2283" i="2"/>
  <c r="B2283" i="2"/>
  <c r="C2283" i="2"/>
  <c r="D2283" i="2"/>
  <c r="E2283" i="2"/>
  <c r="F2283" i="2"/>
  <c r="G2283" i="2"/>
  <c r="H2283" i="2"/>
  <c r="I2283" i="2"/>
  <c r="A2284" i="2"/>
  <c r="B2284" i="2"/>
  <c r="C2284" i="2"/>
  <c r="D2284" i="2"/>
  <c r="E2284" i="2"/>
  <c r="F2284" i="2"/>
  <c r="G2284" i="2"/>
  <c r="H2284" i="2"/>
  <c r="I2284" i="2"/>
  <c r="A2285" i="2"/>
  <c r="B2285" i="2"/>
  <c r="C2285" i="2"/>
  <c r="D2285" i="2"/>
  <c r="E2285" i="2"/>
  <c r="F2285" i="2"/>
  <c r="G2285" i="2"/>
  <c r="H2285" i="2"/>
  <c r="I2285" i="2"/>
  <c r="A2286" i="2"/>
  <c r="B2286" i="2"/>
  <c r="C2286" i="2"/>
  <c r="D2286" i="2"/>
  <c r="E2286" i="2"/>
  <c r="F2286" i="2"/>
  <c r="G2286" i="2"/>
  <c r="H2286" i="2"/>
  <c r="I2286" i="2"/>
  <c r="A2287" i="2"/>
  <c r="B2287" i="2"/>
  <c r="C2287" i="2"/>
  <c r="D2287" i="2"/>
  <c r="E2287" i="2"/>
  <c r="F2287" i="2"/>
  <c r="G2287" i="2"/>
  <c r="H2287" i="2"/>
  <c r="I2287" i="2"/>
  <c r="A2288" i="2"/>
  <c r="B2288" i="2"/>
  <c r="C2288" i="2"/>
  <c r="D2288" i="2"/>
  <c r="E2288" i="2"/>
  <c r="F2288" i="2"/>
  <c r="G2288" i="2"/>
  <c r="H2288" i="2"/>
  <c r="I2288" i="2"/>
  <c r="A2289" i="2"/>
  <c r="B2289" i="2"/>
  <c r="C2289" i="2"/>
  <c r="D2289" i="2"/>
  <c r="E2289" i="2"/>
  <c r="F2289" i="2"/>
  <c r="G2289" i="2"/>
  <c r="H2289" i="2"/>
  <c r="I2289" i="2"/>
  <c r="A2290" i="2"/>
  <c r="B2290" i="2"/>
  <c r="C2290" i="2"/>
  <c r="D2290" i="2"/>
  <c r="E2290" i="2"/>
  <c r="F2290" i="2"/>
  <c r="G2290" i="2"/>
  <c r="H2290" i="2"/>
  <c r="I2290" i="2"/>
  <c r="A2291" i="2"/>
  <c r="B2291" i="2"/>
  <c r="C2291" i="2"/>
  <c r="D2291" i="2"/>
  <c r="E2291" i="2"/>
  <c r="F2291" i="2"/>
  <c r="G2291" i="2"/>
  <c r="H2291" i="2"/>
  <c r="I2291" i="2"/>
  <c r="A2292" i="2"/>
  <c r="B2292" i="2"/>
  <c r="C2292" i="2"/>
  <c r="D2292" i="2"/>
  <c r="E2292" i="2"/>
  <c r="F2292" i="2"/>
  <c r="G2292" i="2"/>
  <c r="H2292" i="2"/>
  <c r="I2292" i="2"/>
  <c r="A2293" i="2"/>
  <c r="B2293" i="2"/>
  <c r="C2293" i="2"/>
  <c r="D2293" i="2"/>
  <c r="E2293" i="2"/>
  <c r="F2293" i="2"/>
  <c r="G2293" i="2"/>
  <c r="H2293" i="2"/>
  <c r="I2293" i="2"/>
  <c r="A2294" i="2"/>
  <c r="B2294" i="2"/>
  <c r="C2294" i="2"/>
  <c r="D2294" i="2"/>
  <c r="E2294" i="2"/>
  <c r="F2294" i="2"/>
  <c r="G2294" i="2"/>
  <c r="H2294" i="2"/>
  <c r="I2294" i="2"/>
  <c r="A2295" i="2"/>
  <c r="B2295" i="2"/>
  <c r="C2295" i="2"/>
  <c r="D2295" i="2"/>
  <c r="E2295" i="2"/>
  <c r="F2295" i="2"/>
  <c r="G2295" i="2"/>
  <c r="H2295" i="2"/>
  <c r="I2295" i="2"/>
  <c r="A2296" i="2"/>
  <c r="B2296" i="2"/>
  <c r="C2296" i="2"/>
  <c r="D2296" i="2"/>
  <c r="E2296" i="2"/>
  <c r="F2296" i="2"/>
  <c r="G2296" i="2"/>
  <c r="H2296" i="2"/>
  <c r="I2296" i="2"/>
  <c r="A2297" i="2"/>
  <c r="B2297" i="2"/>
  <c r="C2297" i="2"/>
  <c r="D2297" i="2"/>
  <c r="E2297" i="2"/>
  <c r="F2297" i="2"/>
  <c r="G2297" i="2"/>
  <c r="H2297" i="2"/>
  <c r="I2297" i="2"/>
  <c r="A2298" i="2"/>
  <c r="B2298" i="2"/>
  <c r="C2298" i="2"/>
  <c r="D2298" i="2"/>
  <c r="E2298" i="2"/>
  <c r="F2298" i="2"/>
  <c r="G2298" i="2"/>
  <c r="H2298" i="2"/>
  <c r="I2298" i="2"/>
  <c r="A2299" i="2"/>
  <c r="B2299" i="2"/>
  <c r="C2299" i="2"/>
  <c r="D2299" i="2"/>
  <c r="E2299" i="2"/>
  <c r="F2299" i="2"/>
  <c r="G2299" i="2"/>
  <c r="H2299" i="2"/>
  <c r="I2299" i="2"/>
  <c r="A2300" i="2"/>
  <c r="B2300" i="2"/>
  <c r="C2300" i="2"/>
  <c r="D2300" i="2"/>
  <c r="E2300" i="2"/>
  <c r="F2300" i="2"/>
  <c r="G2300" i="2"/>
  <c r="H2300" i="2"/>
  <c r="I2300" i="2"/>
  <c r="A2301" i="2"/>
  <c r="B2301" i="2"/>
  <c r="C2301" i="2"/>
  <c r="D2301" i="2"/>
  <c r="E2301" i="2"/>
  <c r="F2301" i="2"/>
  <c r="G2301" i="2"/>
  <c r="H2301" i="2"/>
  <c r="I2301" i="2"/>
  <c r="A2302" i="2"/>
  <c r="B2302" i="2"/>
  <c r="C2302" i="2"/>
  <c r="D2302" i="2"/>
  <c r="E2302" i="2"/>
  <c r="F2302" i="2"/>
  <c r="G2302" i="2"/>
  <c r="H2302" i="2"/>
  <c r="I2302" i="2"/>
  <c r="A2303" i="2"/>
  <c r="B2303" i="2"/>
  <c r="C2303" i="2"/>
  <c r="D2303" i="2"/>
  <c r="E2303" i="2"/>
  <c r="F2303" i="2"/>
  <c r="G2303" i="2"/>
  <c r="H2303" i="2"/>
  <c r="I2303" i="2"/>
  <c r="A2304" i="2"/>
  <c r="B2304" i="2"/>
  <c r="C2304" i="2"/>
  <c r="D2304" i="2"/>
  <c r="E2304" i="2"/>
  <c r="F2304" i="2"/>
  <c r="G2304" i="2"/>
  <c r="H2304" i="2"/>
  <c r="I2304" i="2"/>
  <c r="A2305" i="2"/>
  <c r="B2305" i="2"/>
  <c r="C2305" i="2"/>
  <c r="D2305" i="2"/>
  <c r="E2305" i="2"/>
  <c r="F2305" i="2"/>
  <c r="G2305" i="2"/>
  <c r="H2305" i="2"/>
  <c r="I2305" i="2"/>
  <c r="A2306" i="2"/>
  <c r="B2306" i="2"/>
  <c r="C2306" i="2"/>
  <c r="D2306" i="2"/>
  <c r="E2306" i="2"/>
  <c r="F2306" i="2"/>
  <c r="G2306" i="2"/>
  <c r="H2306" i="2"/>
  <c r="I2306" i="2"/>
  <c r="A2307" i="2"/>
  <c r="B2307" i="2"/>
  <c r="C2307" i="2"/>
  <c r="D2307" i="2"/>
  <c r="E2307" i="2"/>
  <c r="F2307" i="2"/>
  <c r="G2307" i="2"/>
  <c r="H2307" i="2"/>
  <c r="I2307" i="2"/>
  <c r="A2308" i="2"/>
  <c r="B2308" i="2"/>
  <c r="C2308" i="2"/>
  <c r="D2308" i="2"/>
  <c r="E2308" i="2"/>
  <c r="F2308" i="2"/>
  <c r="G2308" i="2"/>
  <c r="H2308" i="2"/>
  <c r="I2308" i="2"/>
  <c r="A2309" i="2"/>
  <c r="B2309" i="2"/>
  <c r="C2309" i="2"/>
  <c r="D2309" i="2"/>
  <c r="E2309" i="2"/>
  <c r="F2309" i="2"/>
  <c r="G2309" i="2"/>
  <c r="H2309" i="2"/>
  <c r="I2309" i="2"/>
  <c r="A2310" i="2"/>
  <c r="B2310" i="2"/>
  <c r="C2310" i="2"/>
  <c r="D2310" i="2"/>
  <c r="E2310" i="2"/>
  <c r="F2310" i="2"/>
  <c r="G2310" i="2"/>
  <c r="H2310" i="2"/>
  <c r="I2310" i="2"/>
  <c r="A2311" i="2"/>
  <c r="B2311" i="2"/>
  <c r="C2311" i="2"/>
  <c r="D2311" i="2"/>
  <c r="E2311" i="2"/>
  <c r="F2311" i="2"/>
  <c r="G2311" i="2"/>
  <c r="H2311" i="2"/>
  <c r="I2311" i="2"/>
  <c r="A2312" i="2"/>
  <c r="B2312" i="2"/>
  <c r="C2312" i="2"/>
  <c r="D2312" i="2"/>
  <c r="E2312" i="2"/>
  <c r="F2312" i="2"/>
  <c r="G2312" i="2"/>
  <c r="H2312" i="2"/>
  <c r="I2312" i="2"/>
  <c r="A2313" i="2"/>
  <c r="B2313" i="2"/>
  <c r="C2313" i="2"/>
  <c r="D2313" i="2"/>
  <c r="E2313" i="2"/>
  <c r="F2313" i="2"/>
  <c r="G2313" i="2"/>
  <c r="H2313" i="2"/>
  <c r="I2313" i="2"/>
  <c r="A2314" i="2"/>
  <c r="B2314" i="2"/>
  <c r="C2314" i="2"/>
  <c r="D2314" i="2"/>
  <c r="E2314" i="2"/>
  <c r="F2314" i="2"/>
  <c r="G2314" i="2"/>
  <c r="H2314" i="2"/>
  <c r="I2314" i="2"/>
  <c r="A2315" i="2"/>
  <c r="B2315" i="2"/>
  <c r="C2315" i="2"/>
  <c r="D2315" i="2"/>
  <c r="E2315" i="2"/>
  <c r="F2315" i="2"/>
  <c r="G2315" i="2"/>
  <c r="H2315" i="2"/>
  <c r="I2315" i="2"/>
  <c r="A2316" i="2"/>
  <c r="B2316" i="2"/>
  <c r="C2316" i="2"/>
  <c r="D2316" i="2"/>
  <c r="E2316" i="2"/>
  <c r="F2316" i="2"/>
  <c r="G2316" i="2"/>
  <c r="H2316" i="2"/>
  <c r="I2316" i="2"/>
  <c r="A2317" i="2"/>
  <c r="B2317" i="2"/>
  <c r="C2317" i="2"/>
  <c r="D2317" i="2"/>
  <c r="E2317" i="2"/>
  <c r="F2317" i="2"/>
  <c r="G2317" i="2"/>
  <c r="H2317" i="2"/>
  <c r="I2317" i="2"/>
  <c r="A2318" i="2"/>
  <c r="B2318" i="2"/>
  <c r="C2318" i="2"/>
  <c r="D2318" i="2"/>
  <c r="E2318" i="2"/>
  <c r="F2318" i="2"/>
  <c r="G2318" i="2"/>
  <c r="H2318" i="2"/>
  <c r="I2318" i="2"/>
  <c r="A2319" i="2"/>
  <c r="B2319" i="2"/>
  <c r="C2319" i="2"/>
  <c r="D2319" i="2"/>
  <c r="E2319" i="2"/>
  <c r="F2319" i="2"/>
  <c r="G2319" i="2"/>
  <c r="H2319" i="2"/>
  <c r="I2319" i="2"/>
  <c r="A2320" i="2"/>
  <c r="B2320" i="2"/>
  <c r="C2320" i="2"/>
  <c r="D2320" i="2"/>
  <c r="E2320" i="2"/>
  <c r="F2320" i="2"/>
  <c r="G2320" i="2"/>
  <c r="H2320" i="2"/>
  <c r="I2320" i="2"/>
  <c r="A2321" i="2"/>
  <c r="B2321" i="2"/>
  <c r="C2321" i="2"/>
  <c r="D2321" i="2"/>
  <c r="E2321" i="2"/>
  <c r="F2321" i="2"/>
  <c r="G2321" i="2"/>
  <c r="H2321" i="2"/>
  <c r="I2321" i="2"/>
  <c r="A2322" i="2"/>
  <c r="B2322" i="2"/>
  <c r="C2322" i="2"/>
  <c r="D2322" i="2"/>
  <c r="E2322" i="2"/>
  <c r="F2322" i="2"/>
  <c r="G2322" i="2"/>
  <c r="H2322" i="2"/>
  <c r="I2322" i="2"/>
  <c r="A2323" i="2"/>
  <c r="B2323" i="2"/>
  <c r="C2323" i="2"/>
  <c r="D2323" i="2"/>
  <c r="E2323" i="2"/>
  <c r="F2323" i="2"/>
  <c r="G2323" i="2"/>
  <c r="H2323" i="2"/>
  <c r="I2323" i="2"/>
  <c r="A2324" i="2"/>
  <c r="B2324" i="2"/>
  <c r="C2324" i="2"/>
  <c r="D2324" i="2"/>
  <c r="E2324" i="2"/>
  <c r="F2324" i="2"/>
  <c r="G2324" i="2"/>
  <c r="H2324" i="2"/>
  <c r="I2324" i="2"/>
  <c r="A2325" i="2"/>
  <c r="B2325" i="2"/>
  <c r="C2325" i="2"/>
  <c r="D2325" i="2"/>
  <c r="E2325" i="2"/>
  <c r="F2325" i="2"/>
  <c r="G2325" i="2"/>
  <c r="H2325" i="2"/>
  <c r="I2325" i="2"/>
  <c r="A2326" i="2"/>
  <c r="B2326" i="2"/>
  <c r="C2326" i="2"/>
  <c r="D2326" i="2"/>
  <c r="E2326" i="2"/>
  <c r="F2326" i="2"/>
  <c r="G2326" i="2"/>
  <c r="H2326" i="2"/>
  <c r="I2326" i="2"/>
  <c r="A2327" i="2"/>
  <c r="B2327" i="2"/>
  <c r="C2327" i="2"/>
  <c r="D2327" i="2"/>
  <c r="E2327" i="2"/>
  <c r="F2327" i="2"/>
  <c r="G2327" i="2"/>
  <c r="H2327" i="2"/>
  <c r="I2327" i="2"/>
  <c r="A2328" i="2"/>
  <c r="B2328" i="2"/>
  <c r="C2328" i="2"/>
  <c r="D2328" i="2"/>
  <c r="E2328" i="2"/>
  <c r="F2328" i="2"/>
  <c r="G2328" i="2"/>
  <c r="H2328" i="2"/>
  <c r="I2328" i="2"/>
  <c r="A2329" i="2"/>
  <c r="B2329" i="2"/>
  <c r="C2329" i="2"/>
  <c r="D2329" i="2"/>
  <c r="E2329" i="2"/>
  <c r="F2329" i="2"/>
  <c r="G2329" i="2"/>
  <c r="H2329" i="2"/>
  <c r="I2329" i="2"/>
  <c r="A2330" i="2"/>
  <c r="B2330" i="2"/>
  <c r="C2330" i="2"/>
  <c r="D2330" i="2"/>
  <c r="E2330" i="2"/>
  <c r="F2330" i="2"/>
  <c r="G2330" i="2"/>
  <c r="H2330" i="2"/>
  <c r="I2330" i="2"/>
  <c r="A2331" i="2"/>
  <c r="B2331" i="2"/>
  <c r="C2331" i="2"/>
  <c r="D2331" i="2"/>
  <c r="E2331" i="2"/>
  <c r="F2331" i="2"/>
  <c r="G2331" i="2"/>
  <c r="H2331" i="2"/>
  <c r="I2331" i="2"/>
  <c r="A2332" i="2"/>
  <c r="B2332" i="2"/>
  <c r="C2332" i="2"/>
  <c r="D2332" i="2"/>
  <c r="E2332" i="2"/>
  <c r="F2332" i="2"/>
  <c r="G2332" i="2"/>
  <c r="H2332" i="2"/>
  <c r="I2332" i="2"/>
  <c r="A2333" i="2"/>
  <c r="B2333" i="2"/>
  <c r="C2333" i="2"/>
  <c r="D2333" i="2"/>
  <c r="E2333" i="2"/>
  <c r="F2333" i="2"/>
  <c r="G2333" i="2"/>
  <c r="H2333" i="2"/>
  <c r="I2333" i="2"/>
  <c r="A2334" i="2"/>
  <c r="B2334" i="2"/>
  <c r="C2334" i="2"/>
  <c r="D2334" i="2"/>
  <c r="E2334" i="2"/>
  <c r="F2334" i="2"/>
  <c r="G2334" i="2"/>
  <c r="H2334" i="2"/>
  <c r="I2334" i="2"/>
  <c r="A2335" i="2"/>
  <c r="B2335" i="2"/>
  <c r="C2335" i="2"/>
  <c r="D2335" i="2"/>
  <c r="E2335" i="2"/>
  <c r="F2335" i="2"/>
  <c r="G2335" i="2"/>
  <c r="H2335" i="2"/>
  <c r="I2335" i="2"/>
  <c r="A2336" i="2"/>
  <c r="B2336" i="2"/>
  <c r="C2336" i="2"/>
  <c r="D2336" i="2"/>
  <c r="E2336" i="2"/>
  <c r="F2336" i="2"/>
  <c r="G2336" i="2"/>
  <c r="H2336" i="2"/>
  <c r="I2336" i="2"/>
  <c r="A2337" i="2"/>
  <c r="B2337" i="2"/>
  <c r="C2337" i="2"/>
  <c r="D2337" i="2"/>
  <c r="E2337" i="2"/>
  <c r="F2337" i="2"/>
  <c r="G2337" i="2"/>
  <c r="H2337" i="2"/>
  <c r="I2337" i="2"/>
  <c r="A2338" i="2"/>
  <c r="B2338" i="2"/>
  <c r="C2338" i="2"/>
  <c r="D2338" i="2"/>
  <c r="E2338" i="2"/>
  <c r="F2338" i="2"/>
  <c r="G2338" i="2"/>
  <c r="H2338" i="2"/>
  <c r="I2338" i="2"/>
  <c r="A2339" i="2"/>
  <c r="B2339" i="2"/>
  <c r="C2339" i="2"/>
  <c r="D2339" i="2"/>
  <c r="E2339" i="2"/>
  <c r="F2339" i="2"/>
  <c r="G2339" i="2"/>
  <c r="H2339" i="2"/>
  <c r="I2339" i="2"/>
  <c r="A2340" i="2"/>
  <c r="B2340" i="2"/>
  <c r="C2340" i="2"/>
  <c r="D2340" i="2"/>
  <c r="E2340" i="2"/>
  <c r="F2340" i="2"/>
  <c r="G2340" i="2"/>
  <c r="H2340" i="2"/>
  <c r="I2340" i="2"/>
  <c r="A2341" i="2"/>
  <c r="B2341" i="2"/>
  <c r="C2341" i="2"/>
  <c r="D2341" i="2"/>
  <c r="E2341" i="2"/>
  <c r="F2341" i="2"/>
  <c r="G2341" i="2"/>
  <c r="H2341" i="2"/>
  <c r="I2341" i="2"/>
  <c r="A2342" i="2"/>
  <c r="B2342" i="2"/>
  <c r="C2342" i="2"/>
  <c r="D2342" i="2"/>
  <c r="E2342" i="2"/>
  <c r="F2342" i="2"/>
  <c r="G2342" i="2"/>
  <c r="H2342" i="2"/>
  <c r="I2342" i="2"/>
  <c r="A2343" i="2"/>
  <c r="B2343" i="2"/>
  <c r="C2343" i="2"/>
  <c r="D2343" i="2"/>
  <c r="E2343" i="2"/>
  <c r="F2343" i="2"/>
  <c r="G2343" i="2"/>
  <c r="H2343" i="2"/>
  <c r="I2343" i="2"/>
  <c r="A2344" i="2"/>
  <c r="B2344" i="2"/>
  <c r="C2344" i="2"/>
  <c r="D2344" i="2"/>
  <c r="E2344" i="2"/>
  <c r="F2344" i="2"/>
  <c r="G2344" i="2"/>
  <c r="H2344" i="2"/>
  <c r="I2344" i="2"/>
  <c r="A2345" i="2"/>
  <c r="B2345" i="2"/>
  <c r="C2345" i="2"/>
  <c r="D2345" i="2"/>
  <c r="E2345" i="2"/>
  <c r="F2345" i="2"/>
  <c r="G2345" i="2"/>
  <c r="H2345" i="2"/>
  <c r="I2345" i="2"/>
  <c r="A2346" i="2"/>
  <c r="B2346" i="2"/>
  <c r="C2346" i="2"/>
  <c r="D2346" i="2"/>
  <c r="E2346" i="2"/>
  <c r="F2346" i="2"/>
  <c r="G2346" i="2"/>
  <c r="H2346" i="2"/>
  <c r="I2346" i="2"/>
  <c r="A2347" i="2"/>
  <c r="B2347" i="2"/>
  <c r="C2347" i="2"/>
  <c r="D2347" i="2"/>
  <c r="E2347" i="2"/>
  <c r="F2347" i="2"/>
  <c r="G2347" i="2"/>
  <c r="H2347" i="2"/>
  <c r="I2347" i="2"/>
  <c r="A2348" i="2"/>
  <c r="B2348" i="2"/>
  <c r="C2348" i="2"/>
  <c r="D2348" i="2"/>
  <c r="E2348" i="2"/>
  <c r="F2348" i="2"/>
  <c r="G2348" i="2"/>
  <c r="H2348" i="2"/>
  <c r="I2348" i="2"/>
  <c r="A2349" i="2"/>
  <c r="B2349" i="2"/>
  <c r="C2349" i="2"/>
  <c r="D2349" i="2"/>
  <c r="E2349" i="2"/>
  <c r="F2349" i="2"/>
  <c r="G2349" i="2"/>
  <c r="H2349" i="2"/>
  <c r="I2349" i="2"/>
  <c r="A2350" i="2"/>
  <c r="B2350" i="2"/>
  <c r="C2350" i="2"/>
  <c r="D2350" i="2"/>
  <c r="E2350" i="2"/>
  <c r="F2350" i="2"/>
  <c r="G2350" i="2"/>
  <c r="H2350" i="2"/>
  <c r="I2350" i="2"/>
  <c r="A2351" i="2"/>
  <c r="B2351" i="2"/>
  <c r="C2351" i="2"/>
  <c r="D2351" i="2"/>
  <c r="E2351" i="2"/>
  <c r="F2351" i="2"/>
  <c r="G2351" i="2"/>
  <c r="H2351" i="2"/>
  <c r="I2351" i="2"/>
  <c r="A2352" i="2"/>
  <c r="B2352" i="2"/>
  <c r="C2352" i="2"/>
  <c r="D2352" i="2"/>
  <c r="E2352" i="2"/>
  <c r="F2352" i="2"/>
  <c r="G2352" i="2"/>
  <c r="H2352" i="2"/>
  <c r="I2352" i="2"/>
  <c r="A2353" i="2"/>
  <c r="B2353" i="2"/>
  <c r="C2353" i="2"/>
  <c r="D2353" i="2"/>
  <c r="E2353" i="2"/>
  <c r="F2353" i="2"/>
  <c r="G2353" i="2"/>
  <c r="H2353" i="2"/>
  <c r="I2353" i="2"/>
  <c r="A2354" i="2"/>
  <c r="B2354" i="2"/>
  <c r="C2354" i="2"/>
  <c r="D2354" i="2"/>
  <c r="E2354" i="2"/>
  <c r="F2354" i="2"/>
  <c r="G2354" i="2"/>
  <c r="H2354" i="2"/>
  <c r="I2354" i="2"/>
  <c r="A2355" i="2"/>
  <c r="B2355" i="2"/>
  <c r="C2355" i="2"/>
  <c r="D2355" i="2"/>
  <c r="E2355" i="2"/>
  <c r="F2355" i="2"/>
  <c r="G2355" i="2"/>
  <c r="H2355" i="2"/>
  <c r="I2355" i="2"/>
  <c r="A2356" i="2"/>
  <c r="B2356" i="2"/>
  <c r="C2356" i="2"/>
  <c r="D2356" i="2"/>
  <c r="E2356" i="2"/>
  <c r="F2356" i="2"/>
  <c r="G2356" i="2"/>
  <c r="H2356" i="2"/>
  <c r="I2356" i="2"/>
  <c r="A2357" i="2"/>
  <c r="B2357" i="2"/>
  <c r="C2357" i="2"/>
  <c r="D2357" i="2"/>
  <c r="E2357" i="2"/>
  <c r="F2357" i="2"/>
  <c r="G2357" i="2"/>
  <c r="H2357" i="2"/>
  <c r="I2357" i="2"/>
  <c r="A2358" i="2"/>
  <c r="B2358" i="2"/>
  <c r="C2358" i="2"/>
  <c r="D2358" i="2"/>
  <c r="E2358" i="2"/>
  <c r="F2358" i="2"/>
  <c r="G2358" i="2"/>
  <c r="H2358" i="2"/>
  <c r="I2358" i="2"/>
  <c r="A2359" i="2"/>
  <c r="B2359" i="2"/>
  <c r="C2359" i="2"/>
  <c r="D2359" i="2"/>
  <c r="E2359" i="2"/>
  <c r="F2359" i="2"/>
  <c r="G2359" i="2"/>
  <c r="H2359" i="2"/>
  <c r="I2359" i="2"/>
  <c r="A2360" i="2"/>
  <c r="B2360" i="2"/>
  <c r="C2360" i="2"/>
  <c r="D2360" i="2"/>
  <c r="E2360" i="2"/>
  <c r="F2360" i="2"/>
  <c r="G2360" i="2"/>
  <c r="H2360" i="2"/>
  <c r="I2360" i="2"/>
  <c r="A2361" i="2"/>
  <c r="B2361" i="2"/>
  <c r="C2361" i="2"/>
  <c r="D2361" i="2"/>
  <c r="E2361" i="2"/>
  <c r="F2361" i="2"/>
  <c r="G2361" i="2"/>
  <c r="H2361" i="2"/>
  <c r="I2361" i="2"/>
  <c r="A2362" i="2"/>
  <c r="B2362" i="2"/>
  <c r="C2362" i="2"/>
  <c r="D2362" i="2"/>
  <c r="E2362" i="2"/>
  <c r="F2362" i="2"/>
  <c r="G2362" i="2"/>
  <c r="H2362" i="2"/>
  <c r="I2362" i="2"/>
  <c r="A2363" i="2"/>
  <c r="B2363" i="2"/>
  <c r="C2363" i="2"/>
  <c r="D2363" i="2"/>
  <c r="E2363" i="2"/>
  <c r="F2363" i="2"/>
  <c r="G2363" i="2"/>
  <c r="H2363" i="2"/>
  <c r="I2363" i="2"/>
  <c r="A2364" i="2"/>
  <c r="B2364" i="2"/>
  <c r="C2364" i="2"/>
  <c r="D2364" i="2"/>
  <c r="E2364" i="2"/>
  <c r="F2364" i="2"/>
  <c r="G2364" i="2"/>
  <c r="H2364" i="2"/>
  <c r="I2364" i="2"/>
  <c r="A2365" i="2"/>
  <c r="B2365" i="2"/>
  <c r="C2365" i="2"/>
  <c r="D2365" i="2"/>
  <c r="E2365" i="2"/>
  <c r="F2365" i="2"/>
  <c r="G2365" i="2"/>
  <c r="H2365" i="2"/>
  <c r="I2365" i="2"/>
  <c r="A2366" i="2"/>
  <c r="B2366" i="2"/>
  <c r="C2366" i="2"/>
  <c r="D2366" i="2"/>
  <c r="E2366" i="2"/>
  <c r="F2366" i="2"/>
  <c r="G2366" i="2"/>
  <c r="H2366" i="2"/>
  <c r="I2366" i="2"/>
  <c r="A2367" i="2"/>
  <c r="B2367" i="2"/>
  <c r="C2367" i="2"/>
  <c r="D2367" i="2"/>
  <c r="E2367" i="2"/>
  <c r="F2367" i="2"/>
  <c r="G2367" i="2"/>
  <c r="H2367" i="2"/>
  <c r="I2367" i="2"/>
  <c r="A2368" i="2"/>
  <c r="B2368" i="2"/>
  <c r="C2368" i="2"/>
  <c r="D2368" i="2"/>
  <c r="E2368" i="2"/>
  <c r="F2368" i="2"/>
  <c r="G2368" i="2"/>
  <c r="H2368" i="2"/>
  <c r="I2368" i="2"/>
  <c r="A2369" i="2"/>
  <c r="B2369" i="2"/>
  <c r="C2369" i="2"/>
  <c r="D2369" i="2"/>
  <c r="E2369" i="2"/>
  <c r="F2369" i="2"/>
  <c r="G2369" i="2"/>
  <c r="H2369" i="2"/>
  <c r="I2369" i="2"/>
  <c r="A2370" i="2"/>
  <c r="B2370" i="2"/>
  <c r="C2370" i="2"/>
  <c r="D2370" i="2"/>
  <c r="E2370" i="2"/>
  <c r="F2370" i="2"/>
  <c r="G2370" i="2"/>
  <c r="H2370" i="2"/>
  <c r="I2370" i="2"/>
  <c r="A2371" i="2"/>
  <c r="B2371" i="2"/>
  <c r="C2371" i="2"/>
  <c r="D2371" i="2"/>
  <c r="E2371" i="2"/>
  <c r="F2371" i="2"/>
  <c r="G2371" i="2"/>
  <c r="H2371" i="2"/>
  <c r="I2371" i="2"/>
  <c r="A2372" i="2"/>
  <c r="B2372" i="2"/>
  <c r="C2372" i="2"/>
  <c r="D2372" i="2"/>
  <c r="E2372" i="2"/>
  <c r="F2372" i="2"/>
  <c r="G2372" i="2"/>
  <c r="H2372" i="2"/>
  <c r="I2372" i="2"/>
  <c r="A2373" i="2"/>
  <c r="B2373" i="2"/>
  <c r="C2373" i="2"/>
  <c r="D2373" i="2"/>
  <c r="E2373" i="2"/>
  <c r="F2373" i="2"/>
  <c r="G2373" i="2"/>
  <c r="H2373" i="2"/>
  <c r="I2373" i="2"/>
  <c r="A2374" i="2"/>
  <c r="B2374" i="2"/>
  <c r="C2374" i="2"/>
  <c r="D2374" i="2"/>
  <c r="E2374" i="2"/>
  <c r="F2374" i="2"/>
  <c r="G2374" i="2"/>
  <c r="H2374" i="2"/>
  <c r="I2374" i="2"/>
  <c r="A2375" i="2"/>
  <c r="B2375" i="2"/>
  <c r="C2375" i="2"/>
  <c r="D2375" i="2"/>
  <c r="E2375" i="2"/>
  <c r="F2375" i="2"/>
  <c r="G2375" i="2"/>
  <c r="H2375" i="2"/>
  <c r="I2375" i="2"/>
  <c r="A2376" i="2"/>
  <c r="B2376" i="2"/>
  <c r="C2376" i="2"/>
  <c r="D2376" i="2"/>
  <c r="E2376" i="2"/>
  <c r="F2376" i="2"/>
  <c r="G2376" i="2"/>
  <c r="H2376" i="2"/>
  <c r="I2376" i="2"/>
  <c r="A2377" i="2"/>
  <c r="B2377" i="2"/>
  <c r="C2377" i="2"/>
  <c r="D2377" i="2"/>
  <c r="E2377" i="2"/>
  <c r="F2377" i="2"/>
  <c r="G2377" i="2"/>
  <c r="H2377" i="2"/>
  <c r="I2377" i="2"/>
  <c r="A2378" i="2"/>
  <c r="B2378" i="2"/>
  <c r="C2378" i="2"/>
  <c r="D2378" i="2"/>
  <c r="E2378" i="2"/>
  <c r="F2378" i="2"/>
  <c r="G2378" i="2"/>
  <c r="H2378" i="2"/>
  <c r="I2378" i="2"/>
  <c r="A2379" i="2"/>
  <c r="B2379" i="2"/>
  <c r="C2379" i="2"/>
  <c r="D2379" i="2"/>
  <c r="E2379" i="2"/>
  <c r="F2379" i="2"/>
  <c r="G2379" i="2"/>
  <c r="H2379" i="2"/>
  <c r="I2379" i="2"/>
  <c r="A2380" i="2"/>
  <c r="B2380" i="2"/>
  <c r="C2380" i="2"/>
  <c r="D2380" i="2"/>
  <c r="E2380" i="2"/>
  <c r="F2380" i="2"/>
  <c r="G2380" i="2"/>
  <c r="H2380" i="2"/>
  <c r="I2380" i="2"/>
  <c r="A2381" i="2"/>
  <c r="B2381" i="2"/>
  <c r="C2381" i="2"/>
  <c r="D2381" i="2"/>
  <c r="E2381" i="2"/>
  <c r="F2381" i="2"/>
  <c r="G2381" i="2"/>
  <c r="H2381" i="2"/>
  <c r="I2381" i="2"/>
  <c r="A2382" i="2"/>
  <c r="B2382" i="2"/>
  <c r="C2382" i="2"/>
  <c r="D2382" i="2"/>
  <c r="E2382" i="2"/>
  <c r="F2382" i="2"/>
  <c r="G2382" i="2"/>
  <c r="H2382" i="2"/>
  <c r="I2382" i="2"/>
  <c r="A2383" i="2"/>
  <c r="B2383" i="2"/>
  <c r="C2383" i="2"/>
  <c r="D2383" i="2"/>
  <c r="E2383" i="2"/>
  <c r="F2383" i="2"/>
  <c r="G2383" i="2"/>
  <c r="H2383" i="2"/>
  <c r="I2383" i="2"/>
  <c r="A2384" i="2"/>
  <c r="B2384" i="2"/>
  <c r="C2384" i="2"/>
  <c r="D2384" i="2"/>
  <c r="E2384" i="2"/>
  <c r="F2384" i="2"/>
  <c r="G2384" i="2"/>
  <c r="H2384" i="2"/>
  <c r="I2384" i="2"/>
  <c r="A2385" i="2"/>
  <c r="B2385" i="2"/>
  <c r="C2385" i="2"/>
  <c r="D2385" i="2"/>
  <c r="E2385" i="2"/>
  <c r="F2385" i="2"/>
  <c r="G2385" i="2"/>
  <c r="H2385" i="2"/>
  <c r="I2385" i="2"/>
  <c r="A2386" i="2"/>
  <c r="B2386" i="2"/>
  <c r="C2386" i="2"/>
  <c r="D2386" i="2"/>
  <c r="E2386" i="2"/>
  <c r="F2386" i="2"/>
  <c r="G2386" i="2"/>
  <c r="H2386" i="2"/>
  <c r="I2386" i="2"/>
  <c r="A2387" i="2"/>
  <c r="B2387" i="2"/>
  <c r="C2387" i="2"/>
  <c r="D2387" i="2"/>
  <c r="E2387" i="2"/>
  <c r="F2387" i="2"/>
  <c r="G2387" i="2"/>
  <c r="H2387" i="2"/>
  <c r="I2387" i="2"/>
  <c r="A2388" i="2"/>
  <c r="B2388" i="2"/>
  <c r="C2388" i="2"/>
  <c r="D2388" i="2"/>
  <c r="E2388" i="2"/>
  <c r="F2388" i="2"/>
  <c r="G2388" i="2"/>
  <c r="H2388" i="2"/>
  <c r="I2388" i="2"/>
  <c r="A2389" i="2"/>
  <c r="B2389" i="2"/>
  <c r="C2389" i="2"/>
  <c r="D2389" i="2"/>
  <c r="E2389" i="2"/>
  <c r="F2389" i="2"/>
  <c r="G2389" i="2"/>
  <c r="H2389" i="2"/>
  <c r="I2389" i="2"/>
  <c r="A2390" i="2"/>
  <c r="B2390" i="2"/>
  <c r="C2390" i="2"/>
  <c r="D2390" i="2"/>
  <c r="E2390" i="2"/>
  <c r="F2390" i="2"/>
  <c r="G2390" i="2"/>
  <c r="H2390" i="2"/>
  <c r="I2390" i="2"/>
  <c r="A2391" i="2"/>
  <c r="B2391" i="2"/>
  <c r="C2391" i="2"/>
  <c r="D2391" i="2"/>
  <c r="E2391" i="2"/>
  <c r="F2391" i="2"/>
  <c r="G2391" i="2"/>
  <c r="H2391" i="2"/>
  <c r="I2391" i="2"/>
  <c r="A2392" i="2"/>
  <c r="B2392" i="2"/>
  <c r="C2392" i="2"/>
  <c r="D2392" i="2"/>
  <c r="E2392" i="2"/>
  <c r="F2392" i="2"/>
  <c r="G2392" i="2"/>
  <c r="H2392" i="2"/>
  <c r="I2392" i="2"/>
  <c r="A2393" i="2"/>
  <c r="B2393" i="2"/>
  <c r="C2393" i="2"/>
  <c r="D2393" i="2"/>
  <c r="E2393" i="2"/>
  <c r="F2393" i="2"/>
  <c r="G2393" i="2"/>
  <c r="H2393" i="2"/>
  <c r="I2393" i="2"/>
  <c r="A2394" i="2"/>
  <c r="B2394" i="2"/>
  <c r="C2394" i="2"/>
  <c r="D2394" i="2"/>
  <c r="E2394" i="2"/>
  <c r="F2394" i="2"/>
  <c r="G2394" i="2"/>
  <c r="H2394" i="2"/>
  <c r="I2394" i="2"/>
  <c r="A2395" i="2"/>
  <c r="B2395" i="2"/>
  <c r="C2395" i="2"/>
  <c r="D2395" i="2"/>
  <c r="E2395" i="2"/>
  <c r="F2395" i="2"/>
  <c r="G2395" i="2"/>
  <c r="H2395" i="2"/>
  <c r="I2395" i="2"/>
  <c r="A2396" i="2"/>
  <c r="B2396" i="2"/>
  <c r="C2396" i="2"/>
  <c r="D2396" i="2"/>
  <c r="E2396" i="2"/>
  <c r="F2396" i="2"/>
  <c r="G2396" i="2"/>
  <c r="H2396" i="2"/>
  <c r="I2396" i="2"/>
  <c r="A2397" i="2"/>
  <c r="B2397" i="2"/>
  <c r="C2397" i="2"/>
  <c r="D2397" i="2"/>
  <c r="E2397" i="2"/>
  <c r="F2397" i="2"/>
  <c r="G2397" i="2"/>
  <c r="H2397" i="2"/>
  <c r="I2397" i="2"/>
  <c r="A1779" i="2"/>
  <c r="B1779" i="2"/>
  <c r="C1779" i="2"/>
  <c r="D1779" i="2"/>
  <c r="E1779" i="2"/>
  <c r="F1779" i="2"/>
  <c r="G1779" i="2"/>
  <c r="H1779" i="2"/>
  <c r="I1779" i="2"/>
  <c r="A1780" i="2"/>
  <c r="B1780" i="2"/>
  <c r="C1780" i="2"/>
  <c r="D1780" i="2"/>
  <c r="E1780" i="2"/>
  <c r="F1780" i="2"/>
  <c r="G1780" i="2"/>
  <c r="H1780" i="2"/>
  <c r="I1780" i="2"/>
  <c r="A1781" i="2"/>
  <c r="B1781" i="2"/>
  <c r="C1781" i="2"/>
  <c r="D1781" i="2"/>
  <c r="E1781" i="2"/>
  <c r="F1781" i="2"/>
  <c r="G1781" i="2"/>
  <c r="H1781" i="2"/>
  <c r="I1781" i="2"/>
  <c r="A1782" i="2"/>
  <c r="B1782" i="2"/>
  <c r="C1782" i="2"/>
  <c r="D1782" i="2"/>
  <c r="E1782" i="2"/>
  <c r="F1782" i="2"/>
  <c r="G1782" i="2"/>
  <c r="H1782" i="2"/>
  <c r="I1782" i="2"/>
  <c r="A1783" i="2"/>
  <c r="B1783" i="2"/>
  <c r="C1783" i="2"/>
  <c r="D1783" i="2"/>
  <c r="E1783" i="2"/>
  <c r="F1783" i="2"/>
  <c r="G1783" i="2"/>
  <c r="H1783" i="2"/>
  <c r="I1783" i="2"/>
  <c r="A1784" i="2"/>
  <c r="B1784" i="2"/>
  <c r="C1784" i="2"/>
  <c r="D1784" i="2"/>
  <c r="E1784" i="2"/>
  <c r="F1784" i="2"/>
  <c r="G1784" i="2"/>
  <c r="H1784" i="2"/>
  <c r="I1784" i="2"/>
  <c r="A1785" i="2"/>
  <c r="B1785" i="2"/>
  <c r="C1785" i="2"/>
  <c r="D1785" i="2"/>
  <c r="E1785" i="2"/>
  <c r="F1785" i="2"/>
  <c r="G1785" i="2"/>
  <c r="H1785" i="2"/>
  <c r="I1785" i="2"/>
  <c r="A1786" i="2"/>
  <c r="B1786" i="2"/>
  <c r="C1786" i="2"/>
  <c r="D1786" i="2"/>
  <c r="E1786" i="2"/>
  <c r="F1786" i="2"/>
  <c r="G1786" i="2"/>
  <c r="H1786" i="2"/>
  <c r="I1786" i="2"/>
  <c r="A1787" i="2"/>
  <c r="B1787" i="2"/>
  <c r="C1787" i="2"/>
  <c r="D1787" i="2"/>
  <c r="E1787" i="2"/>
  <c r="F1787" i="2"/>
  <c r="G1787" i="2"/>
  <c r="H1787" i="2"/>
  <c r="I1787" i="2"/>
  <c r="A1788" i="2"/>
  <c r="B1788" i="2"/>
  <c r="C1788" i="2"/>
  <c r="D1788" i="2"/>
  <c r="E1788" i="2"/>
  <c r="F1788" i="2"/>
  <c r="G1788" i="2"/>
  <c r="H1788" i="2"/>
  <c r="I1788" i="2"/>
  <c r="A1789" i="2"/>
  <c r="B1789" i="2"/>
  <c r="C1789" i="2"/>
  <c r="D1789" i="2"/>
  <c r="E1789" i="2"/>
  <c r="F1789" i="2"/>
  <c r="G1789" i="2"/>
  <c r="H1789" i="2"/>
  <c r="I1789" i="2"/>
  <c r="A1790" i="2"/>
  <c r="B1790" i="2"/>
  <c r="C1790" i="2"/>
  <c r="D1790" i="2"/>
  <c r="E1790" i="2"/>
  <c r="F1790" i="2"/>
  <c r="G1790" i="2"/>
  <c r="H1790" i="2"/>
  <c r="I1790" i="2"/>
  <c r="A1791" i="2"/>
  <c r="B1791" i="2"/>
  <c r="C1791" i="2"/>
  <c r="D1791" i="2"/>
  <c r="E1791" i="2"/>
  <c r="F1791" i="2"/>
  <c r="G1791" i="2"/>
  <c r="H1791" i="2"/>
  <c r="I1791" i="2"/>
  <c r="A1792" i="2"/>
  <c r="B1792" i="2"/>
  <c r="C1792" i="2"/>
  <c r="D1792" i="2"/>
  <c r="E1792" i="2"/>
  <c r="F1792" i="2"/>
  <c r="G1792" i="2"/>
  <c r="H1792" i="2"/>
  <c r="I1792" i="2"/>
  <c r="A1793" i="2"/>
  <c r="B1793" i="2"/>
  <c r="C1793" i="2"/>
  <c r="D1793" i="2"/>
  <c r="E1793" i="2"/>
  <c r="F1793" i="2"/>
  <c r="G1793" i="2"/>
  <c r="H1793" i="2"/>
  <c r="I1793" i="2"/>
  <c r="A1794" i="2"/>
  <c r="B1794" i="2"/>
  <c r="C1794" i="2"/>
  <c r="D1794" i="2"/>
  <c r="E1794" i="2"/>
  <c r="F1794" i="2"/>
  <c r="G1794" i="2"/>
  <c r="H1794" i="2"/>
  <c r="I1794" i="2"/>
  <c r="A1795" i="2"/>
  <c r="B1795" i="2"/>
  <c r="C1795" i="2"/>
  <c r="D1795" i="2"/>
  <c r="E1795" i="2"/>
  <c r="F1795" i="2"/>
  <c r="G1795" i="2"/>
  <c r="H1795" i="2"/>
  <c r="I1795" i="2"/>
  <c r="A1796" i="2"/>
  <c r="B1796" i="2"/>
  <c r="C1796" i="2"/>
  <c r="D1796" i="2"/>
  <c r="E1796" i="2"/>
  <c r="F1796" i="2"/>
  <c r="G1796" i="2"/>
  <c r="H1796" i="2"/>
  <c r="I1796" i="2"/>
  <c r="A1797" i="2"/>
  <c r="B1797" i="2"/>
  <c r="C1797" i="2"/>
  <c r="D1797" i="2"/>
  <c r="E1797" i="2"/>
  <c r="F1797" i="2"/>
  <c r="G1797" i="2"/>
  <c r="H1797" i="2"/>
  <c r="I1797" i="2"/>
  <c r="A1798" i="2"/>
  <c r="B1798" i="2"/>
  <c r="C1798" i="2"/>
  <c r="D1798" i="2"/>
  <c r="E1798" i="2"/>
  <c r="F1798" i="2"/>
  <c r="G1798" i="2"/>
  <c r="H1798" i="2"/>
  <c r="I1798" i="2"/>
  <c r="A1799" i="2"/>
  <c r="B1799" i="2"/>
  <c r="C1799" i="2"/>
  <c r="D1799" i="2"/>
  <c r="E1799" i="2"/>
  <c r="F1799" i="2"/>
  <c r="G1799" i="2"/>
  <c r="H1799" i="2"/>
  <c r="I1799" i="2"/>
  <c r="A1800" i="2"/>
  <c r="B1800" i="2"/>
  <c r="C1800" i="2"/>
  <c r="D1800" i="2"/>
  <c r="E1800" i="2"/>
  <c r="F1800" i="2"/>
  <c r="G1800" i="2"/>
  <c r="H1800" i="2"/>
  <c r="I1800" i="2"/>
  <c r="A1801" i="2"/>
  <c r="B1801" i="2"/>
  <c r="C1801" i="2"/>
  <c r="D1801" i="2"/>
  <c r="E1801" i="2"/>
  <c r="F1801" i="2"/>
  <c r="G1801" i="2"/>
  <c r="H1801" i="2"/>
  <c r="I1801" i="2"/>
  <c r="A1802" i="2"/>
  <c r="B1802" i="2"/>
  <c r="C1802" i="2"/>
  <c r="D1802" i="2"/>
  <c r="E1802" i="2"/>
  <c r="F1802" i="2"/>
  <c r="G1802" i="2"/>
  <c r="H1802" i="2"/>
  <c r="I1802" i="2"/>
  <c r="A1803" i="2"/>
  <c r="B1803" i="2"/>
  <c r="C1803" i="2"/>
  <c r="D1803" i="2"/>
  <c r="E1803" i="2"/>
  <c r="F1803" i="2"/>
  <c r="G1803" i="2"/>
  <c r="H1803" i="2"/>
  <c r="I1803" i="2"/>
  <c r="A1804" i="2"/>
  <c r="B1804" i="2"/>
  <c r="C1804" i="2"/>
  <c r="D1804" i="2"/>
  <c r="E1804" i="2"/>
  <c r="F1804" i="2"/>
  <c r="G1804" i="2"/>
  <c r="H1804" i="2"/>
  <c r="I1804" i="2"/>
  <c r="A1805" i="2"/>
  <c r="B1805" i="2"/>
  <c r="C1805" i="2"/>
  <c r="D1805" i="2"/>
  <c r="E1805" i="2"/>
  <c r="F1805" i="2"/>
  <c r="G1805" i="2"/>
  <c r="H1805" i="2"/>
  <c r="I1805" i="2"/>
  <c r="A1806" i="2"/>
  <c r="B1806" i="2"/>
  <c r="C1806" i="2"/>
  <c r="D1806" i="2"/>
  <c r="E1806" i="2"/>
  <c r="F1806" i="2"/>
  <c r="G1806" i="2"/>
  <c r="H1806" i="2"/>
  <c r="I1806" i="2"/>
  <c r="A1807" i="2"/>
  <c r="B1807" i="2"/>
  <c r="C1807" i="2"/>
  <c r="D1807" i="2"/>
  <c r="E1807" i="2"/>
  <c r="F1807" i="2"/>
  <c r="G1807" i="2"/>
  <c r="H1807" i="2"/>
  <c r="I1807" i="2"/>
  <c r="A1808" i="2"/>
  <c r="B1808" i="2"/>
  <c r="C1808" i="2"/>
  <c r="D1808" i="2"/>
  <c r="E1808" i="2"/>
  <c r="F1808" i="2"/>
  <c r="G1808" i="2"/>
  <c r="H1808" i="2"/>
  <c r="I1808" i="2"/>
  <c r="A1809" i="2"/>
  <c r="B1809" i="2"/>
  <c r="C1809" i="2"/>
  <c r="D1809" i="2"/>
  <c r="E1809" i="2"/>
  <c r="F1809" i="2"/>
  <c r="G1809" i="2"/>
  <c r="H1809" i="2"/>
  <c r="I1809" i="2"/>
  <c r="A1810" i="2"/>
  <c r="B1810" i="2"/>
  <c r="C1810" i="2"/>
  <c r="D1810" i="2"/>
  <c r="E1810" i="2"/>
  <c r="F1810" i="2"/>
  <c r="G1810" i="2"/>
  <c r="H1810" i="2"/>
  <c r="I1810" i="2"/>
  <c r="A1811" i="2"/>
  <c r="B1811" i="2"/>
  <c r="C1811" i="2"/>
  <c r="D1811" i="2"/>
  <c r="E1811" i="2"/>
  <c r="F1811" i="2"/>
  <c r="G1811" i="2"/>
  <c r="H1811" i="2"/>
  <c r="I1811" i="2"/>
  <c r="A1812" i="2"/>
  <c r="B1812" i="2"/>
  <c r="C1812" i="2"/>
  <c r="D1812" i="2"/>
  <c r="E1812" i="2"/>
  <c r="F1812" i="2"/>
  <c r="G1812" i="2"/>
  <c r="H1812" i="2"/>
  <c r="I1812" i="2"/>
  <c r="A1813" i="2"/>
  <c r="B1813" i="2"/>
  <c r="C1813" i="2"/>
  <c r="D1813" i="2"/>
  <c r="E1813" i="2"/>
  <c r="F1813" i="2"/>
  <c r="G1813" i="2"/>
  <c r="H1813" i="2"/>
  <c r="I1813" i="2"/>
  <c r="A1814" i="2"/>
  <c r="B1814" i="2"/>
  <c r="C1814" i="2"/>
  <c r="D1814" i="2"/>
  <c r="E1814" i="2"/>
  <c r="F1814" i="2"/>
  <c r="G1814" i="2"/>
  <c r="H1814" i="2"/>
  <c r="I1814" i="2"/>
  <c r="A1815" i="2"/>
  <c r="B1815" i="2"/>
  <c r="C1815" i="2"/>
  <c r="D1815" i="2"/>
  <c r="E1815" i="2"/>
  <c r="F1815" i="2"/>
  <c r="G1815" i="2"/>
  <c r="H1815" i="2"/>
  <c r="I1815" i="2"/>
  <c r="A1816" i="2"/>
  <c r="B1816" i="2"/>
  <c r="C1816" i="2"/>
  <c r="D1816" i="2"/>
  <c r="E1816" i="2"/>
  <c r="F1816" i="2"/>
  <c r="G1816" i="2"/>
  <c r="H1816" i="2"/>
  <c r="I1816" i="2"/>
  <c r="A1817" i="2"/>
  <c r="B1817" i="2"/>
  <c r="C1817" i="2"/>
  <c r="D1817" i="2"/>
  <c r="E1817" i="2"/>
  <c r="F1817" i="2"/>
  <c r="G1817" i="2"/>
  <c r="H1817" i="2"/>
  <c r="I1817" i="2"/>
  <c r="A1818" i="2"/>
  <c r="B1818" i="2"/>
  <c r="C1818" i="2"/>
  <c r="D1818" i="2"/>
  <c r="E1818" i="2"/>
  <c r="F1818" i="2"/>
  <c r="G1818" i="2"/>
  <c r="H1818" i="2"/>
  <c r="I1818" i="2"/>
  <c r="A1819" i="2"/>
  <c r="B1819" i="2"/>
  <c r="C1819" i="2"/>
  <c r="D1819" i="2"/>
  <c r="E1819" i="2"/>
  <c r="F1819" i="2"/>
  <c r="G1819" i="2"/>
  <c r="H1819" i="2"/>
  <c r="I1819" i="2"/>
  <c r="A1820" i="2"/>
  <c r="B1820" i="2"/>
  <c r="C1820" i="2"/>
  <c r="D1820" i="2"/>
  <c r="E1820" i="2"/>
  <c r="F1820" i="2"/>
  <c r="G1820" i="2"/>
  <c r="H1820" i="2"/>
  <c r="I1820" i="2"/>
  <c r="A1821" i="2"/>
  <c r="B1821" i="2"/>
  <c r="C1821" i="2"/>
  <c r="D1821" i="2"/>
  <c r="E1821" i="2"/>
  <c r="F1821" i="2"/>
  <c r="G1821" i="2"/>
  <c r="H1821" i="2"/>
  <c r="I1821" i="2"/>
  <c r="A1822" i="2"/>
  <c r="B1822" i="2"/>
  <c r="C1822" i="2"/>
  <c r="D1822" i="2"/>
  <c r="E1822" i="2"/>
  <c r="F1822" i="2"/>
  <c r="G1822" i="2"/>
  <c r="H1822" i="2"/>
  <c r="I1822" i="2"/>
  <c r="A1823" i="2"/>
  <c r="B1823" i="2"/>
  <c r="C1823" i="2"/>
  <c r="D1823" i="2"/>
  <c r="E1823" i="2"/>
  <c r="F1823" i="2"/>
  <c r="G1823" i="2"/>
  <c r="H1823" i="2"/>
  <c r="I1823" i="2"/>
  <c r="A1824" i="2"/>
  <c r="B1824" i="2"/>
  <c r="C1824" i="2"/>
  <c r="D1824" i="2"/>
  <c r="E1824" i="2"/>
  <c r="F1824" i="2"/>
  <c r="G1824" i="2"/>
  <c r="H1824" i="2"/>
  <c r="I1824" i="2"/>
  <c r="A1825" i="2"/>
  <c r="B1825" i="2"/>
  <c r="C1825" i="2"/>
  <c r="D1825" i="2"/>
  <c r="E1825" i="2"/>
  <c r="F1825" i="2"/>
  <c r="G1825" i="2"/>
  <c r="H1825" i="2"/>
  <c r="I1825" i="2"/>
  <c r="A1826" i="2"/>
  <c r="B1826" i="2"/>
  <c r="C1826" i="2"/>
  <c r="D1826" i="2"/>
  <c r="E1826" i="2"/>
  <c r="F1826" i="2"/>
  <c r="G1826" i="2"/>
  <c r="H1826" i="2"/>
  <c r="I1826" i="2"/>
  <c r="A1827" i="2"/>
  <c r="B1827" i="2"/>
  <c r="C1827" i="2"/>
  <c r="D1827" i="2"/>
  <c r="E1827" i="2"/>
  <c r="F1827" i="2"/>
  <c r="G1827" i="2"/>
  <c r="H1827" i="2"/>
  <c r="I1827" i="2"/>
  <c r="A1828" i="2"/>
  <c r="B1828" i="2"/>
  <c r="C1828" i="2"/>
  <c r="D1828" i="2"/>
  <c r="E1828" i="2"/>
  <c r="F1828" i="2"/>
  <c r="G1828" i="2"/>
  <c r="H1828" i="2"/>
  <c r="I1828" i="2"/>
  <c r="A1829" i="2"/>
  <c r="B1829" i="2"/>
  <c r="C1829" i="2"/>
  <c r="D1829" i="2"/>
  <c r="E1829" i="2"/>
  <c r="F1829" i="2"/>
  <c r="G1829" i="2"/>
  <c r="H1829" i="2"/>
  <c r="I1829" i="2"/>
  <c r="A1830" i="2"/>
  <c r="B1830" i="2"/>
  <c r="C1830" i="2"/>
  <c r="D1830" i="2"/>
  <c r="E1830" i="2"/>
  <c r="F1830" i="2"/>
  <c r="G1830" i="2"/>
  <c r="H1830" i="2"/>
  <c r="I1830" i="2"/>
  <c r="A1831" i="2"/>
  <c r="B1831" i="2"/>
  <c r="C1831" i="2"/>
  <c r="D1831" i="2"/>
  <c r="E1831" i="2"/>
  <c r="F1831" i="2"/>
  <c r="G1831" i="2"/>
  <c r="H1831" i="2"/>
  <c r="I1831" i="2"/>
  <c r="A1832" i="2"/>
  <c r="B1832" i="2"/>
  <c r="C1832" i="2"/>
  <c r="D1832" i="2"/>
  <c r="E1832" i="2"/>
  <c r="F1832" i="2"/>
  <c r="G1832" i="2"/>
  <c r="H1832" i="2"/>
  <c r="I1832" i="2"/>
  <c r="A1833" i="2"/>
  <c r="B1833" i="2"/>
  <c r="C1833" i="2"/>
  <c r="D1833" i="2"/>
  <c r="E1833" i="2"/>
  <c r="F1833" i="2"/>
  <c r="G1833" i="2"/>
  <c r="H1833" i="2"/>
  <c r="I1833" i="2"/>
  <c r="A1834" i="2"/>
  <c r="B1834" i="2"/>
  <c r="C1834" i="2"/>
  <c r="D1834" i="2"/>
  <c r="E1834" i="2"/>
  <c r="F1834" i="2"/>
  <c r="G1834" i="2"/>
  <c r="H1834" i="2"/>
  <c r="I1834" i="2"/>
  <c r="A1835" i="2"/>
  <c r="B1835" i="2"/>
  <c r="C1835" i="2"/>
  <c r="D1835" i="2"/>
  <c r="E1835" i="2"/>
  <c r="F1835" i="2"/>
  <c r="G1835" i="2"/>
  <c r="H1835" i="2"/>
  <c r="I1835" i="2"/>
  <c r="A1836" i="2"/>
  <c r="B1836" i="2"/>
  <c r="C1836" i="2"/>
  <c r="D1836" i="2"/>
  <c r="E1836" i="2"/>
  <c r="F1836" i="2"/>
  <c r="G1836" i="2"/>
  <c r="H1836" i="2"/>
  <c r="I1836" i="2"/>
  <c r="A1837" i="2"/>
  <c r="B1837" i="2"/>
  <c r="C1837" i="2"/>
  <c r="D1837" i="2"/>
  <c r="E1837" i="2"/>
  <c r="F1837" i="2"/>
  <c r="G1837" i="2"/>
  <c r="H1837" i="2"/>
  <c r="I1837" i="2"/>
  <c r="A1838" i="2"/>
  <c r="B1838" i="2"/>
  <c r="C1838" i="2"/>
  <c r="D1838" i="2"/>
  <c r="E1838" i="2"/>
  <c r="F1838" i="2"/>
  <c r="G1838" i="2"/>
  <c r="H1838" i="2"/>
  <c r="I1838" i="2"/>
  <c r="A1839" i="2"/>
  <c r="B1839" i="2"/>
  <c r="C1839" i="2"/>
  <c r="D1839" i="2"/>
  <c r="E1839" i="2"/>
  <c r="F1839" i="2"/>
  <c r="G1839" i="2"/>
  <c r="H1839" i="2"/>
  <c r="I1839" i="2"/>
  <c r="A1840" i="2"/>
  <c r="B1840" i="2"/>
  <c r="C1840" i="2"/>
  <c r="D1840" i="2"/>
  <c r="E1840" i="2"/>
  <c r="F1840" i="2"/>
  <c r="G1840" i="2"/>
  <c r="H1840" i="2"/>
  <c r="I1840" i="2"/>
  <c r="A1841" i="2"/>
  <c r="B1841" i="2"/>
  <c r="C1841" i="2"/>
  <c r="D1841" i="2"/>
  <c r="E1841" i="2"/>
  <c r="F1841" i="2"/>
  <c r="G1841" i="2"/>
  <c r="H1841" i="2"/>
  <c r="I1841" i="2"/>
  <c r="A1842" i="2"/>
  <c r="B1842" i="2"/>
  <c r="C1842" i="2"/>
  <c r="D1842" i="2"/>
  <c r="E1842" i="2"/>
  <c r="F1842" i="2"/>
  <c r="G1842" i="2"/>
  <c r="H1842" i="2"/>
  <c r="I1842" i="2"/>
  <c r="A1843" i="2"/>
  <c r="B1843" i="2"/>
  <c r="C1843" i="2"/>
  <c r="D1843" i="2"/>
  <c r="E1843" i="2"/>
  <c r="F1843" i="2"/>
  <c r="G1843" i="2"/>
  <c r="H1843" i="2"/>
  <c r="I1843" i="2"/>
  <c r="A1844" i="2"/>
  <c r="B1844" i="2"/>
  <c r="C1844" i="2"/>
  <c r="D1844" i="2"/>
  <c r="E1844" i="2"/>
  <c r="F1844" i="2"/>
  <c r="G1844" i="2"/>
  <c r="H1844" i="2"/>
  <c r="I1844" i="2"/>
  <c r="A1845" i="2"/>
  <c r="B1845" i="2"/>
  <c r="C1845" i="2"/>
  <c r="D1845" i="2"/>
  <c r="E1845" i="2"/>
  <c r="F1845" i="2"/>
  <c r="G1845" i="2"/>
  <c r="H1845" i="2"/>
  <c r="I1845" i="2"/>
  <c r="A1846" i="2"/>
  <c r="B1846" i="2"/>
  <c r="C1846" i="2"/>
  <c r="D1846" i="2"/>
  <c r="E1846" i="2"/>
  <c r="F1846" i="2"/>
  <c r="G1846" i="2"/>
  <c r="H1846" i="2"/>
  <c r="I1846" i="2"/>
  <c r="A1847" i="2"/>
  <c r="B1847" i="2"/>
  <c r="C1847" i="2"/>
  <c r="D1847" i="2"/>
  <c r="E1847" i="2"/>
  <c r="F1847" i="2"/>
  <c r="G1847" i="2"/>
  <c r="H1847" i="2"/>
  <c r="I1847" i="2"/>
  <c r="A1848" i="2"/>
  <c r="B1848" i="2"/>
  <c r="C1848" i="2"/>
  <c r="D1848" i="2"/>
  <c r="E1848" i="2"/>
  <c r="F1848" i="2"/>
  <c r="G1848" i="2"/>
  <c r="H1848" i="2"/>
  <c r="I1848" i="2"/>
  <c r="A1849" i="2"/>
  <c r="B1849" i="2"/>
  <c r="C1849" i="2"/>
  <c r="D1849" i="2"/>
  <c r="E1849" i="2"/>
  <c r="F1849" i="2"/>
  <c r="G1849" i="2"/>
  <c r="H1849" i="2"/>
  <c r="I1849" i="2"/>
  <c r="A1850" i="2"/>
  <c r="B1850" i="2"/>
  <c r="C1850" i="2"/>
  <c r="D1850" i="2"/>
  <c r="E1850" i="2"/>
  <c r="F1850" i="2"/>
  <c r="G1850" i="2"/>
  <c r="H1850" i="2"/>
  <c r="I1850" i="2"/>
  <c r="A1851" i="2"/>
  <c r="B1851" i="2"/>
  <c r="C1851" i="2"/>
  <c r="D1851" i="2"/>
  <c r="E1851" i="2"/>
  <c r="F1851" i="2"/>
  <c r="G1851" i="2"/>
  <c r="H1851" i="2"/>
  <c r="I1851" i="2"/>
  <c r="A1852" i="2"/>
  <c r="B1852" i="2"/>
  <c r="C1852" i="2"/>
  <c r="D1852" i="2"/>
  <c r="E1852" i="2"/>
  <c r="F1852" i="2"/>
  <c r="G1852" i="2"/>
  <c r="H1852" i="2"/>
  <c r="I1852" i="2"/>
  <c r="A1853" i="2"/>
  <c r="B1853" i="2"/>
  <c r="C1853" i="2"/>
  <c r="D1853" i="2"/>
  <c r="E1853" i="2"/>
  <c r="F1853" i="2"/>
  <c r="G1853" i="2"/>
  <c r="H1853" i="2"/>
  <c r="I1853" i="2"/>
  <c r="A1854" i="2"/>
  <c r="B1854" i="2"/>
  <c r="C1854" i="2"/>
  <c r="D1854" i="2"/>
  <c r="E1854" i="2"/>
  <c r="F1854" i="2"/>
  <c r="G1854" i="2"/>
  <c r="H1854" i="2"/>
  <c r="I1854" i="2"/>
  <c r="A1855" i="2"/>
  <c r="B1855" i="2"/>
  <c r="C1855" i="2"/>
  <c r="D1855" i="2"/>
  <c r="E1855" i="2"/>
  <c r="F1855" i="2"/>
  <c r="G1855" i="2"/>
  <c r="H1855" i="2"/>
  <c r="I1855" i="2"/>
  <c r="A1856" i="2"/>
  <c r="B1856" i="2"/>
  <c r="C1856" i="2"/>
  <c r="D1856" i="2"/>
  <c r="E1856" i="2"/>
  <c r="F1856" i="2"/>
  <c r="G1856" i="2"/>
  <c r="H1856" i="2"/>
  <c r="I1856" i="2"/>
  <c r="A1857" i="2"/>
  <c r="B1857" i="2"/>
  <c r="C1857" i="2"/>
  <c r="D1857" i="2"/>
  <c r="E1857" i="2"/>
  <c r="F1857" i="2"/>
  <c r="G1857" i="2"/>
  <c r="H1857" i="2"/>
  <c r="I1857" i="2"/>
  <c r="A1858" i="2"/>
  <c r="B1858" i="2"/>
  <c r="C1858" i="2"/>
  <c r="D1858" i="2"/>
  <c r="E1858" i="2"/>
  <c r="F1858" i="2"/>
  <c r="G1858" i="2"/>
  <c r="H1858" i="2"/>
  <c r="I1858" i="2"/>
  <c r="A1859" i="2"/>
  <c r="B1859" i="2"/>
  <c r="C1859" i="2"/>
  <c r="D1859" i="2"/>
  <c r="E1859" i="2"/>
  <c r="F1859" i="2"/>
  <c r="G1859" i="2"/>
  <c r="H1859" i="2"/>
  <c r="I1859" i="2"/>
  <c r="A1860" i="2"/>
  <c r="B1860" i="2"/>
  <c r="C1860" i="2"/>
  <c r="D1860" i="2"/>
  <c r="E1860" i="2"/>
  <c r="F1860" i="2"/>
  <c r="G1860" i="2"/>
  <c r="H1860" i="2"/>
  <c r="I1860" i="2"/>
  <c r="A1861" i="2"/>
  <c r="B1861" i="2"/>
  <c r="C1861" i="2"/>
  <c r="D1861" i="2"/>
  <c r="E1861" i="2"/>
  <c r="F1861" i="2"/>
  <c r="G1861" i="2"/>
  <c r="H1861" i="2"/>
  <c r="I1861" i="2"/>
  <c r="A1862" i="2"/>
  <c r="B1862" i="2"/>
  <c r="C1862" i="2"/>
  <c r="D1862" i="2"/>
  <c r="E1862" i="2"/>
  <c r="F1862" i="2"/>
  <c r="G1862" i="2"/>
  <c r="H1862" i="2"/>
  <c r="I1862" i="2"/>
  <c r="A1863" i="2"/>
  <c r="B1863" i="2"/>
  <c r="C1863" i="2"/>
  <c r="D1863" i="2"/>
  <c r="E1863" i="2"/>
  <c r="F1863" i="2"/>
  <c r="G1863" i="2"/>
  <c r="H1863" i="2"/>
  <c r="I1863" i="2"/>
  <c r="A1864" i="2"/>
  <c r="B1864" i="2"/>
  <c r="C1864" i="2"/>
  <c r="D1864" i="2"/>
  <c r="E1864" i="2"/>
  <c r="F1864" i="2"/>
  <c r="G1864" i="2"/>
  <c r="H1864" i="2"/>
  <c r="I1864" i="2"/>
  <c r="A1865" i="2"/>
  <c r="B1865" i="2"/>
  <c r="C1865" i="2"/>
  <c r="D1865" i="2"/>
  <c r="E1865" i="2"/>
  <c r="F1865" i="2"/>
  <c r="G1865" i="2"/>
  <c r="H1865" i="2"/>
  <c r="I1865" i="2"/>
  <c r="A1866" i="2"/>
  <c r="B1866" i="2"/>
  <c r="C1866" i="2"/>
  <c r="D1866" i="2"/>
  <c r="E1866" i="2"/>
  <c r="F1866" i="2"/>
  <c r="G1866" i="2"/>
  <c r="H1866" i="2"/>
  <c r="I1866" i="2"/>
  <c r="A1867" i="2"/>
  <c r="B1867" i="2"/>
  <c r="C1867" i="2"/>
  <c r="D1867" i="2"/>
  <c r="E1867" i="2"/>
  <c r="F1867" i="2"/>
  <c r="G1867" i="2"/>
  <c r="H1867" i="2"/>
  <c r="I1867" i="2"/>
  <c r="A1868" i="2"/>
  <c r="B1868" i="2"/>
  <c r="C1868" i="2"/>
  <c r="D1868" i="2"/>
  <c r="E1868" i="2"/>
  <c r="F1868" i="2"/>
  <c r="G1868" i="2"/>
  <c r="H1868" i="2"/>
  <c r="I1868" i="2"/>
  <c r="A1869" i="2"/>
  <c r="B1869" i="2"/>
  <c r="C1869" i="2"/>
  <c r="D1869" i="2"/>
  <c r="E1869" i="2"/>
  <c r="F1869" i="2"/>
  <c r="G1869" i="2"/>
  <c r="H1869" i="2"/>
  <c r="I1869" i="2"/>
  <c r="A1870" i="2"/>
  <c r="B1870" i="2"/>
  <c r="C1870" i="2"/>
  <c r="D1870" i="2"/>
  <c r="E1870" i="2"/>
  <c r="F1870" i="2"/>
  <c r="G1870" i="2"/>
  <c r="H1870" i="2"/>
  <c r="I1870" i="2"/>
  <c r="A1871" i="2"/>
  <c r="B1871" i="2"/>
  <c r="C1871" i="2"/>
  <c r="D1871" i="2"/>
  <c r="E1871" i="2"/>
  <c r="F1871" i="2"/>
  <c r="G1871" i="2"/>
  <c r="H1871" i="2"/>
  <c r="I1871" i="2"/>
  <c r="A1872" i="2"/>
  <c r="B1872" i="2"/>
  <c r="C1872" i="2"/>
  <c r="D1872" i="2"/>
  <c r="E1872" i="2"/>
  <c r="F1872" i="2"/>
  <c r="G1872" i="2"/>
  <c r="H1872" i="2"/>
  <c r="I1872" i="2"/>
  <c r="A1873" i="2"/>
  <c r="B1873" i="2"/>
  <c r="C1873" i="2"/>
  <c r="D1873" i="2"/>
  <c r="E1873" i="2"/>
  <c r="F1873" i="2"/>
  <c r="G1873" i="2"/>
  <c r="H1873" i="2"/>
  <c r="I1873" i="2"/>
  <c r="A1874" i="2"/>
  <c r="B1874" i="2"/>
  <c r="C1874" i="2"/>
  <c r="D1874" i="2"/>
  <c r="E1874" i="2"/>
  <c r="F1874" i="2"/>
  <c r="G1874" i="2"/>
  <c r="H1874" i="2"/>
  <c r="I1874" i="2"/>
  <c r="A1875" i="2"/>
  <c r="B1875" i="2"/>
  <c r="C1875" i="2"/>
  <c r="D1875" i="2"/>
  <c r="E1875" i="2"/>
  <c r="F1875" i="2"/>
  <c r="G1875" i="2"/>
  <c r="H1875" i="2"/>
  <c r="I1875" i="2"/>
  <c r="A1876" i="2"/>
  <c r="B1876" i="2"/>
  <c r="C1876" i="2"/>
  <c r="D1876" i="2"/>
  <c r="E1876" i="2"/>
  <c r="F1876" i="2"/>
  <c r="G1876" i="2"/>
  <c r="H1876" i="2"/>
  <c r="I1876" i="2"/>
  <c r="A1877" i="2"/>
  <c r="B1877" i="2"/>
  <c r="C1877" i="2"/>
  <c r="D1877" i="2"/>
  <c r="E1877" i="2"/>
  <c r="F1877" i="2"/>
  <c r="G1877" i="2"/>
  <c r="H1877" i="2"/>
  <c r="I1877" i="2"/>
  <c r="A1878" i="2"/>
  <c r="B1878" i="2"/>
  <c r="C1878" i="2"/>
  <c r="D1878" i="2"/>
  <c r="E1878" i="2"/>
  <c r="F1878" i="2"/>
  <c r="G1878" i="2"/>
  <c r="H1878" i="2"/>
  <c r="I1878" i="2"/>
  <c r="A1879" i="2"/>
  <c r="B1879" i="2"/>
  <c r="C1879" i="2"/>
  <c r="D1879" i="2"/>
  <c r="E1879" i="2"/>
  <c r="F1879" i="2"/>
  <c r="G1879" i="2"/>
  <c r="H1879" i="2"/>
  <c r="I1879" i="2"/>
  <c r="A1880" i="2"/>
  <c r="B1880" i="2"/>
  <c r="C1880" i="2"/>
  <c r="D1880" i="2"/>
  <c r="E1880" i="2"/>
  <c r="F1880" i="2"/>
  <c r="G1880" i="2"/>
  <c r="H1880" i="2"/>
  <c r="I1880" i="2"/>
  <c r="A1881" i="2"/>
  <c r="B1881" i="2"/>
  <c r="C1881" i="2"/>
  <c r="D1881" i="2"/>
  <c r="E1881" i="2"/>
  <c r="F1881" i="2"/>
  <c r="G1881" i="2"/>
  <c r="H1881" i="2"/>
  <c r="I1881" i="2"/>
  <c r="A1882" i="2"/>
  <c r="B1882" i="2"/>
  <c r="C1882" i="2"/>
  <c r="D1882" i="2"/>
  <c r="E1882" i="2"/>
  <c r="F1882" i="2"/>
  <c r="G1882" i="2"/>
  <c r="H1882" i="2"/>
  <c r="I1882" i="2"/>
  <c r="A1883" i="2"/>
  <c r="B1883" i="2"/>
  <c r="C1883" i="2"/>
  <c r="D1883" i="2"/>
  <c r="E1883" i="2"/>
  <c r="F1883" i="2"/>
  <c r="G1883" i="2"/>
  <c r="H1883" i="2"/>
  <c r="I1883" i="2"/>
  <c r="A1884" i="2"/>
  <c r="B1884" i="2"/>
  <c r="C1884" i="2"/>
  <c r="D1884" i="2"/>
  <c r="E1884" i="2"/>
  <c r="F1884" i="2"/>
  <c r="G1884" i="2"/>
  <c r="H1884" i="2"/>
  <c r="I1884" i="2"/>
  <c r="A1885" i="2"/>
  <c r="B1885" i="2"/>
  <c r="C1885" i="2"/>
  <c r="D1885" i="2"/>
  <c r="E1885" i="2"/>
  <c r="F1885" i="2"/>
  <c r="G1885" i="2"/>
  <c r="H1885" i="2"/>
  <c r="I1885" i="2"/>
  <c r="A1886" i="2"/>
  <c r="B1886" i="2"/>
  <c r="C1886" i="2"/>
  <c r="D1886" i="2"/>
  <c r="E1886" i="2"/>
  <c r="F1886" i="2"/>
  <c r="G1886" i="2"/>
  <c r="H1886" i="2"/>
  <c r="I1886" i="2"/>
  <c r="A1887" i="2"/>
  <c r="B1887" i="2"/>
  <c r="C1887" i="2"/>
  <c r="D1887" i="2"/>
  <c r="E1887" i="2"/>
  <c r="F1887" i="2"/>
  <c r="G1887" i="2"/>
  <c r="H1887" i="2"/>
  <c r="I1887" i="2"/>
  <c r="A1888" i="2"/>
  <c r="B1888" i="2"/>
  <c r="C1888" i="2"/>
  <c r="D1888" i="2"/>
  <c r="E1888" i="2"/>
  <c r="F1888" i="2"/>
  <c r="G1888" i="2"/>
  <c r="H1888" i="2"/>
  <c r="I1888" i="2"/>
  <c r="A1889" i="2"/>
  <c r="B1889" i="2"/>
  <c r="C1889" i="2"/>
  <c r="D1889" i="2"/>
  <c r="E1889" i="2"/>
  <c r="F1889" i="2"/>
  <c r="G1889" i="2"/>
  <c r="H1889" i="2"/>
  <c r="I1889" i="2"/>
  <c r="A1890" i="2"/>
  <c r="B1890" i="2"/>
  <c r="C1890" i="2"/>
  <c r="D1890" i="2"/>
  <c r="E1890" i="2"/>
  <c r="F1890" i="2"/>
  <c r="G1890" i="2"/>
  <c r="H1890" i="2"/>
  <c r="I1890" i="2"/>
  <c r="A1891" i="2"/>
  <c r="B1891" i="2"/>
  <c r="C1891" i="2"/>
  <c r="D1891" i="2"/>
  <c r="E1891" i="2"/>
  <c r="F1891" i="2"/>
  <c r="G1891" i="2"/>
  <c r="H1891" i="2"/>
  <c r="I1891" i="2"/>
  <c r="A1892" i="2"/>
  <c r="B1892" i="2"/>
  <c r="C1892" i="2"/>
  <c r="D1892" i="2"/>
  <c r="E1892" i="2"/>
  <c r="F1892" i="2"/>
  <c r="G1892" i="2"/>
  <c r="H1892" i="2"/>
  <c r="I1892" i="2"/>
  <c r="A1893" i="2"/>
  <c r="B1893" i="2"/>
  <c r="C1893" i="2"/>
  <c r="D1893" i="2"/>
  <c r="E1893" i="2"/>
  <c r="F1893" i="2"/>
  <c r="G1893" i="2"/>
  <c r="H1893" i="2"/>
  <c r="I1893" i="2"/>
  <c r="A1894" i="2"/>
  <c r="B1894" i="2"/>
  <c r="C1894" i="2"/>
  <c r="D1894" i="2"/>
  <c r="E1894" i="2"/>
  <c r="F1894" i="2"/>
  <c r="G1894" i="2"/>
  <c r="H1894" i="2"/>
  <c r="I1894" i="2"/>
  <c r="A1895" i="2"/>
  <c r="B1895" i="2"/>
  <c r="C1895" i="2"/>
  <c r="D1895" i="2"/>
  <c r="E1895" i="2"/>
  <c r="F1895" i="2"/>
  <c r="G1895" i="2"/>
  <c r="H1895" i="2"/>
  <c r="I1895" i="2"/>
  <c r="A1896" i="2"/>
  <c r="B1896" i="2"/>
  <c r="C1896" i="2"/>
  <c r="D1896" i="2"/>
  <c r="E1896" i="2"/>
  <c r="F1896" i="2"/>
  <c r="G1896" i="2"/>
  <c r="H1896" i="2"/>
  <c r="I1896" i="2"/>
  <c r="A1897" i="2"/>
  <c r="B1897" i="2"/>
  <c r="C1897" i="2"/>
  <c r="D1897" i="2"/>
  <c r="E1897" i="2"/>
  <c r="F1897" i="2"/>
  <c r="G1897" i="2"/>
  <c r="H1897" i="2"/>
  <c r="I1897" i="2"/>
  <c r="A1898" i="2"/>
  <c r="B1898" i="2"/>
  <c r="C1898" i="2"/>
  <c r="D1898" i="2"/>
  <c r="E1898" i="2"/>
  <c r="F1898" i="2"/>
  <c r="G1898" i="2"/>
  <c r="H1898" i="2"/>
  <c r="I1898" i="2"/>
  <c r="A1899" i="2"/>
  <c r="B1899" i="2"/>
  <c r="C1899" i="2"/>
  <c r="D1899" i="2"/>
  <c r="E1899" i="2"/>
  <c r="F1899" i="2"/>
  <c r="G1899" i="2"/>
  <c r="H1899" i="2"/>
  <c r="I1899" i="2"/>
  <c r="A1900" i="2"/>
  <c r="B1900" i="2"/>
  <c r="C1900" i="2"/>
  <c r="D1900" i="2"/>
  <c r="E1900" i="2"/>
  <c r="F1900" i="2"/>
  <c r="G1900" i="2"/>
  <c r="H1900" i="2"/>
  <c r="I1900" i="2"/>
  <c r="A1901" i="2"/>
  <c r="B1901" i="2"/>
  <c r="C1901" i="2"/>
  <c r="D1901" i="2"/>
  <c r="E1901" i="2"/>
  <c r="F1901" i="2"/>
  <c r="G1901" i="2"/>
  <c r="H1901" i="2"/>
  <c r="I1901" i="2"/>
  <c r="A1902" i="2"/>
  <c r="B1902" i="2"/>
  <c r="C1902" i="2"/>
  <c r="D1902" i="2"/>
  <c r="E1902" i="2"/>
  <c r="F1902" i="2"/>
  <c r="G1902" i="2"/>
  <c r="H1902" i="2"/>
  <c r="I1902" i="2"/>
  <c r="A1903" i="2"/>
  <c r="B1903" i="2"/>
  <c r="C1903" i="2"/>
  <c r="D1903" i="2"/>
  <c r="E1903" i="2"/>
  <c r="F1903" i="2"/>
  <c r="G1903" i="2"/>
  <c r="H1903" i="2"/>
  <c r="I1903" i="2"/>
  <c r="A1904" i="2"/>
  <c r="B1904" i="2"/>
  <c r="C1904" i="2"/>
  <c r="D1904" i="2"/>
  <c r="E1904" i="2"/>
  <c r="F1904" i="2"/>
  <c r="G1904" i="2"/>
  <c r="H1904" i="2"/>
  <c r="I1904" i="2"/>
  <c r="A1905" i="2"/>
  <c r="B1905" i="2"/>
  <c r="C1905" i="2"/>
  <c r="D1905" i="2"/>
  <c r="E1905" i="2"/>
  <c r="F1905" i="2"/>
  <c r="G1905" i="2"/>
  <c r="H1905" i="2"/>
  <c r="I1905" i="2"/>
  <c r="A1906" i="2"/>
  <c r="B1906" i="2"/>
  <c r="C1906" i="2"/>
  <c r="D1906" i="2"/>
  <c r="E1906" i="2"/>
  <c r="F1906" i="2"/>
  <c r="G1906" i="2"/>
  <c r="H1906" i="2"/>
  <c r="I1906" i="2"/>
  <c r="A1907" i="2"/>
  <c r="B1907" i="2"/>
  <c r="C1907" i="2"/>
  <c r="D1907" i="2"/>
  <c r="E1907" i="2"/>
  <c r="F1907" i="2"/>
  <c r="G1907" i="2"/>
  <c r="H1907" i="2"/>
  <c r="I1907" i="2"/>
  <c r="A1908" i="2"/>
  <c r="B1908" i="2"/>
  <c r="C1908" i="2"/>
  <c r="D1908" i="2"/>
  <c r="E1908" i="2"/>
  <c r="F1908" i="2"/>
  <c r="G1908" i="2"/>
  <c r="H1908" i="2"/>
  <c r="I1908" i="2"/>
  <c r="A1909" i="2"/>
  <c r="B1909" i="2"/>
  <c r="C1909" i="2"/>
  <c r="D1909" i="2"/>
  <c r="E1909" i="2"/>
  <c r="F1909" i="2"/>
  <c r="G1909" i="2"/>
  <c r="H1909" i="2"/>
  <c r="I1909" i="2"/>
  <c r="A1910" i="2"/>
  <c r="B1910" i="2"/>
  <c r="C1910" i="2"/>
  <c r="D1910" i="2"/>
  <c r="E1910" i="2"/>
  <c r="F1910" i="2"/>
  <c r="G1910" i="2"/>
  <c r="H1910" i="2"/>
  <c r="I1910" i="2"/>
  <c r="A1911" i="2"/>
  <c r="B1911" i="2"/>
  <c r="C1911" i="2"/>
  <c r="D1911" i="2"/>
  <c r="E1911" i="2"/>
  <c r="F1911" i="2"/>
  <c r="G1911" i="2"/>
  <c r="H1911" i="2"/>
  <c r="I1911" i="2"/>
  <c r="A1912" i="2"/>
  <c r="B1912" i="2"/>
  <c r="C1912" i="2"/>
  <c r="D1912" i="2"/>
  <c r="E1912" i="2"/>
  <c r="F1912" i="2"/>
  <c r="G1912" i="2"/>
  <c r="H1912" i="2"/>
  <c r="I1912" i="2"/>
  <c r="A1913" i="2"/>
  <c r="B1913" i="2"/>
  <c r="C1913" i="2"/>
  <c r="D1913" i="2"/>
  <c r="E1913" i="2"/>
  <c r="F1913" i="2"/>
  <c r="G1913" i="2"/>
  <c r="H1913" i="2"/>
  <c r="I1913" i="2"/>
  <c r="A1914" i="2"/>
  <c r="B1914" i="2"/>
  <c r="C1914" i="2"/>
  <c r="D1914" i="2"/>
  <c r="E1914" i="2"/>
  <c r="F1914" i="2"/>
  <c r="G1914" i="2"/>
  <c r="H1914" i="2"/>
  <c r="I1914" i="2"/>
  <c r="A1915" i="2"/>
  <c r="B1915" i="2"/>
  <c r="C1915" i="2"/>
  <c r="D1915" i="2"/>
  <c r="E1915" i="2"/>
  <c r="F1915" i="2"/>
  <c r="G1915" i="2"/>
  <c r="H1915" i="2"/>
  <c r="I1915" i="2"/>
  <c r="A1916" i="2"/>
  <c r="B1916" i="2"/>
  <c r="C1916" i="2"/>
  <c r="D1916" i="2"/>
  <c r="E1916" i="2"/>
  <c r="F1916" i="2"/>
  <c r="G1916" i="2"/>
  <c r="H1916" i="2"/>
  <c r="I1916" i="2"/>
  <c r="A1917" i="2"/>
  <c r="B1917" i="2"/>
  <c r="C1917" i="2"/>
  <c r="D1917" i="2"/>
  <c r="E1917" i="2"/>
  <c r="F1917" i="2"/>
  <c r="G1917" i="2"/>
  <c r="H1917" i="2"/>
  <c r="I1917" i="2"/>
  <c r="A1918" i="2"/>
  <c r="B1918" i="2"/>
  <c r="C1918" i="2"/>
  <c r="D1918" i="2"/>
  <c r="E1918" i="2"/>
  <c r="F1918" i="2"/>
  <c r="G1918" i="2"/>
  <c r="H1918" i="2"/>
  <c r="I1918" i="2"/>
  <c r="A1919" i="2"/>
  <c r="B1919" i="2"/>
  <c r="C1919" i="2"/>
  <c r="D1919" i="2"/>
  <c r="E1919" i="2"/>
  <c r="F1919" i="2"/>
  <c r="G1919" i="2"/>
  <c r="H1919" i="2"/>
  <c r="I1919" i="2"/>
  <c r="A1920" i="2"/>
  <c r="B1920" i="2"/>
  <c r="C1920" i="2"/>
  <c r="D1920" i="2"/>
  <c r="E1920" i="2"/>
  <c r="F1920" i="2"/>
  <c r="G1920" i="2"/>
  <c r="H1920" i="2"/>
  <c r="I1920" i="2"/>
  <c r="A1921" i="2"/>
  <c r="B1921" i="2"/>
  <c r="C1921" i="2"/>
  <c r="D1921" i="2"/>
  <c r="E1921" i="2"/>
  <c r="F1921" i="2"/>
  <c r="G1921" i="2"/>
  <c r="H1921" i="2"/>
  <c r="I1921" i="2"/>
  <c r="A1922" i="2"/>
  <c r="B1922" i="2"/>
  <c r="C1922" i="2"/>
  <c r="D1922" i="2"/>
  <c r="E1922" i="2"/>
  <c r="F1922" i="2"/>
  <c r="G1922" i="2"/>
  <c r="H1922" i="2"/>
  <c r="I1922" i="2"/>
  <c r="A1923" i="2"/>
  <c r="B1923" i="2"/>
  <c r="C1923" i="2"/>
  <c r="D1923" i="2"/>
  <c r="E1923" i="2"/>
  <c r="F1923" i="2"/>
  <c r="G1923" i="2"/>
  <c r="H1923" i="2"/>
  <c r="I1923" i="2"/>
  <c r="A1924" i="2"/>
  <c r="B1924" i="2"/>
  <c r="C1924" i="2"/>
  <c r="D1924" i="2"/>
  <c r="E1924" i="2"/>
  <c r="F1924" i="2"/>
  <c r="G1924" i="2"/>
  <c r="H1924" i="2"/>
  <c r="I1924" i="2"/>
  <c r="A1925" i="2"/>
  <c r="B1925" i="2"/>
  <c r="C1925" i="2"/>
  <c r="D1925" i="2"/>
  <c r="E1925" i="2"/>
  <c r="F1925" i="2"/>
  <c r="G1925" i="2"/>
  <c r="H1925" i="2"/>
  <c r="I1925" i="2"/>
  <c r="A1926" i="2"/>
  <c r="B1926" i="2"/>
  <c r="C1926" i="2"/>
  <c r="D1926" i="2"/>
  <c r="E1926" i="2"/>
  <c r="F1926" i="2"/>
  <c r="G1926" i="2"/>
  <c r="H1926" i="2"/>
  <c r="I1926" i="2"/>
  <c r="A1927" i="2"/>
  <c r="B1927" i="2"/>
  <c r="C1927" i="2"/>
  <c r="D1927" i="2"/>
  <c r="E1927" i="2"/>
  <c r="F1927" i="2"/>
  <c r="G1927" i="2"/>
  <c r="H1927" i="2"/>
  <c r="I1927" i="2"/>
  <c r="A1928" i="2"/>
  <c r="B1928" i="2"/>
  <c r="C1928" i="2"/>
  <c r="D1928" i="2"/>
  <c r="E1928" i="2"/>
  <c r="F1928" i="2"/>
  <c r="G1928" i="2"/>
  <c r="H1928" i="2"/>
  <c r="I1928" i="2"/>
  <c r="A1929" i="2"/>
  <c r="B1929" i="2"/>
  <c r="C1929" i="2"/>
  <c r="D1929" i="2"/>
  <c r="E1929" i="2"/>
  <c r="F1929" i="2"/>
  <c r="G1929" i="2"/>
  <c r="H1929" i="2"/>
  <c r="I1929" i="2"/>
  <c r="A1930" i="2"/>
  <c r="B1930" i="2"/>
  <c r="C1930" i="2"/>
  <c r="D1930" i="2"/>
  <c r="E1930" i="2"/>
  <c r="F1930" i="2"/>
  <c r="G1930" i="2"/>
  <c r="H1930" i="2"/>
  <c r="I1930" i="2"/>
  <c r="A1931" i="2"/>
  <c r="B1931" i="2"/>
  <c r="C1931" i="2"/>
  <c r="D1931" i="2"/>
  <c r="E1931" i="2"/>
  <c r="F1931" i="2"/>
  <c r="G1931" i="2"/>
  <c r="H1931" i="2"/>
  <c r="I1931" i="2"/>
  <c r="A1932" i="2"/>
  <c r="B1932" i="2"/>
  <c r="C1932" i="2"/>
  <c r="D1932" i="2"/>
  <c r="E1932" i="2"/>
  <c r="F1932" i="2"/>
  <c r="G1932" i="2"/>
  <c r="H1932" i="2"/>
  <c r="I1932" i="2"/>
  <c r="A1933" i="2"/>
  <c r="B1933" i="2"/>
  <c r="C1933" i="2"/>
  <c r="D1933" i="2"/>
  <c r="E1933" i="2"/>
  <c r="F1933" i="2"/>
  <c r="G1933" i="2"/>
  <c r="H1933" i="2"/>
  <c r="I1933" i="2"/>
  <c r="A1934" i="2"/>
  <c r="B1934" i="2"/>
  <c r="C1934" i="2"/>
  <c r="D1934" i="2"/>
  <c r="E1934" i="2"/>
  <c r="F1934" i="2"/>
  <c r="G1934" i="2"/>
  <c r="H1934" i="2"/>
  <c r="I1934" i="2"/>
  <c r="A1935" i="2"/>
  <c r="B1935" i="2"/>
  <c r="C1935" i="2"/>
  <c r="D1935" i="2"/>
  <c r="E1935" i="2"/>
  <c r="F1935" i="2"/>
  <c r="G1935" i="2"/>
  <c r="H1935" i="2"/>
  <c r="I1935" i="2"/>
  <c r="A1936" i="2"/>
  <c r="B1936" i="2"/>
  <c r="C1936" i="2"/>
  <c r="D1936" i="2"/>
  <c r="E1936" i="2"/>
  <c r="F1936" i="2"/>
  <c r="G1936" i="2"/>
  <c r="H1936" i="2"/>
  <c r="I1936" i="2"/>
  <c r="A1937" i="2"/>
  <c r="B1937" i="2"/>
  <c r="C1937" i="2"/>
  <c r="D1937" i="2"/>
  <c r="E1937" i="2"/>
  <c r="F1937" i="2"/>
  <c r="G1937" i="2"/>
  <c r="H1937" i="2"/>
  <c r="I1937" i="2"/>
  <c r="A1938" i="2"/>
  <c r="B1938" i="2"/>
  <c r="C1938" i="2"/>
  <c r="D1938" i="2"/>
  <c r="E1938" i="2"/>
  <c r="F1938" i="2"/>
  <c r="G1938" i="2"/>
  <c r="H1938" i="2"/>
  <c r="I1938" i="2"/>
  <c r="A1939" i="2"/>
  <c r="B1939" i="2"/>
  <c r="C1939" i="2"/>
  <c r="D1939" i="2"/>
  <c r="E1939" i="2"/>
  <c r="F1939" i="2"/>
  <c r="G1939" i="2"/>
  <c r="H1939" i="2"/>
  <c r="I1939" i="2"/>
  <c r="A1940" i="2"/>
  <c r="B1940" i="2"/>
  <c r="C1940" i="2"/>
  <c r="D1940" i="2"/>
  <c r="E1940" i="2"/>
  <c r="F1940" i="2"/>
  <c r="G1940" i="2"/>
  <c r="H1940" i="2"/>
  <c r="I1940" i="2"/>
  <c r="A1941" i="2"/>
  <c r="B1941" i="2"/>
  <c r="C1941" i="2"/>
  <c r="D1941" i="2"/>
  <c r="E1941" i="2"/>
  <c r="F1941" i="2"/>
  <c r="G1941" i="2"/>
  <c r="H1941" i="2"/>
  <c r="I1941" i="2"/>
  <c r="A1942" i="2"/>
  <c r="B1942" i="2"/>
  <c r="C1942" i="2"/>
  <c r="D1942" i="2"/>
  <c r="E1942" i="2"/>
  <c r="F1942" i="2"/>
  <c r="G1942" i="2"/>
  <c r="H1942" i="2"/>
  <c r="I1942" i="2"/>
  <c r="A1943" i="2"/>
  <c r="B1943" i="2"/>
  <c r="C1943" i="2"/>
  <c r="D1943" i="2"/>
  <c r="E1943" i="2"/>
  <c r="F1943" i="2"/>
  <c r="G1943" i="2"/>
  <c r="H1943" i="2"/>
  <c r="I1943" i="2"/>
  <c r="A1944" i="2"/>
  <c r="B1944" i="2"/>
  <c r="C1944" i="2"/>
  <c r="D1944" i="2"/>
  <c r="E1944" i="2"/>
  <c r="F1944" i="2"/>
  <c r="G1944" i="2"/>
  <c r="H1944" i="2"/>
  <c r="I1944" i="2"/>
  <c r="A1945" i="2"/>
  <c r="B1945" i="2"/>
  <c r="C1945" i="2"/>
  <c r="D1945" i="2"/>
  <c r="E1945" i="2"/>
  <c r="F1945" i="2"/>
  <c r="G1945" i="2"/>
  <c r="H1945" i="2"/>
  <c r="I1945" i="2"/>
  <c r="A1946" i="2"/>
  <c r="B1946" i="2"/>
  <c r="C1946" i="2"/>
  <c r="D1946" i="2"/>
  <c r="E1946" i="2"/>
  <c r="F1946" i="2"/>
  <c r="G1946" i="2"/>
  <c r="H1946" i="2"/>
  <c r="I1946" i="2"/>
  <c r="A1947" i="2"/>
  <c r="B1947" i="2"/>
  <c r="C1947" i="2"/>
  <c r="D1947" i="2"/>
  <c r="E1947" i="2"/>
  <c r="F1947" i="2"/>
  <c r="G1947" i="2"/>
  <c r="H1947" i="2"/>
  <c r="I1947" i="2"/>
  <c r="A1948" i="2"/>
  <c r="B1948" i="2"/>
  <c r="C1948" i="2"/>
  <c r="D1948" i="2"/>
  <c r="E1948" i="2"/>
  <c r="F1948" i="2"/>
  <c r="G1948" i="2"/>
  <c r="H1948" i="2"/>
  <c r="I1948" i="2"/>
  <c r="A1949" i="2"/>
  <c r="B1949" i="2"/>
  <c r="C1949" i="2"/>
  <c r="D1949" i="2"/>
  <c r="E1949" i="2"/>
  <c r="F1949" i="2"/>
  <c r="G1949" i="2"/>
  <c r="H1949" i="2"/>
  <c r="I1949" i="2"/>
  <c r="A1950" i="2"/>
  <c r="B1950" i="2"/>
  <c r="C1950" i="2"/>
  <c r="D1950" i="2"/>
  <c r="E1950" i="2"/>
  <c r="F1950" i="2"/>
  <c r="G1950" i="2"/>
  <c r="H1950" i="2"/>
  <c r="I1950" i="2"/>
  <c r="A1951" i="2"/>
  <c r="B1951" i="2"/>
  <c r="C1951" i="2"/>
  <c r="D1951" i="2"/>
  <c r="E1951" i="2"/>
  <c r="F1951" i="2"/>
  <c r="G1951" i="2"/>
  <c r="H1951" i="2"/>
  <c r="I1951" i="2"/>
  <c r="A1952" i="2"/>
  <c r="B1952" i="2"/>
  <c r="C1952" i="2"/>
  <c r="D1952" i="2"/>
  <c r="E1952" i="2"/>
  <c r="F1952" i="2"/>
  <c r="G1952" i="2"/>
  <c r="H1952" i="2"/>
  <c r="I1952" i="2"/>
  <c r="A1953" i="2"/>
  <c r="B1953" i="2"/>
  <c r="C1953" i="2"/>
  <c r="D1953" i="2"/>
  <c r="E1953" i="2"/>
  <c r="F1953" i="2"/>
  <c r="G1953" i="2"/>
  <c r="H1953" i="2"/>
  <c r="I1953" i="2"/>
  <c r="A1954" i="2"/>
  <c r="B1954" i="2"/>
  <c r="C1954" i="2"/>
  <c r="D1954" i="2"/>
  <c r="E1954" i="2"/>
  <c r="F1954" i="2"/>
  <c r="G1954" i="2"/>
  <c r="H1954" i="2"/>
  <c r="I1954" i="2"/>
  <c r="A1955" i="2"/>
  <c r="B1955" i="2"/>
  <c r="C1955" i="2"/>
  <c r="D1955" i="2"/>
  <c r="E1955" i="2"/>
  <c r="F1955" i="2"/>
  <c r="G1955" i="2"/>
  <c r="H1955" i="2"/>
  <c r="I1955" i="2"/>
  <c r="A1956" i="2"/>
  <c r="B1956" i="2"/>
  <c r="C1956" i="2"/>
  <c r="D1956" i="2"/>
  <c r="E1956" i="2"/>
  <c r="F1956" i="2"/>
  <c r="G1956" i="2"/>
  <c r="H1956" i="2"/>
  <c r="I1956" i="2"/>
  <c r="A1957" i="2"/>
  <c r="B1957" i="2"/>
  <c r="C1957" i="2"/>
  <c r="D1957" i="2"/>
  <c r="E1957" i="2"/>
  <c r="F1957" i="2"/>
  <c r="G1957" i="2"/>
  <c r="H1957" i="2"/>
  <c r="I1957" i="2"/>
  <c r="A1958" i="2"/>
  <c r="B1958" i="2"/>
  <c r="C1958" i="2"/>
  <c r="D1958" i="2"/>
  <c r="E1958" i="2"/>
  <c r="F1958" i="2"/>
  <c r="G1958" i="2"/>
  <c r="H1958" i="2"/>
  <c r="I1958" i="2"/>
  <c r="A1959" i="2"/>
  <c r="B1959" i="2"/>
  <c r="C1959" i="2"/>
  <c r="D1959" i="2"/>
  <c r="E1959" i="2"/>
  <c r="F1959" i="2"/>
  <c r="G1959" i="2"/>
  <c r="H1959" i="2"/>
  <c r="I1959" i="2"/>
  <c r="A1960" i="2"/>
  <c r="B1960" i="2"/>
  <c r="C1960" i="2"/>
  <c r="D1960" i="2"/>
  <c r="E1960" i="2"/>
  <c r="F1960" i="2"/>
  <c r="G1960" i="2"/>
  <c r="H1960" i="2"/>
  <c r="I1960" i="2"/>
  <c r="A1961" i="2"/>
  <c r="B1961" i="2"/>
  <c r="C1961" i="2"/>
  <c r="D1961" i="2"/>
  <c r="E1961" i="2"/>
  <c r="F1961" i="2"/>
  <c r="G1961" i="2"/>
  <c r="H1961" i="2"/>
  <c r="I1961" i="2"/>
  <c r="A1962" i="2"/>
  <c r="B1962" i="2"/>
  <c r="C1962" i="2"/>
  <c r="D1962" i="2"/>
  <c r="E1962" i="2"/>
  <c r="F1962" i="2"/>
  <c r="G1962" i="2"/>
  <c r="H1962" i="2"/>
  <c r="I1962" i="2"/>
  <c r="A1963" i="2"/>
  <c r="B1963" i="2"/>
  <c r="C1963" i="2"/>
  <c r="D1963" i="2"/>
  <c r="E1963" i="2"/>
  <c r="F1963" i="2"/>
  <c r="G1963" i="2"/>
  <c r="H1963" i="2"/>
  <c r="I1963" i="2"/>
  <c r="A1964" i="2"/>
  <c r="B1964" i="2"/>
  <c r="C1964" i="2"/>
  <c r="D1964" i="2"/>
  <c r="E1964" i="2"/>
  <c r="F1964" i="2"/>
  <c r="G1964" i="2"/>
  <c r="H1964" i="2"/>
  <c r="I1964" i="2"/>
  <c r="A1965" i="2"/>
  <c r="B1965" i="2"/>
  <c r="C1965" i="2"/>
  <c r="D1965" i="2"/>
  <c r="E1965" i="2"/>
  <c r="F1965" i="2"/>
  <c r="G1965" i="2"/>
  <c r="H1965" i="2"/>
  <c r="I1965" i="2"/>
  <c r="A1966" i="2"/>
  <c r="B1966" i="2"/>
  <c r="C1966" i="2"/>
  <c r="D1966" i="2"/>
  <c r="E1966" i="2"/>
  <c r="F1966" i="2"/>
  <c r="G1966" i="2"/>
  <c r="H1966" i="2"/>
  <c r="I1966" i="2"/>
  <c r="A1967" i="2"/>
  <c r="B1967" i="2"/>
  <c r="C1967" i="2"/>
  <c r="D1967" i="2"/>
  <c r="E1967" i="2"/>
  <c r="F1967" i="2"/>
  <c r="G1967" i="2"/>
  <c r="H1967" i="2"/>
  <c r="I1967" i="2"/>
  <c r="A1968" i="2"/>
  <c r="B1968" i="2"/>
  <c r="C1968" i="2"/>
  <c r="D1968" i="2"/>
  <c r="E1968" i="2"/>
  <c r="F1968" i="2"/>
  <c r="G1968" i="2"/>
  <c r="H1968" i="2"/>
  <c r="I1968" i="2"/>
  <c r="A1969" i="2"/>
  <c r="B1969" i="2"/>
  <c r="C1969" i="2"/>
  <c r="D1969" i="2"/>
  <c r="E1969" i="2"/>
  <c r="F1969" i="2"/>
  <c r="G1969" i="2"/>
  <c r="H1969" i="2"/>
  <c r="I1969" i="2"/>
  <c r="A1970" i="2"/>
  <c r="B1970" i="2"/>
  <c r="C1970" i="2"/>
  <c r="D1970" i="2"/>
  <c r="E1970" i="2"/>
  <c r="F1970" i="2"/>
  <c r="G1970" i="2"/>
  <c r="H1970" i="2"/>
  <c r="I1970" i="2"/>
  <c r="A1971" i="2"/>
  <c r="B1971" i="2"/>
  <c r="C1971" i="2"/>
  <c r="D1971" i="2"/>
  <c r="E1971" i="2"/>
  <c r="F1971" i="2"/>
  <c r="G1971" i="2"/>
  <c r="H1971" i="2"/>
  <c r="I1971" i="2"/>
  <c r="A1972" i="2"/>
  <c r="B1972" i="2"/>
  <c r="C1972" i="2"/>
  <c r="D1972" i="2"/>
  <c r="E1972" i="2"/>
  <c r="F1972" i="2"/>
  <c r="G1972" i="2"/>
  <c r="H1972" i="2"/>
  <c r="I1972" i="2"/>
  <c r="A1973" i="2"/>
  <c r="B1973" i="2"/>
  <c r="C1973" i="2"/>
  <c r="D1973" i="2"/>
  <c r="E1973" i="2"/>
  <c r="F1973" i="2"/>
  <c r="G1973" i="2"/>
  <c r="H1973" i="2"/>
  <c r="I1973" i="2"/>
  <c r="A1974" i="2"/>
  <c r="B1974" i="2"/>
  <c r="C1974" i="2"/>
  <c r="D1974" i="2"/>
  <c r="E1974" i="2"/>
  <c r="F1974" i="2"/>
  <c r="G1974" i="2"/>
  <c r="H1974" i="2"/>
  <c r="I1974" i="2"/>
  <c r="A1975" i="2"/>
  <c r="B1975" i="2"/>
  <c r="C1975" i="2"/>
  <c r="D1975" i="2"/>
  <c r="E1975" i="2"/>
  <c r="F1975" i="2"/>
  <c r="G1975" i="2"/>
  <c r="H1975" i="2"/>
  <c r="I1975" i="2"/>
  <c r="A1976" i="2"/>
  <c r="B1976" i="2"/>
  <c r="C1976" i="2"/>
  <c r="D1976" i="2"/>
  <c r="E1976" i="2"/>
  <c r="F1976" i="2"/>
  <c r="G1976" i="2"/>
  <c r="H1976" i="2"/>
  <c r="I1976" i="2"/>
  <c r="A1977" i="2"/>
  <c r="B1977" i="2"/>
  <c r="C1977" i="2"/>
  <c r="D1977" i="2"/>
  <c r="E1977" i="2"/>
  <c r="F1977" i="2"/>
  <c r="G1977" i="2"/>
  <c r="H1977" i="2"/>
  <c r="I1977" i="2"/>
  <c r="A1978" i="2"/>
  <c r="B1978" i="2"/>
  <c r="C1978" i="2"/>
  <c r="D1978" i="2"/>
  <c r="E1978" i="2"/>
  <c r="F1978" i="2"/>
  <c r="G1978" i="2"/>
  <c r="H1978" i="2"/>
  <c r="I1978" i="2"/>
  <c r="A1979" i="2"/>
  <c r="B1979" i="2"/>
  <c r="C1979" i="2"/>
  <c r="D1979" i="2"/>
  <c r="E1979" i="2"/>
  <c r="F1979" i="2"/>
  <c r="G1979" i="2"/>
  <c r="H1979" i="2"/>
  <c r="I1979" i="2"/>
  <c r="A1980" i="2"/>
  <c r="B1980" i="2"/>
  <c r="C1980" i="2"/>
  <c r="D1980" i="2"/>
  <c r="E1980" i="2"/>
  <c r="F1980" i="2"/>
  <c r="G1980" i="2"/>
  <c r="H1980" i="2"/>
  <c r="I1980" i="2"/>
  <c r="A1981" i="2"/>
  <c r="B1981" i="2"/>
  <c r="C1981" i="2"/>
  <c r="D1981" i="2"/>
  <c r="E1981" i="2"/>
  <c r="F1981" i="2"/>
  <c r="G1981" i="2"/>
  <c r="H1981" i="2"/>
  <c r="I1981" i="2"/>
  <c r="A1982" i="2"/>
  <c r="B1982" i="2"/>
  <c r="C1982" i="2"/>
  <c r="D1982" i="2"/>
  <c r="E1982" i="2"/>
  <c r="F1982" i="2"/>
  <c r="G1982" i="2"/>
  <c r="H1982" i="2"/>
  <c r="I1982" i="2"/>
  <c r="A1983" i="2"/>
  <c r="B1983" i="2"/>
  <c r="C1983" i="2"/>
  <c r="D1983" i="2"/>
  <c r="E1983" i="2"/>
  <c r="F1983" i="2"/>
  <c r="G1983" i="2"/>
  <c r="H1983" i="2"/>
  <c r="I1983" i="2"/>
  <c r="A1984" i="2"/>
  <c r="B1984" i="2"/>
  <c r="C1984" i="2"/>
  <c r="D1984" i="2"/>
  <c r="E1984" i="2"/>
  <c r="F1984" i="2"/>
  <c r="G1984" i="2"/>
  <c r="H1984" i="2"/>
  <c r="I1984" i="2"/>
  <c r="A1985" i="2"/>
  <c r="B1985" i="2"/>
  <c r="C1985" i="2"/>
  <c r="D1985" i="2"/>
  <c r="E1985" i="2"/>
  <c r="F1985" i="2"/>
  <c r="G1985" i="2"/>
  <c r="H1985" i="2"/>
  <c r="I1985" i="2"/>
  <c r="A1986" i="2"/>
  <c r="B1986" i="2"/>
  <c r="C1986" i="2"/>
  <c r="D1986" i="2"/>
  <c r="E1986" i="2"/>
  <c r="F1986" i="2"/>
  <c r="G1986" i="2"/>
  <c r="H1986" i="2"/>
  <c r="I1986" i="2"/>
  <c r="A1987" i="2"/>
  <c r="B1987" i="2"/>
  <c r="C1987" i="2"/>
  <c r="D1987" i="2"/>
  <c r="E1987" i="2"/>
  <c r="F1987" i="2"/>
  <c r="G1987" i="2"/>
  <c r="H1987" i="2"/>
  <c r="I1987" i="2"/>
  <c r="A1988" i="2"/>
  <c r="B1988" i="2"/>
  <c r="C1988" i="2"/>
  <c r="D1988" i="2"/>
  <c r="E1988" i="2"/>
  <c r="F1988" i="2"/>
  <c r="G1988" i="2"/>
  <c r="H1988" i="2"/>
  <c r="I1988" i="2"/>
  <c r="A1989" i="2"/>
  <c r="B1989" i="2"/>
  <c r="C1989" i="2"/>
  <c r="D1989" i="2"/>
  <c r="E1989" i="2"/>
  <c r="F1989" i="2"/>
  <c r="G1989" i="2"/>
  <c r="H1989" i="2"/>
  <c r="I1989" i="2"/>
  <c r="A1990" i="2"/>
  <c r="B1990" i="2"/>
  <c r="C1990" i="2"/>
  <c r="D1990" i="2"/>
  <c r="E1990" i="2"/>
  <c r="F1990" i="2"/>
  <c r="G1990" i="2"/>
  <c r="H1990" i="2"/>
  <c r="I1990" i="2"/>
  <c r="A1991" i="2"/>
  <c r="B1991" i="2"/>
  <c r="C1991" i="2"/>
  <c r="D1991" i="2"/>
  <c r="E1991" i="2"/>
  <c r="F1991" i="2"/>
  <c r="G1991" i="2"/>
  <c r="H1991" i="2"/>
  <c r="I1991" i="2"/>
  <c r="A1992" i="2"/>
  <c r="B1992" i="2"/>
  <c r="C1992" i="2"/>
  <c r="D1992" i="2"/>
  <c r="E1992" i="2"/>
  <c r="F1992" i="2"/>
  <c r="G1992" i="2"/>
  <c r="H1992" i="2"/>
  <c r="I1992" i="2"/>
  <c r="A1993" i="2"/>
  <c r="B1993" i="2"/>
  <c r="C1993" i="2"/>
  <c r="D1993" i="2"/>
  <c r="E1993" i="2"/>
  <c r="F1993" i="2"/>
  <c r="G1993" i="2"/>
  <c r="H1993" i="2"/>
  <c r="I1993" i="2"/>
  <c r="A1994" i="2"/>
  <c r="B1994" i="2"/>
  <c r="C1994" i="2"/>
  <c r="D1994" i="2"/>
  <c r="E1994" i="2"/>
  <c r="F1994" i="2"/>
  <c r="G1994" i="2"/>
  <c r="H1994" i="2"/>
  <c r="I1994" i="2"/>
  <c r="A1995" i="2"/>
  <c r="B1995" i="2"/>
  <c r="C1995" i="2"/>
  <c r="D1995" i="2"/>
  <c r="E1995" i="2"/>
  <c r="F1995" i="2"/>
  <c r="G1995" i="2"/>
  <c r="H1995" i="2"/>
  <c r="I1995" i="2"/>
  <c r="A1996" i="2"/>
  <c r="B1996" i="2"/>
  <c r="C1996" i="2"/>
  <c r="D1996" i="2"/>
  <c r="E1996" i="2"/>
  <c r="F1996" i="2"/>
  <c r="G1996" i="2"/>
  <c r="H1996" i="2"/>
  <c r="I1996" i="2"/>
  <c r="A1997" i="2"/>
  <c r="B1997" i="2"/>
  <c r="C1997" i="2"/>
  <c r="D1997" i="2"/>
  <c r="E1997" i="2"/>
  <c r="F1997" i="2"/>
  <c r="G1997" i="2"/>
  <c r="H1997" i="2"/>
  <c r="I1997" i="2"/>
  <c r="A1998" i="2"/>
  <c r="B1998" i="2"/>
  <c r="C1998" i="2"/>
  <c r="D1998" i="2"/>
  <c r="E1998" i="2"/>
  <c r="F1998" i="2"/>
  <c r="G1998" i="2"/>
  <c r="H1998" i="2"/>
  <c r="I1998" i="2"/>
  <c r="A1999" i="2"/>
  <c r="B1999" i="2"/>
  <c r="C1999" i="2"/>
  <c r="D1999" i="2"/>
  <c r="E1999" i="2"/>
  <c r="F1999" i="2"/>
  <c r="G1999" i="2"/>
  <c r="H1999" i="2"/>
  <c r="I1999" i="2"/>
  <c r="A2000" i="2"/>
  <c r="B2000" i="2"/>
  <c r="C2000" i="2"/>
  <c r="D2000" i="2"/>
  <c r="E2000" i="2"/>
  <c r="F2000" i="2"/>
  <c r="G2000" i="2"/>
  <c r="H2000" i="2"/>
  <c r="I2000" i="2"/>
  <c r="A2001" i="2"/>
  <c r="B2001" i="2"/>
  <c r="C2001" i="2"/>
  <c r="D2001" i="2"/>
  <c r="E2001" i="2"/>
  <c r="F2001" i="2"/>
  <c r="G2001" i="2"/>
  <c r="H2001" i="2"/>
  <c r="I2001" i="2"/>
  <c r="A2002" i="2"/>
  <c r="B2002" i="2"/>
  <c r="C2002" i="2"/>
  <c r="D2002" i="2"/>
  <c r="E2002" i="2"/>
  <c r="F2002" i="2"/>
  <c r="G2002" i="2"/>
  <c r="H2002" i="2"/>
  <c r="I2002" i="2"/>
  <c r="A2003" i="2"/>
  <c r="B2003" i="2"/>
  <c r="C2003" i="2"/>
  <c r="D2003" i="2"/>
  <c r="E2003" i="2"/>
  <c r="F2003" i="2"/>
  <c r="G2003" i="2"/>
  <c r="H2003" i="2"/>
  <c r="I2003" i="2"/>
  <c r="A2004" i="2"/>
  <c r="B2004" i="2"/>
  <c r="C2004" i="2"/>
  <c r="D2004" i="2"/>
  <c r="E2004" i="2"/>
  <c r="F2004" i="2"/>
  <c r="G2004" i="2"/>
  <c r="H2004" i="2"/>
  <c r="I2004" i="2"/>
  <c r="A2005" i="2"/>
  <c r="B2005" i="2"/>
  <c r="C2005" i="2"/>
  <c r="D2005" i="2"/>
  <c r="E2005" i="2"/>
  <c r="F2005" i="2"/>
  <c r="G2005" i="2"/>
  <c r="H2005" i="2"/>
  <c r="I2005" i="2"/>
  <c r="A2006" i="2"/>
  <c r="B2006" i="2"/>
  <c r="C2006" i="2"/>
  <c r="D2006" i="2"/>
  <c r="E2006" i="2"/>
  <c r="F2006" i="2"/>
  <c r="G2006" i="2"/>
  <c r="H2006" i="2"/>
  <c r="I2006" i="2"/>
  <c r="A2007" i="2"/>
  <c r="B2007" i="2"/>
  <c r="C2007" i="2"/>
  <c r="D2007" i="2"/>
  <c r="E2007" i="2"/>
  <c r="F2007" i="2"/>
  <c r="G2007" i="2"/>
  <c r="H2007" i="2"/>
  <c r="I2007" i="2"/>
  <c r="A2008" i="2"/>
  <c r="B2008" i="2"/>
  <c r="C2008" i="2"/>
  <c r="D2008" i="2"/>
  <c r="E2008" i="2"/>
  <c r="F2008" i="2"/>
  <c r="G2008" i="2"/>
  <c r="H2008" i="2"/>
  <c r="I2008" i="2"/>
  <c r="A2009" i="2"/>
  <c r="B2009" i="2"/>
  <c r="C2009" i="2"/>
  <c r="D2009" i="2"/>
  <c r="E2009" i="2"/>
  <c r="F2009" i="2"/>
  <c r="G2009" i="2"/>
  <c r="H2009" i="2"/>
  <c r="I2009" i="2"/>
  <c r="A2010" i="2"/>
  <c r="B2010" i="2"/>
  <c r="C2010" i="2"/>
  <c r="D2010" i="2"/>
  <c r="E2010" i="2"/>
  <c r="F2010" i="2"/>
  <c r="G2010" i="2"/>
  <c r="H2010" i="2"/>
  <c r="I2010" i="2"/>
  <c r="A2011" i="2"/>
  <c r="B2011" i="2"/>
  <c r="C2011" i="2"/>
  <c r="D2011" i="2"/>
  <c r="E2011" i="2"/>
  <c r="F2011" i="2"/>
  <c r="G2011" i="2"/>
  <c r="H2011" i="2"/>
  <c r="I2011" i="2"/>
  <c r="A2012" i="2"/>
  <c r="B2012" i="2"/>
  <c r="C2012" i="2"/>
  <c r="D2012" i="2"/>
  <c r="E2012" i="2"/>
  <c r="F2012" i="2"/>
  <c r="G2012" i="2"/>
  <c r="H2012" i="2"/>
  <c r="I2012" i="2"/>
  <c r="A2013" i="2"/>
  <c r="B2013" i="2"/>
  <c r="C2013" i="2"/>
  <c r="D2013" i="2"/>
  <c r="E2013" i="2"/>
  <c r="F2013" i="2"/>
  <c r="G2013" i="2"/>
  <c r="H2013" i="2"/>
  <c r="I2013" i="2"/>
  <c r="A2014" i="2"/>
  <c r="B2014" i="2"/>
  <c r="C2014" i="2"/>
  <c r="D2014" i="2"/>
  <c r="E2014" i="2"/>
  <c r="F2014" i="2"/>
  <c r="G2014" i="2"/>
  <c r="H2014" i="2"/>
  <c r="I2014" i="2"/>
  <c r="A2015" i="2"/>
  <c r="B2015" i="2"/>
  <c r="C2015" i="2"/>
  <c r="D2015" i="2"/>
  <c r="E2015" i="2"/>
  <c r="F2015" i="2"/>
  <c r="G2015" i="2"/>
  <c r="H2015" i="2"/>
  <c r="I2015" i="2"/>
  <c r="A2016" i="2"/>
  <c r="B2016" i="2"/>
  <c r="C2016" i="2"/>
  <c r="D2016" i="2"/>
  <c r="E2016" i="2"/>
  <c r="F2016" i="2"/>
  <c r="G2016" i="2"/>
  <c r="H2016" i="2"/>
  <c r="I2016" i="2"/>
  <c r="A2017" i="2"/>
  <c r="B2017" i="2"/>
  <c r="C2017" i="2"/>
  <c r="D2017" i="2"/>
  <c r="E2017" i="2"/>
  <c r="F2017" i="2"/>
  <c r="G2017" i="2"/>
  <c r="H2017" i="2"/>
  <c r="I2017" i="2"/>
  <c r="A2018" i="2"/>
  <c r="B2018" i="2"/>
  <c r="C2018" i="2"/>
  <c r="D2018" i="2"/>
  <c r="E2018" i="2"/>
  <c r="F2018" i="2"/>
  <c r="G2018" i="2"/>
  <c r="H2018" i="2"/>
  <c r="I2018" i="2"/>
  <c r="A2019" i="2"/>
  <c r="B2019" i="2"/>
  <c r="C2019" i="2"/>
  <c r="D2019" i="2"/>
  <c r="E2019" i="2"/>
  <c r="F2019" i="2"/>
  <c r="G2019" i="2"/>
  <c r="H2019" i="2"/>
  <c r="I2019" i="2"/>
  <c r="A2020" i="2"/>
  <c r="B2020" i="2"/>
  <c r="C2020" i="2"/>
  <c r="D2020" i="2"/>
  <c r="E2020" i="2"/>
  <c r="F2020" i="2"/>
  <c r="G2020" i="2"/>
  <c r="H2020" i="2"/>
  <c r="I2020" i="2"/>
  <c r="A2021" i="2"/>
  <c r="B2021" i="2"/>
  <c r="C2021" i="2"/>
  <c r="D2021" i="2"/>
  <c r="E2021" i="2"/>
  <c r="F2021" i="2"/>
  <c r="G2021" i="2"/>
  <c r="H2021" i="2"/>
  <c r="I2021" i="2"/>
  <c r="A2022" i="2"/>
  <c r="B2022" i="2"/>
  <c r="C2022" i="2"/>
  <c r="D2022" i="2"/>
  <c r="E2022" i="2"/>
  <c r="F2022" i="2"/>
  <c r="G2022" i="2"/>
  <c r="H2022" i="2"/>
  <c r="I2022" i="2"/>
  <c r="A2023" i="2"/>
  <c r="B2023" i="2"/>
  <c r="C2023" i="2"/>
  <c r="D2023" i="2"/>
  <c r="E2023" i="2"/>
  <c r="F2023" i="2"/>
  <c r="G2023" i="2"/>
  <c r="H2023" i="2"/>
  <c r="I2023" i="2"/>
  <c r="A2024" i="2"/>
  <c r="B2024" i="2"/>
  <c r="C2024" i="2"/>
  <c r="D2024" i="2"/>
  <c r="E2024" i="2"/>
  <c r="F2024" i="2"/>
  <c r="G2024" i="2"/>
  <c r="H2024" i="2"/>
  <c r="I2024" i="2"/>
  <c r="A2025" i="2"/>
  <c r="B2025" i="2"/>
  <c r="C2025" i="2"/>
  <c r="D2025" i="2"/>
  <c r="E2025" i="2"/>
  <c r="F2025" i="2"/>
  <c r="G2025" i="2"/>
  <c r="H2025" i="2"/>
  <c r="I2025" i="2"/>
  <c r="A2026" i="2"/>
  <c r="B2026" i="2"/>
  <c r="C2026" i="2"/>
  <c r="D2026" i="2"/>
  <c r="E2026" i="2"/>
  <c r="F2026" i="2"/>
  <c r="G2026" i="2"/>
  <c r="H2026" i="2"/>
  <c r="I2026" i="2"/>
  <c r="A2027" i="2"/>
  <c r="B2027" i="2"/>
  <c r="C2027" i="2"/>
  <c r="D2027" i="2"/>
  <c r="E2027" i="2"/>
  <c r="F2027" i="2"/>
  <c r="G2027" i="2"/>
  <c r="H2027" i="2"/>
  <c r="I2027" i="2"/>
  <c r="A2028" i="2"/>
  <c r="B2028" i="2"/>
  <c r="C2028" i="2"/>
  <c r="D2028" i="2"/>
  <c r="E2028" i="2"/>
  <c r="F2028" i="2"/>
  <c r="G2028" i="2"/>
  <c r="H2028" i="2"/>
  <c r="I2028" i="2"/>
  <c r="A2029" i="2"/>
  <c r="B2029" i="2"/>
  <c r="C2029" i="2"/>
  <c r="D2029" i="2"/>
  <c r="E2029" i="2"/>
  <c r="F2029" i="2"/>
  <c r="G2029" i="2"/>
  <c r="H2029" i="2"/>
  <c r="I2029" i="2"/>
  <c r="A2030" i="2"/>
  <c r="B2030" i="2"/>
  <c r="C2030" i="2"/>
  <c r="D2030" i="2"/>
  <c r="E2030" i="2"/>
  <c r="F2030" i="2"/>
  <c r="G2030" i="2"/>
  <c r="H2030" i="2"/>
  <c r="I2030" i="2"/>
  <c r="A2031" i="2"/>
  <c r="B2031" i="2"/>
  <c r="C2031" i="2"/>
  <c r="D2031" i="2"/>
  <c r="E2031" i="2"/>
  <c r="F2031" i="2"/>
  <c r="G2031" i="2"/>
  <c r="H2031" i="2"/>
  <c r="I2031" i="2"/>
  <c r="A2032" i="2"/>
  <c r="B2032" i="2"/>
  <c r="C2032" i="2"/>
  <c r="D2032" i="2"/>
  <c r="E2032" i="2"/>
  <c r="F2032" i="2"/>
  <c r="G2032" i="2"/>
  <c r="H2032" i="2"/>
  <c r="I2032" i="2"/>
  <c r="A2033" i="2"/>
  <c r="B2033" i="2"/>
  <c r="C2033" i="2"/>
  <c r="D2033" i="2"/>
  <c r="E2033" i="2"/>
  <c r="F2033" i="2"/>
  <c r="G2033" i="2"/>
  <c r="H2033" i="2"/>
  <c r="I2033" i="2"/>
  <c r="A2034" i="2"/>
  <c r="B2034" i="2"/>
  <c r="C2034" i="2"/>
  <c r="D2034" i="2"/>
  <c r="E2034" i="2"/>
  <c r="F2034" i="2"/>
  <c r="G2034" i="2"/>
  <c r="H2034" i="2"/>
  <c r="I2034" i="2"/>
  <c r="A2035" i="2"/>
  <c r="B2035" i="2"/>
  <c r="C2035" i="2"/>
  <c r="D2035" i="2"/>
  <c r="E2035" i="2"/>
  <c r="F2035" i="2"/>
  <c r="G2035" i="2"/>
  <c r="H2035" i="2"/>
  <c r="I2035" i="2"/>
  <c r="A2036" i="2"/>
  <c r="B2036" i="2"/>
  <c r="C2036" i="2"/>
  <c r="D2036" i="2"/>
  <c r="E2036" i="2"/>
  <c r="F2036" i="2"/>
  <c r="G2036" i="2"/>
  <c r="H2036" i="2"/>
  <c r="I2036" i="2"/>
  <c r="A2037" i="2"/>
  <c r="B2037" i="2"/>
  <c r="C2037" i="2"/>
  <c r="D2037" i="2"/>
  <c r="E2037" i="2"/>
  <c r="F2037" i="2"/>
  <c r="G2037" i="2"/>
  <c r="H2037" i="2"/>
  <c r="I2037" i="2"/>
  <c r="A2038" i="2"/>
  <c r="B2038" i="2"/>
  <c r="C2038" i="2"/>
  <c r="D2038" i="2"/>
  <c r="E2038" i="2"/>
  <c r="F2038" i="2"/>
  <c r="G2038" i="2"/>
  <c r="H2038" i="2"/>
  <c r="I2038" i="2"/>
  <c r="A2039" i="2"/>
  <c r="B2039" i="2"/>
  <c r="C2039" i="2"/>
  <c r="D2039" i="2"/>
  <c r="E2039" i="2"/>
  <c r="F2039" i="2"/>
  <c r="G2039" i="2"/>
  <c r="H2039" i="2"/>
  <c r="I2039" i="2"/>
  <c r="A2040" i="2"/>
  <c r="B2040" i="2"/>
  <c r="C2040" i="2"/>
  <c r="D2040" i="2"/>
  <c r="E2040" i="2"/>
  <c r="F2040" i="2"/>
  <c r="G2040" i="2"/>
  <c r="H2040" i="2"/>
  <c r="I2040" i="2"/>
  <c r="A2041" i="2"/>
  <c r="B2041" i="2"/>
  <c r="C2041" i="2"/>
  <c r="D2041" i="2"/>
  <c r="E2041" i="2"/>
  <c r="F2041" i="2"/>
  <c r="G2041" i="2"/>
  <c r="H2041" i="2"/>
  <c r="I2041" i="2"/>
  <c r="A2042" i="2"/>
  <c r="B2042" i="2"/>
  <c r="C2042" i="2"/>
  <c r="D2042" i="2"/>
  <c r="E2042" i="2"/>
  <c r="F2042" i="2"/>
  <c r="G2042" i="2"/>
  <c r="H2042" i="2"/>
  <c r="I2042" i="2"/>
  <c r="A2043" i="2"/>
  <c r="B2043" i="2"/>
  <c r="C2043" i="2"/>
  <c r="D2043" i="2"/>
  <c r="E2043" i="2"/>
  <c r="F2043" i="2"/>
  <c r="G2043" i="2"/>
  <c r="H2043" i="2"/>
  <c r="I2043" i="2"/>
  <c r="A2044" i="2"/>
  <c r="B2044" i="2"/>
  <c r="C2044" i="2"/>
  <c r="D2044" i="2"/>
  <c r="E2044" i="2"/>
  <c r="F2044" i="2"/>
  <c r="G2044" i="2"/>
  <c r="H2044" i="2"/>
  <c r="I2044" i="2"/>
  <c r="A2045" i="2"/>
  <c r="B2045" i="2"/>
  <c r="C2045" i="2"/>
  <c r="D2045" i="2"/>
  <c r="E2045" i="2"/>
  <c r="F2045" i="2"/>
  <c r="G2045" i="2"/>
  <c r="H2045" i="2"/>
  <c r="I2045" i="2"/>
  <c r="A2046" i="2"/>
  <c r="B2046" i="2"/>
  <c r="C2046" i="2"/>
  <c r="D2046" i="2"/>
  <c r="E2046" i="2"/>
  <c r="F2046" i="2"/>
  <c r="G2046" i="2"/>
  <c r="H2046" i="2"/>
  <c r="I2046" i="2"/>
  <c r="A2047" i="2"/>
  <c r="B2047" i="2"/>
  <c r="C2047" i="2"/>
  <c r="D2047" i="2"/>
  <c r="E2047" i="2"/>
  <c r="F2047" i="2"/>
  <c r="G2047" i="2"/>
  <c r="H2047" i="2"/>
  <c r="I2047" i="2"/>
  <c r="A2048" i="2"/>
  <c r="B2048" i="2"/>
  <c r="C2048" i="2"/>
  <c r="D2048" i="2"/>
  <c r="E2048" i="2"/>
  <c r="F2048" i="2"/>
  <c r="G2048" i="2"/>
  <c r="H2048" i="2"/>
  <c r="I2048" i="2"/>
  <c r="A2049" i="2"/>
  <c r="B2049" i="2"/>
  <c r="C2049" i="2"/>
  <c r="D2049" i="2"/>
  <c r="E2049" i="2"/>
  <c r="F2049" i="2"/>
  <c r="G2049" i="2"/>
  <c r="H2049" i="2"/>
  <c r="I2049" i="2"/>
  <c r="A2050" i="2"/>
  <c r="B2050" i="2"/>
  <c r="C2050" i="2"/>
  <c r="D2050" i="2"/>
  <c r="E2050" i="2"/>
  <c r="F2050" i="2"/>
  <c r="G2050" i="2"/>
  <c r="H2050" i="2"/>
  <c r="I2050" i="2"/>
  <c r="A2051" i="2"/>
  <c r="B2051" i="2"/>
  <c r="C2051" i="2"/>
  <c r="D2051" i="2"/>
  <c r="E2051" i="2"/>
  <c r="F2051" i="2"/>
  <c r="G2051" i="2"/>
  <c r="H2051" i="2"/>
  <c r="I2051" i="2"/>
  <c r="A2052" i="2"/>
  <c r="B2052" i="2"/>
  <c r="C2052" i="2"/>
  <c r="D2052" i="2"/>
  <c r="E2052" i="2"/>
  <c r="F2052" i="2"/>
  <c r="G2052" i="2"/>
  <c r="H2052" i="2"/>
  <c r="I2052" i="2"/>
  <c r="A2053" i="2"/>
  <c r="B2053" i="2"/>
  <c r="C2053" i="2"/>
  <c r="D2053" i="2"/>
  <c r="E2053" i="2"/>
  <c r="F2053" i="2"/>
  <c r="G2053" i="2"/>
  <c r="H2053" i="2"/>
  <c r="I2053" i="2"/>
  <c r="A2054" i="2"/>
  <c r="B2054" i="2"/>
  <c r="C2054" i="2"/>
  <c r="D2054" i="2"/>
  <c r="E2054" i="2"/>
  <c r="F2054" i="2"/>
  <c r="G2054" i="2"/>
  <c r="H2054" i="2"/>
  <c r="I2054" i="2"/>
  <c r="A2055" i="2"/>
  <c r="B2055" i="2"/>
  <c r="C2055" i="2"/>
  <c r="D2055" i="2"/>
  <c r="E2055" i="2"/>
  <c r="F2055" i="2"/>
  <c r="G2055" i="2"/>
  <c r="H2055" i="2"/>
  <c r="I2055" i="2"/>
  <c r="A2056" i="2"/>
  <c r="B2056" i="2"/>
  <c r="C2056" i="2"/>
  <c r="D2056" i="2"/>
  <c r="E2056" i="2"/>
  <c r="F2056" i="2"/>
  <c r="G2056" i="2"/>
  <c r="H2056" i="2"/>
  <c r="I2056" i="2"/>
  <c r="A2057" i="2"/>
  <c r="B2057" i="2"/>
  <c r="C2057" i="2"/>
  <c r="D2057" i="2"/>
  <c r="E2057" i="2"/>
  <c r="F2057" i="2"/>
  <c r="G2057" i="2"/>
  <c r="H2057" i="2"/>
  <c r="I2057" i="2"/>
  <c r="A2058" i="2"/>
  <c r="B2058" i="2"/>
  <c r="C2058" i="2"/>
  <c r="D2058" i="2"/>
  <c r="E2058" i="2"/>
  <c r="F2058" i="2"/>
  <c r="G2058" i="2"/>
  <c r="H2058" i="2"/>
  <c r="I2058" i="2"/>
  <c r="A2059" i="2"/>
  <c r="B2059" i="2"/>
  <c r="C2059" i="2"/>
  <c r="D2059" i="2"/>
  <c r="E2059" i="2"/>
  <c r="F2059" i="2"/>
  <c r="G2059" i="2"/>
  <c r="H2059" i="2"/>
  <c r="I2059" i="2"/>
  <c r="A2060" i="2"/>
  <c r="B2060" i="2"/>
  <c r="C2060" i="2"/>
  <c r="D2060" i="2"/>
  <c r="E2060" i="2"/>
  <c r="F2060" i="2"/>
  <c r="G2060" i="2"/>
  <c r="H2060" i="2"/>
  <c r="I2060" i="2"/>
  <c r="A2061" i="2"/>
  <c r="B2061" i="2"/>
  <c r="C2061" i="2"/>
  <c r="D2061" i="2"/>
  <c r="E2061" i="2"/>
  <c r="F2061" i="2"/>
  <c r="G2061" i="2"/>
  <c r="H2061" i="2"/>
  <c r="I2061" i="2"/>
  <c r="A2062" i="2"/>
  <c r="B2062" i="2"/>
  <c r="C2062" i="2"/>
  <c r="D2062" i="2"/>
  <c r="E2062" i="2"/>
  <c r="F2062" i="2"/>
  <c r="G2062" i="2"/>
  <c r="H2062" i="2"/>
  <c r="I2062" i="2"/>
  <c r="A2063" i="2"/>
  <c r="B2063" i="2"/>
  <c r="C2063" i="2"/>
  <c r="D2063" i="2"/>
  <c r="E2063" i="2"/>
  <c r="F2063" i="2"/>
  <c r="G2063" i="2"/>
  <c r="H2063" i="2"/>
  <c r="I2063" i="2"/>
  <c r="A2064" i="2"/>
  <c r="B2064" i="2"/>
  <c r="C2064" i="2"/>
  <c r="D2064" i="2"/>
  <c r="E2064" i="2"/>
  <c r="F2064" i="2"/>
  <c r="G2064" i="2"/>
  <c r="H2064" i="2"/>
  <c r="I2064" i="2"/>
  <c r="A2065" i="2"/>
  <c r="B2065" i="2"/>
  <c r="C2065" i="2"/>
  <c r="D2065" i="2"/>
  <c r="E2065" i="2"/>
  <c r="F2065" i="2"/>
  <c r="G2065" i="2"/>
  <c r="H2065" i="2"/>
  <c r="I2065" i="2"/>
  <c r="A2066" i="2"/>
  <c r="B2066" i="2"/>
  <c r="C2066" i="2"/>
  <c r="D2066" i="2"/>
  <c r="E2066" i="2"/>
  <c r="F2066" i="2"/>
  <c r="G2066" i="2"/>
  <c r="H2066" i="2"/>
  <c r="I2066" i="2"/>
  <c r="A2067" i="2"/>
  <c r="B2067" i="2"/>
  <c r="C2067" i="2"/>
  <c r="D2067" i="2"/>
  <c r="E2067" i="2"/>
  <c r="F2067" i="2"/>
  <c r="G2067" i="2"/>
  <c r="H2067" i="2"/>
  <c r="I2067" i="2"/>
  <c r="A2068" i="2"/>
  <c r="B2068" i="2"/>
  <c r="C2068" i="2"/>
  <c r="D2068" i="2"/>
  <c r="E2068" i="2"/>
  <c r="F2068" i="2"/>
  <c r="G2068" i="2"/>
  <c r="H2068" i="2"/>
  <c r="I2068" i="2"/>
  <c r="A2069" i="2"/>
  <c r="B2069" i="2"/>
  <c r="C2069" i="2"/>
  <c r="D2069" i="2"/>
  <c r="E2069" i="2"/>
  <c r="F2069" i="2"/>
  <c r="G2069" i="2"/>
  <c r="H2069" i="2"/>
  <c r="I2069" i="2"/>
  <c r="A2070" i="2"/>
  <c r="B2070" i="2"/>
  <c r="C2070" i="2"/>
  <c r="D2070" i="2"/>
  <c r="E2070" i="2"/>
  <c r="F2070" i="2"/>
  <c r="G2070" i="2"/>
  <c r="H2070" i="2"/>
  <c r="I2070" i="2"/>
  <c r="A2071" i="2"/>
  <c r="B2071" i="2"/>
  <c r="C2071" i="2"/>
  <c r="D2071" i="2"/>
  <c r="E2071" i="2"/>
  <c r="F2071" i="2"/>
  <c r="G2071" i="2"/>
  <c r="H2071" i="2"/>
  <c r="I2071" i="2"/>
  <c r="A2072" i="2"/>
  <c r="B2072" i="2"/>
  <c r="C2072" i="2"/>
  <c r="D2072" i="2"/>
  <c r="E2072" i="2"/>
  <c r="F2072" i="2"/>
  <c r="G2072" i="2"/>
  <c r="H2072" i="2"/>
  <c r="I2072" i="2"/>
  <c r="A2073" i="2"/>
  <c r="B2073" i="2"/>
  <c r="C2073" i="2"/>
  <c r="D2073" i="2"/>
  <c r="E2073" i="2"/>
  <c r="F2073" i="2"/>
  <c r="G2073" i="2"/>
  <c r="H2073" i="2"/>
  <c r="I2073" i="2"/>
  <c r="A2074" i="2"/>
  <c r="B2074" i="2"/>
  <c r="C2074" i="2"/>
  <c r="D2074" i="2"/>
  <c r="E2074" i="2"/>
  <c r="F2074" i="2"/>
  <c r="G2074" i="2"/>
  <c r="H2074" i="2"/>
  <c r="I2074" i="2"/>
  <c r="A2075" i="2"/>
  <c r="B2075" i="2"/>
  <c r="C2075" i="2"/>
  <c r="D2075" i="2"/>
  <c r="E2075" i="2"/>
  <c r="F2075" i="2"/>
  <c r="G2075" i="2"/>
  <c r="H2075" i="2"/>
  <c r="I2075" i="2"/>
  <c r="A2076" i="2"/>
  <c r="B2076" i="2"/>
  <c r="C2076" i="2"/>
  <c r="D2076" i="2"/>
  <c r="E2076" i="2"/>
  <c r="F2076" i="2"/>
  <c r="G2076" i="2"/>
  <c r="H2076" i="2"/>
  <c r="I2076" i="2"/>
  <c r="A2077" i="2"/>
  <c r="B2077" i="2"/>
  <c r="C2077" i="2"/>
  <c r="D2077" i="2"/>
  <c r="E2077" i="2"/>
  <c r="F2077" i="2"/>
  <c r="G2077" i="2"/>
  <c r="H2077" i="2"/>
  <c r="I2077" i="2"/>
  <c r="A2078" i="2"/>
  <c r="B2078" i="2"/>
  <c r="C2078" i="2"/>
  <c r="D2078" i="2"/>
  <c r="E2078" i="2"/>
  <c r="F2078" i="2"/>
  <c r="G2078" i="2"/>
  <c r="H2078" i="2"/>
  <c r="I2078" i="2"/>
  <c r="A2079" i="2"/>
  <c r="B2079" i="2"/>
  <c r="C2079" i="2"/>
  <c r="D2079" i="2"/>
  <c r="E2079" i="2"/>
  <c r="F2079" i="2"/>
  <c r="G2079" i="2"/>
  <c r="H2079" i="2"/>
  <c r="I2079" i="2"/>
  <c r="A2080" i="2"/>
  <c r="B2080" i="2"/>
  <c r="C2080" i="2"/>
  <c r="D2080" i="2"/>
  <c r="E2080" i="2"/>
  <c r="F2080" i="2"/>
  <c r="G2080" i="2"/>
  <c r="H2080" i="2"/>
  <c r="I2080" i="2"/>
  <c r="A2081" i="2"/>
  <c r="B2081" i="2"/>
  <c r="C2081" i="2"/>
  <c r="D2081" i="2"/>
  <c r="E2081" i="2"/>
  <c r="F2081" i="2"/>
  <c r="G2081" i="2"/>
  <c r="H2081" i="2"/>
  <c r="I2081" i="2"/>
  <c r="A2082" i="2"/>
  <c r="B2082" i="2"/>
  <c r="C2082" i="2"/>
  <c r="D2082" i="2"/>
  <c r="E2082" i="2"/>
  <c r="F2082" i="2"/>
  <c r="G2082" i="2"/>
  <c r="H2082" i="2"/>
  <c r="I2082" i="2"/>
  <c r="A2083" i="2"/>
  <c r="B2083" i="2"/>
  <c r="C2083" i="2"/>
  <c r="D2083" i="2"/>
  <c r="E2083" i="2"/>
  <c r="F2083" i="2"/>
  <c r="G2083" i="2"/>
  <c r="H2083" i="2"/>
  <c r="I2083" i="2"/>
  <c r="A2084" i="2"/>
  <c r="B2084" i="2"/>
  <c r="C2084" i="2"/>
  <c r="D2084" i="2"/>
  <c r="E2084" i="2"/>
  <c r="F2084" i="2"/>
  <c r="G2084" i="2"/>
  <c r="H2084" i="2"/>
  <c r="I2084" i="2"/>
  <c r="A2085" i="2"/>
  <c r="B2085" i="2"/>
  <c r="C2085" i="2"/>
  <c r="D2085" i="2"/>
  <c r="E2085" i="2"/>
  <c r="F2085" i="2"/>
  <c r="G2085" i="2"/>
  <c r="H2085" i="2"/>
  <c r="I2085" i="2"/>
  <c r="A2086" i="2"/>
  <c r="B2086" i="2"/>
  <c r="C2086" i="2"/>
  <c r="D2086" i="2"/>
  <c r="E2086" i="2"/>
  <c r="F2086" i="2"/>
  <c r="G2086" i="2"/>
  <c r="H2086" i="2"/>
  <c r="I2086" i="2"/>
  <c r="A2087" i="2"/>
  <c r="B2087" i="2"/>
  <c r="C2087" i="2"/>
  <c r="D2087" i="2"/>
  <c r="E2087" i="2"/>
  <c r="F2087" i="2"/>
  <c r="G2087" i="2"/>
  <c r="H2087" i="2"/>
  <c r="I2087" i="2"/>
  <c r="A2088" i="2"/>
  <c r="B2088" i="2"/>
  <c r="C2088" i="2"/>
  <c r="D2088" i="2"/>
  <c r="E2088" i="2"/>
  <c r="F2088" i="2"/>
  <c r="G2088" i="2"/>
  <c r="H2088" i="2"/>
  <c r="I2088" i="2"/>
  <c r="A2089" i="2"/>
  <c r="B2089" i="2"/>
  <c r="C2089" i="2"/>
  <c r="D2089" i="2"/>
  <c r="E2089" i="2"/>
  <c r="F2089" i="2"/>
  <c r="G2089" i="2"/>
  <c r="H2089" i="2"/>
  <c r="I2089" i="2"/>
  <c r="A2090" i="2"/>
  <c r="B2090" i="2"/>
  <c r="C2090" i="2"/>
  <c r="D2090" i="2"/>
  <c r="E2090" i="2"/>
  <c r="F2090" i="2"/>
  <c r="G2090" i="2"/>
  <c r="H2090" i="2"/>
  <c r="I2090" i="2"/>
  <c r="A2091" i="2"/>
  <c r="B2091" i="2"/>
  <c r="C2091" i="2"/>
  <c r="D2091" i="2"/>
  <c r="E2091" i="2"/>
  <c r="F2091" i="2"/>
  <c r="G2091" i="2"/>
  <c r="H2091" i="2"/>
  <c r="I2091" i="2"/>
  <c r="A2092" i="2"/>
  <c r="B2092" i="2"/>
  <c r="C2092" i="2"/>
  <c r="D2092" i="2"/>
  <c r="E2092" i="2"/>
  <c r="F2092" i="2"/>
  <c r="G2092" i="2"/>
  <c r="H2092" i="2"/>
  <c r="I2092" i="2"/>
  <c r="A2093" i="2"/>
  <c r="B2093" i="2"/>
  <c r="C2093" i="2"/>
  <c r="D2093" i="2"/>
  <c r="E2093" i="2"/>
  <c r="F2093" i="2"/>
  <c r="G2093" i="2"/>
  <c r="H2093" i="2"/>
  <c r="I2093" i="2"/>
  <c r="A2094" i="2"/>
  <c r="B2094" i="2"/>
  <c r="C2094" i="2"/>
  <c r="D2094" i="2"/>
  <c r="E2094" i="2"/>
  <c r="F2094" i="2"/>
  <c r="G2094" i="2"/>
  <c r="H2094" i="2"/>
  <c r="I2094" i="2"/>
  <c r="A2095" i="2"/>
  <c r="B2095" i="2"/>
  <c r="C2095" i="2"/>
  <c r="D2095" i="2"/>
  <c r="E2095" i="2"/>
  <c r="F2095" i="2"/>
  <c r="G2095" i="2"/>
  <c r="H2095" i="2"/>
  <c r="I2095" i="2"/>
  <c r="A2096" i="2"/>
  <c r="B2096" i="2"/>
  <c r="C2096" i="2"/>
  <c r="D2096" i="2"/>
  <c r="E2096" i="2"/>
  <c r="F2096" i="2"/>
  <c r="G2096" i="2"/>
  <c r="H2096" i="2"/>
  <c r="I2096" i="2"/>
  <c r="A2097" i="2"/>
  <c r="B2097" i="2"/>
  <c r="C2097" i="2"/>
  <c r="D2097" i="2"/>
  <c r="E2097" i="2"/>
  <c r="F2097" i="2"/>
  <c r="G2097" i="2"/>
  <c r="H2097" i="2"/>
  <c r="I2097" i="2"/>
  <c r="A2098" i="2"/>
  <c r="B2098" i="2"/>
  <c r="C2098" i="2"/>
  <c r="D2098" i="2"/>
  <c r="E2098" i="2"/>
  <c r="F2098" i="2"/>
  <c r="G2098" i="2"/>
  <c r="H2098" i="2"/>
  <c r="I2098" i="2"/>
  <c r="A2099" i="2"/>
  <c r="B2099" i="2"/>
  <c r="C2099" i="2"/>
  <c r="D2099" i="2"/>
  <c r="E2099" i="2"/>
  <c r="F2099" i="2"/>
  <c r="G2099" i="2"/>
  <c r="H2099" i="2"/>
  <c r="I2099" i="2"/>
  <c r="A2100" i="2"/>
  <c r="B2100" i="2"/>
  <c r="C2100" i="2"/>
  <c r="D2100" i="2"/>
  <c r="E2100" i="2"/>
  <c r="F2100" i="2"/>
  <c r="G2100" i="2"/>
  <c r="H2100" i="2"/>
  <c r="I2100" i="2"/>
  <c r="A2101" i="2"/>
  <c r="B2101" i="2"/>
  <c r="C2101" i="2"/>
  <c r="D2101" i="2"/>
  <c r="E2101" i="2"/>
  <c r="F2101" i="2"/>
  <c r="G2101" i="2"/>
  <c r="H2101" i="2"/>
  <c r="I2101" i="2"/>
  <c r="A2102" i="2"/>
  <c r="B2102" i="2"/>
  <c r="C2102" i="2"/>
  <c r="D2102" i="2"/>
  <c r="E2102" i="2"/>
  <c r="F2102" i="2"/>
  <c r="G2102" i="2"/>
  <c r="H2102" i="2"/>
  <c r="I2102" i="2"/>
  <c r="A2103" i="2"/>
  <c r="B2103" i="2"/>
  <c r="C2103" i="2"/>
  <c r="D2103" i="2"/>
  <c r="E2103" i="2"/>
  <c r="F2103" i="2"/>
  <c r="G2103" i="2"/>
  <c r="H2103" i="2"/>
  <c r="I2103" i="2"/>
  <c r="A2104" i="2"/>
  <c r="B2104" i="2"/>
  <c r="C2104" i="2"/>
  <c r="D2104" i="2"/>
  <c r="E2104" i="2"/>
  <c r="F2104" i="2"/>
  <c r="G2104" i="2"/>
  <c r="H2104" i="2"/>
  <c r="I2104" i="2"/>
  <c r="A2105" i="2"/>
  <c r="B2105" i="2"/>
  <c r="C2105" i="2"/>
  <c r="D2105" i="2"/>
  <c r="E2105" i="2"/>
  <c r="F2105" i="2"/>
  <c r="G2105" i="2"/>
  <c r="H2105" i="2"/>
  <c r="I2105" i="2"/>
  <c r="A2106" i="2"/>
  <c r="B2106" i="2"/>
  <c r="C2106" i="2"/>
  <c r="D2106" i="2"/>
  <c r="E2106" i="2"/>
  <c r="F2106" i="2"/>
  <c r="G2106" i="2"/>
  <c r="H2106" i="2"/>
  <c r="I2106" i="2"/>
  <c r="A2107" i="2"/>
  <c r="B2107" i="2"/>
  <c r="C2107" i="2"/>
  <c r="D2107" i="2"/>
  <c r="E2107" i="2"/>
  <c r="F2107" i="2"/>
  <c r="G2107" i="2"/>
  <c r="H2107" i="2"/>
  <c r="I2107" i="2"/>
  <c r="A2108" i="2"/>
  <c r="B2108" i="2"/>
  <c r="C2108" i="2"/>
  <c r="D2108" i="2"/>
  <c r="E2108" i="2"/>
  <c r="F2108" i="2"/>
  <c r="G2108" i="2"/>
  <c r="H2108" i="2"/>
  <c r="I2108" i="2"/>
  <c r="A2109" i="2"/>
  <c r="B2109" i="2"/>
  <c r="C2109" i="2"/>
  <c r="D2109" i="2"/>
  <c r="E2109" i="2"/>
  <c r="F2109" i="2"/>
  <c r="G2109" i="2"/>
  <c r="H2109" i="2"/>
  <c r="I2109" i="2"/>
  <c r="A2110" i="2"/>
  <c r="B2110" i="2"/>
  <c r="C2110" i="2"/>
  <c r="D2110" i="2"/>
  <c r="E2110" i="2"/>
  <c r="F2110" i="2"/>
  <c r="G2110" i="2"/>
  <c r="H2110" i="2"/>
  <c r="I2110" i="2"/>
  <c r="A2111" i="2"/>
  <c r="B2111" i="2"/>
  <c r="C2111" i="2"/>
  <c r="D2111" i="2"/>
  <c r="E2111" i="2"/>
  <c r="F2111" i="2"/>
  <c r="G2111" i="2"/>
  <c r="H2111" i="2"/>
  <c r="I2111" i="2"/>
  <c r="A2112" i="2"/>
  <c r="B2112" i="2"/>
  <c r="C2112" i="2"/>
  <c r="D2112" i="2"/>
  <c r="E2112" i="2"/>
  <c r="F2112" i="2"/>
  <c r="G2112" i="2"/>
  <c r="H2112" i="2"/>
  <c r="I2112" i="2"/>
  <c r="A2113" i="2"/>
  <c r="B2113" i="2"/>
  <c r="C2113" i="2"/>
  <c r="D2113" i="2"/>
  <c r="E2113" i="2"/>
  <c r="F2113" i="2"/>
  <c r="G2113" i="2"/>
  <c r="H2113" i="2"/>
  <c r="I2113" i="2"/>
  <c r="A2114" i="2"/>
  <c r="B2114" i="2"/>
  <c r="C2114" i="2"/>
  <c r="D2114" i="2"/>
  <c r="E2114" i="2"/>
  <c r="F2114" i="2"/>
  <c r="G2114" i="2"/>
  <c r="H2114" i="2"/>
  <c r="I2114" i="2"/>
  <c r="A2115" i="2"/>
  <c r="B2115" i="2"/>
  <c r="C2115" i="2"/>
  <c r="D2115" i="2"/>
  <c r="E2115" i="2"/>
  <c r="F2115" i="2"/>
  <c r="G2115" i="2"/>
  <c r="H2115" i="2"/>
  <c r="I2115" i="2"/>
  <c r="A2116" i="2"/>
  <c r="B2116" i="2"/>
  <c r="C2116" i="2"/>
  <c r="D2116" i="2"/>
  <c r="E2116" i="2"/>
  <c r="F2116" i="2"/>
  <c r="G2116" i="2"/>
  <c r="H2116" i="2"/>
  <c r="I2116" i="2"/>
  <c r="A2117" i="2"/>
  <c r="B2117" i="2"/>
  <c r="C2117" i="2"/>
  <c r="D2117" i="2"/>
  <c r="E2117" i="2"/>
  <c r="F2117" i="2"/>
  <c r="G2117" i="2"/>
  <c r="H2117" i="2"/>
  <c r="I2117" i="2"/>
  <c r="A2118" i="2"/>
  <c r="B2118" i="2"/>
  <c r="C2118" i="2"/>
  <c r="D2118" i="2"/>
  <c r="E2118" i="2"/>
  <c r="F2118" i="2"/>
  <c r="G2118" i="2"/>
  <c r="H2118" i="2"/>
  <c r="I2118" i="2"/>
  <c r="A2119" i="2"/>
  <c r="B2119" i="2"/>
  <c r="C2119" i="2"/>
  <c r="D2119" i="2"/>
  <c r="E2119" i="2"/>
  <c r="F2119" i="2"/>
  <c r="G2119" i="2"/>
  <c r="H2119" i="2"/>
  <c r="I2119" i="2"/>
  <c r="A2120" i="2"/>
  <c r="B2120" i="2"/>
  <c r="C2120" i="2"/>
  <c r="D2120" i="2"/>
  <c r="E2120" i="2"/>
  <c r="F2120" i="2"/>
  <c r="G2120" i="2"/>
  <c r="H2120" i="2"/>
  <c r="I2120" i="2"/>
  <c r="A2121" i="2"/>
  <c r="B2121" i="2"/>
  <c r="C2121" i="2"/>
  <c r="D2121" i="2"/>
  <c r="E2121" i="2"/>
  <c r="F2121" i="2"/>
  <c r="G2121" i="2"/>
  <c r="H2121" i="2"/>
  <c r="I2121" i="2"/>
  <c r="A2122" i="2"/>
  <c r="B2122" i="2"/>
  <c r="C2122" i="2"/>
  <c r="D2122" i="2"/>
  <c r="E2122" i="2"/>
  <c r="F2122" i="2"/>
  <c r="G2122" i="2"/>
  <c r="H2122" i="2"/>
  <c r="I2122" i="2"/>
  <c r="A2123" i="2"/>
  <c r="B2123" i="2"/>
  <c r="C2123" i="2"/>
  <c r="D2123" i="2"/>
  <c r="E2123" i="2"/>
  <c r="F2123" i="2"/>
  <c r="G2123" i="2"/>
  <c r="H2123" i="2"/>
  <c r="I2123" i="2"/>
  <c r="A2124" i="2"/>
  <c r="B2124" i="2"/>
  <c r="C2124" i="2"/>
  <c r="D2124" i="2"/>
  <c r="E2124" i="2"/>
  <c r="F2124" i="2"/>
  <c r="G2124" i="2"/>
  <c r="H2124" i="2"/>
  <c r="I2124" i="2"/>
  <c r="A2125" i="2"/>
  <c r="B2125" i="2"/>
  <c r="C2125" i="2"/>
  <c r="D2125" i="2"/>
  <c r="E2125" i="2"/>
  <c r="F2125" i="2"/>
  <c r="G2125" i="2"/>
  <c r="H2125" i="2"/>
  <c r="I2125" i="2"/>
  <c r="A2126" i="2"/>
  <c r="B2126" i="2"/>
  <c r="C2126" i="2"/>
  <c r="D2126" i="2"/>
  <c r="E2126" i="2"/>
  <c r="F2126" i="2"/>
  <c r="G2126" i="2"/>
  <c r="H2126" i="2"/>
  <c r="I2126" i="2"/>
  <c r="A2127" i="2"/>
  <c r="B2127" i="2"/>
  <c r="C2127" i="2"/>
  <c r="D2127" i="2"/>
  <c r="E2127" i="2"/>
  <c r="F2127" i="2"/>
  <c r="G2127" i="2"/>
  <c r="H2127" i="2"/>
  <c r="I2127" i="2"/>
  <c r="A2128" i="2"/>
  <c r="B2128" i="2"/>
  <c r="C2128" i="2"/>
  <c r="D2128" i="2"/>
  <c r="E2128" i="2"/>
  <c r="F2128" i="2"/>
  <c r="G2128" i="2"/>
  <c r="H2128" i="2"/>
  <c r="I2128" i="2"/>
  <c r="A2129" i="2"/>
  <c r="B2129" i="2"/>
  <c r="C2129" i="2"/>
  <c r="D2129" i="2"/>
  <c r="E2129" i="2"/>
  <c r="F2129" i="2"/>
  <c r="G2129" i="2"/>
  <c r="H2129" i="2"/>
  <c r="I2129" i="2"/>
  <c r="A2130" i="2"/>
  <c r="B2130" i="2"/>
  <c r="C2130" i="2"/>
  <c r="D2130" i="2"/>
  <c r="E2130" i="2"/>
  <c r="F2130" i="2"/>
  <c r="G2130" i="2"/>
  <c r="H2130" i="2"/>
  <c r="I2130" i="2"/>
  <c r="A2131" i="2"/>
  <c r="B2131" i="2"/>
  <c r="C2131" i="2"/>
  <c r="D2131" i="2"/>
  <c r="E2131" i="2"/>
  <c r="F2131" i="2"/>
  <c r="G2131" i="2"/>
  <c r="H2131" i="2"/>
  <c r="I2131" i="2"/>
  <c r="A2132" i="2"/>
  <c r="B2132" i="2"/>
  <c r="C2132" i="2"/>
  <c r="D2132" i="2"/>
  <c r="E2132" i="2"/>
  <c r="F2132" i="2"/>
  <c r="G2132" i="2"/>
  <c r="H2132" i="2"/>
  <c r="I2132" i="2"/>
  <c r="A2133" i="2"/>
  <c r="B2133" i="2"/>
  <c r="C2133" i="2"/>
  <c r="D2133" i="2"/>
  <c r="E2133" i="2"/>
  <c r="F2133" i="2"/>
  <c r="G2133" i="2"/>
  <c r="H2133" i="2"/>
  <c r="I2133" i="2"/>
  <c r="A2134" i="2"/>
  <c r="B2134" i="2"/>
  <c r="C2134" i="2"/>
  <c r="D2134" i="2"/>
  <c r="E2134" i="2"/>
  <c r="F2134" i="2"/>
  <c r="G2134" i="2"/>
  <c r="H2134" i="2"/>
  <c r="I2134" i="2"/>
  <c r="A2135" i="2"/>
  <c r="B2135" i="2"/>
  <c r="C2135" i="2"/>
  <c r="D2135" i="2"/>
  <c r="E2135" i="2"/>
  <c r="F2135" i="2"/>
  <c r="G2135" i="2"/>
  <c r="H2135" i="2"/>
  <c r="I2135" i="2"/>
  <c r="A2136" i="2"/>
  <c r="B2136" i="2"/>
  <c r="C2136" i="2"/>
  <c r="D2136" i="2"/>
  <c r="E2136" i="2"/>
  <c r="F2136" i="2"/>
  <c r="G2136" i="2"/>
  <c r="H2136" i="2"/>
  <c r="I2136" i="2"/>
  <c r="A2137" i="2"/>
  <c r="B2137" i="2"/>
  <c r="C2137" i="2"/>
  <c r="D2137" i="2"/>
  <c r="E2137" i="2"/>
  <c r="F2137" i="2"/>
  <c r="G2137" i="2"/>
  <c r="H2137" i="2"/>
  <c r="I2137" i="2"/>
  <c r="A2138" i="2"/>
  <c r="B2138" i="2"/>
  <c r="C2138" i="2"/>
  <c r="D2138" i="2"/>
  <c r="E2138" i="2"/>
  <c r="F2138" i="2"/>
  <c r="G2138" i="2"/>
  <c r="H2138" i="2"/>
  <c r="I2138" i="2"/>
  <c r="A2139" i="2"/>
  <c r="B2139" i="2"/>
  <c r="C2139" i="2"/>
  <c r="D2139" i="2"/>
  <c r="E2139" i="2"/>
  <c r="F2139" i="2"/>
  <c r="G2139" i="2"/>
  <c r="H2139" i="2"/>
  <c r="I2139" i="2"/>
  <c r="A2140" i="2"/>
  <c r="B2140" i="2"/>
  <c r="C2140" i="2"/>
  <c r="D2140" i="2"/>
  <c r="E2140" i="2"/>
  <c r="F2140" i="2"/>
  <c r="G2140" i="2"/>
  <c r="H2140" i="2"/>
  <c r="I2140" i="2"/>
  <c r="A2141" i="2"/>
  <c r="B2141" i="2"/>
  <c r="C2141" i="2"/>
  <c r="D2141" i="2"/>
  <c r="E2141" i="2"/>
  <c r="F2141" i="2"/>
  <c r="G2141" i="2"/>
  <c r="H2141" i="2"/>
  <c r="I2141" i="2"/>
  <c r="A2142" i="2"/>
  <c r="B2142" i="2"/>
  <c r="C2142" i="2"/>
  <c r="D2142" i="2"/>
  <c r="E2142" i="2"/>
  <c r="F2142" i="2"/>
  <c r="G2142" i="2"/>
  <c r="H2142" i="2"/>
  <c r="I2142" i="2"/>
  <c r="A2143" i="2"/>
  <c r="B2143" i="2"/>
  <c r="C2143" i="2"/>
  <c r="D2143" i="2"/>
  <c r="E2143" i="2"/>
  <c r="F2143" i="2"/>
  <c r="G2143" i="2"/>
  <c r="H2143" i="2"/>
  <c r="I2143" i="2"/>
  <c r="A2144" i="2"/>
  <c r="B2144" i="2"/>
  <c r="C2144" i="2"/>
  <c r="D2144" i="2"/>
  <c r="E2144" i="2"/>
  <c r="F2144" i="2"/>
  <c r="G2144" i="2"/>
  <c r="H2144" i="2"/>
  <c r="I2144" i="2"/>
  <c r="A2145" i="2"/>
  <c r="B2145" i="2"/>
  <c r="C2145" i="2"/>
  <c r="D2145" i="2"/>
  <c r="E2145" i="2"/>
  <c r="F2145" i="2"/>
  <c r="G2145" i="2"/>
  <c r="H2145" i="2"/>
  <c r="I2145" i="2"/>
  <c r="A2146" i="2"/>
  <c r="B2146" i="2"/>
  <c r="C2146" i="2"/>
  <c r="D2146" i="2"/>
  <c r="E2146" i="2"/>
  <c r="F2146" i="2"/>
  <c r="G2146" i="2"/>
  <c r="H2146" i="2"/>
  <c r="I2146" i="2"/>
  <c r="A2147" i="2"/>
  <c r="B2147" i="2"/>
  <c r="C2147" i="2"/>
  <c r="D2147" i="2"/>
  <c r="E2147" i="2"/>
  <c r="F2147" i="2"/>
  <c r="G2147" i="2"/>
  <c r="H2147" i="2"/>
  <c r="I2147" i="2"/>
  <c r="A2148" i="2"/>
  <c r="B2148" i="2"/>
  <c r="C2148" i="2"/>
  <c r="D2148" i="2"/>
  <c r="E2148" i="2"/>
  <c r="F2148" i="2"/>
  <c r="G2148" i="2"/>
  <c r="H2148" i="2"/>
  <c r="I2148" i="2"/>
  <c r="A2149" i="2"/>
  <c r="B2149" i="2"/>
  <c r="C2149" i="2"/>
  <c r="D2149" i="2"/>
  <c r="E2149" i="2"/>
  <c r="F2149" i="2"/>
  <c r="G2149" i="2"/>
  <c r="H2149" i="2"/>
  <c r="I2149" i="2"/>
  <c r="A2150" i="2"/>
  <c r="B2150" i="2"/>
  <c r="C2150" i="2"/>
  <c r="D2150" i="2"/>
  <c r="E2150" i="2"/>
  <c r="F2150" i="2"/>
  <c r="G2150" i="2"/>
  <c r="H2150" i="2"/>
  <c r="I2150" i="2"/>
  <c r="A2151" i="2"/>
  <c r="B2151" i="2"/>
  <c r="C2151" i="2"/>
  <c r="D2151" i="2"/>
  <c r="E2151" i="2"/>
  <c r="F2151" i="2"/>
  <c r="G2151" i="2"/>
  <c r="H2151" i="2"/>
  <c r="I2151" i="2"/>
  <c r="A2152" i="2"/>
  <c r="B2152" i="2"/>
  <c r="C2152" i="2"/>
  <c r="D2152" i="2"/>
  <c r="E2152" i="2"/>
  <c r="F2152" i="2"/>
  <c r="G2152" i="2"/>
  <c r="H2152" i="2"/>
  <c r="I2152" i="2"/>
  <c r="A2153" i="2"/>
  <c r="B2153" i="2"/>
  <c r="C2153" i="2"/>
  <c r="D2153" i="2"/>
  <c r="E2153" i="2"/>
  <c r="F2153" i="2"/>
  <c r="G2153" i="2"/>
  <c r="H2153" i="2"/>
  <c r="I2153" i="2"/>
  <c r="A2154" i="2"/>
  <c r="B2154" i="2"/>
  <c r="C2154" i="2"/>
  <c r="D2154" i="2"/>
  <c r="E2154" i="2"/>
  <c r="F2154" i="2"/>
  <c r="G2154" i="2"/>
  <c r="H2154" i="2"/>
  <c r="I2154" i="2"/>
  <c r="A2155" i="2"/>
  <c r="B2155" i="2"/>
  <c r="C2155" i="2"/>
  <c r="D2155" i="2"/>
  <c r="E2155" i="2"/>
  <c r="F2155" i="2"/>
  <c r="G2155" i="2"/>
  <c r="H2155" i="2"/>
  <c r="I2155" i="2"/>
  <c r="A2156" i="2"/>
  <c r="B2156" i="2"/>
  <c r="C2156" i="2"/>
  <c r="D2156" i="2"/>
  <c r="E2156" i="2"/>
  <c r="F2156" i="2"/>
  <c r="G2156" i="2"/>
  <c r="H2156" i="2"/>
  <c r="I2156" i="2"/>
  <c r="A2157" i="2"/>
  <c r="B2157" i="2"/>
  <c r="C2157" i="2"/>
  <c r="D2157" i="2"/>
  <c r="E2157" i="2"/>
  <c r="F2157" i="2"/>
  <c r="G2157" i="2"/>
  <c r="H2157" i="2"/>
  <c r="I2157" i="2"/>
  <c r="A2158" i="2"/>
  <c r="B2158" i="2"/>
  <c r="C2158" i="2"/>
  <c r="D2158" i="2"/>
  <c r="E2158" i="2"/>
  <c r="F2158" i="2"/>
  <c r="G2158" i="2"/>
  <c r="H2158" i="2"/>
  <c r="I2158" i="2"/>
  <c r="A2159" i="2"/>
  <c r="B2159" i="2"/>
  <c r="C2159" i="2"/>
  <c r="D2159" i="2"/>
  <c r="E2159" i="2"/>
  <c r="F2159" i="2"/>
  <c r="G2159" i="2"/>
  <c r="H2159" i="2"/>
  <c r="I2159" i="2"/>
  <c r="A2160" i="2"/>
  <c r="B2160" i="2"/>
  <c r="C2160" i="2"/>
  <c r="D2160" i="2"/>
  <c r="E2160" i="2"/>
  <c r="F2160" i="2"/>
  <c r="G2160" i="2"/>
  <c r="H2160" i="2"/>
  <c r="I2160" i="2"/>
  <c r="A2161" i="2"/>
  <c r="B2161" i="2"/>
  <c r="C2161" i="2"/>
  <c r="D2161" i="2"/>
  <c r="E2161" i="2"/>
  <c r="F2161" i="2"/>
  <c r="G2161" i="2"/>
  <c r="H2161" i="2"/>
  <c r="I2161" i="2"/>
  <c r="A2162" i="2"/>
  <c r="B2162" i="2"/>
  <c r="C2162" i="2"/>
  <c r="D2162" i="2"/>
  <c r="E2162" i="2"/>
  <c r="F2162" i="2"/>
  <c r="G2162" i="2"/>
  <c r="H2162" i="2"/>
  <c r="I2162" i="2"/>
  <c r="A2163" i="2"/>
  <c r="B2163" i="2"/>
  <c r="C2163" i="2"/>
  <c r="D2163" i="2"/>
  <c r="E2163" i="2"/>
  <c r="F2163" i="2"/>
  <c r="G2163" i="2"/>
  <c r="H2163" i="2"/>
  <c r="I2163" i="2"/>
  <c r="A2164" i="2"/>
  <c r="B2164" i="2"/>
  <c r="C2164" i="2"/>
  <c r="D2164" i="2"/>
  <c r="E2164" i="2"/>
  <c r="F2164" i="2"/>
  <c r="G2164" i="2"/>
  <c r="H2164" i="2"/>
  <c r="I2164" i="2"/>
  <c r="A2165" i="2"/>
  <c r="B2165" i="2"/>
  <c r="C2165" i="2"/>
  <c r="D2165" i="2"/>
  <c r="E2165" i="2"/>
  <c r="F2165" i="2"/>
  <c r="G2165" i="2"/>
  <c r="H2165" i="2"/>
  <c r="I2165" i="2"/>
  <c r="A2166" i="2"/>
  <c r="B2166" i="2"/>
  <c r="C2166" i="2"/>
  <c r="D2166" i="2"/>
  <c r="E2166" i="2"/>
  <c r="F2166" i="2"/>
  <c r="G2166" i="2"/>
  <c r="H2166" i="2"/>
  <c r="I2166" i="2"/>
  <c r="A2167" i="2"/>
  <c r="B2167" i="2"/>
  <c r="C2167" i="2"/>
  <c r="D2167" i="2"/>
  <c r="E2167" i="2"/>
  <c r="F2167" i="2"/>
  <c r="G2167" i="2"/>
  <c r="H2167" i="2"/>
  <c r="I2167" i="2"/>
  <c r="A2168" i="2"/>
  <c r="B2168" i="2"/>
  <c r="C2168" i="2"/>
  <c r="D2168" i="2"/>
  <c r="E2168" i="2"/>
  <c r="F2168" i="2"/>
  <c r="G2168" i="2"/>
  <c r="H2168" i="2"/>
  <c r="I2168" i="2"/>
  <c r="A2169" i="2"/>
  <c r="B2169" i="2"/>
  <c r="C2169" i="2"/>
  <c r="D2169" i="2"/>
  <c r="E2169" i="2"/>
  <c r="F2169" i="2"/>
  <c r="G2169" i="2"/>
  <c r="H2169" i="2"/>
  <c r="I2169" i="2"/>
  <c r="A2170" i="2"/>
  <c r="B2170" i="2"/>
  <c r="C2170" i="2"/>
  <c r="D2170" i="2"/>
  <c r="E2170" i="2"/>
  <c r="F2170" i="2"/>
  <c r="G2170" i="2"/>
  <c r="H2170" i="2"/>
  <c r="I2170" i="2"/>
  <c r="A2171" i="2"/>
  <c r="B2171" i="2"/>
  <c r="C2171" i="2"/>
  <c r="D2171" i="2"/>
  <c r="E2171" i="2"/>
  <c r="F2171" i="2"/>
  <c r="G2171" i="2"/>
  <c r="H2171" i="2"/>
  <c r="I2171" i="2"/>
  <c r="A2172" i="2"/>
  <c r="B2172" i="2"/>
  <c r="C2172" i="2"/>
  <c r="D2172" i="2"/>
  <c r="E2172" i="2"/>
  <c r="F2172" i="2"/>
  <c r="G2172" i="2"/>
  <c r="H2172" i="2"/>
  <c r="I2172" i="2"/>
  <c r="A2173" i="2"/>
  <c r="B2173" i="2"/>
  <c r="C2173" i="2"/>
  <c r="D2173" i="2"/>
  <c r="E2173" i="2"/>
  <c r="F2173" i="2"/>
  <c r="G2173" i="2"/>
  <c r="H2173" i="2"/>
  <c r="I2173" i="2"/>
  <c r="A2174" i="2"/>
  <c r="B2174" i="2"/>
  <c r="C2174" i="2"/>
  <c r="D2174" i="2"/>
  <c r="E2174" i="2"/>
  <c r="F2174" i="2"/>
  <c r="G2174" i="2"/>
  <c r="H2174" i="2"/>
  <c r="I2174" i="2"/>
  <c r="A2175" i="2"/>
  <c r="B2175" i="2"/>
  <c r="C2175" i="2"/>
  <c r="D2175" i="2"/>
  <c r="E2175" i="2"/>
  <c r="F2175" i="2"/>
  <c r="G2175" i="2"/>
  <c r="H2175" i="2"/>
  <c r="I2175" i="2"/>
  <c r="A2176" i="2"/>
  <c r="B2176" i="2"/>
  <c r="C2176" i="2"/>
  <c r="D2176" i="2"/>
  <c r="E2176" i="2"/>
  <c r="F2176" i="2"/>
  <c r="G2176" i="2"/>
  <c r="H2176" i="2"/>
  <c r="I2176" i="2"/>
  <c r="A2177" i="2"/>
  <c r="B2177" i="2"/>
  <c r="C2177" i="2"/>
  <c r="D2177" i="2"/>
  <c r="E2177" i="2"/>
  <c r="F2177" i="2"/>
  <c r="G2177" i="2"/>
  <c r="H2177" i="2"/>
  <c r="I2177" i="2"/>
  <c r="A2178" i="2"/>
  <c r="B2178" i="2"/>
  <c r="C2178" i="2"/>
  <c r="D2178" i="2"/>
  <c r="E2178" i="2"/>
  <c r="F2178" i="2"/>
  <c r="G2178" i="2"/>
  <c r="H2178" i="2"/>
  <c r="I2178" i="2"/>
  <c r="A2179" i="2"/>
  <c r="B2179" i="2"/>
  <c r="C2179" i="2"/>
  <c r="D2179" i="2"/>
  <c r="E2179" i="2"/>
  <c r="F2179" i="2"/>
  <c r="G2179" i="2"/>
  <c r="H2179" i="2"/>
  <c r="I2179" i="2"/>
  <c r="A2180" i="2"/>
  <c r="B2180" i="2"/>
  <c r="C2180" i="2"/>
  <c r="D2180" i="2"/>
  <c r="E2180" i="2"/>
  <c r="F2180" i="2"/>
  <c r="G2180" i="2"/>
  <c r="H2180" i="2"/>
  <c r="I2180" i="2"/>
  <c r="A2181" i="2"/>
  <c r="B2181" i="2"/>
  <c r="C2181" i="2"/>
  <c r="D2181" i="2"/>
  <c r="E2181" i="2"/>
  <c r="F2181" i="2"/>
  <c r="G2181" i="2"/>
  <c r="H2181" i="2"/>
  <c r="I2181" i="2"/>
  <c r="A2182" i="2"/>
  <c r="B2182" i="2"/>
  <c r="C2182" i="2"/>
  <c r="D2182" i="2"/>
  <c r="E2182" i="2"/>
  <c r="F2182" i="2"/>
  <c r="G2182" i="2"/>
  <c r="H2182" i="2"/>
  <c r="I2182" i="2"/>
  <c r="A2183" i="2"/>
  <c r="B2183" i="2"/>
  <c r="C2183" i="2"/>
  <c r="D2183" i="2"/>
  <c r="E2183" i="2"/>
  <c r="F2183" i="2"/>
  <c r="G2183" i="2"/>
  <c r="H2183" i="2"/>
  <c r="I2183" i="2"/>
  <c r="A2184" i="2"/>
  <c r="B2184" i="2"/>
  <c r="C2184" i="2"/>
  <c r="D2184" i="2"/>
  <c r="E2184" i="2"/>
  <c r="F2184" i="2"/>
  <c r="G2184" i="2"/>
  <c r="H2184" i="2"/>
  <c r="I2184" i="2"/>
  <c r="A2185" i="2"/>
  <c r="B2185" i="2"/>
  <c r="C2185" i="2"/>
  <c r="D2185" i="2"/>
  <c r="E2185" i="2"/>
  <c r="F2185" i="2"/>
  <c r="G2185" i="2"/>
  <c r="H2185" i="2"/>
  <c r="I2185" i="2"/>
  <c r="A2186" i="2"/>
  <c r="B2186" i="2"/>
  <c r="C2186" i="2"/>
  <c r="D2186" i="2"/>
  <c r="E2186" i="2"/>
  <c r="F2186" i="2"/>
  <c r="G2186" i="2"/>
  <c r="H2186" i="2"/>
  <c r="I2186" i="2"/>
  <c r="A2187" i="2"/>
  <c r="B2187" i="2"/>
  <c r="C2187" i="2"/>
  <c r="D2187" i="2"/>
  <c r="E2187" i="2"/>
  <c r="F2187" i="2"/>
  <c r="G2187" i="2"/>
  <c r="H2187" i="2"/>
  <c r="I2187" i="2"/>
  <c r="A2188" i="2"/>
  <c r="B2188" i="2"/>
  <c r="C2188" i="2"/>
  <c r="D2188" i="2"/>
  <c r="E2188" i="2"/>
  <c r="F2188" i="2"/>
  <c r="G2188" i="2"/>
  <c r="H2188" i="2"/>
  <c r="I2188" i="2"/>
  <c r="A2189" i="2"/>
  <c r="B2189" i="2"/>
  <c r="C2189" i="2"/>
  <c r="D2189" i="2"/>
  <c r="E2189" i="2"/>
  <c r="F2189" i="2"/>
  <c r="G2189" i="2"/>
  <c r="H2189" i="2"/>
  <c r="I2189" i="2"/>
  <c r="A2190" i="2"/>
  <c r="B2190" i="2"/>
  <c r="C2190" i="2"/>
  <c r="D2190" i="2"/>
  <c r="E2190" i="2"/>
  <c r="F2190" i="2"/>
  <c r="G2190" i="2"/>
  <c r="H2190" i="2"/>
  <c r="I2190" i="2"/>
  <c r="A2191" i="2"/>
  <c r="B2191" i="2"/>
  <c r="C2191" i="2"/>
  <c r="D2191" i="2"/>
  <c r="E2191" i="2"/>
  <c r="F2191" i="2"/>
  <c r="G2191" i="2"/>
  <c r="H2191" i="2"/>
  <c r="I2191" i="2"/>
  <c r="A2192" i="2"/>
  <c r="B2192" i="2"/>
  <c r="C2192" i="2"/>
  <c r="D2192" i="2"/>
  <c r="E2192" i="2"/>
  <c r="F2192" i="2"/>
  <c r="G2192" i="2"/>
  <c r="H2192" i="2"/>
  <c r="I2192" i="2"/>
  <c r="A2193" i="2"/>
  <c r="B2193" i="2"/>
  <c r="C2193" i="2"/>
  <c r="D2193" i="2"/>
  <c r="E2193" i="2"/>
  <c r="F2193" i="2"/>
  <c r="G2193" i="2"/>
  <c r="H2193" i="2"/>
  <c r="I2193" i="2"/>
  <c r="A2194" i="2"/>
  <c r="B2194" i="2"/>
  <c r="C2194" i="2"/>
  <c r="D2194" i="2"/>
  <c r="E2194" i="2"/>
  <c r="F2194" i="2"/>
  <c r="G2194" i="2"/>
  <c r="H2194" i="2"/>
  <c r="I2194" i="2"/>
  <c r="A2195" i="2"/>
  <c r="B2195" i="2"/>
  <c r="C2195" i="2"/>
  <c r="D2195" i="2"/>
  <c r="E2195" i="2"/>
  <c r="F2195" i="2"/>
  <c r="G2195" i="2"/>
  <c r="H2195" i="2"/>
  <c r="I2195" i="2"/>
  <c r="A2196" i="2"/>
  <c r="B2196" i="2"/>
  <c r="C2196" i="2"/>
  <c r="D2196" i="2"/>
  <c r="E2196" i="2"/>
  <c r="F2196" i="2"/>
  <c r="G2196" i="2"/>
  <c r="H2196" i="2"/>
  <c r="I2196" i="2"/>
  <c r="A2197" i="2"/>
  <c r="B2197" i="2"/>
  <c r="C2197" i="2"/>
  <c r="D2197" i="2"/>
  <c r="E2197" i="2"/>
  <c r="F2197" i="2"/>
  <c r="G2197" i="2"/>
  <c r="H2197" i="2"/>
  <c r="I2197" i="2"/>
  <c r="A2198" i="2"/>
  <c r="B2198" i="2"/>
  <c r="C2198" i="2"/>
  <c r="D2198" i="2"/>
  <c r="E2198" i="2"/>
  <c r="F2198" i="2"/>
  <c r="G2198" i="2"/>
  <c r="H2198" i="2"/>
  <c r="I2198" i="2"/>
  <c r="A2199" i="2"/>
  <c r="B2199" i="2"/>
  <c r="C2199" i="2"/>
  <c r="D2199" i="2"/>
  <c r="E2199" i="2"/>
  <c r="F2199" i="2"/>
  <c r="G2199" i="2"/>
  <c r="H2199" i="2"/>
  <c r="I2199" i="2"/>
  <c r="A2200" i="2"/>
  <c r="B2200" i="2"/>
  <c r="C2200" i="2"/>
  <c r="D2200" i="2"/>
  <c r="E2200" i="2"/>
  <c r="F2200" i="2"/>
  <c r="G2200" i="2"/>
  <c r="H2200" i="2"/>
  <c r="I2200" i="2"/>
  <c r="A2201" i="2"/>
  <c r="B2201" i="2"/>
  <c r="C2201" i="2"/>
  <c r="D2201" i="2"/>
  <c r="E2201" i="2"/>
  <c r="F2201" i="2"/>
  <c r="G2201" i="2"/>
  <c r="H2201" i="2"/>
  <c r="I2201" i="2"/>
  <c r="A2202" i="2"/>
  <c r="B2202" i="2"/>
  <c r="C2202" i="2"/>
  <c r="D2202" i="2"/>
  <c r="E2202" i="2"/>
  <c r="F2202" i="2"/>
  <c r="G2202" i="2"/>
  <c r="H2202" i="2"/>
  <c r="I2202" i="2"/>
  <c r="A2203" i="2"/>
  <c r="B2203" i="2"/>
  <c r="C2203" i="2"/>
  <c r="D2203" i="2"/>
  <c r="E2203" i="2"/>
  <c r="F2203" i="2"/>
  <c r="G2203" i="2"/>
  <c r="H2203" i="2"/>
  <c r="I2203" i="2"/>
  <c r="A2204" i="2"/>
  <c r="B2204" i="2"/>
  <c r="C2204" i="2"/>
  <c r="D2204" i="2"/>
  <c r="E2204" i="2"/>
  <c r="F2204" i="2"/>
  <c r="G2204" i="2"/>
  <c r="H2204" i="2"/>
  <c r="I2204" i="2"/>
  <c r="A2205" i="2"/>
  <c r="B2205" i="2"/>
  <c r="C2205" i="2"/>
  <c r="D2205" i="2"/>
  <c r="E2205" i="2"/>
  <c r="F2205" i="2"/>
  <c r="G2205" i="2"/>
  <c r="H2205" i="2"/>
  <c r="I2205" i="2"/>
  <c r="A2206" i="2"/>
  <c r="B2206" i="2"/>
  <c r="C2206" i="2"/>
  <c r="D2206" i="2"/>
  <c r="E2206" i="2"/>
  <c r="F2206" i="2"/>
  <c r="G2206" i="2"/>
  <c r="H2206" i="2"/>
  <c r="I2206" i="2"/>
  <c r="A3" i="2"/>
  <c r="B3" i="2"/>
  <c r="C3" i="2"/>
  <c r="D3" i="2"/>
  <c r="E3" i="2"/>
  <c r="F3" i="2"/>
  <c r="G3" i="2"/>
  <c r="H3" i="2"/>
  <c r="I3" i="2"/>
  <c r="A4" i="2"/>
  <c r="B4" i="2"/>
  <c r="C4" i="2"/>
  <c r="D4" i="2"/>
  <c r="E4" i="2"/>
  <c r="F4" i="2"/>
  <c r="G4" i="2"/>
  <c r="H4" i="2"/>
  <c r="I4" i="2"/>
  <c r="A5" i="2"/>
  <c r="B5" i="2"/>
  <c r="C5" i="2"/>
  <c r="D5" i="2"/>
  <c r="E5" i="2"/>
  <c r="F5" i="2"/>
  <c r="G5" i="2"/>
  <c r="H5" i="2"/>
  <c r="I5" i="2"/>
  <c r="A6" i="2"/>
  <c r="B6" i="2"/>
  <c r="C6" i="2"/>
  <c r="D6" i="2"/>
  <c r="E6" i="2"/>
  <c r="F6" i="2"/>
  <c r="G6" i="2"/>
  <c r="H6" i="2"/>
  <c r="I6" i="2"/>
  <c r="A7" i="2"/>
  <c r="B7" i="2"/>
  <c r="C7" i="2"/>
  <c r="D7" i="2"/>
  <c r="E7" i="2"/>
  <c r="F7" i="2"/>
  <c r="G7" i="2"/>
  <c r="H7" i="2"/>
  <c r="I7" i="2"/>
  <c r="A8" i="2"/>
  <c r="B8" i="2"/>
  <c r="C8" i="2"/>
  <c r="D8" i="2"/>
  <c r="E8" i="2"/>
  <c r="F8" i="2"/>
  <c r="G8" i="2"/>
  <c r="H8" i="2"/>
  <c r="I8" i="2"/>
  <c r="A9" i="2"/>
  <c r="B9" i="2"/>
  <c r="C9" i="2"/>
  <c r="D9" i="2"/>
  <c r="E9" i="2"/>
  <c r="F9" i="2"/>
  <c r="G9" i="2"/>
  <c r="H9" i="2"/>
  <c r="I9" i="2"/>
  <c r="A10" i="2"/>
  <c r="B10" i="2"/>
  <c r="C10" i="2"/>
  <c r="D10" i="2"/>
  <c r="E10" i="2"/>
  <c r="F10" i="2"/>
  <c r="G10" i="2"/>
  <c r="H10" i="2"/>
  <c r="I10" i="2"/>
  <c r="A11" i="2"/>
  <c r="B11" i="2"/>
  <c r="C11" i="2"/>
  <c r="D11" i="2"/>
  <c r="E11" i="2"/>
  <c r="F11" i="2"/>
  <c r="G11" i="2"/>
  <c r="H11" i="2"/>
  <c r="I11" i="2"/>
  <c r="A12" i="2"/>
  <c r="B12" i="2"/>
  <c r="C12" i="2"/>
  <c r="D12" i="2"/>
  <c r="E12" i="2"/>
  <c r="F12" i="2"/>
  <c r="G12" i="2"/>
  <c r="H12" i="2"/>
  <c r="I12" i="2"/>
  <c r="A13" i="2"/>
  <c r="B13" i="2"/>
  <c r="C13" i="2"/>
  <c r="D13" i="2"/>
  <c r="E13" i="2"/>
  <c r="F13" i="2"/>
  <c r="G13" i="2"/>
  <c r="H13" i="2"/>
  <c r="I13" i="2"/>
  <c r="A14" i="2"/>
  <c r="B14" i="2"/>
  <c r="C14" i="2"/>
  <c r="D14" i="2"/>
  <c r="E14" i="2"/>
  <c r="F14" i="2"/>
  <c r="G14" i="2"/>
  <c r="H14" i="2"/>
  <c r="I14" i="2"/>
  <c r="A15" i="2"/>
  <c r="B15" i="2"/>
  <c r="C15" i="2"/>
  <c r="D15" i="2"/>
  <c r="E15" i="2"/>
  <c r="F15" i="2"/>
  <c r="G15" i="2"/>
  <c r="H15" i="2"/>
  <c r="I15" i="2"/>
  <c r="A16" i="2"/>
  <c r="B16" i="2"/>
  <c r="C16" i="2"/>
  <c r="D16" i="2"/>
  <c r="E16" i="2"/>
  <c r="F16" i="2"/>
  <c r="G16" i="2"/>
  <c r="H16" i="2"/>
  <c r="I16" i="2"/>
  <c r="A17" i="2"/>
  <c r="B17" i="2"/>
  <c r="C17" i="2"/>
  <c r="D17" i="2"/>
  <c r="E17" i="2"/>
  <c r="F17" i="2"/>
  <c r="G17" i="2"/>
  <c r="H17" i="2"/>
  <c r="I17" i="2"/>
  <c r="A18" i="2"/>
  <c r="B18" i="2"/>
  <c r="C18" i="2"/>
  <c r="D18" i="2"/>
  <c r="E18" i="2"/>
  <c r="F18" i="2"/>
  <c r="G18" i="2"/>
  <c r="H18" i="2"/>
  <c r="I18" i="2"/>
  <c r="A19" i="2"/>
  <c r="B19" i="2"/>
  <c r="C19" i="2"/>
  <c r="D19" i="2"/>
  <c r="E19" i="2"/>
  <c r="F19" i="2"/>
  <c r="G19" i="2"/>
  <c r="H19" i="2"/>
  <c r="I19" i="2"/>
  <c r="A20" i="2"/>
  <c r="B20" i="2"/>
  <c r="C20" i="2"/>
  <c r="D20" i="2"/>
  <c r="E20" i="2"/>
  <c r="F20" i="2"/>
  <c r="G20" i="2"/>
  <c r="H20" i="2"/>
  <c r="I20" i="2"/>
  <c r="A21" i="2"/>
  <c r="B21" i="2"/>
  <c r="C21" i="2"/>
  <c r="D21" i="2"/>
  <c r="E21" i="2"/>
  <c r="F21" i="2"/>
  <c r="G21" i="2"/>
  <c r="H21" i="2"/>
  <c r="I21" i="2"/>
  <c r="A22" i="2"/>
  <c r="B22" i="2"/>
  <c r="C22" i="2"/>
  <c r="D22" i="2"/>
  <c r="E22" i="2"/>
  <c r="F22" i="2"/>
  <c r="G22" i="2"/>
  <c r="H22" i="2"/>
  <c r="I22" i="2"/>
  <c r="A23" i="2"/>
  <c r="B23" i="2"/>
  <c r="C23" i="2"/>
  <c r="D23" i="2"/>
  <c r="E23" i="2"/>
  <c r="F23" i="2"/>
  <c r="G23" i="2"/>
  <c r="H23" i="2"/>
  <c r="I23" i="2"/>
  <c r="A24" i="2"/>
  <c r="B24" i="2"/>
  <c r="C24" i="2"/>
  <c r="D24" i="2"/>
  <c r="E24" i="2"/>
  <c r="F24" i="2"/>
  <c r="G24" i="2"/>
  <c r="H24" i="2"/>
  <c r="I24" i="2"/>
  <c r="A25" i="2"/>
  <c r="B25" i="2"/>
  <c r="C25" i="2"/>
  <c r="D25" i="2"/>
  <c r="E25" i="2"/>
  <c r="F25" i="2"/>
  <c r="G25" i="2"/>
  <c r="H25" i="2"/>
  <c r="I25" i="2"/>
  <c r="A26" i="2"/>
  <c r="B26" i="2"/>
  <c r="C26" i="2"/>
  <c r="D26" i="2"/>
  <c r="E26" i="2"/>
  <c r="F26" i="2"/>
  <c r="G26" i="2"/>
  <c r="H26" i="2"/>
  <c r="I26" i="2"/>
  <c r="A27" i="2"/>
  <c r="B27" i="2"/>
  <c r="C27" i="2"/>
  <c r="D27" i="2"/>
  <c r="E27" i="2"/>
  <c r="F27" i="2"/>
  <c r="G27" i="2"/>
  <c r="H27" i="2"/>
  <c r="I27" i="2"/>
  <c r="A28" i="2"/>
  <c r="B28" i="2"/>
  <c r="C28" i="2"/>
  <c r="D28" i="2"/>
  <c r="E28" i="2"/>
  <c r="F28" i="2"/>
  <c r="G28" i="2"/>
  <c r="H28" i="2"/>
  <c r="I28" i="2"/>
  <c r="A29" i="2"/>
  <c r="B29" i="2"/>
  <c r="C29" i="2"/>
  <c r="D29" i="2"/>
  <c r="E29" i="2"/>
  <c r="F29" i="2"/>
  <c r="G29" i="2"/>
  <c r="H29" i="2"/>
  <c r="I29" i="2"/>
  <c r="A30" i="2"/>
  <c r="B30" i="2"/>
  <c r="C30" i="2"/>
  <c r="D30" i="2"/>
  <c r="E30" i="2"/>
  <c r="F30" i="2"/>
  <c r="G30" i="2"/>
  <c r="H30" i="2"/>
  <c r="I30" i="2"/>
  <c r="A31" i="2"/>
  <c r="B31" i="2"/>
  <c r="C31" i="2"/>
  <c r="D31" i="2"/>
  <c r="E31" i="2"/>
  <c r="F31" i="2"/>
  <c r="G31" i="2"/>
  <c r="H31" i="2"/>
  <c r="I31" i="2"/>
  <c r="A32" i="2"/>
  <c r="B32" i="2"/>
  <c r="C32" i="2"/>
  <c r="D32" i="2"/>
  <c r="E32" i="2"/>
  <c r="F32" i="2"/>
  <c r="G32" i="2"/>
  <c r="H32" i="2"/>
  <c r="I32" i="2"/>
  <c r="A33" i="2"/>
  <c r="B33" i="2"/>
  <c r="C33" i="2"/>
  <c r="D33" i="2"/>
  <c r="E33" i="2"/>
  <c r="F33" i="2"/>
  <c r="G33" i="2"/>
  <c r="H33" i="2"/>
  <c r="I33" i="2"/>
  <c r="A34" i="2"/>
  <c r="B34" i="2"/>
  <c r="C34" i="2"/>
  <c r="D34" i="2"/>
  <c r="E34" i="2"/>
  <c r="F34" i="2"/>
  <c r="G34" i="2"/>
  <c r="H34" i="2"/>
  <c r="I34" i="2"/>
  <c r="A35" i="2"/>
  <c r="B35" i="2"/>
  <c r="C35" i="2"/>
  <c r="D35" i="2"/>
  <c r="E35" i="2"/>
  <c r="F35" i="2"/>
  <c r="G35" i="2"/>
  <c r="H35" i="2"/>
  <c r="I35" i="2"/>
  <c r="A36" i="2"/>
  <c r="B36" i="2"/>
  <c r="C36" i="2"/>
  <c r="D36" i="2"/>
  <c r="E36" i="2"/>
  <c r="F36" i="2"/>
  <c r="G36" i="2"/>
  <c r="H36" i="2"/>
  <c r="I36" i="2"/>
  <c r="A37" i="2"/>
  <c r="B37" i="2"/>
  <c r="C37" i="2"/>
  <c r="D37" i="2"/>
  <c r="E37" i="2"/>
  <c r="F37" i="2"/>
  <c r="G37" i="2"/>
  <c r="H37" i="2"/>
  <c r="I37" i="2"/>
  <c r="A38" i="2"/>
  <c r="B38" i="2"/>
  <c r="C38" i="2"/>
  <c r="D38" i="2"/>
  <c r="E38" i="2"/>
  <c r="F38" i="2"/>
  <c r="G38" i="2"/>
  <c r="H38" i="2"/>
  <c r="I38" i="2"/>
  <c r="A39" i="2"/>
  <c r="B39" i="2"/>
  <c r="C39" i="2"/>
  <c r="D39" i="2"/>
  <c r="E39" i="2"/>
  <c r="F39" i="2"/>
  <c r="G39" i="2"/>
  <c r="H39" i="2"/>
  <c r="I39" i="2"/>
  <c r="A40" i="2"/>
  <c r="B40" i="2"/>
  <c r="C40" i="2"/>
  <c r="D40" i="2"/>
  <c r="E40" i="2"/>
  <c r="F40" i="2"/>
  <c r="G40" i="2"/>
  <c r="H40" i="2"/>
  <c r="I40" i="2"/>
  <c r="A41" i="2"/>
  <c r="B41" i="2"/>
  <c r="C41" i="2"/>
  <c r="D41" i="2"/>
  <c r="E41" i="2"/>
  <c r="F41" i="2"/>
  <c r="G41" i="2"/>
  <c r="H41" i="2"/>
  <c r="I41" i="2"/>
  <c r="A42" i="2"/>
  <c r="B42" i="2"/>
  <c r="C42" i="2"/>
  <c r="D42" i="2"/>
  <c r="E42" i="2"/>
  <c r="F42" i="2"/>
  <c r="G42" i="2"/>
  <c r="H42" i="2"/>
  <c r="I42" i="2"/>
  <c r="A43" i="2"/>
  <c r="B43" i="2"/>
  <c r="C43" i="2"/>
  <c r="D43" i="2"/>
  <c r="E43" i="2"/>
  <c r="F43" i="2"/>
  <c r="G43" i="2"/>
  <c r="H43" i="2"/>
  <c r="I43" i="2"/>
  <c r="A44" i="2"/>
  <c r="B44" i="2"/>
  <c r="C44" i="2"/>
  <c r="D44" i="2"/>
  <c r="E44" i="2"/>
  <c r="F44" i="2"/>
  <c r="G44" i="2"/>
  <c r="H44" i="2"/>
  <c r="I44" i="2"/>
  <c r="A45" i="2"/>
  <c r="B45" i="2"/>
  <c r="C45" i="2"/>
  <c r="D45" i="2"/>
  <c r="E45" i="2"/>
  <c r="F45" i="2"/>
  <c r="G45" i="2"/>
  <c r="H45" i="2"/>
  <c r="I45" i="2"/>
  <c r="A46" i="2"/>
  <c r="B46" i="2"/>
  <c r="C46" i="2"/>
  <c r="D46" i="2"/>
  <c r="E46" i="2"/>
  <c r="F46" i="2"/>
  <c r="G46" i="2"/>
  <c r="H46" i="2"/>
  <c r="I46" i="2"/>
  <c r="A47" i="2"/>
  <c r="B47" i="2"/>
  <c r="C47" i="2"/>
  <c r="D47" i="2"/>
  <c r="E47" i="2"/>
  <c r="F47" i="2"/>
  <c r="G47" i="2"/>
  <c r="H47" i="2"/>
  <c r="I47" i="2"/>
  <c r="A48" i="2"/>
  <c r="B48" i="2"/>
  <c r="C48" i="2"/>
  <c r="D48" i="2"/>
  <c r="E48" i="2"/>
  <c r="F48" i="2"/>
  <c r="G48" i="2"/>
  <c r="H48" i="2"/>
  <c r="I48" i="2"/>
  <c r="A49" i="2"/>
  <c r="B49" i="2"/>
  <c r="C49" i="2"/>
  <c r="D49" i="2"/>
  <c r="E49" i="2"/>
  <c r="F49" i="2"/>
  <c r="G49" i="2"/>
  <c r="H49" i="2"/>
  <c r="I49" i="2"/>
  <c r="A50" i="2"/>
  <c r="B50" i="2"/>
  <c r="C50" i="2"/>
  <c r="D50" i="2"/>
  <c r="E50" i="2"/>
  <c r="F50" i="2"/>
  <c r="G50" i="2"/>
  <c r="H50" i="2"/>
  <c r="I50" i="2"/>
  <c r="A51" i="2"/>
  <c r="B51" i="2"/>
  <c r="C51" i="2"/>
  <c r="D51" i="2"/>
  <c r="E51" i="2"/>
  <c r="F51" i="2"/>
  <c r="G51" i="2"/>
  <c r="H51" i="2"/>
  <c r="I51" i="2"/>
  <c r="A52" i="2"/>
  <c r="B52" i="2"/>
  <c r="C52" i="2"/>
  <c r="D52" i="2"/>
  <c r="E52" i="2"/>
  <c r="F52" i="2"/>
  <c r="G52" i="2"/>
  <c r="H52" i="2"/>
  <c r="I52" i="2"/>
  <c r="A53" i="2"/>
  <c r="B53" i="2"/>
  <c r="C53" i="2"/>
  <c r="D53" i="2"/>
  <c r="E53" i="2"/>
  <c r="F53" i="2"/>
  <c r="G53" i="2"/>
  <c r="H53" i="2"/>
  <c r="I53" i="2"/>
  <c r="A54" i="2"/>
  <c r="B54" i="2"/>
  <c r="C54" i="2"/>
  <c r="D54" i="2"/>
  <c r="E54" i="2"/>
  <c r="F54" i="2"/>
  <c r="G54" i="2"/>
  <c r="H54" i="2"/>
  <c r="I54" i="2"/>
  <c r="A55" i="2"/>
  <c r="B55" i="2"/>
  <c r="C55" i="2"/>
  <c r="D55" i="2"/>
  <c r="E55" i="2"/>
  <c r="F55" i="2"/>
  <c r="G55" i="2"/>
  <c r="H55" i="2"/>
  <c r="I55" i="2"/>
  <c r="A56" i="2"/>
  <c r="B56" i="2"/>
  <c r="C56" i="2"/>
  <c r="D56" i="2"/>
  <c r="E56" i="2"/>
  <c r="F56" i="2"/>
  <c r="G56" i="2"/>
  <c r="H56" i="2"/>
  <c r="I56" i="2"/>
  <c r="A57" i="2"/>
  <c r="B57" i="2"/>
  <c r="C57" i="2"/>
  <c r="D57" i="2"/>
  <c r="E57" i="2"/>
  <c r="F57" i="2"/>
  <c r="G57" i="2"/>
  <c r="H57" i="2"/>
  <c r="I57" i="2"/>
  <c r="A58" i="2"/>
  <c r="B58" i="2"/>
  <c r="C58" i="2"/>
  <c r="D58" i="2"/>
  <c r="E58" i="2"/>
  <c r="F58" i="2"/>
  <c r="G58" i="2"/>
  <c r="H58" i="2"/>
  <c r="I58" i="2"/>
  <c r="A59" i="2"/>
  <c r="B59" i="2"/>
  <c r="C59" i="2"/>
  <c r="D59" i="2"/>
  <c r="E59" i="2"/>
  <c r="F59" i="2"/>
  <c r="G59" i="2"/>
  <c r="H59" i="2"/>
  <c r="I59" i="2"/>
  <c r="A60" i="2"/>
  <c r="B60" i="2"/>
  <c r="C60" i="2"/>
  <c r="D60" i="2"/>
  <c r="E60" i="2"/>
  <c r="F60" i="2"/>
  <c r="G60" i="2"/>
  <c r="H60" i="2"/>
  <c r="I60" i="2"/>
  <c r="A61" i="2"/>
  <c r="B61" i="2"/>
  <c r="C61" i="2"/>
  <c r="D61" i="2"/>
  <c r="E61" i="2"/>
  <c r="F61" i="2"/>
  <c r="G61" i="2"/>
  <c r="H61" i="2"/>
  <c r="I61" i="2"/>
  <c r="A62" i="2"/>
  <c r="B62" i="2"/>
  <c r="C62" i="2"/>
  <c r="D62" i="2"/>
  <c r="E62" i="2"/>
  <c r="F62" i="2"/>
  <c r="G62" i="2"/>
  <c r="H62" i="2"/>
  <c r="I62" i="2"/>
  <c r="A63" i="2"/>
  <c r="B63" i="2"/>
  <c r="C63" i="2"/>
  <c r="D63" i="2"/>
  <c r="E63" i="2"/>
  <c r="F63" i="2"/>
  <c r="G63" i="2"/>
  <c r="H63" i="2"/>
  <c r="I63" i="2"/>
  <c r="A64" i="2"/>
  <c r="B64" i="2"/>
  <c r="C64" i="2"/>
  <c r="D64" i="2"/>
  <c r="E64" i="2"/>
  <c r="F64" i="2"/>
  <c r="G64" i="2"/>
  <c r="H64" i="2"/>
  <c r="I64" i="2"/>
  <c r="A65" i="2"/>
  <c r="B65" i="2"/>
  <c r="C65" i="2"/>
  <c r="D65" i="2"/>
  <c r="E65" i="2"/>
  <c r="F65" i="2"/>
  <c r="G65" i="2"/>
  <c r="H65" i="2"/>
  <c r="I65" i="2"/>
  <c r="A66" i="2"/>
  <c r="B66" i="2"/>
  <c r="C66" i="2"/>
  <c r="D66" i="2"/>
  <c r="E66" i="2"/>
  <c r="F66" i="2"/>
  <c r="G66" i="2"/>
  <c r="H66" i="2"/>
  <c r="I66" i="2"/>
  <c r="A67" i="2"/>
  <c r="B67" i="2"/>
  <c r="C67" i="2"/>
  <c r="D67" i="2"/>
  <c r="E67" i="2"/>
  <c r="F67" i="2"/>
  <c r="G67" i="2"/>
  <c r="H67" i="2"/>
  <c r="I67" i="2"/>
  <c r="A68" i="2"/>
  <c r="B68" i="2"/>
  <c r="C68" i="2"/>
  <c r="D68" i="2"/>
  <c r="E68" i="2"/>
  <c r="F68" i="2"/>
  <c r="G68" i="2"/>
  <c r="H68" i="2"/>
  <c r="I68" i="2"/>
  <c r="A69" i="2"/>
  <c r="B69" i="2"/>
  <c r="C69" i="2"/>
  <c r="D69" i="2"/>
  <c r="E69" i="2"/>
  <c r="F69" i="2"/>
  <c r="G69" i="2"/>
  <c r="H69" i="2"/>
  <c r="I69" i="2"/>
  <c r="A70" i="2"/>
  <c r="B70" i="2"/>
  <c r="C70" i="2"/>
  <c r="D70" i="2"/>
  <c r="E70" i="2"/>
  <c r="F70" i="2"/>
  <c r="G70" i="2"/>
  <c r="H70" i="2"/>
  <c r="I70" i="2"/>
  <c r="A71" i="2"/>
  <c r="B71" i="2"/>
  <c r="C71" i="2"/>
  <c r="D71" i="2"/>
  <c r="E71" i="2"/>
  <c r="F71" i="2"/>
  <c r="G71" i="2"/>
  <c r="H71" i="2"/>
  <c r="I71" i="2"/>
  <c r="A72" i="2"/>
  <c r="B72" i="2"/>
  <c r="C72" i="2"/>
  <c r="D72" i="2"/>
  <c r="E72" i="2"/>
  <c r="F72" i="2"/>
  <c r="G72" i="2"/>
  <c r="H72" i="2"/>
  <c r="I72" i="2"/>
  <c r="A73" i="2"/>
  <c r="B73" i="2"/>
  <c r="C73" i="2"/>
  <c r="D73" i="2"/>
  <c r="E73" i="2"/>
  <c r="F73" i="2"/>
  <c r="G73" i="2"/>
  <c r="H73" i="2"/>
  <c r="I73" i="2"/>
  <c r="A74" i="2"/>
  <c r="B74" i="2"/>
  <c r="C74" i="2"/>
  <c r="D74" i="2"/>
  <c r="E74" i="2"/>
  <c r="F74" i="2"/>
  <c r="G74" i="2"/>
  <c r="H74" i="2"/>
  <c r="I74" i="2"/>
  <c r="A75" i="2"/>
  <c r="B75" i="2"/>
  <c r="C75" i="2"/>
  <c r="D75" i="2"/>
  <c r="E75" i="2"/>
  <c r="F75" i="2"/>
  <c r="G75" i="2"/>
  <c r="H75" i="2"/>
  <c r="I75" i="2"/>
  <c r="A76" i="2"/>
  <c r="B76" i="2"/>
  <c r="C76" i="2"/>
  <c r="D76" i="2"/>
  <c r="E76" i="2"/>
  <c r="F76" i="2"/>
  <c r="G76" i="2"/>
  <c r="H76" i="2"/>
  <c r="I76" i="2"/>
  <c r="A77" i="2"/>
  <c r="B77" i="2"/>
  <c r="C77" i="2"/>
  <c r="D77" i="2"/>
  <c r="E77" i="2"/>
  <c r="F77" i="2"/>
  <c r="G77" i="2"/>
  <c r="H77" i="2"/>
  <c r="I77" i="2"/>
  <c r="A78" i="2"/>
  <c r="B78" i="2"/>
  <c r="C78" i="2"/>
  <c r="D78" i="2"/>
  <c r="E78" i="2"/>
  <c r="F78" i="2"/>
  <c r="G78" i="2"/>
  <c r="H78" i="2"/>
  <c r="I78" i="2"/>
  <c r="A79" i="2"/>
  <c r="B79" i="2"/>
  <c r="C79" i="2"/>
  <c r="D79" i="2"/>
  <c r="E79" i="2"/>
  <c r="F79" i="2"/>
  <c r="G79" i="2"/>
  <c r="H79" i="2"/>
  <c r="I79" i="2"/>
  <c r="A80" i="2"/>
  <c r="B80" i="2"/>
  <c r="C80" i="2"/>
  <c r="D80" i="2"/>
  <c r="E80" i="2"/>
  <c r="F80" i="2"/>
  <c r="G80" i="2"/>
  <c r="H80" i="2"/>
  <c r="I80" i="2"/>
  <c r="A81" i="2"/>
  <c r="B81" i="2"/>
  <c r="C81" i="2"/>
  <c r="D81" i="2"/>
  <c r="E81" i="2"/>
  <c r="F81" i="2"/>
  <c r="G81" i="2"/>
  <c r="H81" i="2"/>
  <c r="I81" i="2"/>
  <c r="A82" i="2"/>
  <c r="B82" i="2"/>
  <c r="C82" i="2"/>
  <c r="D82" i="2"/>
  <c r="E82" i="2"/>
  <c r="F82" i="2"/>
  <c r="G82" i="2"/>
  <c r="H82" i="2"/>
  <c r="I82" i="2"/>
  <c r="A83" i="2"/>
  <c r="B83" i="2"/>
  <c r="C83" i="2"/>
  <c r="D83" i="2"/>
  <c r="E83" i="2"/>
  <c r="F83" i="2"/>
  <c r="G83" i="2"/>
  <c r="H83" i="2"/>
  <c r="I83" i="2"/>
  <c r="A84" i="2"/>
  <c r="B84" i="2"/>
  <c r="C84" i="2"/>
  <c r="D84" i="2"/>
  <c r="E84" i="2"/>
  <c r="F84" i="2"/>
  <c r="G84" i="2"/>
  <c r="H84" i="2"/>
  <c r="I84" i="2"/>
  <c r="A85" i="2"/>
  <c r="B85" i="2"/>
  <c r="C85" i="2"/>
  <c r="D85" i="2"/>
  <c r="E85" i="2"/>
  <c r="F85" i="2"/>
  <c r="G85" i="2"/>
  <c r="H85" i="2"/>
  <c r="I85" i="2"/>
  <c r="A86" i="2"/>
  <c r="B86" i="2"/>
  <c r="C86" i="2"/>
  <c r="D86" i="2"/>
  <c r="E86" i="2"/>
  <c r="F86" i="2"/>
  <c r="G86" i="2"/>
  <c r="H86" i="2"/>
  <c r="I86" i="2"/>
  <c r="A87" i="2"/>
  <c r="B87" i="2"/>
  <c r="C87" i="2"/>
  <c r="D87" i="2"/>
  <c r="E87" i="2"/>
  <c r="F87" i="2"/>
  <c r="G87" i="2"/>
  <c r="H87" i="2"/>
  <c r="I87" i="2"/>
  <c r="A88" i="2"/>
  <c r="B88" i="2"/>
  <c r="C88" i="2"/>
  <c r="D88" i="2"/>
  <c r="E88" i="2"/>
  <c r="F88" i="2"/>
  <c r="G88" i="2"/>
  <c r="H88" i="2"/>
  <c r="I88" i="2"/>
  <c r="A89" i="2"/>
  <c r="B89" i="2"/>
  <c r="C89" i="2"/>
  <c r="D89" i="2"/>
  <c r="E89" i="2"/>
  <c r="F89" i="2"/>
  <c r="G89" i="2"/>
  <c r="H89" i="2"/>
  <c r="I89" i="2"/>
  <c r="A90" i="2"/>
  <c r="B90" i="2"/>
  <c r="C90" i="2"/>
  <c r="D90" i="2"/>
  <c r="E90" i="2"/>
  <c r="F90" i="2"/>
  <c r="G90" i="2"/>
  <c r="H90" i="2"/>
  <c r="I90" i="2"/>
  <c r="A91" i="2"/>
  <c r="B91" i="2"/>
  <c r="C91" i="2"/>
  <c r="D91" i="2"/>
  <c r="E91" i="2"/>
  <c r="F91" i="2"/>
  <c r="G91" i="2"/>
  <c r="H91" i="2"/>
  <c r="I91" i="2"/>
  <c r="A92" i="2"/>
  <c r="B92" i="2"/>
  <c r="C92" i="2"/>
  <c r="D92" i="2"/>
  <c r="E92" i="2"/>
  <c r="F92" i="2"/>
  <c r="G92" i="2"/>
  <c r="H92" i="2"/>
  <c r="I92" i="2"/>
  <c r="A93" i="2"/>
  <c r="B93" i="2"/>
  <c r="C93" i="2"/>
  <c r="D93" i="2"/>
  <c r="E93" i="2"/>
  <c r="F93" i="2"/>
  <c r="G93" i="2"/>
  <c r="H93" i="2"/>
  <c r="I93" i="2"/>
  <c r="A94" i="2"/>
  <c r="B94" i="2"/>
  <c r="C94" i="2"/>
  <c r="D94" i="2"/>
  <c r="E94" i="2"/>
  <c r="F94" i="2"/>
  <c r="G94" i="2"/>
  <c r="H94" i="2"/>
  <c r="I94" i="2"/>
  <c r="A95" i="2"/>
  <c r="B95" i="2"/>
  <c r="C95" i="2"/>
  <c r="D95" i="2"/>
  <c r="E95" i="2"/>
  <c r="F95" i="2"/>
  <c r="G95" i="2"/>
  <c r="H95" i="2"/>
  <c r="I95" i="2"/>
  <c r="A96" i="2"/>
  <c r="B96" i="2"/>
  <c r="C96" i="2"/>
  <c r="D96" i="2"/>
  <c r="E96" i="2"/>
  <c r="F96" i="2"/>
  <c r="G96" i="2"/>
  <c r="H96" i="2"/>
  <c r="I96" i="2"/>
  <c r="A97" i="2"/>
  <c r="B97" i="2"/>
  <c r="C97" i="2"/>
  <c r="D97" i="2"/>
  <c r="E97" i="2"/>
  <c r="F97" i="2"/>
  <c r="G97" i="2"/>
  <c r="H97" i="2"/>
  <c r="I97" i="2"/>
  <c r="A98" i="2"/>
  <c r="B98" i="2"/>
  <c r="C98" i="2"/>
  <c r="D98" i="2"/>
  <c r="E98" i="2"/>
  <c r="F98" i="2"/>
  <c r="G98" i="2"/>
  <c r="H98" i="2"/>
  <c r="I98" i="2"/>
  <c r="A99" i="2"/>
  <c r="B99" i="2"/>
  <c r="C99" i="2"/>
  <c r="D99" i="2"/>
  <c r="E99" i="2"/>
  <c r="F99" i="2"/>
  <c r="G99" i="2"/>
  <c r="H99" i="2"/>
  <c r="I99" i="2"/>
  <c r="A100" i="2"/>
  <c r="B100" i="2"/>
  <c r="C100" i="2"/>
  <c r="D100" i="2"/>
  <c r="E100" i="2"/>
  <c r="F100" i="2"/>
  <c r="G100" i="2"/>
  <c r="H100" i="2"/>
  <c r="I100" i="2"/>
  <c r="A101" i="2"/>
  <c r="B101" i="2"/>
  <c r="C101" i="2"/>
  <c r="D101" i="2"/>
  <c r="E101" i="2"/>
  <c r="F101" i="2"/>
  <c r="G101" i="2"/>
  <c r="H101" i="2"/>
  <c r="I101" i="2"/>
  <c r="A102" i="2"/>
  <c r="B102" i="2"/>
  <c r="C102" i="2"/>
  <c r="D102" i="2"/>
  <c r="E102" i="2"/>
  <c r="F102" i="2"/>
  <c r="G102" i="2"/>
  <c r="H102" i="2"/>
  <c r="I102" i="2"/>
  <c r="A103" i="2"/>
  <c r="B103" i="2"/>
  <c r="C103" i="2"/>
  <c r="D103" i="2"/>
  <c r="E103" i="2"/>
  <c r="F103" i="2"/>
  <c r="G103" i="2"/>
  <c r="H103" i="2"/>
  <c r="I103" i="2"/>
  <c r="A104" i="2"/>
  <c r="B104" i="2"/>
  <c r="C104" i="2"/>
  <c r="D104" i="2"/>
  <c r="E104" i="2"/>
  <c r="F104" i="2"/>
  <c r="G104" i="2"/>
  <c r="H104" i="2"/>
  <c r="I104" i="2"/>
  <c r="A105" i="2"/>
  <c r="B105" i="2"/>
  <c r="C105" i="2"/>
  <c r="D105" i="2"/>
  <c r="E105" i="2"/>
  <c r="F105" i="2"/>
  <c r="G105" i="2"/>
  <c r="H105" i="2"/>
  <c r="I105" i="2"/>
  <c r="A106" i="2"/>
  <c r="B106" i="2"/>
  <c r="C106" i="2"/>
  <c r="D106" i="2"/>
  <c r="E106" i="2"/>
  <c r="F106" i="2"/>
  <c r="G106" i="2"/>
  <c r="H106" i="2"/>
  <c r="I106" i="2"/>
  <c r="A107" i="2"/>
  <c r="B107" i="2"/>
  <c r="C107" i="2"/>
  <c r="D107" i="2"/>
  <c r="E107" i="2"/>
  <c r="F107" i="2"/>
  <c r="G107" i="2"/>
  <c r="H107" i="2"/>
  <c r="I107" i="2"/>
  <c r="A108" i="2"/>
  <c r="B108" i="2"/>
  <c r="C108" i="2"/>
  <c r="D108" i="2"/>
  <c r="E108" i="2"/>
  <c r="F108" i="2"/>
  <c r="G108" i="2"/>
  <c r="H108" i="2"/>
  <c r="I108" i="2"/>
  <c r="A109" i="2"/>
  <c r="B109" i="2"/>
  <c r="C109" i="2"/>
  <c r="D109" i="2"/>
  <c r="E109" i="2"/>
  <c r="F109" i="2"/>
  <c r="G109" i="2"/>
  <c r="H109" i="2"/>
  <c r="I109" i="2"/>
  <c r="A110" i="2"/>
  <c r="B110" i="2"/>
  <c r="C110" i="2"/>
  <c r="D110" i="2"/>
  <c r="E110" i="2"/>
  <c r="F110" i="2"/>
  <c r="G110" i="2"/>
  <c r="H110" i="2"/>
  <c r="I110" i="2"/>
  <c r="A111" i="2"/>
  <c r="B111" i="2"/>
  <c r="C111" i="2"/>
  <c r="D111" i="2"/>
  <c r="E111" i="2"/>
  <c r="F111" i="2"/>
  <c r="G111" i="2"/>
  <c r="H111" i="2"/>
  <c r="I111" i="2"/>
  <c r="A112" i="2"/>
  <c r="B112" i="2"/>
  <c r="C112" i="2"/>
  <c r="D112" i="2"/>
  <c r="E112" i="2"/>
  <c r="F112" i="2"/>
  <c r="G112" i="2"/>
  <c r="H112" i="2"/>
  <c r="I112" i="2"/>
  <c r="A113" i="2"/>
  <c r="B113" i="2"/>
  <c r="C113" i="2"/>
  <c r="D113" i="2"/>
  <c r="E113" i="2"/>
  <c r="F113" i="2"/>
  <c r="G113" i="2"/>
  <c r="H113" i="2"/>
  <c r="I113" i="2"/>
  <c r="A114" i="2"/>
  <c r="B114" i="2"/>
  <c r="C114" i="2"/>
  <c r="D114" i="2"/>
  <c r="E114" i="2"/>
  <c r="F114" i="2"/>
  <c r="G114" i="2"/>
  <c r="H114" i="2"/>
  <c r="I114" i="2"/>
  <c r="A115" i="2"/>
  <c r="B115" i="2"/>
  <c r="C115" i="2"/>
  <c r="D115" i="2"/>
  <c r="E115" i="2"/>
  <c r="F115" i="2"/>
  <c r="G115" i="2"/>
  <c r="H115" i="2"/>
  <c r="I115" i="2"/>
  <c r="A116" i="2"/>
  <c r="B116" i="2"/>
  <c r="C116" i="2"/>
  <c r="D116" i="2"/>
  <c r="E116" i="2"/>
  <c r="F116" i="2"/>
  <c r="G116" i="2"/>
  <c r="H116" i="2"/>
  <c r="I116" i="2"/>
  <c r="A117" i="2"/>
  <c r="B117" i="2"/>
  <c r="C117" i="2"/>
  <c r="D117" i="2"/>
  <c r="E117" i="2"/>
  <c r="F117" i="2"/>
  <c r="G117" i="2"/>
  <c r="H117" i="2"/>
  <c r="I117" i="2"/>
  <c r="A118" i="2"/>
  <c r="B118" i="2"/>
  <c r="C118" i="2"/>
  <c r="D118" i="2"/>
  <c r="E118" i="2"/>
  <c r="F118" i="2"/>
  <c r="G118" i="2"/>
  <c r="H118" i="2"/>
  <c r="I118" i="2"/>
  <c r="A119" i="2"/>
  <c r="B119" i="2"/>
  <c r="C119" i="2"/>
  <c r="D119" i="2"/>
  <c r="E119" i="2"/>
  <c r="F119" i="2"/>
  <c r="G119" i="2"/>
  <c r="H119" i="2"/>
  <c r="I119" i="2"/>
  <c r="A120" i="2"/>
  <c r="B120" i="2"/>
  <c r="C120" i="2"/>
  <c r="D120" i="2"/>
  <c r="E120" i="2"/>
  <c r="F120" i="2"/>
  <c r="G120" i="2"/>
  <c r="H120" i="2"/>
  <c r="I120" i="2"/>
  <c r="A121" i="2"/>
  <c r="B121" i="2"/>
  <c r="C121" i="2"/>
  <c r="D121" i="2"/>
  <c r="E121" i="2"/>
  <c r="F121" i="2"/>
  <c r="G121" i="2"/>
  <c r="H121" i="2"/>
  <c r="I121" i="2"/>
  <c r="A122" i="2"/>
  <c r="B122" i="2"/>
  <c r="C122" i="2"/>
  <c r="D122" i="2"/>
  <c r="E122" i="2"/>
  <c r="F122" i="2"/>
  <c r="G122" i="2"/>
  <c r="H122" i="2"/>
  <c r="I122" i="2"/>
  <c r="A123" i="2"/>
  <c r="B123" i="2"/>
  <c r="C123" i="2"/>
  <c r="D123" i="2"/>
  <c r="E123" i="2"/>
  <c r="F123" i="2"/>
  <c r="G123" i="2"/>
  <c r="H123" i="2"/>
  <c r="I123" i="2"/>
  <c r="A124" i="2"/>
  <c r="B124" i="2"/>
  <c r="C124" i="2"/>
  <c r="D124" i="2"/>
  <c r="E124" i="2"/>
  <c r="F124" i="2"/>
  <c r="G124" i="2"/>
  <c r="H124" i="2"/>
  <c r="I124" i="2"/>
  <c r="A125" i="2"/>
  <c r="B125" i="2"/>
  <c r="C125" i="2"/>
  <c r="D125" i="2"/>
  <c r="E125" i="2"/>
  <c r="F125" i="2"/>
  <c r="G125" i="2"/>
  <c r="H125" i="2"/>
  <c r="I125" i="2"/>
  <c r="A126" i="2"/>
  <c r="B126" i="2"/>
  <c r="C126" i="2"/>
  <c r="D126" i="2"/>
  <c r="E126" i="2"/>
  <c r="F126" i="2"/>
  <c r="G126" i="2"/>
  <c r="H126" i="2"/>
  <c r="I126" i="2"/>
  <c r="A127" i="2"/>
  <c r="B127" i="2"/>
  <c r="C127" i="2"/>
  <c r="D127" i="2"/>
  <c r="E127" i="2"/>
  <c r="F127" i="2"/>
  <c r="G127" i="2"/>
  <c r="H127" i="2"/>
  <c r="I127" i="2"/>
  <c r="A128" i="2"/>
  <c r="B128" i="2"/>
  <c r="C128" i="2"/>
  <c r="D128" i="2"/>
  <c r="E128" i="2"/>
  <c r="F128" i="2"/>
  <c r="G128" i="2"/>
  <c r="H128" i="2"/>
  <c r="I128" i="2"/>
  <c r="A129" i="2"/>
  <c r="B129" i="2"/>
  <c r="C129" i="2"/>
  <c r="D129" i="2"/>
  <c r="E129" i="2"/>
  <c r="F129" i="2"/>
  <c r="G129" i="2"/>
  <c r="H129" i="2"/>
  <c r="I129" i="2"/>
  <c r="A130" i="2"/>
  <c r="B130" i="2"/>
  <c r="C130" i="2"/>
  <c r="D130" i="2"/>
  <c r="E130" i="2"/>
  <c r="F130" i="2"/>
  <c r="G130" i="2"/>
  <c r="H130" i="2"/>
  <c r="I130" i="2"/>
  <c r="A131" i="2"/>
  <c r="B131" i="2"/>
  <c r="C131" i="2"/>
  <c r="D131" i="2"/>
  <c r="E131" i="2"/>
  <c r="F131" i="2"/>
  <c r="G131" i="2"/>
  <c r="H131" i="2"/>
  <c r="I131" i="2"/>
  <c r="A132" i="2"/>
  <c r="B132" i="2"/>
  <c r="C132" i="2"/>
  <c r="D132" i="2"/>
  <c r="E132" i="2"/>
  <c r="F132" i="2"/>
  <c r="G132" i="2"/>
  <c r="H132" i="2"/>
  <c r="I132" i="2"/>
  <c r="A133" i="2"/>
  <c r="B133" i="2"/>
  <c r="C133" i="2"/>
  <c r="D133" i="2"/>
  <c r="E133" i="2"/>
  <c r="F133" i="2"/>
  <c r="G133" i="2"/>
  <c r="H133" i="2"/>
  <c r="I133" i="2"/>
  <c r="A134" i="2"/>
  <c r="B134" i="2"/>
  <c r="C134" i="2"/>
  <c r="D134" i="2"/>
  <c r="E134" i="2"/>
  <c r="F134" i="2"/>
  <c r="G134" i="2"/>
  <c r="H134" i="2"/>
  <c r="I134" i="2"/>
  <c r="A135" i="2"/>
  <c r="B135" i="2"/>
  <c r="C135" i="2"/>
  <c r="D135" i="2"/>
  <c r="E135" i="2"/>
  <c r="F135" i="2"/>
  <c r="G135" i="2"/>
  <c r="H135" i="2"/>
  <c r="I135" i="2"/>
  <c r="A136" i="2"/>
  <c r="B136" i="2"/>
  <c r="C136" i="2"/>
  <c r="D136" i="2"/>
  <c r="E136" i="2"/>
  <c r="F136" i="2"/>
  <c r="G136" i="2"/>
  <c r="H136" i="2"/>
  <c r="I136" i="2"/>
  <c r="A137" i="2"/>
  <c r="B137" i="2"/>
  <c r="C137" i="2"/>
  <c r="D137" i="2"/>
  <c r="E137" i="2"/>
  <c r="F137" i="2"/>
  <c r="G137" i="2"/>
  <c r="H137" i="2"/>
  <c r="I137" i="2"/>
  <c r="A138" i="2"/>
  <c r="B138" i="2"/>
  <c r="C138" i="2"/>
  <c r="D138" i="2"/>
  <c r="E138" i="2"/>
  <c r="F138" i="2"/>
  <c r="G138" i="2"/>
  <c r="H138" i="2"/>
  <c r="I138" i="2"/>
  <c r="A139" i="2"/>
  <c r="B139" i="2"/>
  <c r="C139" i="2"/>
  <c r="D139" i="2"/>
  <c r="E139" i="2"/>
  <c r="F139" i="2"/>
  <c r="G139" i="2"/>
  <c r="H139" i="2"/>
  <c r="I139" i="2"/>
  <c r="A140" i="2"/>
  <c r="B140" i="2"/>
  <c r="C140" i="2"/>
  <c r="D140" i="2"/>
  <c r="E140" i="2"/>
  <c r="F140" i="2"/>
  <c r="G140" i="2"/>
  <c r="H140" i="2"/>
  <c r="I140" i="2"/>
  <c r="A141" i="2"/>
  <c r="B141" i="2"/>
  <c r="C141" i="2"/>
  <c r="D141" i="2"/>
  <c r="E141" i="2"/>
  <c r="F141" i="2"/>
  <c r="G141" i="2"/>
  <c r="H141" i="2"/>
  <c r="I141" i="2"/>
  <c r="A142" i="2"/>
  <c r="B142" i="2"/>
  <c r="C142" i="2"/>
  <c r="D142" i="2"/>
  <c r="E142" i="2"/>
  <c r="F142" i="2"/>
  <c r="G142" i="2"/>
  <c r="H142" i="2"/>
  <c r="I142" i="2"/>
  <c r="A143" i="2"/>
  <c r="B143" i="2"/>
  <c r="C143" i="2"/>
  <c r="D143" i="2"/>
  <c r="E143" i="2"/>
  <c r="F143" i="2"/>
  <c r="G143" i="2"/>
  <c r="H143" i="2"/>
  <c r="I143" i="2"/>
  <c r="A144" i="2"/>
  <c r="B144" i="2"/>
  <c r="C144" i="2"/>
  <c r="D144" i="2"/>
  <c r="E144" i="2"/>
  <c r="F144" i="2"/>
  <c r="G144" i="2"/>
  <c r="H144" i="2"/>
  <c r="I144" i="2"/>
  <c r="A145" i="2"/>
  <c r="B145" i="2"/>
  <c r="C145" i="2"/>
  <c r="D145" i="2"/>
  <c r="E145" i="2"/>
  <c r="F145" i="2"/>
  <c r="G145" i="2"/>
  <c r="H145" i="2"/>
  <c r="I145" i="2"/>
  <c r="A146" i="2"/>
  <c r="B146" i="2"/>
  <c r="C146" i="2"/>
  <c r="D146" i="2"/>
  <c r="E146" i="2"/>
  <c r="F146" i="2"/>
  <c r="G146" i="2"/>
  <c r="H146" i="2"/>
  <c r="I146" i="2"/>
  <c r="A147" i="2"/>
  <c r="B147" i="2"/>
  <c r="C147" i="2"/>
  <c r="D147" i="2"/>
  <c r="E147" i="2"/>
  <c r="F147" i="2"/>
  <c r="G147" i="2"/>
  <c r="H147" i="2"/>
  <c r="I147" i="2"/>
  <c r="A148" i="2"/>
  <c r="B148" i="2"/>
  <c r="C148" i="2"/>
  <c r="D148" i="2"/>
  <c r="E148" i="2"/>
  <c r="F148" i="2"/>
  <c r="G148" i="2"/>
  <c r="H148" i="2"/>
  <c r="I148" i="2"/>
  <c r="A149" i="2"/>
  <c r="B149" i="2"/>
  <c r="C149" i="2"/>
  <c r="D149" i="2"/>
  <c r="E149" i="2"/>
  <c r="F149" i="2"/>
  <c r="G149" i="2"/>
  <c r="H149" i="2"/>
  <c r="I149" i="2"/>
  <c r="A150" i="2"/>
  <c r="B150" i="2"/>
  <c r="C150" i="2"/>
  <c r="D150" i="2"/>
  <c r="E150" i="2"/>
  <c r="F150" i="2"/>
  <c r="G150" i="2"/>
  <c r="H150" i="2"/>
  <c r="I150" i="2"/>
  <c r="A151" i="2"/>
  <c r="B151" i="2"/>
  <c r="C151" i="2"/>
  <c r="D151" i="2"/>
  <c r="E151" i="2"/>
  <c r="F151" i="2"/>
  <c r="G151" i="2"/>
  <c r="H151" i="2"/>
  <c r="I151" i="2"/>
  <c r="A152" i="2"/>
  <c r="B152" i="2"/>
  <c r="C152" i="2"/>
  <c r="D152" i="2"/>
  <c r="E152" i="2"/>
  <c r="F152" i="2"/>
  <c r="G152" i="2"/>
  <c r="H152" i="2"/>
  <c r="I152" i="2"/>
  <c r="A153" i="2"/>
  <c r="B153" i="2"/>
  <c r="C153" i="2"/>
  <c r="D153" i="2"/>
  <c r="E153" i="2"/>
  <c r="F153" i="2"/>
  <c r="G153" i="2"/>
  <c r="H153" i="2"/>
  <c r="I153" i="2"/>
  <c r="A154" i="2"/>
  <c r="B154" i="2"/>
  <c r="C154" i="2"/>
  <c r="D154" i="2"/>
  <c r="E154" i="2"/>
  <c r="F154" i="2"/>
  <c r="G154" i="2"/>
  <c r="H154" i="2"/>
  <c r="I154" i="2"/>
  <c r="A155" i="2"/>
  <c r="B155" i="2"/>
  <c r="C155" i="2"/>
  <c r="D155" i="2"/>
  <c r="E155" i="2"/>
  <c r="F155" i="2"/>
  <c r="G155" i="2"/>
  <c r="H155" i="2"/>
  <c r="I155" i="2"/>
  <c r="A156" i="2"/>
  <c r="B156" i="2"/>
  <c r="C156" i="2"/>
  <c r="D156" i="2"/>
  <c r="E156" i="2"/>
  <c r="F156" i="2"/>
  <c r="G156" i="2"/>
  <c r="H156" i="2"/>
  <c r="I156" i="2"/>
  <c r="A157" i="2"/>
  <c r="B157" i="2"/>
  <c r="C157" i="2"/>
  <c r="D157" i="2"/>
  <c r="E157" i="2"/>
  <c r="F157" i="2"/>
  <c r="G157" i="2"/>
  <c r="H157" i="2"/>
  <c r="I157" i="2"/>
  <c r="A158" i="2"/>
  <c r="B158" i="2"/>
  <c r="C158" i="2"/>
  <c r="D158" i="2"/>
  <c r="E158" i="2"/>
  <c r="F158" i="2"/>
  <c r="G158" i="2"/>
  <c r="H158" i="2"/>
  <c r="I158" i="2"/>
  <c r="A159" i="2"/>
  <c r="B159" i="2"/>
  <c r="C159" i="2"/>
  <c r="D159" i="2"/>
  <c r="E159" i="2"/>
  <c r="F159" i="2"/>
  <c r="G159" i="2"/>
  <c r="H159" i="2"/>
  <c r="I159" i="2"/>
  <c r="A160" i="2"/>
  <c r="B160" i="2"/>
  <c r="C160" i="2"/>
  <c r="D160" i="2"/>
  <c r="E160" i="2"/>
  <c r="F160" i="2"/>
  <c r="G160" i="2"/>
  <c r="H160" i="2"/>
  <c r="I160" i="2"/>
  <c r="A161" i="2"/>
  <c r="B161" i="2"/>
  <c r="C161" i="2"/>
  <c r="D161" i="2"/>
  <c r="E161" i="2"/>
  <c r="F161" i="2"/>
  <c r="G161" i="2"/>
  <c r="H161" i="2"/>
  <c r="I161" i="2"/>
  <c r="A162" i="2"/>
  <c r="B162" i="2"/>
  <c r="C162" i="2"/>
  <c r="D162" i="2"/>
  <c r="E162" i="2"/>
  <c r="F162" i="2"/>
  <c r="G162" i="2"/>
  <c r="H162" i="2"/>
  <c r="I162" i="2"/>
  <c r="A163" i="2"/>
  <c r="B163" i="2"/>
  <c r="C163" i="2"/>
  <c r="D163" i="2"/>
  <c r="E163" i="2"/>
  <c r="F163" i="2"/>
  <c r="G163" i="2"/>
  <c r="H163" i="2"/>
  <c r="I163" i="2"/>
  <c r="A164" i="2"/>
  <c r="B164" i="2"/>
  <c r="C164" i="2"/>
  <c r="D164" i="2"/>
  <c r="E164" i="2"/>
  <c r="F164" i="2"/>
  <c r="G164" i="2"/>
  <c r="H164" i="2"/>
  <c r="I164" i="2"/>
  <c r="A165" i="2"/>
  <c r="B165" i="2"/>
  <c r="C165" i="2"/>
  <c r="D165" i="2"/>
  <c r="E165" i="2"/>
  <c r="F165" i="2"/>
  <c r="G165" i="2"/>
  <c r="H165" i="2"/>
  <c r="I165" i="2"/>
  <c r="A166" i="2"/>
  <c r="B166" i="2"/>
  <c r="C166" i="2"/>
  <c r="D166" i="2"/>
  <c r="E166" i="2"/>
  <c r="F166" i="2"/>
  <c r="G166" i="2"/>
  <c r="H166" i="2"/>
  <c r="I166" i="2"/>
  <c r="A167" i="2"/>
  <c r="B167" i="2"/>
  <c r="C167" i="2"/>
  <c r="D167" i="2"/>
  <c r="E167" i="2"/>
  <c r="F167" i="2"/>
  <c r="G167" i="2"/>
  <c r="H167" i="2"/>
  <c r="I167" i="2"/>
  <c r="A168" i="2"/>
  <c r="B168" i="2"/>
  <c r="C168" i="2"/>
  <c r="D168" i="2"/>
  <c r="E168" i="2"/>
  <c r="F168" i="2"/>
  <c r="G168" i="2"/>
  <c r="H168" i="2"/>
  <c r="I168" i="2"/>
  <c r="A169" i="2"/>
  <c r="B169" i="2"/>
  <c r="C169" i="2"/>
  <c r="D169" i="2"/>
  <c r="E169" i="2"/>
  <c r="F169" i="2"/>
  <c r="G169" i="2"/>
  <c r="H169" i="2"/>
  <c r="I169" i="2"/>
  <c r="A170" i="2"/>
  <c r="B170" i="2"/>
  <c r="C170" i="2"/>
  <c r="D170" i="2"/>
  <c r="E170" i="2"/>
  <c r="F170" i="2"/>
  <c r="G170" i="2"/>
  <c r="H170" i="2"/>
  <c r="I170" i="2"/>
  <c r="A171" i="2"/>
  <c r="B171" i="2"/>
  <c r="C171" i="2"/>
  <c r="D171" i="2"/>
  <c r="E171" i="2"/>
  <c r="F171" i="2"/>
  <c r="G171" i="2"/>
  <c r="H171" i="2"/>
  <c r="I171" i="2"/>
  <c r="A172" i="2"/>
  <c r="B172" i="2"/>
  <c r="C172" i="2"/>
  <c r="D172" i="2"/>
  <c r="E172" i="2"/>
  <c r="F172" i="2"/>
  <c r="G172" i="2"/>
  <c r="H172" i="2"/>
  <c r="I172" i="2"/>
  <c r="A173" i="2"/>
  <c r="B173" i="2"/>
  <c r="C173" i="2"/>
  <c r="D173" i="2"/>
  <c r="E173" i="2"/>
  <c r="F173" i="2"/>
  <c r="G173" i="2"/>
  <c r="H173" i="2"/>
  <c r="I173" i="2"/>
  <c r="A174" i="2"/>
  <c r="B174" i="2"/>
  <c r="C174" i="2"/>
  <c r="D174" i="2"/>
  <c r="E174" i="2"/>
  <c r="F174" i="2"/>
  <c r="G174" i="2"/>
  <c r="H174" i="2"/>
  <c r="I174" i="2"/>
  <c r="A175" i="2"/>
  <c r="B175" i="2"/>
  <c r="C175" i="2"/>
  <c r="D175" i="2"/>
  <c r="E175" i="2"/>
  <c r="F175" i="2"/>
  <c r="G175" i="2"/>
  <c r="H175" i="2"/>
  <c r="I175" i="2"/>
  <c r="A176" i="2"/>
  <c r="B176" i="2"/>
  <c r="C176" i="2"/>
  <c r="D176" i="2"/>
  <c r="E176" i="2"/>
  <c r="F176" i="2"/>
  <c r="G176" i="2"/>
  <c r="H176" i="2"/>
  <c r="I176" i="2"/>
  <c r="A177" i="2"/>
  <c r="B177" i="2"/>
  <c r="C177" i="2"/>
  <c r="D177" i="2"/>
  <c r="E177" i="2"/>
  <c r="F177" i="2"/>
  <c r="G177" i="2"/>
  <c r="H177" i="2"/>
  <c r="I177" i="2"/>
  <c r="A178" i="2"/>
  <c r="B178" i="2"/>
  <c r="C178" i="2"/>
  <c r="D178" i="2"/>
  <c r="E178" i="2"/>
  <c r="F178" i="2"/>
  <c r="G178" i="2"/>
  <c r="H178" i="2"/>
  <c r="I178" i="2"/>
  <c r="A179" i="2"/>
  <c r="B179" i="2"/>
  <c r="C179" i="2"/>
  <c r="D179" i="2"/>
  <c r="E179" i="2"/>
  <c r="F179" i="2"/>
  <c r="G179" i="2"/>
  <c r="H179" i="2"/>
  <c r="I179" i="2"/>
  <c r="A180" i="2"/>
  <c r="B180" i="2"/>
  <c r="C180" i="2"/>
  <c r="D180" i="2"/>
  <c r="E180" i="2"/>
  <c r="F180" i="2"/>
  <c r="G180" i="2"/>
  <c r="H180" i="2"/>
  <c r="I180" i="2"/>
  <c r="A181" i="2"/>
  <c r="B181" i="2"/>
  <c r="C181" i="2"/>
  <c r="D181" i="2"/>
  <c r="E181" i="2"/>
  <c r="F181" i="2"/>
  <c r="G181" i="2"/>
  <c r="H181" i="2"/>
  <c r="I181" i="2"/>
  <c r="A182" i="2"/>
  <c r="B182" i="2"/>
  <c r="C182" i="2"/>
  <c r="D182" i="2"/>
  <c r="E182" i="2"/>
  <c r="F182" i="2"/>
  <c r="G182" i="2"/>
  <c r="H182" i="2"/>
  <c r="I182" i="2"/>
  <c r="A183" i="2"/>
  <c r="B183" i="2"/>
  <c r="C183" i="2"/>
  <c r="D183" i="2"/>
  <c r="E183" i="2"/>
  <c r="F183" i="2"/>
  <c r="G183" i="2"/>
  <c r="H183" i="2"/>
  <c r="I183" i="2"/>
  <c r="A184" i="2"/>
  <c r="B184" i="2"/>
  <c r="C184" i="2"/>
  <c r="D184" i="2"/>
  <c r="E184" i="2"/>
  <c r="F184" i="2"/>
  <c r="G184" i="2"/>
  <c r="H184" i="2"/>
  <c r="I184" i="2"/>
  <c r="A185" i="2"/>
  <c r="B185" i="2"/>
  <c r="C185" i="2"/>
  <c r="D185" i="2"/>
  <c r="E185" i="2"/>
  <c r="F185" i="2"/>
  <c r="G185" i="2"/>
  <c r="H185" i="2"/>
  <c r="I185" i="2"/>
  <c r="A186" i="2"/>
  <c r="B186" i="2"/>
  <c r="C186" i="2"/>
  <c r="D186" i="2"/>
  <c r="E186" i="2"/>
  <c r="F186" i="2"/>
  <c r="G186" i="2"/>
  <c r="H186" i="2"/>
  <c r="I186" i="2"/>
  <c r="A187" i="2"/>
  <c r="B187" i="2"/>
  <c r="C187" i="2"/>
  <c r="D187" i="2"/>
  <c r="E187" i="2"/>
  <c r="F187" i="2"/>
  <c r="G187" i="2"/>
  <c r="H187" i="2"/>
  <c r="I187" i="2"/>
  <c r="A188" i="2"/>
  <c r="B188" i="2"/>
  <c r="C188" i="2"/>
  <c r="D188" i="2"/>
  <c r="E188" i="2"/>
  <c r="F188" i="2"/>
  <c r="G188" i="2"/>
  <c r="H188" i="2"/>
  <c r="I188" i="2"/>
  <c r="A189" i="2"/>
  <c r="B189" i="2"/>
  <c r="C189" i="2"/>
  <c r="D189" i="2"/>
  <c r="E189" i="2"/>
  <c r="F189" i="2"/>
  <c r="G189" i="2"/>
  <c r="H189" i="2"/>
  <c r="I189" i="2"/>
  <c r="A190" i="2"/>
  <c r="B190" i="2"/>
  <c r="C190" i="2"/>
  <c r="D190" i="2"/>
  <c r="E190" i="2"/>
  <c r="F190" i="2"/>
  <c r="G190" i="2"/>
  <c r="H190" i="2"/>
  <c r="I190" i="2"/>
  <c r="A191" i="2"/>
  <c r="B191" i="2"/>
  <c r="C191" i="2"/>
  <c r="D191" i="2"/>
  <c r="E191" i="2"/>
  <c r="F191" i="2"/>
  <c r="G191" i="2"/>
  <c r="H191" i="2"/>
  <c r="I191" i="2"/>
  <c r="A192" i="2"/>
  <c r="B192" i="2"/>
  <c r="C192" i="2"/>
  <c r="D192" i="2"/>
  <c r="E192" i="2"/>
  <c r="F192" i="2"/>
  <c r="G192" i="2"/>
  <c r="H192" i="2"/>
  <c r="I192" i="2"/>
  <c r="A193" i="2"/>
  <c r="B193" i="2"/>
  <c r="C193" i="2"/>
  <c r="D193" i="2"/>
  <c r="E193" i="2"/>
  <c r="F193" i="2"/>
  <c r="G193" i="2"/>
  <c r="H193" i="2"/>
  <c r="I193" i="2"/>
  <c r="A194" i="2"/>
  <c r="B194" i="2"/>
  <c r="C194" i="2"/>
  <c r="D194" i="2"/>
  <c r="E194" i="2"/>
  <c r="F194" i="2"/>
  <c r="G194" i="2"/>
  <c r="H194" i="2"/>
  <c r="I194" i="2"/>
  <c r="A195" i="2"/>
  <c r="B195" i="2"/>
  <c r="C195" i="2"/>
  <c r="D195" i="2"/>
  <c r="E195" i="2"/>
  <c r="F195" i="2"/>
  <c r="G195" i="2"/>
  <c r="H195" i="2"/>
  <c r="I195" i="2"/>
  <c r="A196" i="2"/>
  <c r="B196" i="2"/>
  <c r="C196" i="2"/>
  <c r="D196" i="2"/>
  <c r="E196" i="2"/>
  <c r="F196" i="2"/>
  <c r="G196" i="2"/>
  <c r="H196" i="2"/>
  <c r="I196" i="2"/>
  <c r="A197" i="2"/>
  <c r="B197" i="2"/>
  <c r="C197" i="2"/>
  <c r="D197" i="2"/>
  <c r="E197" i="2"/>
  <c r="F197" i="2"/>
  <c r="G197" i="2"/>
  <c r="H197" i="2"/>
  <c r="I197" i="2"/>
  <c r="A198" i="2"/>
  <c r="B198" i="2"/>
  <c r="C198" i="2"/>
  <c r="D198" i="2"/>
  <c r="E198" i="2"/>
  <c r="F198" i="2"/>
  <c r="G198" i="2"/>
  <c r="H198" i="2"/>
  <c r="I198" i="2"/>
  <c r="A199" i="2"/>
  <c r="B199" i="2"/>
  <c r="C199" i="2"/>
  <c r="D199" i="2"/>
  <c r="E199" i="2"/>
  <c r="F199" i="2"/>
  <c r="G199" i="2"/>
  <c r="H199" i="2"/>
  <c r="I199" i="2"/>
  <c r="A200" i="2"/>
  <c r="B200" i="2"/>
  <c r="C200" i="2"/>
  <c r="D200" i="2"/>
  <c r="E200" i="2"/>
  <c r="F200" i="2"/>
  <c r="G200" i="2"/>
  <c r="H200" i="2"/>
  <c r="I200" i="2"/>
  <c r="A201" i="2"/>
  <c r="B201" i="2"/>
  <c r="C201" i="2"/>
  <c r="D201" i="2"/>
  <c r="E201" i="2"/>
  <c r="F201" i="2"/>
  <c r="G201" i="2"/>
  <c r="H201" i="2"/>
  <c r="I201" i="2"/>
  <c r="A202" i="2"/>
  <c r="B202" i="2"/>
  <c r="C202" i="2"/>
  <c r="D202" i="2"/>
  <c r="E202" i="2"/>
  <c r="F202" i="2"/>
  <c r="G202" i="2"/>
  <c r="H202" i="2"/>
  <c r="I202" i="2"/>
  <c r="A203" i="2"/>
  <c r="B203" i="2"/>
  <c r="C203" i="2"/>
  <c r="D203" i="2"/>
  <c r="E203" i="2"/>
  <c r="F203" i="2"/>
  <c r="G203" i="2"/>
  <c r="H203" i="2"/>
  <c r="I203" i="2"/>
  <c r="A204" i="2"/>
  <c r="B204" i="2"/>
  <c r="C204" i="2"/>
  <c r="D204" i="2"/>
  <c r="E204" i="2"/>
  <c r="F204" i="2"/>
  <c r="G204" i="2"/>
  <c r="H204" i="2"/>
  <c r="I204" i="2"/>
  <c r="A205" i="2"/>
  <c r="B205" i="2"/>
  <c r="C205" i="2"/>
  <c r="D205" i="2"/>
  <c r="E205" i="2"/>
  <c r="F205" i="2"/>
  <c r="G205" i="2"/>
  <c r="H205" i="2"/>
  <c r="I205" i="2"/>
  <c r="A206" i="2"/>
  <c r="B206" i="2"/>
  <c r="C206" i="2"/>
  <c r="D206" i="2"/>
  <c r="E206" i="2"/>
  <c r="F206" i="2"/>
  <c r="G206" i="2"/>
  <c r="H206" i="2"/>
  <c r="I206" i="2"/>
  <c r="A207" i="2"/>
  <c r="B207" i="2"/>
  <c r="C207" i="2"/>
  <c r="D207" i="2"/>
  <c r="E207" i="2"/>
  <c r="F207" i="2"/>
  <c r="G207" i="2"/>
  <c r="H207" i="2"/>
  <c r="I207" i="2"/>
  <c r="A208" i="2"/>
  <c r="B208" i="2"/>
  <c r="C208" i="2"/>
  <c r="D208" i="2"/>
  <c r="E208" i="2"/>
  <c r="F208" i="2"/>
  <c r="G208" i="2"/>
  <c r="H208" i="2"/>
  <c r="I208" i="2"/>
  <c r="A209" i="2"/>
  <c r="B209" i="2"/>
  <c r="C209" i="2"/>
  <c r="D209" i="2"/>
  <c r="E209" i="2"/>
  <c r="F209" i="2"/>
  <c r="G209" i="2"/>
  <c r="H209" i="2"/>
  <c r="I209" i="2"/>
  <c r="A210" i="2"/>
  <c r="B210" i="2"/>
  <c r="C210" i="2"/>
  <c r="D210" i="2"/>
  <c r="E210" i="2"/>
  <c r="F210" i="2"/>
  <c r="G210" i="2"/>
  <c r="H210" i="2"/>
  <c r="I210" i="2"/>
  <c r="A211" i="2"/>
  <c r="B211" i="2"/>
  <c r="C211" i="2"/>
  <c r="D211" i="2"/>
  <c r="E211" i="2"/>
  <c r="F211" i="2"/>
  <c r="G211" i="2"/>
  <c r="H211" i="2"/>
  <c r="I211" i="2"/>
  <c r="A212" i="2"/>
  <c r="B212" i="2"/>
  <c r="C212" i="2"/>
  <c r="D212" i="2"/>
  <c r="E212" i="2"/>
  <c r="F212" i="2"/>
  <c r="G212" i="2"/>
  <c r="H212" i="2"/>
  <c r="I212" i="2"/>
  <c r="A213" i="2"/>
  <c r="B213" i="2"/>
  <c r="C213" i="2"/>
  <c r="D213" i="2"/>
  <c r="E213" i="2"/>
  <c r="F213" i="2"/>
  <c r="G213" i="2"/>
  <c r="H213" i="2"/>
  <c r="I213" i="2"/>
  <c r="A214" i="2"/>
  <c r="B214" i="2"/>
  <c r="C214" i="2"/>
  <c r="D214" i="2"/>
  <c r="E214" i="2"/>
  <c r="F214" i="2"/>
  <c r="G214" i="2"/>
  <c r="H214" i="2"/>
  <c r="I214" i="2"/>
  <c r="A215" i="2"/>
  <c r="B215" i="2"/>
  <c r="C215" i="2"/>
  <c r="D215" i="2"/>
  <c r="E215" i="2"/>
  <c r="F215" i="2"/>
  <c r="G215" i="2"/>
  <c r="H215" i="2"/>
  <c r="I215" i="2"/>
  <c r="A216" i="2"/>
  <c r="B216" i="2"/>
  <c r="C216" i="2"/>
  <c r="D216" i="2"/>
  <c r="E216" i="2"/>
  <c r="F216" i="2"/>
  <c r="G216" i="2"/>
  <c r="H216" i="2"/>
  <c r="I216" i="2"/>
  <c r="A217" i="2"/>
  <c r="B217" i="2"/>
  <c r="C217" i="2"/>
  <c r="D217" i="2"/>
  <c r="E217" i="2"/>
  <c r="F217" i="2"/>
  <c r="G217" i="2"/>
  <c r="H217" i="2"/>
  <c r="I217" i="2"/>
  <c r="A218" i="2"/>
  <c r="B218" i="2"/>
  <c r="C218" i="2"/>
  <c r="D218" i="2"/>
  <c r="E218" i="2"/>
  <c r="F218" i="2"/>
  <c r="G218" i="2"/>
  <c r="H218" i="2"/>
  <c r="I218" i="2"/>
  <c r="A219" i="2"/>
  <c r="B219" i="2"/>
  <c r="C219" i="2"/>
  <c r="D219" i="2"/>
  <c r="E219" i="2"/>
  <c r="F219" i="2"/>
  <c r="G219" i="2"/>
  <c r="H219" i="2"/>
  <c r="I219" i="2"/>
  <c r="A220" i="2"/>
  <c r="B220" i="2"/>
  <c r="C220" i="2"/>
  <c r="D220" i="2"/>
  <c r="E220" i="2"/>
  <c r="F220" i="2"/>
  <c r="G220" i="2"/>
  <c r="H220" i="2"/>
  <c r="I220" i="2"/>
  <c r="A221" i="2"/>
  <c r="B221" i="2"/>
  <c r="C221" i="2"/>
  <c r="D221" i="2"/>
  <c r="E221" i="2"/>
  <c r="F221" i="2"/>
  <c r="G221" i="2"/>
  <c r="H221" i="2"/>
  <c r="I221" i="2"/>
  <c r="A222" i="2"/>
  <c r="B222" i="2"/>
  <c r="C222" i="2"/>
  <c r="D222" i="2"/>
  <c r="E222" i="2"/>
  <c r="F222" i="2"/>
  <c r="G222" i="2"/>
  <c r="H222" i="2"/>
  <c r="I222" i="2"/>
  <c r="A223" i="2"/>
  <c r="B223" i="2"/>
  <c r="C223" i="2"/>
  <c r="D223" i="2"/>
  <c r="E223" i="2"/>
  <c r="F223" i="2"/>
  <c r="G223" i="2"/>
  <c r="H223" i="2"/>
  <c r="I223" i="2"/>
  <c r="A224" i="2"/>
  <c r="B224" i="2"/>
  <c r="C224" i="2"/>
  <c r="D224" i="2"/>
  <c r="E224" i="2"/>
  <c r="F224" i="2"/>
  <c r="G224" i="2"/>
  <c r="H224" i="2"/>
  <c r="I224" i="2"/>
  <c r="A225" i="2"/>
  <c r="B225" i="2"/>
  <c r="C225" i="2"/>
  <c r="D225" i="2"/>
  <c r="E225" i="2"/>
  <c r="F225" i="2"/>
  <c r="G225" i="2"/>
  <c r="H225" i="2"/>
  <c r="I225" i="2"/>
  <c r="A226" i="2"/>
  <c r="B226" i="2"/>
  <c r="C226" i="2"/>
  <c r="D226" i="2"/>
  <c r="E226" i="2"/>
  <c r="F226" i="2"/>
  <c r="G226" i="2"/>
  <c r="H226" i="2"/>
  <c r="I226" i="2"/>
  <c r="A227" i="2"/>
  <c r="B227" i="2"/>
  <c r="C227" i="2"/>
  <c r="D227" i="2"/>
  <c r="E227" i="2"/>
  <c r="F227" i="2"/>
  <c r="G227" i="2"/>
  <c r="H227" i="2"/>
  <c r="I227" i="2"/>
  <c r="A228" i="2"/>
  <c r="B228" i="2"/>
  <c r="C228" i="2"/>
  <c r="D228" i="2"/>
  <c r="E228" i="2"/>
  <c r="F228" i="2"/>
  <c r="G228" i="2"/>
  <c r="H228" i="2"/>
  <c r="I228" i="2"/>
  <c r="A229" i="2"/>
  <c r="B229" i="2"/>
  <c r="C229" i="2"/>
  <c r="D229" i="2"/>
  <c r="E229" i="2"/>
  <c r="F229" i="2"/>
  <c r="G229" i="2"/>
  <c r="H229" i="2"/>
  <c r="I229" i="2"/>
  <c r="A230" i="2"/>
  <c r="B230" i="2"/>
  <c r="C230" i="2"/>
  <c r="D230" i="2"/>
  <c r="E230" i="2"/>
  <c r="F230" i="2"/>
  <c r="G230" i="2"/>
  <c r="H230" i="2"/>
  <c r="I230" i="2"/>
  <c r="A231" i="2"/>
  <c r="B231" i="2"/>
  <c r="C231" i="2"/>
  <c r="D231" i="2"/>
  <c r="E231" i="2"/>
  <c r="F231" i="2"/>
  <c r="G231" i="2"/>
  <c r="H231" i="2"/>
  <c r="I231" i="2"/>
  <c r="A232" i="2"/>
  <c r="B232" i="2"/>
  <c r="C232" i="2"/>
  <c r="D232" i="2"/>
  <c r="E232" i="2"/>
  <c r="F232" i="2"/>
  <c r="G232" i="2"/>
  <c r="H232" i="2"/>
  <c r="I232" i="2"/>
  <c r="A233" i="2"/>
  <c r="B233" i="2"/>
  <c r="C233" i="2"/>
  <c r="D233" i="2"/>
  <c r="E233" i="2"/>
  <c r="F233" i="2"/>
  <c r="G233" i="2"/>
  <c r="H233" i="2"/>
  <c r="I233" i="2"/>
  <c r="A234" i="2"/>
  <c r="B234" i="2"/>
  <c r="C234" i="2"/>
  <c r="D234" i="2"/>
  <c r="E234" i="2"/>
  <c r="F234" i="2"/>
  <c r="G234" i="2"/>
  <c r="H234" i="2"/>
  <c r="I234" i="2"/>
  <c r="A235" i="2"/>
  <c r="B235" i="2"/>
  <c r="C235" i="2"/>
  <c r="D235" i="2"/>
  <c r="E235" i="2"/>
  <c r="F235" i="2"/>
  <c r="G235" i="2"/>
  <c r="H235" i="2"/>
  <c r="I235" i="2"/>
  <c r="A236" i="2"/>
  <c r="B236" i="2"/>
  <c r="C236" i="2"/>
  <c r="D236" i="2"/>
  <c r="E236" i="2"/>
  <c r="F236" i="2"/>
  <c r="G236" i="2"/>
  <c r="H236" i="2"/>
  <c r="I236" i="2"/>
  <c r="A237" i="2"/>
  <c r="B237" i="2"/>
  <c r="C237" i="2"/>
  <c r="D237" i="2"/>
  <c r="E237" i="2"/>
  <c r="F237" i="2"/>
  <c r="G237" i="2"/>
  <c r="H237" i="2"/>
  <c r="I237" i="2"/>
  <c r="A238" i="2"/>
  <c r="B238" i="2"/>
  <c r="C238" i="2"/>
  <c r="D238" i="2"/>
  <c r="E238" i="2"/>
  <c r="F238" i="2"/>
  <c r="G238" i="2"/>
  <c r="H238" i="2"/>
  <c r="I238" i="2"/>
  <c r="A239" i="2"/>
  <c r="B239" i="2"/>
  <c r="C239" i="2"/>
  <c r="D239" i="2"/>
  <c r="E239" i="2"/>
  <c r="F239" i="2"/>
  <c r="G239" i="2"/>
  <c r="H239" i="2"/>
  <c r="I239" i="2"/>
  <c r="A240" i="2"/>
  <c r="B240" i="2"/>
  <c r="C240" i="2"/>
  <c r="D240" i="2"/>
  <c r="E240" i="2"/>
  <c r="F240" i="2"/>
  <c r="G240" i="2"/>
  <c r="H240" i="2"/>
  <c r="I240" i="2"/>
  <c r="A241" i="2"/>
  <c r="B241" i="2"/>
  <c r="C241" i="2"/>
  <c r="D241" i="2"/>
  <c r="E241" i="2"/>
  <c r="F241" i="2"/>
  <c r="G241" i="2"/>
  <c r="H241" i="2"/>
  <c r="I241" i="2"/>
  <c r="A242" i="2"/>
  <c r="B242" i="2"/>
  <c r="C242" i="2"/>
  <c r="D242" i="2"/>
  <c r="E242" i="2"/>
  <c r="F242" i="2"/>
  <c r="G242" i="2"/>
  <c r="H242" i="2"/>
  <c r="I242" i="2"/>
  <c r="A243" i="2"/>
  <c r="B243" i="2"/>
  <c r="C243" i="2"/>
  <c r="D243" i="2"/>
  <c r="E243" i="2"/>
  <c r="F243" i="2"/>
  <c r="G243" i="2"/>
  <c r="H243" i="2"/>
  <c r="I243" i="2"/>
  <c r="A244" i="2"/>
  <c r="B244" i="2"/>
  <c r="C244" i="2"/>
  <c r="D244" i="2"/>
  <c r="E244" i="2"/>
  <c r="F244" i="2"/>
  <c r="G244" i="2"/>
  <c r="H244" i="2"/>
  <c r="I244" i="2"/>
  <c r="A245" i="2"/>
  <c r="B245" i="2"/>
  <c r="C245" i="2"/>
  <c r="D245" i="2"/>
  <c r="E245" i="2"/>
  <c r="F245" i="2"/>
  <c r="G245" i="2"/>
  <c r="H245" i="2"/>
  <c r="I245" i="2"/>
  <c r="A246" i="2"/>
  <c r="B246" i="2"/>
  <c r="C246" i="2"/>
  <c r="D246" i="2"/>
  <c r="E246" i="2"/>
  <c r="F246" i="2"/>
  <c r="G246" i="2"/>
  <c r="H246" i="2"/>
  <c r="I246" i="2"/>
  <c r="A247" i="2"/>
  <c r="B247" i="2"/>
  <c r="C247" i="2"/>
  <c r="D247" i="2"/>
  <c r="E247" i="2"/>
  <c r="F247" i="2"/>
  <c r="G247" i="2"/>
  <c r="H247" i="2"/>
  <c r="I247" i="2"/>
  <c r="A248" i="2"/>
  <c r="B248" i="2"/>
  <c r="C248" i="2"/>
  <c r="D248" i="2"/>
  <c r="E248" i="2"/>
  <c r="F248" i="2"/>
  <c r="G248" i="2"/>
  <c r="H248" i="2"/>
  <c r="I248" i="2"/>
  <c r="A249" i="2"/>
  <c r="B249" i="2"/>
  <c r="C249" i="2"/>
  <c r="D249" i="2"/>
  <c r="E249" i="2"/>
  <c r="F249" i="2"/>
  <c r="G249" i="2"/>
  <c r="H249" i="2"/>
  <c r="I249" i="2"/>
  <c r="A250" i="2"/>
  <c r="B250" i="2"/>
  <c r="C250" i="2"/>
  <c r="D250" i="2"/>
  <c r="E250" i="2"/>
  <c r="F250" i="2"/>
  <c r="G250" i="2"/>
  <c r="H250" i="2"/>
  <c r="I250" i="2"/>
  <c r="A251" i="2"/>
  <c r="B251" i="2"/>
  <c r="C251" i="2"/>
  <c r="D251" i="2"/>
  <c r="E251" i="2"/>
  <c r="F251" i="2"/>
  <c r="G251" i="2"/>
  <c r="H251" i="2"/>
  <c r="I251" i="2"/>
  <c r="A252" i="2"/>
  <c r="B252" i="2"/>
  <c r="C252" i="2"/>
  <c r="D252" i="2"/>
  <c r="E252" i="2"/>
  <c r="F252" i="2"/>
  <c r="G252" i="2"/>
  <c r="H252" i="2"/>
  <c r="I252" i="2"/>
  <c r="A253" i="2"/>
  <c r="B253" i="2"/>
  <c r="C253" i="2"/>
  <c r="D253" i="2"/>
  <c r="E253" i="2"/>
  <c r="F253" i="2"/>
  <c r="G253" i="2"/>
  <c r="H253" i="2"/>
  <c r="I253" i="2"/>
  <c r="A254" i="2"/>
  <c r="B254" i="2"/>
  <c r="C254" i="2"/>
  <c r="D254" i="2"/>
  <c r="E254" i="2"/>
  <c r="F254" i="2"/>
  <c r="G254" i="2"/>
  <c r="H254" i="2"/>
  <c r="I254" i="2"/>
  <c r="A255" i="2"/>
  <c r="B255" i="2"/>
  <c r="C255" i="2"/>
  <c r="D255" i="2"/>
  <c r="E255" i="2"/>
  <c r="F255" i="2"/>
  <c r="G255" i="2"/>
  <c r="H255" i="2"/>
  <c r="I255" i="2"/>
  <c r="A256" i="2"/>
  <c r="B256" i="2"/>
  <c r="C256" i="2"/>
  <c r="D256" i="2"/>
  <c r="E256" i="2"/>
  <c r="F256" i="2"/>
  <c r="G256" i="2"/>
  <c r="H256" i="2"/>
  <c r="I256" i="2"/>
  <c r="A257" i="2"/>
  <c r="B257" i="2"/>
  <c r="C257" i="2"/>
  <c r="D257" i="2"/>
  <c r="E257" i="2"/>
  <c r="F257" i="2"/>
  <c r="G257" i="2"/>
  <c r="H257" i="2"/>
  <c r="I257" i="2"/>
  <c r="A258" i="2"/>
  <c r="B258" i="2"/>
  <c r="C258" i="2"/>
  <c r="D258" i="2"/>
  <c r="E258" i="2"/>
  <c r="F258" i="2"/>
  <c r="G258" i="2"/>
  <c r="H258" i="2"/>
  <c r="I258" i="2"/>
  <c r="A259" i="2"/>
  <c r="B259" i="2"/>
  <c r="C259" i="2"/>
  <c r="D259" i="2"/>
  <c r="E259" i="2"/>
  <c r="F259" i="2"/>
  <c r="G259" i="2"/>
  <c r="H259" i="2"/>
  <c r="I259" i="2"/>
  <c r="A260" i="2"/>
  <c r="B260" i="2"/>
  <c r="C260" i="2"/>
  <c r="D260" i="2"/>
  <c r="E260" i="2"/>
  <c r="F260" i="2"/>
  <c r="G260" i="2"/>
  <c r="H260" i="2"/>
  <c r="I260" i="2"/>
  <c r="A261" i="2"/>
  <c r="B261" i="2"/>
  <c r="C261" i="2"/>
  <c r="D261" i="2"/>
  <c r="E261" i="2"/>
  <c r="F261" i="2"/>
  <c r="G261" i="2"/>
  <c r="H261" i="2"/>
  <c r="I261" i="2"/>
  <c r="A262" i="2"/>
  <c r="B262" i="2"/>
  <c r="C262" i="2"/>
  <c r="D262" i="2"/>
  <c r="E262" i="2"/>
  <c r="F262" i="2"/>
  <c r="G262" i="2"/>
  <c r="H262" i="2"/>
  <c r="I262" i="2"/>
  <c r="A263" i="2"/>
  <c r="B263" i="2"/>
  <c r="C263" i="2"/>
  <c r="D263" i="2"/>
  <c r="E263" i="2"/>
  <c r="F263" i="2"/>
  <c r="G263" i="2"/>
  <c r="H263" i="2"/>
  <c r="I263" i="2"/>
  <c r="A264" i="2"/>
  <c r="B264" i="2"/>
  <c r="C264" i="2"/>
  <c r="D264" i="2"/>
  <c r="E264" i="2"/>
  <c r="F264" i="2"/>
  <c r="G264" i="2"/>
  <c r="H264" i="2"/>
  <c r="I264" i="2"/>
  <c r="A265" i="2"/>
  <c r="B265" i="2"/>
  <c r="C265" i="2"/>
  <c r="D265" i="2"/>
  <c r="E265" i="2"/>
  <c r="F265" i="2"/>
  <c r="G265" i="2"/>
  <c r="H265" i="2"/>
  <c r="I265" i="2"/>
  <c r="A266" i="2"/>
  <c r="B266" i="2"/>
  <c r="C266" i="2"/>
  <c r="D266" i="2"/>
  <c r="E266" i="2"/>
  <c r="F266" i="2"/>
  <c r="G266" i="2"/>
  <c r="H266" i="2"/>
  <c r="I266" i="2"/>
  <c r="A267" i="2"/>
  <c r="B267" i="2"/>
  <c r="C267" i="2"/>
  <c r="D267" i="2"/>
  <c r="E267" i="2"/>
  <c r="F267" i="2"/>
  <c r="G267" i="2"/>
  <c r="H267" i="2"/>
  <c r="I267" i="2"/>
  <c r="A268" i="2"/>
  <c r="B268" i="2"/>
  <c r="C268" i="2"/>
  <c r="D268" i="2"/>
  <c r="E268" i="2"/>
  <c r="F268" i="2"/>
  <c r="G268" i="2"/>
  <c r="H268" i="2"/>
  <c r="I268" i="2"/>
  <c r="A269" i="2"/>
  <c r="B269" i="2"/>
  <c r="C269" i="2"/>
  <c r="D269" i="2"/>
  <c r="E269" i="2"/>
  <c r="F269" i="2"/>
  <c r="G269" i="2"/>
  <c r="H269" i="2"/>
  <c r="I269" i="2"/>
  <c r="A270" i="2"/>
  <c r="B270" i="2"/>
  <c r="C270" i="2"/>
  <c r="D270" i="2"/>
  <c r="E270" i="2"/>
  <c r="F270" i="2"/>
  <c r="G270" i="2"/>
  <c r="H270" i="2"/>
  <c r="I270" i="2"/>
  <c r="A271" i="2"/>
  <c r="B271" i="2"/>
  <c r="C271" i="2"/>
  <c r="D271" i="2"/>
  <c r="E271" i="2"/>
  <c r="F271" i="2"/>
  <c r="G271" i="2"/>
  <c r="H271" i="2"/>
  <c r="I271" i="2"/>
  <c r="A272" i="2"/>
  <c r="B272" i="2"/>
  <c r="C272" i="2"/>
  <c r="D272" i="2"/>
  <c r="E272" i="2"/>
  <c r="F272" i="2"/>
  <c r="G272" i="2"/>
  <c r="H272" i="2"/>
  <c r="I272" i="2"/>
  <c r="A273" i="2"/>
  <c r="B273" i="2"/>
  <c r="C273" i="2"/>
  <c r="D273" i="2"/>
  <c r="E273" i="2"/>
  <c r="F273" i="2"/>
  <c r="G273" i="2"/>
  <c r="H273" i="2"/>
  <c r="I273" i="2"/>
  <c r="A274" i="2"/>
  <c r="B274" i="2"/>
  <c r="C274" i="2"/>
  <c r="D274" i="2"/>
  <c r="E274" i="2"/>
  <c r="F274" i="2"/>
  <c r="G274" i="2"/>
  <c r="H274" i="2"/>
  <c r="I274" i="2"/>
  <c r="A275" i="2"/>
  <c r="B275" i="2"/>
  <c r="C275" i="2"/>
  <c r="D275" i="2"/>
  <c r="E275" i="2"/>
  <c r="F275" i="2"/>
  <c r="G275" i="2"/>
  <c r="H275" i="2"/>
  <c r="I275" i="2"/>
  <c r="A276" i="2"/>
  <c r="B276" i="2"/>
  <c r="C276" i="2"/>
  <c r="D276" i="2"/>
  <c r="E276" i="2"/>
  <c r="F276" i="2"/>
  <c r="G276" i="2"/>
  <c r="H276" i="2"/>
  <c r="I276" i="2"/>
  <c r="A277" i="2"/>
  <c r="B277" i="2"/>
  <c r="C277" i="2"/>
  <c r="D277" i="2"/>
  <c r="E277" i="2"/>
  <c r="F277" i="2"/>
  <c r="G277" i="2"/>
  <c r="H277" i="2"/>
  <c r="I277" i="2"/>
  <c r="A278" i="2"/>
  <c r="B278" i="2"/>
  <c r="C278" i="2"/>
  <c r="D278" i="2"/>
  <c r="E278" i="2"/>
  <c r="F278" i="2"/>
  <c r="G278" i="2"/>
  <c r="H278" i="2"/>
  <c r="I278" i="2"/>
  <c r="A279" i="2"/>
  <c r="B279" i="2"/>
  <c r="C279" i="2"/>
  <c r="D279" i="2"/>
  <c r="E279" i="2"/>
  <c r="F279" i="2"/>
  <c r="G279" i="2"/>
  <c r="H279" i="2"/>
  <c r="I279" i="2"/>
  <c r="A280" i="2"/>
  <c r="B280" i="2"/>
  <c r="C280" i="2"/>
  <c r="D280" i="2"/>
  <c r="E280" i="2"/>
  <c r="F280" i="2"/>
  <c r="G280" i="2"/>
  <c r="H280" i="2"/>
  <c r="I280" i="2"/>
  <c r="A281" i="2"/>
  <c r="B281" i="2"/>
  <c r="C281" i="2"/>
  <c r="D281" i="2"/>
  <c r="E281" i="2"/>
  <c r="F281" i="2"/>
  <c r="G281" i="2"/>
  <c r="H281" i="2"/>
  <c r="I281" i="2"/>
  <c r="A282" i="2"/>
  <c r="B282" i="2"/>
  <c r="C282" i="2"/>
  <c r="D282" i="2"/>
  <c r="E282" i="2"/>
  <c r="F282" i="2"/>
  <c r="G282" i="2"/>
  <c r="H282" i="2"/>
  <c r="I282" i="2"/>
  <c r="A283" i="2"/>
  <c r="B283" i="2"/>
  <c r="C283" i="2"/>
  <c r="D283" i="2"/>
  <c r="E283" i="2"/>
  <c r="F283" i="2"/>
  <c r="G283" i="2"/>
  <c r="H283" i="2"/>
  <c r="I283" i="2"/>
  <c r="A284" i="2"/>
  <c r="B284" i="2"/>
  <c r="C284" i="2"/>
  <c r="D284" i="2"/>
  <c r="E284" i="2"/>
  <c r="F284" i="2"/>
  <c r="G284" i="2"/>
  <c r="H284" i="2"/>
  <c r="I284" i="2"/>
  <c r="A285" i="2"/>
  <c r="B285" i="2"/>
  <c r="C285" i="2"/>
  <c r="D285" i="2"/>
  <c r="E285" i="2"/>
  <c r="F285" i="2"/>
  <c r="G285" i="2"/>
  <c r="H285" i="2"/>
  <c r="I285" i="2"/>
  <c r="A286" i="2"/>
  <c r="B286" i="2"/>
  <c r="C286" i="2"/>
  <c r="D286" i="2"/>
  <c r="E286" i="2"/>
  <c r="F286" i="2"/>
  <c r="G286" i="2"/>
  <c r="H286" i="2"/>
  <c r="I286" i="2"/>
  <c r="A287" i="2"/>
  <c r="B287" i="2"/>
  <c r="C287" i="2"/>
  <c r="D287" i="2"/>
  <c r="E287" i="2"/>
  <c r="F287" i="2"/>
  <c r="G287" i="2"/>
  <c r="H287" i="2"/>
  <c r="I287" i="2"/>
  <c r="A288" i="2"/>
  <c r="B288" i="2"/>
  <c r="C288" i="2"/>
  <c r="D288" i="2"/>
  <c r="E288" i="2"/>
  <c r="F288" i="2"/>
  <c r="G288" i="2"/>
  <c r="H288" i="2"/>
  <c r="I288" i="2"/>
  <c r="A289" i="2"/>
  <c r="B289" i="2"/>
  <c r="C289" i="2"/>
  <c r="D289" i="2"/>
  <c r="E289" i="2"/>
  <c r="F289" i="2"/>
  <c r="G289" i="2"/>
  <c r="H289" i="2"/>
  <c r="I289" i="2"/>
  <c r="A290" i="2"/>
  <c r="B290" i="2"/>
  <c r="C290" i="2"/>
  <c r="D290" i="2"/>
  <c r="E290" i="2"/>
  <c r="F290" i="2"/>
  <c r="G290" i="2"/>
  <c r="H290" i="2"/>
  <c r="I290" i="2"/>
  <c r="A291" i="2"/>
  <c r="B291" i="2"/>
  <c r="C291" i="2"/>
  <c r="D291" i="2"/>
  <c r="E291" i="2"/>
  <c r="F291" i="2"/>
  <c r="G291" i="2"/>
  <c r="H291" i="2"/>
  <c r="I291" i="2"/>
  <c r="A292" i="2"/>
  <c r="B292" i="2"/>
  <c r="C292" i="2"/>
  <c r="D292" i="2"/>
  <c r="E292" i="2"/>
  <c r="F292" i="2"/>
  <c r="G292" i="2"/>
  <c r="H292" i="2"/>
  <c r="I292" i="2"/>
  <c r="A293" i="2"/>
  <c r="B293" i="2"/>
  <c r="C293" i="2"/>
  <c r="D293" i="2"/>
  <c r="E293" i="2"/>
  <c r="F293" i="2"/>
  <c r="G293" i="2"/>
  <c r="H293" i="2"/>
  <c r="I293" i="2"/>
  <c r="A294" i="2"/>
  <c r="B294" i="2"/>
  <c r="C294" i="2"/>
  <c r="D294" i="2"/>
  <c r="E294" i="2"/>
  <c r="F294" i="2"/>
  <c r="G294" i="2"/>
  <c r="H294" i="2"/>
  <c r="I294" i="2"/>
  <c r="A295" i="2"/>
  <c r="B295" i="2"/>
  <c r="C295" i="2"/>
  <c r="D295" i="2"/>
  <c r="E295" i="2"/>
  <c r="F295" i="2"/>
  <c r="G295" i="2"/>
  <c r="H295" i="2"/>
  <c r="I295" i="2"/>
  <c r="A296" i="2"/>
  <c r="B296" i="2"/>
  <c r="C296" i="2"/>
  <c r="D296" i="2"/>
  <c r="E296" i="2"/>
  <c r="F296" i="2"/>
  <c r="G296" i="2"/>
  <c r="H296" i="2"/>
  <c r="I296" i="2"/>
  <c r="A297" i="2"/>
  <c r="B297" i="2"/>
  <c r="C297" i="2"/>
  <c r="D297" i="2"/>
  <c r="E297" i="2"/>
  <c r="F297" i="2"/>
  <c r="G297" i="2"/>
  <c r="H297" i="2"/>
  <c r="I297" i="2"/>
  <c r="A298" i="2"/>
  <c r="B298" i="2"/>
  <c r="C298" i="2"/>
  <c r="D298" i="2"/>
  <c r="E298" i="2"/>
  <c r="F298" i="2"/>
  <c r="G298" i="2"/>
  <c r="H298" i="2"/>
  <c r="I298" i="2"/>
  <c r="A299" i="2"/>
  <c r="B299" i="2"/>
  <c r="C299" i="2"/>
  <c r="D299" i="2"/>
  <c r="E299" i="2"/>
  <c r="F299" i="2"/>
  <c r="G299" i="2"/>
  <c r="H299" i="2"/>
  <c r="I299" i="2"/>
  <c r="A300" i="2"/>
  <c r="B300" i="2"/>
  <c r="C300" i="2"/>
  <c r="D300" i="2"/>
  <c r="E300" i="2"/>
  <c r="F300" i="2"/>
  <c r="G300" i="2"/>
  <c r="H300" i="2"/>
  <c r="I300" i="2"/>
  <c r="A301" i="2"/>
  <c r="B301" i="2"/>
  <c r="C301" i="2"/>
  <c r="D301" i="2"/>
  <c r="E301" i="2"/>
  <c r="F301" i="2"/>
  <c r="G301" i="2"/>
  <c r="H301" i="2"/>
  <c r="I301" i="2"/>
  <c r="A302" i="2"/>
  <c r="B302" i="2"/>
  <c r="C302" i="2"/>
  <c r="D302" i="2"/>
  <c r="E302" i="2"/>
  <c r="F302" i="2"/>
  <c r="G302" i="2"/>
  <c r="H302" i="2"/>
  <c r="I302" i="2"/>
  <c r="A303" i="2"/>
  <c r="B303" i="2"/>
  <c r="C303" i="2"/>
  <c r="D303" i="2"/>
  <c r="E303" i="2"/>
  <c r="F303" i="2"/>
  <c r="G303" i="2"/>
  <c r="H303" i="2"/>
  <c r="I303" i="2"/>
  <c r="A304" i="2"/>
  <c r="B304" i="2"/>
  <c r="C304" i="2"/>
  <c r="D304" i="2"/>
  <c r="E304" i="2"/>
  <c r="F304" i="2"/>
  <c r="G304" i="2"/>
  <c r="H304" i="2"/>
  <c r="I304" i="2"/>
  <c r="A305" i="2"/>
  <c r="B305" i="2"/>
  <c r="C305" i="2"/>
  <c r="D305" i="2"/>
  <c r="E305" i="2"/>
  <c r="F305" i="2"/>
  <c r="G305" i="2"/>
  <c r="H305" i="2"/>
  <c r="I305" i="2"/>
  <c r="A306" i="2"/>
  <c r="B306" i="2"/>
  <c r="C306" i="2"/>
  <c r="D306" i="2"/>
  <c r="E306" i="2"/>
  <c r="F306" i="2"/>
  <c r="G306" i="2"/>
  <c r="H306" i="2"/>
  <c r="I306" i="2"/>
  <c r="A307" i="2"/>
  <c r="B307" i="2"/>
  <c r="C307" i="2"/>
  <c r="D307" i="2"/>
  <c r="E307" i="2"/>
  <c r="F307" i="2"/>
  <c r="G307" i="2"/>
  <c r="H307" i="2"/>
  <c r="I307" i="2"/>
  <c r="A308" i="2"/>
  <c r="B308" i="2"/>
  <c r="C308" i="2"/>
  <c r="D308" i="2"/>
  <c r="E308" i="2"/>
  <c r="F308" i="2"/>
  <c r="G308" i="2"/>
  <c r="H308" i="2"/>
  <c r="I308" i="2"/>
  <c r="A309" i="2"/>
  <c r="B309" i="2"/>
  <c r="C309" i="2"/>
  <c r="D309" i="2"/>
  <c r="E309" i="2"/>
  <c r="F309" i="2"/>
  <c r="G309" i="2"/>
  <c r="H309" i="2"/>
  <c r="I309" i="2"/>
  <c r="A310" i="2"/>
  <c r="B310" i="2"/>
  <c r="C310" i="2"/>
  <c r="D310" i="2"/>
  <c r="E310" i="2"/>
  <c r="F310" i="2"/>
  <c r="G310" i="2"/>
  <c r="H310" i="2"/>
  <c r="I310" i="2"/>
  <c r="A311" i="2"/>
  <c r="B311" i="2"/>
  <c r="C311" i="2"/>
  <c r="D311" i="2"/>
  <c r="E311" i="2"/>
  <c r="F311" i="2"/>
  <c r="G311" i="2"/>
  <c r="H311" i="2"/>
  <c r="I311" i="2"/>
  <c r="A312" i="2"/>
  <c r="B312" i="2"/>
  <c r="C312" i="2"/>
  <c r="D312" i="2"/>
  <c r="E312" i="2"/>
  <c r="F312" i="2"/>
  <c r="G312" i="2"/>
  <c r="H312" i="2"/>
  <c r="I312" i="2"/>
  <c r="A313" i="2"/>
  <c r="B313" i="2"/>
  <c r="C313" i="2"/>
  <c r="D313" i="2"/>
  <c r="E313" i="2"/>
  <c r="F313" i="2"/>
  <c r="G313" i="2"/>
  <c r="H313" i="2"/>
  <c r="I313" i="2"/>
  <c r="A314" i="2"/>
  <c r="B314" i="2"/>
  <c r="C314" i="2"/>
  <c r="D314" i="2"/>
  <c r="E314" i="2"/>
  <c r="F314" i="2"/>
  <c r="G314" i="2"/>
  <c r="H314" i="2"/>
  <c r="I314" i="2"/>
  <c r="A315" i="2"/>
  <c r="B315" i="2"/>
  <c r="C315" i="2"/>
  <c r="D315" i="2"/>
  <c r="E315" i="2"/>
  <c r="F315" i="2"/>
  <c r="G315" i="2"/>
  <c r="H315" i="2"/>
  <c r="I315" i="2"/>
  <c r="A316" i="2"/>
  <c r="B316" i="2"/>
  <c r="C316" i="2"/>
  <c r="D316" i="2"/>
  <c r="E316" i="2"/>
  <c r="F316" i="2"/>
  <c r="G316" i="2"/>
  <c r="H316" i="2"/>
  <c r="I316" i="2"/>
  <c r="A317" i="2"/>
  <c r="B317" i="2"/>
  <c r="C317" i="2"/>
  <c r="D317" i="2"/>
  <c r="E317" i="2"/>
  <c r="F317" i="2"/>
  <c r="G317" i="2"/>
  <c r="H317" i="2"/>
  <c r="I317" i="2"/>
  <c r="A318" i="2"/>
  <c r="B318" i="2"/>
  <c r="C318" i="2"/>
  <c r="D318" i="2"/>
  <c r="E318" i="2"/>
  <c r="F318" i="2"/>
  <c r="G318" i="2"/>
  <c r="H318" i="2"/>
  <c r="I318" i="2"/>
  <c r="A319" i="2"/>
  <c r="B319" i="2"/>
  <c r="C319" i="2"/>
  <c r="D319" i="2"/>
  <c r="E319" i="2"/>
  <c r="F319" i="2"/>
  <c r="G319" i="2"/>
  <c r="H319" i="2"/>
  <c r="I319" i="2"/>
  <c r="A320" i="2"/>
  <c r="B320" i="2"/>
  <c r="C320" i="2"/>
  <c r="D320" i="2"/>
  <c r="E320" i="2"/>
  <c r="F320" i="2"/>
  <c r="G320" i="2"/>
  <c r="H320" i="2"/>
  <c r="I320" i="2"/>
  <c r="A321" i="2"/>
  <c r="B321" i="2"/>
  <c r="C321" i="2"/>
  <c r="D321" i="2"/>
  <c r="E321" i="2"/>
  <c r="F321" i="2"/>
  <c r="G321" i="2"/>
  <c r="H321" i="2"/>
  <c r="I321" i="2"/>
  <c r="A322" i="2"/>
  <c r="B322" i="2"/>
  <c r="C322" i="2"/>
  <c r="D322" i="2"/>
  <c r="E322" i="2"/>
  <c r="F322" i="2"/>
  <c r="G322" i="2"/>
  <c r="H322" i="2"/>
  <c r="I322" i="2"/>
  <c r="A323" i="2"/>
  <c r="B323" i="2"/>
  <c r="C323" i="2"/>
  <c r="D323" i="2"/>
  <c r="E323" i="2"/>
  <c r="F323" i="2"/>
  <c r="G323" i="2"/>
  <c r="H323" i="2"/>
  <c r="I323" i="2"/>
  <c r="A324" i="2"/>
  <c r="B324" i="2"/>
  <c r="C324" i="2"/>
  <c r="D324" i="2"/>
  <c r="E324" i="2"/>
  <c r="F324" i="2"/>
  <c r="G324" i="2"/>
  <c r="H324" i="2"/>
  <c r="I324" i="2"/>
  <c r="A325" i="2"/>
  <c r="B325" i="2"/>
  <c r="C325" i="2"/>
  <c r="D325" i="2"/>
  <c r="E325" i="2"/>
  <c r="F325" i="2"/>
  <c r="G325" i="2"/>
  <c r="H325" i="2"/>
  <c r="I325" i="2"/>
  <c r="A326" i="2"/>
  <c r="B326" i="2"/>
  <c r="C326" i="2"/>
  <c r="D326" i="2"/>
  <c r="E326" i="2"/>
  <c r="F326" i="2"/>
  <c r="G326" i="2"/>
  <c r="H326" i="2"/>
  <c r="I326" i="2"/>
  <c r="A327" i="2"/>
  <c r="B327" i="2"/>
  <c r="C327" i="2"/>
  <c r="D327" i="2"/>
  <c r="E327" i="2"/>
  <c r="F327" i="2"/>
  <c r="G327" i="2"/>
  <c r="H327" i="2"/>
  <c r="I327" i="2"/>
  <c r="A328" i="2"/>
  <c r="B328" i="2"/>
  <c r="C328" i="2"/>
  <c r="D328" i="2"/>
  <c r="E328" i="2"/>
  <c r="F328" i="2"/>
  <c r="G328" i="2"/>
  <c r="H328" i="2"/>
  <c r="I328" i="2"/>
  <c r="A329" i="2"/>
  <c r="B329" i="2"/>
  <c r="C329" i="2"/>
  <c r="D329" i="2"/>
  <c r="E329" i="2"/>
  <c r="F329" i="2"/>
  <c r="G329" i="2"/>
  <c r="H329" i="2"/>
  <c r="I329" i="2"/>
  <c r="A330" i="2"/>
  <c r="B330" i="2"/>
  <c r="C330" i="2"/>
  <c r="D330" i="2"/>
  <c r="E330" i="2"/>
  <c r="F330" i="2"/>
  <c r="G330" i="2"/>
  <c r="H330" i="2"/>
  <c r="I330" i="2"/>
  <c r="A331" i="2"/>
  <c r="B331" i="2"/>
  <c r="C331" i="2"/>
  <c r="D331" i="2"/>
  <c r="E331" i="2"/>
  <c r="F331" i="2"/>
  <c r="G331" i="2"/>
  <c r="H331" i="2"/>
  <c r="I331" i="2"/>
  <c r="A332" i="2"/>
  <c r="B332" i="2"/>
  <c r="C332" i="2"/>
  <c r="D332" i="2"/>
  <c r="E332" i="2"/>
  <c r="F332" i="2"/>
  <c r="G332" i="2"/>
  <c r="H332" i="2"/>
  <c r="I332" i="2"/>
  <c r="A333" i="2"/>
  <c r="B333" i="2"/>
  <c r="C333" i="2"/>
  <c r="D333" i="2"/>
  <c r="E333" i="2"/>
  <c r="F333" i="2"/>
  <c r="G333" i="2"/>
  <c r="H333" i="2"/>
  <c r="I333" i="2"/>
  <c r="A334" i="2"/>
  <c r="B334" i="2"/>
  <c r="C334" i="2"/>
  <c r="D334" i="2"/>
  <c r="E334" i="2"/>
  <c r="F334" i="2"/>
  <c r="G334" i="2"/>
  <c r="H334" i="2"/>
  <c r="I334" i="2"/>
  <c r="A335" i="2"/>
  <c r="B335" i="2"/>
  <c r="C335" i="2"/>
  <c r="D335" i="2"/>
  <c r="E335" i="2"/>
  <c r="F335" i="2"/>
  <c r="G335" i="2"/>
  <c r="H335" i="2"/>
  <c r="I335" i="2"/>
  <c r="A336" i="2"/>
  <c r="B336" i="2"/>
  <c r="C336" i="2"/>
  <c r="D336" i="2"/>
  <c r="E336" i="2"/>
  <c r="F336" i="2"/>
  <c r="G336" i="2"/>
  <c r="H336" i="2"/>
  <c r="I336" i="2"/>
  <c r="A337" i="2"/>
  <c r="B337" i="2"/>
  <c r="C337" i="2"/>
  <c r="D337" i="2"/>
  <c r="E337" i="2"/>
  <c r="F337" i="2"/>
  <c r="G337" i="2"/>
  <c r="H337" i="2"/>
  <c r="I337" i="2"/>
  <c r="A338" i="2"/>
  <c r="B338" i="2"/>
  <c r="C338" i="2"/>
  <c r="D338" i="2"/>
  <c r="E338" i="2"/>
  <c r="F338" i="2"/>
  <c r="G338" i="2"/>
  <c r="H338" i="2"/>
  <c r="I338" i="2"/>
  <c r="A339" i="2"/>
  <c r="B339" i="2"/>
  <c r="C339" i="2"/>
  <c r="D339" i="2"/>
  <c r="E339" i="2"/>
  <c r="F339" i="2"/>
  <c r="G339" i="2"/>
  <c r="H339" i="2"/>
  <c r="I339" i="2"/>
  <c r="A340" i="2"/>
  <c r="B340" i="2"/>
  <c r="C340" i="2"/>
  <c r="D340" i="2"/>
  <c r="E340" i="2"/>
  <c r="F340" i="2"/>
  <c r="G340" i="2"/>
  <c r="H340" i="2"/>
  <c r="I340" i="2"/>
  <c r="A341" i="2"/>
  <c r="B341" i="2"/>
  <c r="C341" i="2"/>
  <c r="D341" i="2"/>
  <c r="E341" i="2"/>
  <c r="F341" i="2"/>
  <c r="G341" i="2"/>
  <c r="H341" i="2"/>
  <c r="I341" i="2"/>
  <c r="A342" i="2"/>
  <c r="B342" i="2"/>
  <c r="C342" i="2"/>
  <c r="D342" i="2"/>
  <c r="E342" i="2"/>
  <c r="F342" i="2"/>
  <c r="G342" i="2"/>
  <c r="H342" i="2"/>
  <c r="I342" i="2"/>
  <c r="A343" i="2"/>
  <c r="B343" i="2"/>
  <c r="C343" i="2"/>
  <c r="D343" i="2"/>
  <c r="E343" i="2"/>
  <c r="F343" i="2"/>
  <c r="G343" i="2"/>
  <c r="H343" i="2"/>
  <c r="I343" i="2"/>
  <c r="A344" i="2"/>
  <c r="B344" i="2"/>
  <c r="C344" i="2"/>
  <c r="D344" i="2"/>
  <c r="E344" i="2"/>
  <c r="F344" i="2"/>
  <c r="G344" i="2"/>
  <c r="H344" i="2"/>
  <c r="I344" i="2"/>
  <c r="A345" i="2"/>
  <c r="B345" i="2"/>
  <c r="C345" i="2"/>
  <c r="D345" i="2"/>
  <c r="E345" i="2"/>
  <c r="F345" i="2"/>
  <c r="G345" i="2"/>
  <c r="H345" i="2"/>
  <c r="I345" i="2"/>
  <c r="A346" i="2"/>
  <c r="B346" i="2"/>
  <c r="C346" i="2"/>
  <c r="D346" i="2"/>
  <c r="E346" i="2"/>
  <c r="F346" i="2"/>
  <c r="G346" i="2"/>
  <c r="H346" i="2"/>
  <c r="I346" i="2"/>
  <c r="A347" i="2"/>
  <c r="B347" i="2"/>
  <c r="C347" i="2"/>
  <c r="D347" i="2"/>
  <c r="E347" i="2"/>
  <c r="F347" i="2"/>
  <c r="G347" i="2"/>
  <c r="H347" i="2"/>
  <c r="I347" i="2"/>
  <c r="A348" i="2"/>
  <c r="B348" i="2"/>
  <c r="C348" i="2"/>
  <c r="D348" i="2"/>
  <c r="E348" i="2"/>
  <c r="F348" i="2"/>
  <c r="G348" i="2"/>
  <c r="H348" i="2"/>
  <c r="I348" i="2"/>
  <c r="A349" i="2"/>
  <c r="B349" i="2"/>
  <c r="C349" i="2"/>
  <c r="D349" i="2"/>
  <c r="E349" i="2"/>
  <c r="F349" i="2"/>
  <c r="G349" i="2"/>
  <c r="H349" i="2"/>
  <c r="I349" i="2"/>
  <c r="A350" i="2"/>
  <c r="B350" i="2"/>
  <c r="C350" i="2"/>
  <c r="D350" i="2"/>
  <c r="E350" i="2"/>
  <c r="F350" i="2"/>
  <c r="G350" i="2"/>
  <c r="H350" i="2"/>
  <c r="I350" i="2"/>
  <c r="A351" i="2"/>
  <c r="B351" i="2"/>
  <c r="C351" i="2"/>
  <c r="D351" i="2"/>
  <c r="E351" i="2"/>
  <c r="F351" i="2"/>
  <c r="G351" i="2"/>
  <c r="H351" i="2"/>
  <c r="I351" i="2"/>
  <c r="A352" i="2"/>
  <c r="B352" i="2"/>
  <c r="C352" i="2"/>
  <c r="D352" i="2"/>
  <c r="E352" i="2"/>
  <c r="F352" i="2"/>
  <c r="G352" i="2"/>
  <c r="H352" i="2"/>
  <c r="I352" i="2"/>
  <c r="A353" i="2"/>
  <c r="B353" i="2"/>
  <c r="C353" i="2"/>
  <c r="D353" i="2"/>
  <c r="E353" i="2"/>
  <c r="F353" i="2"/>
  <c r="G353" i="2"/>
  <c r="H353" i="2"/>
  <c r="I353" i="2"/>
  <c r="A354" i="2"/>
  <c r="B354" i="2"/>
  <c r="C354" i="2"/>
  <c r="D354" i="2"/>
  <c r="E354" i="2"/>
  <c r="F354" i="2"/>
  <c r="G354" i="2"/>
  <c r="H354" i="2"/>
  <c r="I354" i="2"/>
  <c r="A355" i="2"/>
  <c r="B355" i="2"/>
  <c r="C355" i="2"/>
  <c r="D355" i="2"/>
  <c r="E355" i="2"/>
  <c r="F355" i="2"/>
  <c r="G355" i="2"/>
  <c r="H355" i="2"/>
  <c r="I355" i="2"/>
  <c r="A356" i="2"/>
  <c r="B356" i="2"/>
  <c r="C356" i="2"/>
  <c r="D356" i="2"/>
  <c r="E356" i="2"/>
  <c r="F356" i="2"/>
  <c r="G356" i="2"/>
  <c r="H356" i="2"/>
  <c r="I356" i="2"/>
  <c r="A357" i="2"/>
  <c r="B357" i="2"/>
  <c r="C357" i="2"/>
  <c r="D357" i="2"/>
  <c r="E357" i="2"/>
  <c r="F357" i="2"/>
  <c r="G357" i="2"/>
  <c r="H357" i="2"/>
  <c r="I357" i="2"/>
  <c r="A358" i="2"/>
  <c r="B358" i="2"/>
  <c r="C358" i="2"/>
  <c r="D358" i="2"/>
  <c r="E358" i="2"/>
  <c r="F358" i="2"/>
  <c r="G358" i="2"/>
  <c r="H358" i="2"/>
  <c r="I358" i="2"/>
  <c r="A359" i="2"/>
  <c r="B359" i="2"/>
  <c r="C359" i="2"/>
  <c r="D359" i="2"/>
  <c r="E359" i="2"/>
  <c r="F359" i="2"/>
  <c r="G359" i="2"/>
  <c r="H359" i="2"/>
  <c r="I359" i="2"/>
  <c r="A360" i="2"/>
  <c r="B360" i="2"/>
  <c r="C360" i="2"/>
  <c r="D360" i="2"/>
  <c r="E360" i="2"/>
  <c r="F360" i="2"/>
  <c r="G360" i="2"/>
  <c r="H360" i="2"/>
  <c r="I360" i="2"/>
  <c r="A361" i="2"/>
  <c r="B361" i="2"/>
  <c r="C361" i="2"/>
  <c r="D361" i="2"/>
  <c r="E361" i="2"/>
  <c r="F361" i="2"/>
  <c r="G361" i="2"/>
  <c r="H361" i="2"/>
  <c r="I361" i="2"/>
  <c r="A362" i="2"/>
  <c r="B362" i="2"/>
  <c r="C362" i="2"/>
  <c r="D362" i="2"/>
  <c r="E362" i="2"/>
  <c r="F362" i="2"/>
  <c r="G362" i="2"/>
  <c r="H362" i="2"/>
  <c r="I362" i="2"/>
  <c r="A363" i="2"/>
  <c r="B363" i="2"/>
  <c r="C363" i="2"/>
  <c r="D363" i="2"/>
  <c r="E363" i="2"/>
  <c r="F363" i="2"/>
  <c r="G363" i="2"/>
  <c r="H363" i="2"/>
  <c r="I363" i="2"/>
  <c r="A364" i="2"/>
  <c r="B364" i="2"/>
  <c r="C364" i="2"/>
  <c r="D364" i="2"/>
  <c r="E364" i="2"/>
  <c r="F364" i="2"/>
  <c r="G364" i="2"/>
  <c r="H364" i="2"/>
  <c r="I364" i="2"/>
  <c r="A365" i="2"/>
  <c r="B365" i="2"/>
  <c r="C365" i="2"/>
  <c r="D365" i="2"/>
  <c r="E365" i="2"/>
  <c r="F365" i="2"/>
  <c r="G365" i="2"/>
  <c r="H365" i="2"/>
  <c r="I365" i="2"/>
  <c r="A366" i="2"/>
  <c r="B366" i="2"/>
  <c r="C366" i="2"/>
  <c r="D366" i="2"/>
  <c r="E366" i="2"/>
  <c r="F366" i="2"/>
  <c r="G366" i="2"/>
  <c r="H366" i="2"/>
  <c r="I366" i="2"/>
  <c r="A367" i="2"/>
  <c r="B367" i="2"/>
  <c r="C367" i="2"/>
  <c r="D367" i="2"/>
  <c r="E367" i="2"/>
  <c r="F367" i="2"/>
  <c r="G367" i="2"/>
  <c r="H367" i="2"/>
  <c r="I367" i="2"/>
  <c r="A368" i="2"/>
  <c r="B368" i="2"/>
  <c r="C368" i="2"/>
  <c r="D368" i="2"/>
  <c r="E368" i="2"/>
  <c r="F368" i="2"/>
  <c r="G368" i="2"/>
  <c r="H368" i="2"/>
  <c r="I368" i="2"/>
  <c r="A369" i="2"/>
  <c r="B369" i="2"/>
  <c r="C369" i="2"/>
  <c r="D369" i="2"/>
  <c r="E369" i="2"/>
  <c r="F369" i="2"/>
  <c r="G369" i="2"/>
  <c r="H369" i="2"/>
  <c r="I369" i="2"/>
  <c r="A370" i="2"/>
  <c r="B370" i="2"/>
  <c r="C370" i="2"/>
  <c r="D370" i="2"/>
  <c r="E370" i="2"/>
  <c r="F370" i="2"/>
  <c r="G370" i="2"/>
  <c r="H370" i="2"/>
  <c r="I370" i="2"/>
  <c r="A371" i="2"/>
  <c r="B371" i="2"/>
  <c r="C371" i="2"/>
  <c r="D371" i="2"/>
  <c r="E371" i="2"/>
  <c r="F371" i="2"/>
  <c r="G371" i="2"/>
  <c r="H371" i="2"/>
  <c r="I371" i="2"/>
  <c r="A372" i="2"/>
  <c r="B372" i="2"/>
  <c r="C372" i="2"/>
  <c r="D372" i="2"/>
  <c r="E372" i="2"/>
  <c r="F372" i="2"/>
  <c r="G372" i="2"/>
  <c r="H372" i="2"/>
  <c r="I372" i="2"/>
  <c r="A373" i="2"/>
  <c r="B373" i="2"/>
  <c r="C373" i="2"/>
  <c r="D373" i="2"/>
  <c r="E373" i="2"/>
  <c r="F373" i="2"/>
  <c r="G373" i="2"/>
  <c r="H373" i="2"/>
  <c r="I373" i="2"/>
  <c r="A374" i="2"/>
  <c r="B374" i="2"/>
  <c r="C374" i="2"/>
  <c r="D374" i="2"/>
  <c r="E374" i="2"/>
  <c r="F374" i="2"/>
  <c r="G374" i="2"/>
  <c r="H374" i="2"/>
  <c r="I374" i="2"/>
  <c r="A375" i="2"/>
  <c r="B375" i="2"/>
  <c r="C375" i="2"/>
  <c r="D375" i="2"/>
  <c r="E375" i="2"/>
  <c r="F375" i="2"/>
  <c r="G375" i="2"/>
  <c r="H375" i="2"/>
  <c r="I375" i="2"/>
  <c r="A376" i="2"/>
  <c r="B376" i="2"/>
  <c r="C376" i="2"/>
  <c r="D376" i="2"/>
  <c r="E376" i="2"/>
  <c r="F376" i="2"/>
  <c r="G376" i="2"/>
  <c r="H376" i="2"/>
  <c r="I376" i="2"/>
  <c r="A377" i="2"/>
  <c r="B377" i="2"/>
  <c r="C377" i="2"/>
  <c r="D377" i="2"/>
  <c r="E377" i="2"/>
  <c r="F377" i="2"/>
  <c r="G377" i="2"/>
  <c r="H377" i="2"/>
  <c r="I377" i="2"/>
  <c r="A378" i="2"/>
  <c r="B378" i="2"/>
  <c r="C378" i="2"/>
  <c r="D378" i="2"/>
  <c r="E378" i="2"/>
  <c r="F378" i="2"/>
  <c r="G378" i="2"/>
  <c r="H378" i="2"/>
  <c r="I378" i="2"/>
  <c r="A379" i="2"/>
  <c r="B379" i="2"/>
  <c r="C379" i="2"/>
  <c r="D379" i="2"/>
  <c r="E379" i="2"/>
  <c r="F379" i="2"/>
  <c r="G379" i="2"/>
  <c r="H379" i="2"/>
  <c r="I379" i="2"/>
  <c r="A380" i="2"/>
  <c r="B380" i="2"/>
  <c r="C380" i="2"/>
  <c r="D380" i="2"/>
  <c r="E380" i="2"/>
  <c r="F380" i="2"/>
  <c r="G380" i="2"/>
  <c r="H380" i="2"/>
  <c r="I380" i="2"/>
  <c r="A381" i="2"/>
  <c r="B381" i="2"/>
  <c r="C381" i="2"/>
  <c r="D381" i="2"/>
  <c r="E381" i="2"/>
  <c r="F381" i="2"/>
  <c r="G381" i="2"/>
  <c r="H381" i="2"/>
  <c r="I381" i="2"/>
  <c r="A382" i="2"/>
  <c r="B382" i="2"/>
  <c r="C382" i="2"/>
  <c r="D382" i="2"/>
  <c r="E382" i="2"/>
  <c r="F382" i="2"/>
  <c r="G382" i="2"/>
  <c r="H382" i="2"/>
  <c r="I382" i="2"/>
  <c r="A383" i="2"/>
  <c r="B383" i="2"/>
  <c r="C383" i="2"/>
  <c r="D383" i="2"/>
  <c r="E383" i="2"/>
  <c r="F383" i="2"/>
  <c r="G383" i="2"/>
  <c r="H383" i="2"/>
  <c r="I383" i="2"/>
  <c r="A384" i="2"/>
  <c r="B384" i="2"/>
  <c r="C384" i="2"/>
  <c r="D384" i="2"/>
  <c r="E384" i="2"/>
  <c r="F384" i="2"/>
  <c r="G384" i="2"/>
  <c r="H384" i="2"/>
  <c r="I384" i="2"/>
  <c r="A385" i="2"/>
  <c r="B385" i="2"/>
  <c r="C385" i="2"/>
  <c r="D385" i="2"/>
  <c r="E385" i="2"/>
  <c r="F385" i="2"/>
  <c r="G385" i="2"/>
  <c r="H385" i="2"/>
  <c r="I385" i="2"/>
  <c r="A386" i="2"/>
  <c r="B386" i="2"/>
  <c r="C386" i="2"/>
  <c r="D386" i="2"/>
  <c r="E386" i="2"/>
  <c r="F386" i="2"/>
  <c r="G386" i="2"/>
  <c r="H386" i="2"/>
  <c r="I386" i="2"/>
  <c r="A387" i="2"/>
  <c r="B387" i="2"/>
  <c r="C387" i="2"/>
  <c r="D387" i="2"/>
  <c r="E387" i="2"/>
  <c r="F387" i="2"/>
  <c r="G387" i="2"/>
  <c r="H387" i="2"/>
  <c r="I387" i="2"/>
  <c r="A388" i="2"/>
  <c r="B388" i="2"/>
  <c r="C388" i="2"/>
  <c r="D388" i="2"/>
  <c r="E388" i="2"/>
  <c r="F388" i="2"/>
  <c r="G388" i="2"/>
  <c r="H388" i="2"/>
  <c r="I388" i="2"/>
  <c r="A389" i="2"/>
  <c r="B389" i="2"/>
  <c r="C389" i="2"/>
  <c r="D389" i="2"/>
  <c r="E389" i="2"/>
  <c r="F389" i="2"/>
  <c r="G389" i="2"/>
  <c r="H389" i="2"/>
  <c r="I389" i="2"/>
  <c r="A390" i="2"/>
  <c r="B390" i="2"/>
  <c r="C390" i="2"/>
  <c r="D390" i="2"/>
  <c r="E390" i="2"/>
  <c r="F390" i="2"/>
  <c r="G390" i="2"/>
  <c r="H390" i="2"/>
  <c r="I390" i="2"/>
  <c r="A391" i="2"/>
  <c r="B391" i="2"/>
  <c r="C391" i="2"/>
  <c r="D391" i="2"/>
  <c r="E391" i="2"/>
  <c r="F391" i="2"/>
  <c r="G391" i="2"/>
  <c r="H391" i="2"/>
  <c r="I391" i="2"/>
  <c r="A392" i="2"/>
  <c r="B392" i="2"/>
  <c r="C392" i="2"/>
  <c r="D392" i="2"/>
  <c r="E392" i="2"/>
  <c r="F392" i="2"/>
  <c r="G392" i="2"/>
  <c r="H392" i="2"/>
  <c r="I392" i="2"/>
  <c r="A393" i="2"/>
  <c r="B393" i="2"/>
  <c r="C393" i="2"/>
  <c r="D393" i="2"/>
  <c r="E393" i="2"/>
  <c r="F393" i="2"/>
  <c r="G393" i="2"/>
  <c r="H393" i="2"/>
  <c r="I393" i="2"/>
  <c r="A394" i="2"/>
  <c r="B394" i="2"/>
  <c r="C394" i="2"/>
  <c r="D394" i="2"/>
  <c r="E394" i="2"/>
  <c r="F394" i="2"/>
  <c r="G394" i="2"/>
  <c r="H394" i="2"/>
  <c r="I394" i="2"/>
  <c r="A395" i="2"/>
  <c r="B395" i="2"/>
  <c r="C395" i="2"/>
  <c r="D395" i="2"/>
  <c r="E395" i="2"/>
  <c r="F395" i="2"/>
  <c r="G395" i="2"/>
  <c r="H395" i="2"/>
  <c r="I395" i="2"/>
  <c r="A396" i="2"/>
  <c r="B396" i="2"/>
  <c r="C396" i="2"/>
  <c r="D396" i="2"/>
  <c r="E396" i="2"/>
  <c r="F396" i="2"/>
  <c r="G396" i="2"/>
  <c r="H396" i="2"/>
  <c r="I396" i="2"/>
  <c r="A397" i="2"/>
  <c r="B397" i="2"/>
  <c r="C397" i="2"/>
  <c r="D397" i="2"/>
  <c r="E397" i="2"/>
  <c r="F397" i="2"/>
  <c r="G397" i="2"/>
  <c r="H397" i="2"/>
  <c r="I397" i="2"/>
  <c r="A398" i="2"/>
  <c r="B398" i="2"/>
  <c r="C398" i="2"/>
  <c r="D398" i="2"/>
  <c r="E398" i="2"/>
  <c r="F398" i="2"/>
  <c r="G398" i="2"/>
  <c r="H398" i="2"/>
  <c r="I398" i="2"/>
  <c r="A399" i="2"/>
  <c r="B399" i="2"/>
  <c r="C399" i="2"/>
  <c r="D399" i="2"/>
  <c r="E399" i="2"/>
  <c r="F399" i="2"/>
  <c r="G399" i="2"/>
  <c r="H399" i="2"/>
  <c r="I399" i="2"/>
  <c r="A400" i="2"/>
  <c r="B400" i="2"/>
  <c r="C400" i="2"/>
  <c r="D400" i="2"/>
  <c r="E400" i="2"/>
  <c r="F400" i="2"/>
  <c r="G400" i="2"/>
  <c r="H400" i="2"/>
  <c r="I400" i="2"/>
  <c r="A401" i="2"/>
  <c r="B401" i="2"/>
  <c r="C401" i="2"/>
  <c r="D401" i="2"/>
  <c r="E401" i="2"/>
  <c r="F401" i="2"/>
  <c r="G401" i="2"/>
  <c r="H401" i="2"/>
  <c r="I401" i="2"/>
  <c r="A402" i="2"/>
  <c r="B402" i="2"/>
  <c r="C402" i="2"/>
  <c r="D402" i="2"/>
  <c r="E402" i="2"/>
  <c r="F402" i="2"/>
  <c r="G402" i="2"/>
  <c r="H402" i="2"/>
  <c r="I402" i="2"/>
  <c r="A403" i="2"/>
  <c r="B403" i="2"/>
  <c r="C403" i="2"/>
  <c r="D403" i="2"/>
  <c r="E403" i="2"/>
  <c r="F403" i="2"/>
  <c r="G403" i="2"/>
  <c r="H403" i="2"/>
  <c r="I403" i="2"/>
  <c r="A404" i="2"/>
  <c r="B404" i="2"/>
  <c r="C404" i="2"/>
  <c r="D404" i="2"/>
  <c r="E404" i="2"/>
  <c r="F404" i="2"/>
  <c r="G404" i="2"/>
  <c r="H404" i="2"/>
  <c r="I404" i="2"/>
  <c r="A405" i="2"/>
  <c r="B405" i="2"/>
  <c r="C405" i="2"/>
  <c r="D405" i="2"/>
  <c r="E405" i="2"/>
  <c r="F405" i="2"/>
  <c r="G405" i="2"/>
  <c r="H405" i="2"/>
  <c r="I405" i="2"/>
  <c r="A406" i="2"/>
  <c r="B406" i="2"/>
  <c r="C406" i="2"/>
  <c r="D406" i="2"/>
  <c r="E406" i="2"/>
  <c r="F406" i="2"/>
  <c r="G406" i="2"/>
  <c r="H406" i="2"/>
  <c r="I406" i="2"/>
  <c r="A407" i="2"/>
  <c r="B407" i="2"/>
  <c r="C407" i="2"/>
  <c r="D407" i="2"/>
  <c r="E407" i="2"/>
  <c r="F407" i="2"/>
  <c r="G407" i="2"/>
  <c r="H407" i="2"/>
  <c r="I407" i="2"/>
  <c r="A408" i="2"/>
  <c r="B408" i="2"/>
  <c r="C408" i="2"/>
  <c r="D408" i="2"/>
  <c r="E408" i="2"/>
  <c r="F408" i="2"/>
  <c r="G408" i="2"/>
  <c r="H408" i="2"/>
  <c r="I408" i="2"/>
  <c r="A409" i="2"/>
  <c r="B409" i="2"/>
  <c r="C409" i="2"/>
  <c r="D409" i="2"/>
  <c r="E409" i="2"/>
  <c r="F409" i="2"/>
  <c r="G409" i="2"/>
  <c r="H409" i="2"/>
  <c r="I409" i="2"/>
  <c r="A410" i="2"/>
  <c r="B410" i="2"/>
  <c r="C410" i="2"/>
  <c r="D410" i="2"/>
  <c r="E410" i="2"/>
  <c r="F410" i="2"/>
  <c r="G410" i="2"/>
  <c r="H410" i="2"/>
  <c r="I410" i="2"/>
  <c r="A411" i="2"/>
  <c r="B411" i="2"/>
  <c r="C411" i="2"/>
  <c r="D411" i="2"/>
  <c r="E411" i="2"/>
  <c r="F411" i="2"/>
  <c r="G411" i="2"/>
  <c r="H411" i="2"/>
  <c r="I411" i="2"/>
  <c r="A412" i="2"/>
  <c r="B412" i="2"/>
  <c r="C412" i="2"/>
  <c r="D412" i="2"/>
  <c r="E412" i="2"/>
  <c r="F412" i="2"/>
  <c r="G412" i="2"/>
  <c r="H412" i="2"/>
  <c r="I412" i="2"/>
  <c r="A413" i="2"/>
  <c r="B413" i="2"/>
  <c r="C413" i="2"/>
  <c r="D413" i="2"/>
  <c r="E413" i="2"/>
  <c r="F413" i="2"/>
  <c r="G413" i="2"/>
  <c r="H413" i="2"/>
  <c r="I413" i="2"/>
  <c r="A414" i="2"/>
  <c r="B414" i="2"/>
  <c r="C414" i="2"/>
  <c r="D414" i="2"/>
  <c r="E414" i="2"/>
  <c r="F414" i="2"/>
  <c r="G414" i="2"/>
  <c r="H414" i="2"/>
  <c r="I414" i="2"/>
  <c r="A415" i="2"/>
  <c r="B415" i="2"/>
  <c r="C415" i="2"/>
  <c r="D415" i="2"/>
  <c r="E415" i="2"/>
  <c r="F415" i="2"/>
  <c r="G415" i="2"/>
  <c r="H415" i="2"/>
  <c r="I415" i="2"/>
  <c r="A416" i="2"/>
  <c r="B416" i="2"/>
  <c r="C416" i="2"/>
  <c r="D416" i="2"/>
  <c r="E416" i="2"/>
  <c r="F416" i="2"/>
  <c r="G416" i="2"/>
  <c r="H416" i="2"/>
  <c r="I416" i="2"/>
  <c r="A417" i="2"/>
  <c r="B417" i="2"/>
  <c r="C417" i="2"/>
  <c r="D417" i="2"/>
  <c r="E417" i="2"/>
  <c r="F417" i="2"/>
  <c r="G417" i="2"/>
  <c r="H417" i="2"/>
  <c r="I417" i="2"/>
  <c r="A418" i="2"/>
  <c r="B418" i="2"/>
  <c r="C418" i="2"/>
  <c r="D418" i="2"/>
  <c r="E418" i="2"/>
  <c r="F418" i="2"/>
  <c r="G418" i="2"/>
  <c r="H418" i="2"/>
  <c r="I418" i="2"/>
  <c r="A419" i="2"/>
  <c r="B419" i="2"/>
  <c r="C419" i="2"/>
  <c r="D419" i="2"/>
  <c r="E419" i="2"/>
  <c r="F419" i="2"/>
  <c r="G419" i="2"/>
  <c r="H419" i="2"/>
  <c r="I419" i="2"/>
  <c r="A420" i="2"/>
  <c r="B420" i="2"/>
  <c r="C420" i="2"/>
  <c r="D420" i="2"/>
  <c r="E420" i="2"/>
  <c r="F420" i="2"/>
  <c r="G420" i="2"/>
  <c r="H420" i="2"/>
  <c r="I420" i="2"/>
  <c r="A421" i="2"/>
  <c r="B421" i="2"/>
  <c r="C421" i="2"/>
  <c r="D421" i="2"/>
  <c r="E421" i="2"/>
  <c r="F421" i="2"/>
  <c r="G421" i="2"/>
  <c r="H421" i="2"/>
  <c r="I421" i="2"/>
  <c r="A422" i="2"/>
  <c r="B422" i="2"/>
  <c r="C422" i="2"/>
  <c r="D422" i="2"/>
  <c r="E422" i="2"/>
  <c r="F422" i="2"/>
  <c r="G422" i="2"/>
  <c r="H422" i="2"/>
  <c r="I422" i="2"/>
  <c r="A423" i="2"/>
  <c r="B423" i="2"/>
  <c r="C423" i="2"/>
  <c r="D423" i="2"/>
  <c r="E423" i="2"/>
  <c r="F423" i="2"/>
  <c r="G423" i="2"/>
  <c r="H423" i="2"/>
  <c r="I423" i="2"/>
  <c r="A424" i="2"/>
  <c r="B424" i="2"/>
  <c r="C424" i="2"/>
  <c r="D424" i="2"/>
  <c r="E424" i="2"/>
  <c r="F424" i="2"/>
  <c r="G424" i="2"/>
  <c r="H424" i="2"/>
  <c r="I424" i="2"/>
  <c r="A425" i="2"/>
  <c r="B425" i="2"/>
  <c r="C425" i="2"/>
  <c r="D425" i="2"/>
  <c r="E425" i="2"/>
  <c r="F425" i="2"/>
  <c r="G425" i="2"/>
  <c r="H425" i="2"/>
  <c r="I425" i="2"/>
  <c r="A426" i="2"/>
  <c r="B426" i="2"/>
  <c r="C426" i="2"/>
  <c r="D426" i="2"/>
  <c r="E426" i="2"/>
  <c r="F426" i="2"/>
  <c r="G426" i="2"/>
  <c r="H426" i="2"/>
  <c r="I426" i="2"/>
  <c r="A427" i="2"/>
  <c r="B427" i="2"/>
  <c r="C427" i="2"/>
  <c r="D427" i="2"/>
  <c r="E427" i="2"/>
  <c r="F427" i="2"/>
  <c r="G427" i="2"/>
  <c r="H427" i="2"/>
  <c r="I427" i="2"/>
  <c r="A428" i="2"/>
  <c r="B428" i="2"/>
  <c r="C428" i="2"/>
  <c r="D428" i="2"/>
  <c r="E428" i="2"/>
  <c r="F428" i="2"/>
  <c r="G428" i="2"/>
  <c r="H428" i="2"/>
  <c r="I428" i="2"/>
  <c r="A429" i="2"/>
  <c r="B429" i="2"/>
  <c r="C429" i="2"/>
  <c r="D429" i="2"/>
  <c r="E429" i="2"/>
  <c r="F429" i="2"/>
  <c r="G429" i="2"/>
  <c r="H429" i="2"/>
  <c r="I429" i="2"/>
  <c r="A430" i="2"/>
  <c r="B430" i="2"/>
  <c r="C430" i="2"/>
  <c r="D430" i="2"/>
  <c r="E430" i="2"/>
  <c r="F430" i="2"/>
  <c r="G430" i="2"/>
  <c r="H430" i="2"/>
  <c r="I430" i="2"/>
  <c r="A431" i="2"/>
  <c r="B431" i="2"/>
  <c r="C431" i="2"/>
  <c r="D431" i="2"/>
  <c r="E431" i="2"/>
  <c r="F431" i="2"/>
  <c r="G431" i="2"/>
  <c r="H431" i="2"/>
  <c r="I431" i="2"/>
  <c r="A432" i="2"/>
  <c r="B432" i="2"/>
  <c r="C432" i="2"/>
  <c r="D432" i="2"/>
  <c r="E432" i="2"/>
  <c r="F432" i="2"/>
  <c r="G432" i="2"/>
  <c r="H432" i="2"/>
  <c r="I432" i="2"/>
  <c r="A433" i="2"/>
  <c r="B433" i="2"/>
  <c r="C433" i="2"/>
  <c r="D433" i="2"/>
  <c r="E433" i="2"/>
  <c r="F433" i="2"/>
  <c r="G433" i="2"/>
  <c r="H433" i="2"/>
  <c r="I433" i="2"/>
  <c r="A434" i="2"/>
  <c r="B434" i="2"/>
  <c r="C434" i="2"/>
  <c r="D434" i="2"/>
  <c r="E434" i="2"/>
  <c r="F434" i="2"/>
  <c r="G434" i="2"/>
  <c r="H434" i="2"/>
  <c r="I434" i="2"/>
  <c r="A435" i="2"/>
  <c r="B435" i="2"/>
  <c r="C435" i="2"/>
  <c r="D435" i="2"/>
  <c r="E435" i="2"/>
  <c r="F435" i="2"/>
  <c r="G435" i="2"/>
  <c r="H435" i="2"/>
  <c r="I435" i="2"/>
  <c r="A436" i="2"/>
  <c r="B436" i="2"/>
  <c r="C436" i="2"/>
  <c r="D436" i="2"/>
  <c r="E436" i="2"/>
  <c r="F436" i="2"/>
  <c r="G436" i="2"/>
  <c r="H436" i="2"/>
  <c r="I436" i="2"/>
  <c r="A437" i="2"/>
  <c r="B437" i="2"/>
  <c r="C437" i="2"/>
  <c r="D437" i="2"/>
  <c r="E437" i="2"/>
  <c r="F437" i="2"/>
  <c r="G437" i="2"/>
  <c r="H437" i="2"/>
  <c r="I437" i="2"/>
  <c r="A438" i="2"/>
  <c r="B438" i="2"/>
  <c r="C438" i="2"/>
  <c r="D438" i="2"/>
  <c r="E438" i="2"/>
  <c r="F438" i="2"/>
  <c r="G438" i="2"/>
  <c r="H438" i="2"/>
  <c r="I438" i="2"/>
  <c r="A439" i="2"/>
  <c r="B439" i="2"/>
  <c r="C439" i="2"/>
  <c r="D439" i="2"/>
  <c r="E439" i="2"/>
  <c r="F439" i="2"/>
  <c r="G439" i="2"/>
  <c r="H439" i="2"/>
  <c r="I439" i="2"/>
  <c r="A440" i="2"/>
  <c r="B440" i="2"/>
  <c r="C440" i="2"/>
  <c r="D440" i="2"/>
  <c r="E440" i="2"/>
  <c r="F440" i="2"/>
  <c r="G440" i="2"/>
  <c r="H440" i="2"/>
  <c r="I440" i="2"/>
  <c r="A441" i="2"/>
  <c r="B441" i="2"/>
  <c r="C441" i="2"/>
  <c r="D441" i="2"/>
  <c r="E441" i="2"/>
  <c r="F441" i="2"/>
  <c r="G441" i="2"/>
  <c r="H441" i="2"/>
  <c r="I441" i="2"/>
  <c r="A442" i="2"/>
  <c r="B442" i="2"/>
  <c r="C442" i="2"/>
  <c r="D442" i="2"/>
  <c r="E442" i="2"/>
  <c r="F442" i="2"/>
  <c r="G442" i="2"/>
  <c r="H442" i="2"/>
  <c r="I442" i="2"/>
  <c r="A443" i="2"/>
  <c r="B443" i="2"/>
  <c r="C443" i="2"/>
  <c r="D443" i="2"/>
  <c r="E443" i="2"/>
  <c r="F443" i="2"/>
  <c r="G443" i="2"/>
  <c r="H443" i="2"/>
  <c r="I443" i="2"/>
  <c r="A444" i="2"/>
  <c r="B444" i="2"/>
  <c r="C444" i="2"/>
  <c r="D444" i="2"/>
  <c r="E444" i="2"/>
  <c r="F444" i="2"/>
  <c r="G444" i="2"/>
  <c r="H444" i="2"/>
  <c r="I444" i="2"/>
  <c r="A445" i="2"/>
  <c r="B445" i="2"/>
  <c r="C445" i="2"/>
  <c r="D445" i="2"/>
  <c r="E445" i="2"/>
  <c r="F445" i="2"/>
  <c r="G445" i="2"/>
  <c r="H445" i="2"/>
  <c r="I445" i="2"/>
  <c r="A446" i="2"/>
  <c r="B446" i="2"/>
  <c r="C446" i="2"/>
  <c r="D446" i="2"/>
  <c r="E446" i="2"/>
  <c r="F446" i="2"/>
  <c r="G446" i="2"/>
  <c r="H446" i="2"/>
  <c r="I446" i="2"/>
  <c r="A447" i="2"/>
  <c r="B447" i="2"/>
  <c r="C447" i="2"/>
  <c r="D447" i="2"/>
  <c r="E447" i="2"/>
  <c r="F447" i="2"/>
  <c r="G447" i="2"/>
  <c r="H447" i="2"/>
  <c r="I447" i="2"/>
  <c r="A448" i="2"/>
  <c r="B448" i="2"/>
  <c r="C448" i="2"/>
  <c r="D448" i="2"/>
  <c r="E448" i="2"/>
  <c r="F448" i="2"/>
  <c r="G448" i="2"/>
  <c r="H448" i="2"/>
  <c r="I448" i="2"/>
  <c r="A449" i="2"/>
  <c r="B449" i="2"/>
  <c r="C449" i="2"/>
  <c r="D449" i="2"/>
  <c r="E449" i="2"/>
  <c r="F449" i="2"/>
  <c r="G449" i="2"/>
  <c r="H449" i="2"/>
  <c r="I449" i="2"/>
  <c r="A450" i="2"/>
  <c r="B450" i="2"/>
  <c r="C450" i="2"/>
  <c r="D450" i="2"/>
  <c r="E450" i="2"/>
  <c r="F450" i="2"/>
  <c r="G450" i="2"/>
  <c r="H450" i="2"/>
  <c r="I450" i="2"/>
  <c r="A451" i="2"/>
  <c r="B451" i="2"/>
  <c r="C451" i="2"/>
  <c r="D451" i="2"/>
  <c r="E451" i="2"/>
  <c r="F451" i="2"/>
  <c r="G451" i="2"/>
  <c r="H451" i="2"/>
  <c r="I451" i="2"/>
  <c r="A452" i="2"/>
  <c r="B452" i="2"/>
  <c r="C452" i="2"/>
  <c r="D452" i="2"/>
  <c r="E452" i="2"/>
  <c r="F452" i="2"/>
  <c r="G452" i="2"/>
  <c r="H452" i="2"/>
  <c r="I452" i="2"/>
  <c r="A453" i="2"/>
  <c r="B453" i="2"/>
  <c r="C453" i="2"/>
  <c r="D453" i="2"/>
  <c r="E453" i="2"/>
  <c r="F453" i="2"/>
  <c r="G453" i="2"/>
  <c r="H453" i="2"/>
  <c r="I453" i="2"/>
  <c r="A454" i="2"/>
  <c r="B454" i="2"/>
  <c r="C454" i="2"/>
  <c r="D454" i="2"/>
  <c r="E454" i="2"/>
  <c r="F454" i="2"/>
  <c r="G454" i="2"/>
  <c r="H454" i="2"/>
  <c r="I454" i="2"/>
  <c r="A455" i="2"/>
  <c r="B455" i="2"/>
  <c r="C455" i="2"/>
  <c r="D455" i="2"/>
  <c r="E455" i="2"/>
  <c r="F455" i="2"/>
  <c r="G455" i="2"/>
  <c r="H455" i="2"/>
  <c r="I455" i="2"/>
  <c r="A456" i="2"/>
  <c r="B456" i="2"/>
  <c r="C456" i="2"/>
  <c r="D456" i="2"/>
  <c r="E456" i="2"/>
  <c r="F456" i="2"/>
  <c r="G456" i="2"/>
  <c r="H456" i="2"/>
  <c r="I456" i="2"/>
  <c r="A457" i="2"/>
  <c r="B457" i="2"/>
  <c r="C457" i="2"/>
  <c r="D457" i="2"/>
  <c r="E457" i="2"/>
  <c r="F457" i="2"/>
  <c r="G457" i="2"/>
  <c r="H457" i="2"/>
  <c r="I457" i="2"/>
  <c r="A458" i="2"/>
  <c r="B458" i="2"/>
  <c r="C458" i="2"/>
  <c r="D458" i="2"/>
  <c r="E458" i="2"/>
  <c r="F458" i="2"/>
  <c r="G458" i="2"/>
  <c r="H458" i="2"/>
  <c r="I458" i="2"/>
  <c r="A459" i="2"/>
  <c r="B459" i="2"/>
  <c r="C459" i="2"/>
  <c r="D459" i="2"/>
  <c r="E459" i="2"/>
  <c r="F459" i="2"/>
  <c r="G459" i="2"/>
  <c r="H459" i="2"/>
  <c r="I459" i="2"/>
  <c r="A460" i="2"/>
  <c r="B460" i="2"/>
  <c r="C460" i="2"/>
  <c r="D460" i="2"/>
  <c r="E460" i="2"/>
  <c r="F460" i="2"/>
  <c r="G460" i="2"/>
  <c r="H460" i="2"/>
  <c r="I460" i="2"/>
  <c r="A461" i="2"/>
  <c r="B461" i="2"/>
  <c r="C461" i="2"/>
  <c r="D461" i="2"/>
  <c r="E461" i="2"/>
  <c r="F461" i="2"/>
  <c r="G461" i="2"/>
  <c r="H461" i="2"/>
  <c r="I461" i="2"/>
  <c r="A462" i="2"/>
  <c r="B462" i="2"/>
  <c r="C462" i="2"/>
  <c r="D462" i="2"/>
  <c r="E462" i="2"/>
  <c r="F462" i="2"/>
  <c r="G462" i="2"/>
  <c r="H462" i="2"/>
  <c r="I462" i="2"/>
  <c r="A463" i="2"/>
  <c r="B463" i="2"/>
  <c r="C463" i="2"/>
  <c r="D463" i="2"/>
  <c r="E463" i="2"/>
  <c r="F463" i="2"/>
  <c r="G463" i="2"/>
  <c r="H463" i="2"/>
  <c r="I463" i="2"/>
  <c r="A464" i="2"/>
  <c r="B464" i="2"/>
  <c r="C464" i="2"/>
  <c r="D464" i="2"/>
  <c r="E464" i="2"/>
  <c r="F464" i="2"/>
  <c r="G464" i="2"/>
  <c r="H464" i="2"/>
  <c r="I464" i="2"/>
  <c r="A465" i="2"/>
  <c r="B465" i="2"/>
  <c r="C465" i="2"/>
  <c r="D465" i="2"/>
  <c r="E465" i="2"/>
  <c r="F465" i="2"/>
  <c r="G465" i="2"/>
  <c r="H465" i="2"/>
  <c r="I465" i="2"/>
  <c r="A466" i="2"/>
  <c r="B466" i="2"/>
  <c r="C466" i="2"/>
  <c r="D466" i="2"/>
  <c r="E466" i="2"/>
  <c r="F466" i="2"/>
  <c r="G466" i="2"/>
  <c r="H466" i="2"/>
  <c r="I466" i="2"/>
  <c r="A467" i="2"/>
  <c r="B467" i="2"/>
  <c r="C467" i="2"/>
  <c r="D467" i="2"/>
  <c r="E467" i="2"/>
  <c r="F467" i="2"/>
  <c r="G467" i="2"/>
  <c r="H467" i="2"/>
  <c r="I467" i="2"/>
  <c r="A468" i="2"/>
  <c r="B468" i="2"/>
  <c r="C468" i="2"/>
  <c r="D468" i="2"/>
  <c r="E468" i="2"/>
  <c r="F468" i="2"/>
  <c r="G468" i="2"/>
  <c r="H468" i="2"/>
  <c r="I468" i="2"/>
  <c r="A469" i="2"/>
  <c r="B469" i="2"/>
  <c r="C469" i="2"/>
  <c r="D469" i="2"/>
  <c r="E469" i="2"/>
  <c r="F469" i="2"/>
  <c r="G469" i="2"/>
  <c r="H469" i="2"/>
  <c r="I469" i="2"/>
  <c r="A470" i="2"/>
  <c r="B470" i="2"/>
  <c r="C470" i="2"/>
  <c r="D470" i="2"/>
  <c r="E470" i="2"/>
  <c r="F470" i="2"/>
  <c r="G470" i="2"/>
  <c r="H470" i="2"/>
  <c r="I470" i="2"/>
  <c r="A471" i="2"/>
  <c r="B471" i="2"/>
  <c r="C471" i="2"/>
  <c r="D471" i="2"/>
  <c r="E471" i="2"/>
  <c r="F471" i="2"/>
  <c r="G471" i="2"/>
  <c r="H471" i="2"/>
  <c r="I471" i="2"/>
  <c r="A472" i="2"/>
  <c r="B472" i="2"/>
  <c r="C472" i="2"/>
  <c r="D472" i="2"/>
  <c r="E472" i="2"/>
  <c r="F472" i="2"/>
  <c r="G472" i="2"/>
  <c r="H472" i="2"/>
  <c r="I472" i="2"/>
  <c r="A473" i="2"/>
  <c r="B473" i="2"/>
  <c r="C473" i="2"/>
  <c r="D473" i="2"/>
  <c r="E473" i="2"/>
  <c r="F473" i="2"/>
  <c r="G473" i="2"/>
  <c r="H473" i="2"/>
  <c r="I473" i="2"/>
  <c r="A474" i="2"/>
  <c r="B474" i="2"/>
  <c r="C474" i="2"/>
  <c r="D474" i="2"/>
  <c r="E474" i="2"/>
  <c r="F474" i="2"/>
  <c r="G474" i="2"/>
  <c r="H474" i="2"/>
  <c r="I474" i="2"/>
  <c r="A475" i="2"/>
  <c r="B475" i="2"/>
  <c r="C475" i="2"/>
  <c r="D475" i="2"/>
  <c r="E475" i="2"/>
  <c r="F475" i="2"/>
  <c r="G475" i="2"/>
  <c r="H475" i="2"/>
  <c r="I475" i="2"/>
  <c r="A476" i="2"/>
  <c r="B476" i="2"/>
  <c r="C476" i="2"/>
  <c r="D476" i="2"/>
  <c r="E476" i="2"/>
  <c r="F476" i="2"/>
  <c r="G476" i="2"/>
  <c r="H476" i="2"/>
  <c r="I476" i="2"/>
  <c r="A477" i="2"/>
  <c r="B477" i="2"/>
  <c r="C477" i="2"/>
  <c r="D477" i="2"/>
  <c r="E477" i="2"/>
  <c r="F477" i="2"/>
  <c r="G477" i="2"/>
  <c r="H477" i="2"/>
  <c r="I477" i="2"/>
  <c r="A478" i="2"/>
  <c r="B478" i="2"/>
  <c r="C478" i="2"/>
  <c r="D478" i="2"/>
  <c r="E478" i="2"/>
  <c r="F478" i="2"/>
  <c r="G478" i="2"/>
  <c r="H478" i="2"/>
  <c r="I478" i="2"/>
  <c r="A479" i="2"/>
  <c r="B479" i="2"/>
  <c r="C479" i="2"/>
  <c r="D479" i="2"/>
  <c r="E479" i="2"/>
  <c r="F479" i="2"/>
  <c r="G479" i="2"/>
  <c r="H479" i="2"/>
  <c r="I479" i="2"/>
  <c r="A480" i="2"/>
  <c r="B480" i="2"/>
  <c r="C480" i="2"/>
  <c r="D480" i="2"/>
  <c r="E480" i="2"/>
  <c r="F480" i="2"/>
  <c r="G480" i="2"/>
  <c r="H480" i="2"/>
  <c r="I480" i="2"/>
  <c r="A481" i="2"/>
  <c r="B481" i="2"/>
  <c r="C481" i="2"/>
  <c r="D481" i="2"/>
  <c r="E481" i="2"/>
  <c r="F481" i="2"/>
  <c r="G481" i="2"/>
  <c r="H481" i="2"/>
  <c r="I481" i="2"/>
  <c r="A482" i="2"/>
  <c r="B482" i="2"/>
  <c r="C482" i="2"/>
  <c r="D482" i="2"/>
  <c r="E482" i="2"/>
  <c r="F482" i="2"/>
  <c r="G482" i="2"/>
  <c r="H482" i="2"/>
  <c r="I482" i="2"/>
  <c r="A483" i="2"/>
  <c r="B483" i="2"/>
  <c r="C483" i="2"/>
  <c r="D483" i="2"/>
  <c r="E483" i="2"/>
  <c r="F483" i="2"/>
  <c r="G483" i="2"/>
  <c r="H483" i="2"/>
  <c r="I483" i="2"/>
  <c r="A484" i="2"/>
  <c r="B484" i="2"/>
  <c r="C484" i="2"/>
  <c r="D484" i="2"/>
  <c r="E484" i="2"/>
  <c r="F484" i="2"/>
  <c r="G484" i="2"/>
  <c r="H484" i="2"/>
  <c r="I484" i="2"/>
  <c r="A485" i="2"/>
  <c r="B485" i="2"/>
  <c r="C485" i="2"/>
  <c r="D485" i="2"/>
  <c r="E485" i="2"/>
  <c r="F485" i="2"/>
  <c r="G485" i="2"/>
  <c r="H485" i="2"/>
  <c r="I485" i="2"/>
  <c r="A486" i="2"/>
  <c r="B486" i="2"/>
  <c r="C486" i="2"/>
  <c r="D486" i="2"/>
  <c r="E486" i="2"/>
  <c r="F486" i="2"/>
  <c r="G486" i="2"/>
  <c r="H486" i="2"/>
  <c r="I486" i="2"/>
  <c r="A487" i="2"/>
  <c r="B487" i="2"/>
  <c r="C487" i="2"/>
  <c r="D487" i="2"/>
  <c r="E487" i="2"/>
  <c r="F487" i="2"/>
  <c r="G487" i="2"/>
  <c r="H487" i="2"/>
  <c r="I487" i="2"/>
  <c r="A488" i="2"/>
  <c r="B488" i="2"/>
  <c r="C488" i="2"/>
  <c r="D488" i="2"/>
  <c r="E488" i="2"/>
  <c r="F488" i="2"/>
  <c r="G488" i="2"/>
  <c r="H488" i="2"/>
  <c r="I488" i="2"/>
  <c r="A489" i="2"/>
  <c r="B489" i="2"/>
  <c r="C489" i="2"/>
  <c r="D489" i="2"/>
  <c r="E489" i="2"/>
  <c r="F489" i="2"/>
  <c r="G489" i="2"/>
  <c r="H489" i="2"/>
  <c r="I489" i="2"/>
  <c r="A490" i="2"/>
  <c r="B490" i="2"/>
  <c r="C490" i="2"/>
  <c r="D490" i="2"/>
  <c r="E490" i="2"/>
  <c r="F490" i="2"/>
  <c r="G490" i="2"/>
  <c r="H490" i="2"/>
  <c r="I490" i="2"/>
  <c r="A491" i="2"/>
  <c r="B491" i="2"/>
  <c r="C491" i="2"/>
  <c r="D491" i="2"/>
  <c r="E491" i="2"/>
  <c r="F491" i="2"/>
  <c r="G491" i="2"/>
  <c r="H491" i="2"/>
  <c r="I491" i="2"/>
  <c r="A492" i="2"/>
  <c r="B492" i="2"/>
  <c r="C492" i="2"/>
  <c r="D492" i="2"/>
  <c r="E492" i="2"/>
  <c r="F492" i="2"/>
  <c r="G492" i="2"/>
  <c r="H492" i="2"/>
  <c r="I492" i="2"/>
  <c r="A493" i="2"/>
  <c r="B493" i="2"/>
  <c r="C493" i="2"/>
  <c r="D493" i="2"/>
  <c r="E493" i="2"/>
  <c r="F493" i="2"/>
  <c r="G493" i="2"/>
  <c r="H493" i="2"/>
  <c r="I493" i="2"/>
  <c r="A494" i="2"/>
  <c r="B494" i="2"/>
  <c r="C494" i="2"/>
  <c r="D494" i="2"/>
  <c r="E494" i="2"/>
  <c r="F494" i="2"/>
  <c r="G494" i="2"/>
  <c r="H494" i="2"/>
  <c r="I494" i="2"/>
  <c r="A495" i="2"/>
  <c r="B495" i="2"/>
  <c r="C495" i="2"/>
  <c r="D495" i="2"/>
  <c r="E495" i="2"/>
  <c r="F495" i="2"/>
  <c r="G495" i="2"/>
  <c r="H495" i="2"/>
  <c r="I495" i="2"/>
  <c r="A496" i="2"/>
  <c r="B496" i="2"/>
  <c r="C496" i="2"/>
  <c r="D496" i="2"/>
  <c r="E496" i="2"/>
  <c r="F496" i="2"/>
  <c r="G496" i="2"/>
  <c r="H496" i="2"/>
  <c r="I496" i="2"/>
  <c r="A497" i="2"/>
  <c r="B497" i="2"/>
  <c r="C497" i="2"/>
  <c r="D497" i="2"/>
  <c r="E497" i="2"/>
  <c r="F497" i="2"/>
  <c r="G497" i="2"/>
  <c r="H497" i="2"/>
  <c r="I497" i="2"/>
  <c r="A498" i="2"/>
  <c r="B498" i="2"/>
  <c r="C498" i="2"/>
  <c r="D498" i="2"/>
  <c r="E498" i="2"/>
  <c r="F498" i="2"/>
  <c r="G498" i="2"/>
  <c r="H498" i="2"/>
  <c r="I498" i="2"/>
  <c r="A499" i="2"/>
  <c r="B499" i="2"/>
  <c r="C499" i="2"/>
  <c r="D499" i="2"/>
  <c r="E499" i="2"/>
  <c r="F499" i="2"/>
  <c r="G499" i="2"/>
  <c r="H499" i="2"/>
  <c r="I499" i="2"/>
  <c r="A500" i="2"/>
  <c r="B500" i="2"/>
  <c r="C500" i="2"/>
  <c r="D500" i="2"/>
  <c r="E500" i="2"/>
  <c r="F500" i="2"/>
  <c r="G500" i="2"/>
  <c r="H500" i="2"/>
  <c r="I500" i="2"/>
  <c r="A501" i="2"/>
  <c r="B501" i="2"/>
  <c r="C501" i="2"/>
  <c r="D501" i="2"/>
  <c r="E501" i="2"/>
  <c r="F501" i="2"/>
  <c r="G501" i="2"/>
  <c r="H501" i="2"/>
  <c r="I501" i="2"/>
  <c r="A502" i="2"/>
  <c r="B502" i="2"/>
  <c r="C502" i="2"/>
  <c r="D502" i="2"/>
  <c r="E502" i="2"/>
  <c r="F502" i="2"/>
  <c r="G502" i="2"/>
  <c r="H502" i="2"/>
  <c r="I502" i="2"/>
  <c r="A503" i="2"/>
  <c r="B503" i="2"/>
  <c r="C503" i="2"/>
  <c r="D503" i="2"/>
  <c r="E503" i="2"/>
  <c r="F503" i="2"/>
  <c r="G503" i="2"/>
  <c r="H503" i="2"/>
  <c r="I503" i="2"/>
  <c r="A504" i="2"/>
  <c r="B504" i="2"/>
  <c r="C504" i="2"/>
  <c r="D504" i="2"/>
  <c r="E504" i="2"/>
  <c r="F504" i="2"/>
  <c r="G504" i="2"/>
  <c r="H504" i="2"/>
  <c r="I504" i="2"/>
  <c r="A505" i="2"/>
  <c r="B505" i="2"/>
  <c r="C505" i="2"/>
  <c r="D505" i="2"/>
  <c r="E505" i="2"/>
  <c r="F505" i="2"/>
  <c r="G505" i="2"/>
  <c r="H505" i="2"/>
  <c r="I505" i="2"/>
  <c r="A506" i="2"/>
  <c r="B506" i="2"/>
  <c r="C506" i="2"/>
  <c r="D506" i="2"/>
  <c r="E506" i="2"/>
  <c r="F506" i="2"/>
  <c r="G506" i="2"/>
  <c r="H506" i="2"/>
  <c r="I506" i="2"/>
  <c r="A507" i="2"/>
  <c r="B507" i="2"/>
  <c r="C507" i="2"/>
  <c r="D507" i="2"/>
  <c r="E507" i="2"/>
  <c r="F507" i="2"/>
  <c r="G507" i="2"/>
  <c r="H507" i="2"/>
  <c r="I507" i="2"/>
  <c r="A508" i="2"/>
  <c r="B508" i="2"/>
  <c r="C508" i="2"/>
  <c r="D508" i="2"/>
  <c r="E508" i="2"/>
  <c r="F508" i="2"/>
  <c r="G508" i="2"/>
  <c r="H508" i="2"/>
  <c r="I508" i="2"/>
  <c r="A509" i="2"/>
  <c r="B509" i="2"/>
  <c r="C509" i="2"/>
  <c r="D509" i="2"/>
  <c r="E509" i="2"/>
  <c r="F509" i="2"/>
  <c r="G509" i="2"/>
  <c r="H509" i="2"/>
  <c r="I509" i="2"/>
  <c r="A510" i="2"/>
  <c r="B510" i="2"/>
  <c r="C510" i="2"/>
  <c r="D510" i="2"/>
  <c r="E510" i="2"/>
  <c r="F510" i="2"/>
  <c r="G510" i="2"/>
  <c r="H510" i="2"/>
  <c r="I510" i="2"/>
  <c r="A511" i="2"/>
  <c r="B511" i="2"/>
  <c r="C511" i="2"/>
  <c r="D511" i="2"/>
  <c r="E511" i="2"/>
  <c r="F511" i="2"/>
  <c r="G511" i="2"/>
  <c r="H511" i="2"/>
  <c r="I511" i="2"/>
  <c r="A512" i="2"/>
  <c r="B512" i="2"/>
  <c r="C512" i="2"/>
  <c r="D512" i="2"/>
  <c r="E512" i="2"/>
  <c r="F512" i="2"/>
  <c r="G512" i="2"/>
  <c r="H512" i="2"/>
  <c r="I512" i="2"/>
  <c r="A513" i="2"/>
  <c r="B513" i="2"/>
  <c r="C513" i="2"/>
  <c r="D513" i="2"/>
  <c r="E513" i="2"/>
  <c r="F513" i="2"/>
  <c r="G513" i="2"/>
  <c r="H513" i="2"/>
  <c r="I513" i="2"/>
  <c r="A514" i="2"/>
  <c r="B514" i="2"/>
  <c r="C514" i="2"/>
  <c r="D514" i="2"/>
  <c r="E514" i="2"/>
  <c r="F514" i="2"/>
  <c r="G514" i="2"/>
  <c r="H514" i="2"/>
  <c r="I514" i="2"/>
  <c r="A515" i="2"/>
  <c r="B515" i="2"/>
  <c r="C515" i="2"/>
  <c r="D515" i="2"/>
  <c r="E515" i="2"/>
  <c r="F515" i="2"/>
  <c r="G515" i="2"/>
  <c r="H515" i="2"/>
  <c r="I515" i="2"/>
  <c r="A516" i="2"/>
  <c r="B516" i="2"/>
  <c r="C516" i="2"/>
  <c r="D516" i="2"/>
  <c r="E516" i="2"/>
  <c r="F516" i="2"/>
  <c r="G516" i="2"/>
  <c r="H516" i="2"/>
  <c r="I516" i="2"/>
  <c r="A517" i="2"/>
  <c r="B517" i="2"/>
  <c r="C517" i="2"/>
  <c r="D517" i="2"/>
  <c r="E517" i="2"/>
  <c r="F517" i="2"/>
  <c r="G517" i="2"/>
  <c r="H517" i="2"/>
  <c r="I517" i="2"/>
  <c r="A518" i="2"/>
  <c r="B518" i="2"/>
  <c r="C518" i="2"/>
  <c r="D518" i="2"/>
  <c r="E518" i="2"/>
  <c r="F518" i="2"/>
  <c r="G518" i="2"/>
  <c r="H518" i="2"/>
  <c r="I518" i="2"/>
  <c r="A519" i="2"/>
  <c r="B519" i="2"/>
  <c r="C519" i="2"/>
  <c r="D519" i="2"/>
  <c r="E519" i="2"/>
  <c r="F519" i="2"/>
  <c r="G519" i="2"/>
  <c r="H519" i="2"/>
  <c r="I519" i="2"/>
  <c r="A520" i="2"/>
  <c r="B520" i="2"/>
  <c r="C520" i="2"/>
  <c r="D520" i="2"/>
  <c r="E520" i="2"/>
  <c r="F520" i="2"/>
  <c r="G520" i="2"/>
  <c r="H520" i="2"/>
  <c r="I520" i="2"/>
  <c r="A521" i="2"/>
  <c r="B521" i="2"/>
  <c r="C521" i="2"/>
  <c r="D521" i="2"/>
  <c r="E521" i="2"/>
  <c r="F521" i="2"/>
  <c r="G521" i="2"/>
  <c r="H521" i="2"/>
  <c r="I521" i="2"/>
  <c r="A522" i="2"/>
  <c r="B522" i="2"/>
  <c r="C522" i="2"/>
  <c r="D522" i="2"/>
  <c r="E522" i="2"/>
  <c r="F522" i="2"/>
  <c r="G522" i="2"/>
  <c r="H522" i="2"/>
  <c r="I522" i="2"/>
  <c r="A523" i="2"/>
  <c r="B523" i="2"/>
  <c r="C523" i="2"/>
  <c r="D523" i="2"/>
  <c r="E523" i="2"/>
  <c r="F523" i="2"/>
  <c r="G523" i="2"/>
  <c r="H523" i="2"/>
  <c r="I523" i="2"/>
  <c r="A524" i="2"/>
  <c r="B524" i="2"/>
  <c r="C524" i="2"/>
  <c r="D524" i="2"/>
  <c r="E524" i="2"/>
  <c r="F524" i="2"/>
  <c r="G524" i="2"/>
  <c r="H524" i="2"/>
  <c r="I524" i="2"/>
  <c r="A525" i="2"/>
  <c r="B525" i="2"/>
  <c r="C525" i="2"/>
  <c r="D525" i="2"/>
  <c r="E525" i="2"/>
  <c r="F525" i="2"/>
  <c r="G525" i="2"/>
  <c r="H525" i="2"/>
  <c r="I525" i="2"/>
  <c r="A526" i="2"/>
  <c r="B526" i="2"/>
  <c r="C526" i="2"/>
  <c r="D526" i="2"/>
  <c r="E526" i="2"/>
  <c r="F526" i="2"/>
  <c r="G526" i="2"/>
  <c r="H526" i="2"/>
  <c r="I526" i="2"/>
  <c r="A527" i="2"/>
  <c r="B527" i="2"/>
  <c r="C527" i="2"/>
  <c r="D527" i="2"/>
  <c r="E527" i="2"/>
  <c r="F527" i="2"/>
  <c r="G527" i="2"/>
  <c r="H527" i="2"/>
  <c r="I527" i="2"/>
  <c r="A528" i="2"/>
  <c r="B528" i="2"/>
  <c r="C528" i="2"/>
  <c r="D528" i="2"/>
  <c r="E528" i="2"/>
  <c r="F528" i="2"/>
  <c r="G528" i="2"/>
  <c r="H528" i="2"/>
  <c r="I528" i="2"/>
  <c r="A529" i="2"/>
  <c r="B529" i="2"/>
  <c r="C529" i="2"/>
  <c r="D529" i="2"/>
  <c r="E529" i="2"/>
  <c r="F529" i="2"/>
  <c r="G529" i="2"/>
  <c r="H529" i="2"/>
  <c r="I529" i="2"/>
  <c r="A530" i="2"/>
  <c r="B530" i="2"/>
  <c r="C530" i="2"/>
  <c r="D530" i="2"/>
  <c r="E530" i="2"/>
  <c r="F530" i="2"/>
  <c r="G530" i="2"/>
  <c r="H530" i="2"/>
  <c r="I530" i="2"/>
  <c r="A531" i="2"/>
  <c r="B531" i="2"/>
  <c r="C531" i="2"/>
  <c r="D531" i="2"/>
  <c r="E531" i="2"/>
  <c r="F531" i="2"/>
  <c r="G531" i="2"/>
  <c r="H531" i="2"/>
  <c r="I531" i="2"/>
  <c r="A532" i="2"/>
  <c r="B532" i="2"/>
  <c r="C532" i="2"/>
  <c r="D532" i="2"/>
  <c r="E532" i="2"/>
  <c r="F532" i="2"/>
  <c r="G532" i="2"/>
  <c r="H532" i="2"/>
  <c r="I532" i="2"/>
  <c r="A533" i="2"/>
  <c r="B533" i="2"/>
  <c r="C533" i="2"/>
  <c r="D533" i="2"/>
  <c r="E533" i="2"/>
  <c r="F533" i="2"/>
  <c r="G533" i="2"/>
  <c r="H533" i="2"/>
  <c r="I533" i="2"/>
  <c r="A534" i="2"/>
  <c r="B534" i="2"/>
  <c r="C534" i="2"/>
  <c r="D534" i="2"/>
  <c r="E534" i="2"/>
  <c r="F534" i="2"/>
  <c r="G534" i="2"/>
  <c r="H534" i="2"/>
  <c r="I534" i="2"/>
  <c r="A535" i="2"/>
  <c r="B535" i="2"/>
  <c r="C535" i="2"/>
  <c r="D535" i="2"/>
  <c r="E535" i="2"/>
  <c r="F535" i="2"/>
  <c r="G535" i="2"/>
  <c r="H535" i="2"/>
  <c r="I535" i="2"/>
  <c r="A536" i="2"/>
  <c r="B536" i="2"/>
  <c r="C536" i="2"/>
  <c r="D536" i="2"/>
  <c r="E536" i="2"/>
  <c r="F536" i="2"/>
  <c r="G536" i="2"/>
  <c r="H536" i="2"/>
  <c r="I536" i="2"/>
  <c r="A537" i="2"/>
  <c r="B537" i="2"/>
  <c r="C537" i="2"/>
  <c r="D537" i="2"/>
  <c r="E537" i="2"/>
  <c r="F537" i="2"/>
  <c r="G537" i="2"/>
  <c r="H537" i="2"/>
  <c r="I537" i="2"/>
  <c r="A538" i="2"/>
  <c r="B538" i="2"/>
  <c r="C538" i="2"/>
  <c r="D538" i="2"/>
  <c r="E538" i="2"/>
  <c r="F538" i="2"/>
  <c r="G538" i="2"/>
  <c r="H538" i="2"/>
  <c r="I538" i="2"/>
  <c r="A539" i="2"/>
  <c r="B539" i="2"/>
  <c r="C539" i="2"/>
  <c r="D539" i="2"/>
  <c r="E539" i="2"/>
  <c r="F539" i="2"/>
  <c r="G539" i="2"/>
  <c r="H539" i="2"/>
  <c r="I539" i="2"/>
  <c r="A540" i="2"/>
  <c r="B540" i="2"/>
  <c r="C540" i="2"/>
  <c r="D540" i="2"/>
  <c r="E540" i="2"/>
  <c r="F540" i="2"/>
  <c r="G540" i="2"/>
  <c r="H540" i="2"/>
  <c r="I540" i="2"/>
  <c r="A541" i="2"/>
  <c r="B541" i="2"/>
  <c r="C541" i="2"/>
  <c r="D541" i="2"/>
  <c r="E541" i="2"/>
  <c r="F541" i="2"/>
  <c r="G541" i="2"/>
  <c r="H541" i="2"/>
  <c r="I541" i="2"/>
  <c r="A542" i="2"/>
  <c r="B542" i="2"/>
  <c r="C542" i="2"/>
  <c r="D542" i="2"/>
  <c r="E542" i="2"/>
  <c r="F542" i="2"/>
  <c r="G542" i="2"/>
  <c r="H542" i="2"/>
  <c r="I542" i="2"/>
  <c r="A543" i="2"/>
  <c r="B543" i="2"/>
  <c r="C543" i="2"/>
  <c r="D543" i="2"/>
  <c r="E543" i="2"/>
  <c r="F543" i="2"/>
  <c r="G543" i="2"/>
  <c r="H543" i="2"/>
  <c r="I543" i="2"/>
  <c r="A544" i="2"/>
  <c r="B544" i="2"/>
  <c r="C544" i="2"/>
  <c r="D544" i="2"/>
  <c r="E544" i="2"/>
  <c r="F544" i="2"/>
  <c r="G544" i="2"/>
  <c r="H544" i="2"/>
  <c r="I544" i="2"/>
  <c r="A545" i="2"/>
  <c r="B545" i="2"/>
  <c r="C545" i="2"/>
  <c r="D545" i="2"/>
  <c r="E545" i="2"/>
  <c r="F545" i="2"/>
  <c r="G545" i="2"/>
  <c r="H545" i="2"/>
  <c r="I545" i="2"/>
  <c r="A546" i="2"/>
  <c r="B546" i="2"/>
  <c r="C546" i="2"/>
  <c r="D546" i="2"/>
  <c r="E546" i="2"/>
  <c r="F546" i="2"/>
  <c r="G546" i="2"/>
  <c r="H546" i="2"/>
  <c r="I546" i="2"/>
  <c r="A547" i="2"/>
  <c r="B547" i="2"/>
  <c r="C547" i="2"/>
  <c r="D547" i="2"/>
  <c r="E547" i="2"/>
  <c r="F547" i="2"/>
  <c r="G547" i="2"/>
  <c r="H547" i="2"/>
  <c r="I547" i="2"/>
  <c r="A548" i="2"/>
  <c r="B548" i="2"/>
  <c r="C548" i="2"/>
  <c r="D548" i="2"/>
  <c r="E548" i="2"/>
  <c r="F548" i="2"/>
  <c r="G548" i="2"/>
  <c r="H548" i="2"/>
  <c r="I548" i="2"/>
  <c r="A549" i="2"/>
  <c r="B549" i="2"/>
  <c r="C549" i="2"/>
  <c r="D549" i="2"/>
  <c r="E549" i="2"/>
  <c r="F549" i="2"/>
  <c r="G549" i="2"/>
  <c r="H549" i="2"/>
  <c r="I549" i="2"/>
  <c r="A550" i="2"/>
  <c r="B550" i="2"/>
  <c r="C550" i="2"/>
  <c r="D550" i="2"/>
  <c r="E550" i="2"/>
  <c r="F550" i="2"/>
  <c r="G550" i="2"/>
  <c r="H550" i="2"/>
  <c r="I550" i="2"/>
  <c r="A551" i="2"/>
  <c r="B551" i="2"/>
  <c r="C551" i="2"/>
  <c r="D551" i="2"/>
  <c r="E551" i="2"/>
  <c r="F551" i="2"/>
  <c r="G551" i="2"/>
  <c r="H551" i="2"/>
  <c r="I551" i="2"/>
  <c r="A552" i="2"/>
  <c r="B552" i="2"/>
  <c r="C552" i="2"/>
  <c r="D552" i="2"/>
  <c r="E552" i="2"/>
  <c r="F552" i="2"/>
  <c r="G552" i="2"/>
  <c r="H552" i="2"/>
  <c r="I552" i="2"/>
  <c r="A553" i="2"/>
  <c r="B553" i="2"/>
  <c r="C553" i="2"/>
  <c r="D553" i="2"/>
  <c r="E553" i="2"/>
  <c r="F553" i="2"/>
  <c r="G553" i="2"/>
  <c r="H553" i="2"/>
  <c r="I553" i="2"/>
  <c r="A554" i="2"/>
  <c r="B554" i="2"/>
  <c r="C554" i="2"/>
  <c r="D554" i="2"/>
  <c r="E554" i="2"/>
  <c r="F554" i="2"/>
  <c r="G554" i="2"/>
  <c r="H554" i="2"/>
  <c r="I554" i="2"/>
  <c r="A555" i="2"/>
  <c r="B555" i="2"/>
  <c r="C555" i="2"/>
  <c r="D555" i="2"/>
  <c r="E555" i="2"/>
  <c r="F555" i="2"/>
  <c r="G555" i="2"/>
  <c r="H555" i="2"/>
  <c r="I555" i="2"/>
  <c r="A556" i="2"/>
  <c r="B556" i="2"/>
  <c r="C556" i="2"/>
  <c r="D556" i="2"/>
  <c r="E556" i="2"/>
  <c r="F556" i="2"/>
  <c r="G556" i="2"/>
  <c r="H556" i="2"/>
  <c r="I556" i="2"/>
  <c r="A557" i="2"/>
  <c r="B557" i="2"/>
  <c r="C557" i="2"/>
  <c r="D557" i="2"/>
  <c r="E557" i="2"/>
  <c r="F557" i="2"/>
  <c r="G557" i="2"/>
  <c r="H557" i="2"/>
  <c r="I557" i="2"/>
  <c r="A558" i="2"/>
  <c r="B558" i="2"/>
  <c r="C558" i="2"/>
  <c r="D558" i="2"/>
  <c r="E558" i="2"/>
  <c r="F558" i="2"/>
  <c r="G558" i="2"/>
  <c r="H558" i="2"/>
  <c r="I558" i="2"/>
  <c r="A559" i="2"/>
  <c r="B559" i="2"/>
  <c r="C559" i="2"/>
  <c r="D559" i="2"/>
  <c r="E559" i="2"/>
  <c r="F559" i="2"/>
  <c r="G559" i="2"/>
  <c r="H559" i="2"/>
  <c r="I559" i="2"/>
  <c r="A560" i="2"/>
  <c r="B560" i="2"/>
  <c r="C560" i="2"/>
  <c r="D560" i="2"/>
  <c r="E560" i="2"/>
  <c r="F560" i="2"/>
  <c r="G560" i="2"/>
  <c r="H560" i="2"/>
  <c r="I560" i="2"/>
  <c r="A561" i="2"/>
  <c r="B561" i="2"/>
  <c r="C561" i="2"/>
  <c r="D561" i="2"/>
  <c r="E561" i="2"/>
  <c r="F561" i="2"/>
  <c r="G561" i="2"/>
  <c r="H561" i="2"/>
  <c r="I561" i="2"/>
  <c r="A562" i="2"/>
  <c r="B562" i="2"/>
  <c r="C562" i="2"/>
  <c r="D562" i="2"/>
  <c r="E562" i="2"/>
  <c r="F562" i="2"/>
  <c r="G562" i="2"/>
  <c r="H562" i="2"/>
  <c r="I562" i="2"/>
  <c r="A563" i="2"/>
  <c r="B563" i="2"/>
  <c r="C563" i="2"/>
  <c r="D563" i="2"/>
  <c r="E563" i="2"/>
  <c r="F563" i="2"/>
  <c r="G563" i="2"/>
  <c r="H563" i="2"/>
  <c r="I563" i="2"/>
  <c r="A564" i="2"/>
  <c r="B564" i="2"/>
  <c r="C564" i="2"/>
  <c r="D564" i="2"/>
  <c r="E564" i="2"/>
  <c r="F564" i="2"/>
  <c r="G564" i="2"/>
  <c r="H564" i="2"/>
  <c r="I564" i="2"/>
  <c r="A565" i="2"/>
  <c r="B565" i="2"/>
  <c r="C565" i="2"/>
  <c r="D565" i="2"/>
  <c r="E565" i="2"/>
  <c r="F565" i="2"/>
  <c r="G565" i="2"/>
  <c r="H565" i="2"/>
  <c r="I565" i="2"/>
  <c r="A566" i="2"/>
  <c r="B566" i="2"/>
  <c r="C566" i="2"/>
  <c r="D566" i="2"/>
  <c r="E566" i="2"/>
  <c r="F566" i="2"/>
  <c r="G566" i="2"/>
  <c r="H566" i="2"/>
  <c r="I566" i="2"/>
  <c r="A567" i="2"/>
  <c r="B567" i="2"/>
  <c r="C567" i="2"/>
  <c r="D567" i="2"/>
  <c r="E567" i="2"/>
  <c r="F567" i="2"/>
  <c r="G567" i="2"/>
  <c r="H567" i="2"/>
  <c r="I567" i="2"/>
  <c r="A568" i="2"/>
  <c r="B568" i="2"/>
  <c r="C568" i="2"/>
  <c r="D568" i="2"/>
  <c r="E568" i="2"/>
  <c r="F568" i="2"/>
  <c r="G568" i="2"/>
  <c r="H568" i="2"/>
  <c r="I568" i="2"/>
  <c r="A569" i="2"/>
  <c r="B569" i="2"/>
  <c r="C569" i="2"/>
  <c r="D569" i="2"/>
  <c r="E569" i="2"/>
  <c r="F569" i="2"/>
  <c r="G569" i="2"/>
  <c r="H569" i="2"/>
  <c r="I569" i="2"/>
  <c r="A570" i="2"/>
  <c r="B570" i="2"/>
  <c r="C570" i="2"/>
  <c r="D570" i="2"/>
  <c r="E570" i="2"/>
  <c r="F570" i="2"/>
  <c r="G570" i="2"/>
  <c r="H570" i="2"/>
  <c r="I570" i="2"/>
  <c r="A571" i="2"/>
  <c r="B571" i="2"/>
  <c r="C571" i="2"/>
  <c r="D571" i="2"/>
  <c r="E571" i="2"/>
  <c r="F571" i="2"/>
  <c r="G571" i="2"/>
  <c r="H571" i="2"/>
  <c r="I571" i="2"/>
  <c r="A572" i="2"/>
  <c r="B572" i="2"/>
  <c r="C572" i="2"/>
  <c r="D572" i="2"/>
  <c r="E572" i="2"/>
  <c r="F572" i="2"/>
  <c r="G572" i="2"/>
  <c r="H572" i="2"/>
  <c r="I572" i="2"/>
  <c r="A573" i="2"/>
  <c r="B573" i="2"/>
  <c r="C573" i="2"/>
  <c r="D573" i="2"/>
  <c r="E573" i="2"/>
  <c r="F573" i="2"/>
  <c r="G573" i="2"/>
  <c r="H573" i="2"/>
  <c r="I573" i="2"/>
  <c r="A574" i="2"/>
  <c r="B574" i="2"/>
  <c r="C574" i="2"/>
  <c r="D574" i="2"/>
  <c r="E574" i="2"/>
  <c r="F574" i="2"/>
  <c r="G574" i="2"/>
  <c r="H574" i="2"/>
  <c r="I574" i="2"/>
  <c r="A575" i="2"/>
  <c r="B575" i="2"/>
  <c r="C575" i="2"/>
  <c r="D575" i="2"/>
  <c r="E575" i="2"/>
  <c r="F575" i="2"/>
  <c r="G575" i="2"/>
  <c r="H575" i="2"/>
  <c r="I575" i="2"/>
  <c r="A576" i="2"/>
  <c r="B576" i="2"/>
  <c r="C576" i="2"/>
  <c r="D576" i="2"/>
  <c r="E576" i="2"/>
  <c r="F576" i="2"/>
  <c r="G576" i="2"/>
  <c r="H576" i="2"/>
  <c r="I576" i="2"/>
  <c r="A577" i="2"/>
  <c r="B577" i="2"/>
  <c r="C577" i="2"/>
  <c r="D577" i="2"/>
  <c r="E577" i="2"/>
  <c r="F577" i="2"/>
  <c r="G577" i="2"/>
  <c r="H577" i="2"/>
  <c r="I577" i="2"/>
  <c r="A578" i="2"/>
  <c r="B578" i="2"/>
  <c r="C578" i="2"/>
  <c r="D578" i="2"/>
  <c r="E578" i="2"/>
  <c r="F578" i="2"/>
  <c r="G578" i="2"/>
  <c r="H578" i="2"/>
  <c r="I578" i="2"/>
  <c r="A579" i="2"/>
  <c r="B579" i="2"/>
  <c r="C579" i="2"/>
  <c r="D579" i="2"/>
  <c r="E579" i="2"/>
  <c r="F579" i="2"/>
  <c r="G579" i="2"/>
  <c r="H579" i="2"/>
  <c r="I579" i="2"/>
  <c r="A580" i="2"/>
  <c r="B580" i="2"/>
  <c r="C580" i="2"/>
  <c r="D580" i="2"/>
  <c r="E580" i="2"/>
  <c r="F580" i="2"/>
  <c r="G580" i="2"/>
  <c r="H580" i="2"/>
  <c r="I580" i="2"/>
  <c r="A581" i="2"/>
  <c r="B581" i="2"/>
  <c r="C581" i="2"/>
  <c r="D581" i="2"/>
  <c r="E581" i="2"/>
  <c r="F581" i="2"/>
  <c r="G581" i="2"/>
  <c r="H581" i="2"/>
  <c r="I581" i="2"/>
  <c r="A582" i="2"/>
  <c r="B582" i="2"/>
  <c r="C582" i="2"/>
  <c r="D582" i="2"/>
  <c r="E582" i="2"/>
  <c r="F582" i="2"/>
  <c r="G582" i="2"/>
  <c r="H582" i="2"/>
  <c r="I582" i="2"/>
  <c r="A583" i="2"/>
  <c r="B583" i="2"/>
  <c r="C583" i="2"/>
  <c r="D583" i="2"/>
  <c r="E583" i="2"/>
  <c r="F583" i="2"/>
  <c r="G583" i="2"/>
  <c r="H583" i="2"/>
  <c r="I583" i="2"/>
  <c r="A584" i="2"/>
  <c r="B584" i="2"/>
  <c r="C584" i="2"/>
  <c r="D584" i="2"/>
  <c r="E584" i="2"/>
  <c r="F584" i="2"/>
  <c r="G584" i="2"/>
  <c r="H584" i="2"/>
  <c r="I584" i="2"/>
  <c r="A585" i="2"/>
  <c r="B585" i="2"/>
  <c r="C585" i="2"/>
  <c r="D585" i="2"/>
  <c r="E585" i="2"/>
  <c r="F585" i="2"/>
  <c r="G585" i="2"/>
  <c r="H585" i="2"/>
  <c r="I585" i="2"/>
  <c r="A586" i="2"/>
  <c r="B586" i="2"/>
  <c r="C586" i="2"/>
  <c r="D586" i="2"/>
  <c r="E586" i="2"/>
  <c r="F586" i="2"/>
  <c r="G586" i="2"/>
  <c r="H586" i="2"/>
  <c r="I586" i="2"/>
  <c r="A587" i="2"/>
  <c r="B587" i="2"/>
  <c r="C587" i="2"/>
  <c r="D587" i="2"/>
  <c r="E587" i="2"/>
  <c r="F587" i="2"/>
  <c r="G587" i="2"/>
  <c r="H587" i="2"/>
  <c r="I587" i="2"/>
  <c r="A588" i="2"/>
  <c r="B588" i="2"/>
  <c r="C588" i="2"/>
  <c r="D588" i="2"/>
  <c r="E588" i="2"/>
  <c r="F588" i="2"/>
  <c r="G588" i="2"/>
  <c r="H588" i="2"/>
  <c r="I588" i="2"/>
  <c r="A589" i="2"/>
  <c r="B589" i="2"/>
  <c r="C589" i="2"/>
  <c r="D589" i="2"/>
  <c r="E589" i="2"/>
  <c r="F589" i="2"/>
  <c r="G589" i="2"/>
  <c r="H589" i="2"/>
  <c r="I589" i="2"/>
  <c r="A590" i="2"/>
  <c r="B590" i="2"/>
  <c r="C590" i="2"/>
  <c r="D590" i="2"/>
  <c r="E590" i="2"/>
  <c r="F590" i="2"/>
  <c r="G590" i="2"/>
  <c r="H590" i="2"/>
  <c r="I590" i="2"/>
  <c r="A591" i="2"/>
  <c r="B591" i="2"/>
  <c r="C591" i="2"/>
  <c r="D591" i="2"/>
  <c r="E591" i="2"/>
  <c r="F591" i="2"/>
  <c r="G591" i="2"/>
  <c r="H591" i="2"/>
  <c r="I591" i="2"/>
  <c r="A592" i="2"/>
  <c r="B592" i="2"/>
  <c r="C592" i="2"/>
  <c r="D592" i="2"/>
  <c r="E592" i="2"/>
  <c r="F592" i="2"/>
  <c r="G592" i="2"/>
  <c r="H592" i="2"/>
  <c r="I592" i="2"/>
  <c r="A593" i="2"/>
  <c r="B593" i="2"/>
  <c r="C593" i="2"/>
  <c r="D593" i="2"/>
  <c r="E593" i="2"/>
  <c r="F593" i="2"/>
  <c r="G593" i="2"/>
  <c r="H593" i="2"/>
  <c r="I593" i="2"/>
  <c r="A594" i="2"/>
  <c r="B594" i="2"/>
  <c r="C594" i="2"/>
  <c r="D594" i="2"/>
  <c r="E594" i="2"/>
  <c r="F594" i="2"/>
  <c r="G594" i="2"/>
  <c r="H594" i="2"/>
  <c r="I594" i="2"/>
  <c r="A595" i="2"/>
  <c r="B595" i="2"/>
  <c r="C595" i="2"/>
  <c r="D595" i="2"/>
  <c r="E595" i="2"/>
  <c r="F595" i="2"/>
  <c r="G595" i="2"/>
  <c r="H595" i="2"/>
  <c r="I595" i="2"/>
  <c r="A596" i="2"/>
  <c r="B596" i="2"/>
  <c r="C596" i="2"/>
  <c r="D596" i="2"/>
  <c r="E596" i="2"/>
  <c r="F596" i="2"/>
  <c r="G596" i="2"/>
  <c r="H596" i="2"/>
  <c r="I596" i="2"/>
  <c r="A597" i="2"/>
  <c r="B597" i="2"/>
  <c r="C597" i="2"/>
  <c r="D597" i="2"/>
  <c r="E597" i="2"/>
  <c r="F597" i="2"/>
  <c r="G597" i="2"/>
  <c r="H597" i="2"/>
  <c r="I597" i="2"/>
  <c r="A598" i="2"/>
  <c r="B598" i="2"/>
  <c r="C598" i="2"/>
  <c r="D598" i="2"/>
  <c r="E598" i="2"/>
  <c r="F598" i="2"/>
  <c r="G598" i="2"/>
  <c r="H598" i="2"/>
  <c r="I598" i="2"/>
  <c r="A599" i="2"/>
  <c r="B599" i="2"/>
  <c r="C599" i="2"/>
  <c r="D599" i="2"/>
  <c r="E599" i="2"/>
  <c r="F599" i="2"/>
  <c r="G599" i="2"/>
  <c r="H599" i="2"/>
  <c r="I599" i="2"/>
  <c r="A600" i="2"/>
  <c r="B600" i="2"/>
  <c r="C600" i="2"/>
  <c r="D600" i="2"/>
  <c r="E600" i="2"/>
  <c r="F600" i="2"/>
  <c r="G600" i="2"/>
  <c r="H600" i="2"/>
  <c r="I600" i="2"/>
  <c r="A601" i="2"/>
  <c r="B601" i="2"/>
  <c r="C601" i="2"/>
  <c r="D601" i="2"/>
  <c r="E601" i="2"/>
  <c r="F601" i="2"/>
  <c r="G601" i="2"/>
  <c r="H601" i="2"/>
  <c r="I601" i="2"/>
  <c r="A602" i="2"/>
  <c r="B602" i="2"/>
  <c r="C602" i="2"/>
  <c r="D602" i="2"/>
  <c r="E602" i="2"/>
  <c r="F602" i="2"/>
  <c r="G602" i="2"/>
  <c r="H602" i="2"/>
  <c r="I602" i="2"/>
  <c r="A603" i="2"/>
  <c r="B603" i="2"/>
  <c r="C603" i="2"/>
  <c r="D603" i="2"/>
  <c r="E603" i="2"/>
  <c r="F603" i="2"/>
  <c r="G603" i="2"/>
  <c r="H603" i="2"/>
  <c r="I603" i="2"/>
  <c r="A604" i="2"/>
  <c r="B604" i="2"/>
  <c r="C604" i="2"/>
  <c r="D604" i="2"/>
  <c r="E604" i="2"/>
  <c r="F604" i="2"/>
  <c r="G604" i="2"/>
  <c r="H604" i="2"/>
  <c r="I604" i="2"/>
  <c r="A605" i="2"/>
  <c r="B605" i="2"/>
  <c r="C605" i="2"/>
  <c r="D605" i="2"/>
  <c r="E605" i="2"/>
  <c r="F605" i="2"/>
  <c r="G605" i="2"/>
  <c r="H605" i="2"/>
  <c r="I605" i="2"/>
  <c r="A606" i="2"/>
  <c r="B606" i="2"/>
  <c r="C606" i="2"/>
  <c r="D606" i="2"/>
  <c r="E606" i="2"/>
  <c r="F606" i="2"/>
  <c r="G606" i="2"/>
  <c r="H606" i="2"/>
  <c r="I606" i="2"/>
  <c r="A607" i="2"/>
  <c r="B607" i="2"/>
  <c r="C607" i="2"/>
  <c r="D607" i="2"/>
  <c r="E607" i="2"/>
  <c r="F607" i="2"/>
  <c r="G607" i="2"/>
  <c r="H607" i="2"/>
  <c r="I607" i="2"/>
  <c r="A608" i="2"/>
  <c r="B608" i="2"/>
  <c r="C608" i="2"/>
  <c r="D608" i="2"/>
  <c r="E608" i="2"/>
  <c r="F608" i="2"/>
  <c r="G608" i="2"/>
  <c r="H608" i="2"/>
  <c r="I608" i="2"/>
  <c r="A609" i="2"/>
  <c r="B609" i="2"/>
  <c r="C609" i="2"/>
  <c r="D609" i="2"/>
  <c r="E609" i="2"/>
  <c r="F609" i="2"/>
  <c r="G609" i="2"/>
  <c r="H609" i="2"/>
  <c r="I609" i="2"/>
  <c r="A610" i="2"/>
  <c r="B610" i="2"/>
  <c r="C610" i="2"/>
  <c r="D610" i="2"/>
  <c r="E610" i="2"/>
  <c r="F610" i="2"/>
  <c r="G610" i="2"/>
  <c r="H610" i="2"/>
  <c r="I610" i="2"/>
  <c r="A611" i="2"/>
  <c r="B611" i="2"/>
  <c r="C611" i="2"/>
  <c r="D611" i="2"/>
  <c r="E611" i="2"/>
  <c r="F611" i="2"/>
  <c r="G611" i="2"/>
  <c r="H611" i="2"/>
  <c r="I611" i="2"/>
  <c r="A612" i="2"/>
  <c r="B612" i="2"/>
  <c r="C612" i="2"/>
  <c r="D612" i="2"/>
  <c r="E612" i="2"/>
  <c r="F612" i="2"/>
  <c r="G612" i="2"/>
  <c r="H612" i="2"/>
  <c r="I612" i="2"/>
  <c r="A613" i="2"/>
  <c r="B613" i="2"/>
  <c r="C613" i="2"/>
  <c r="D613" i="2"/>
  <c r="E613" i="2"/>
  <c r="F613" i="2"/>
  <c r="G613" i="2"/>
  <c r="H613" i="2"/>
  <c r="I613" i="2"/>
  <c r="A614" i="2"/>
  <c r="B614" i="2"/>
  <c r="C614" i="2"/>
  <c r="D614" i="2"/>
  <c r="E614" i="2"/>
  <c r="F614" i="2"/>
  <c r="G614" i="2"/>
  <c r="H614" i="2"/>
  <c r="I614" i="2"/>
  <c r="A615" i="2"/>
  <c r="B615" i="2"/>
  <c r="C615" i="2"/>
  <c r="D615" i="2"/>
  <c r="E615" i="2"/>
  <c r="F615" i="2"/>
  <c r="G615" i="2"/>
  <c r="H615" i="2"/>
  <c r="I615" i="2"/>
  <c r="A616" i="2"/>
  <c r="B616" i="2"/>
  <c r="C616" i="2"/>
  <c r="D616" i="2"/>
  <c r="E616" i="2"/>
  <c r="F616" i="2"/>
  <c r="G616" i="2"/>
  <c r="H616" i="2"/>
  <c r="I616" i="2"/>
  <c r="A617" i="2"/>
  <c r="B617" i="2"/>
  <c r="C617" i="2"/>
  <c r="D617" i="2"/>
  <c r="E617" i="2"/>
  <c r="F617" i="2"/>
  <c r="G617" i="2"/>
  <c r="H617" i="2"/>
  <c r="I617" i="2"/>
  <c r="A618" i="2"/>
  <c r="B618" i="2"/>
  <c r="C618" i="2"/>
  <c r="D618" i="2"/>
  <c r="E618" i="2"/>
  <c r="F618" i="2"/>
  <c r="G618" i="2"/>
  <c r="H618" i="2"/>
  <c r="I618" i="2"/>
  <c r="A619" i="2"/>
  <c r="B619" i="2"/>
  <c r="C619" i="2"/>
  <c r="D619" i="2"/>
  <c r="E619" i="2"/>
  <c r="F619" i="2"/>
  <c r="G619" i="2"/>
  <c r="H619" i="2"/>
  <c r="I619" i="2"/>
  <c r="A620" i="2"/>
  <c r="B620" i="2"/>
  <c r="C620" i="2"/>
  <c r="D620" i="2"/>
  <c r="E620" i="2"/>
  <c r="F620" i="2"/>
  <c r="G620" i="2"/>
  <c r="H620" i="2"/>
  <c r="I620" i="2"/>
  <c r="A621" i="2"/>
  <c r="B621" i="2"/>
  <c r="C621" i="2"/>
  <c r="D621" i="2"/>
  <c r="E621" i="2"/>
  <c r="F621" i="2"/>
  <c r="G621" i="2"/>
  <c r="H621" i="2"/>
  <c r="I621" i="2"/>
  <c r="A622" i="2"/>
  <c r="B622" i="2"/>
  <c r="C622" i="2"/>
  <c r="D622" i="2"/>
  <c r="E622" i="2"/>
  <c r="F622" i="2"/>
  <c r="G622" i="2"/>
  <c r="H622" i="2"/>
  <c r="I622" i="2"/>
  <c r="A623" i="2"/>
  <c r="B623" i="2"/>
  <c r="C623" i="2"/>
  <c r="D623" i="2"/>
  <c r="E623" i="2"/>
  <c r="F623" i="2"/>
  <c r="G623" i="2"/>
  <c r="H623" i="2"/>
  <c r="I623" i="2"/>
  <c r="A624" i="2"/>
  <c r="B624" i="2"/>
  <c r="C624" i="2"/>
  <c r="D624" i="2"/>
  <c r="E624" i="2"/>
  <c r="F624" i="2"/>
  <c r="G624" i="2"/>
  <c r="H624" i="2"/>
  <c r="I624" i="2"/>
  <c r="A625" i="2"/>
  <c r="B625" i="2"/>
  <c r="C625" i="2"/>
  <c r="D625" i="2"/>
  <c r="E625" i="2"/>
  <c r="F625" i="2"/>
  <c r="G625" i="2"/>
  <c r="H625" i="2"/>
  <c r="I625" i="2"/>
  <c r="A626" i="2"/>
  <c r="B626" i="2"/>
  <c r="C626" i="2"/>
  <c r="D626" i="2"/>
  <c r="E626" i="2"/>
  <c r="F626" i="2"/>
  <c r="G626" i="2"/>
  <c r="H626" i="2"/>
  <c r="I626" i="2"/>
  <c r="A627" i="2"/>
  <c r="B627" i="2"/>
  <c r="C627" i="2"/>
  <c r="D627" i="2"/>
  <c r="E627" i="2"/>
  <c r="F627" i="2"/>
  <c r="G627" i="2"/>
  <c r="H627" i="2"/>
  <c r="I627" i="2"/>
  <c r="A628" i="2"/>
  <c r="B628" i="2"/>
  <c r="C628" i="2"/>
  <c r="D628" i="2"/>
  <c r="E628" i="2"/>
  <c r="F628" i="2"/>
  <c r="G628" i="2"/>
  <c r="H628" i="2"/>
  <c r="I628" i="2"/>
  <c r="A629" i="2"/>
  <c r="B629" i="2"/>
  <c r="C629" i="2"/>
  <c r="D629" i="2"/>
  <c r="E629" i="2"/>
  <c r="F629" i="2"/>
  <c r="G629" i="2"/>
  <c r="H629" i="2"/>
  <c r="I629" i="2"/>
  <c r="A630" i="2"/>
  <c r="B630" i="2"/>
  <c r="C630" i="2"/>
  <c r="D630" i="2"/>
  <c r="E630" i="2"/>
  <c r="F630" i="2"/>
  <c r="G630" i="2"/>
  <c r="H630" i="2"/>
  <c r="I630" i="2"/>
  <c r="A631" i="2"/>
  <c r="B631" i="2"/>
  <c r="C631" i="2"/>
  <c r="D631" i="2"/>
  <c r="E631" i="2"/>
  <c r="F631" i="2"/>
  <c r="G631" i="2"/>
  <c r="H631" i="2"/>
  <c r="I631" i="2"/>
  <c r="A632" i="2"/>
  <c r="B632" i="2"/>
  <c r="C632" i="2"/>
  <c r="D632" i="2"/>
  <c r="E632" i="2"/>
  <c r="F632" i="2"/>
  <c r="G632" i="2"/>
  <c r="H632" i="2"/>
  <c r="I632" i="2"/>
  <c r="A633" i="2"/>
  <c r="B633" i="2"/>
  <c r="C633" i="2"/>
  <c r="D633" i="2"/>
  <c r="E633" i="2"/>
  <c r="F633" i="2"/>
  <c r="G633" i="2"/>
  <c r="H633" i="2"/>
  <c r="I633" i="2"/>
  <c r="A634" i="2"/>
  <c r="B634" i="2"/>
  <c r="C634" i="2"/>
  <c r="D634" i="2"/>
  <c r="E634" i="2"/>
  <c r="F634" i="2"/>
  <c r="G634" i="2"/>
  <c r="H634" i="2"/>
  <c r="I634" i="2"/>
  <c r="A635" i="2"/>
  <c r="B635" i="2"/>
  <c r="C635" i="2"/>
  <c r="D635" i="2"/>
  <c r="E635" i="2"/>
  <c r="F635" i="2"/>
  <c r="G635" i="2"/>
  <c r="H635" i="2"/>
  <c r="I635" i="2"/>
  <c r="A636" i="2"/>
  <c r="B636" i="2"/>
  <c r="C636" i="2"/>
  <c r="D636" i="2"/>
  <c r="E636" i="2"/>
  <c r="F636" i="2"/>
  <c r="G636" i="2"/>
  <c r="H636" i="2"/>
  <c r="I636" i="2"/>
  <c r="A637" i="2"/>
  <c r="B637" i="2"/>
  <c r="C637" i="2"/>
  <c r="D637" i="2"/>
  <c r="E637" i="2"/>
  <c r="F637" i="2"/>
  <c r="G637" i="2"/>
  <c r="H637" i="2"/>
  <c r="I637" i="2"/>
  <c r="A638" i="2"/>
  <c r="B638" i="2"/>
  <c r="C638" i="2"/>
  <c r="D638" i="2"/>
  <c r="E638" i="2"/>
  <c r="F638" i="2"/>
  <c r="G638" i="2"/>
  <c r="H638" i="2"/>
  <c r="I638" i="2"/>
  <c r="A639" i="2"/>
  <c r="B639" i="2"/>
  <c r="C639" i="2"/>
  <c r="D639" i="2"/>
  <c r="E639" i="2"/>
  <c r="F639" i="2"/>
  <c r="G639" i="2"/>
  <c r="H639" i="2"/>
  <c r="I639" i="2"/>
  <c r="A640" i="2"/>
  <c r="B640" i="2"/>
  <c r="C640" i="2"/>
  <c r="D640" i="2"/>
  <c r="E640" i="2"/>
  <c r="F640" i="2"/>
  <c r="G640" i="2"/>
  <c r="H640" i="2"/>
  <c r="I640" i="2"/>
  <c r="A641" i="2"/>
  <c r="B641" i="2"/>
  <c r="C641" i="2"/>
  <c r="D641" i="2"/>
  <c r="E641" i="2"/>
  <c r="F641" i="2"/>
  <c r="G641" i="2"/>
  <c r="H641" i="2"/>
  <c r="I641" i="2"/>
  <c r="A642" i="2"/>
  <c r="B642" i="2"/>
  <c r="C642" i="2"/>
  <c r="D642" i="2"/>
  <c r="E642" i="2"/>
  <c r="F642" i="2"/>
  <c r="G642" i="2"/>
  <c r="H642" i="2"/>
  <c r="I642" i="2"/>
  <c r="A643" i="2"/>
  <c r="B643" i="2"/>
  <c r="C643" i="2"/>
  <c r="D643" i="2"/>
  <c r="E643" i="2"/>
  <c r="F643" i="2"/>
  <c r="G643" i="2"/>
  <c r="H643" i="2"/>
  <c r="I643" i="2"/>
  <c r="A644" i="2"/>
  <c r="B644" i="2"/>
  <c r="C644" i="2"/>
  <c r="D644" i="2"/>
  <c r="E644" i="2"/>
  <c r="F644" i="2"/>
  <c r="G644" i="2"/>
  <c r="H644" i="2"/>
  <c r="I644" i="2"/>
  <c r="A645" i="2"/>
  <c r="B645" i="2"/>
  <c r="C645" i="2"/>
  <c r="D645" i="2"/>
  <c r="E645" i="2"/>
  <c r="F645" i="2"/>
  <c r="G645" i="2"/>
  <c r="H645" i="2"/>
  <c r="I645" i="2"/>
  <c r="A646" i="2"/>
  <c r="B646" i="2"/>
  <c r="C646" i="2"/>
  <c r="D646" i="2"/>
  <c r="E646" i="2"/>
  <c r="F646" i="2"/>
  <c r="G646" i="2"/>
  <c r="H646" i="2"/>
  <c r="I646" i="2"/>
  <c r="A647" i="2"/>
  <c r="B647" i="2"/>
  <c r="C647" i="2"/>
  <c r="D647" i="2"/>
  <c r="E647" i="2"/>
  <c r="F647" i="2"/>
  <c r="G647" i="2"/>
  <c r="H647" i="2"/>
  <c r="I647" i="2"/>
  <c r="A648" i="2"/>
  <c r="B648" i="2"/>
  <c r="C648" i="2"/>
  <c r="D648" i="2"/>
  <c r="E648" i="2"/>
  <c r="F648" i="2"/>
  <c r="G648" i="2"/>
  <c r="H648" i="2"/>
  <c r="I648" i="2"/>
  <c r="A649" i="2"/>
  <c r="B649" i="2"/>
  <c r="C649" i="2"/>
  <c r="D649" i="2"/>
  <c r="E649" i="2"/>
  <c r="F649" i="2"/>
  <c r="G649" i="2"/>
  <c r="H649" i="2"/>
  <c r="I649" i="2"/>
  <c r="A650" i="2"/>
  <c r="B650" i="2"/>
  <c r="C650" i="2"/>
  <c r="D650" i="2"/>
  <c r="E650" i="2"/>
  <c r="F650" i="2"/>
  <c r="G650" i="2"/>
  <c r="H650" i="2"/>
  <c r="I650" i="2"/>
  <c r="A651" i="2"/>
  <c r="B651" i="2"/>
  <c r="C651" i="2"/>
  <c r="D651" i="2"/>
  <c r="E651" i="2"/>
  <c r="F651" i="2"/>
  <c r="G651" i="2"/>
  <c r="H651" i="2"/>
  <c r="I651" i="2"/>
  <c r="A652" i="2"/>
  <c r="B652" i="2"/>
  <c r="C652" i="2"/>
  <c r="D652" i="2"/>
  <c r="E652" i="2"/>
  <c r="F652" i="2"/>
  <c r="G652" i="2"/>
  <c r="H652" i="2"/>
  <c r="I652" i="2"/>
  <c r="A653" i="2"/>
  <c r="B653" i="2"/>
  <c r="C653" i="2"/>
  <c r="D653" i="2"/>
  <c r="E653" i="2"/>
  <c r="F653" i="2"/>
  <c r="G653" i="2"/>
  <c r="H653" i="2"/>
  <c r="I653" i="2"/>
  <c r="A654" i="2"/>
  <c r="B654" i="2"/>
  <c r="C654" i="2"/>
  <c r="D654" i="2"/>
  <c r="E654" i="2"/>
  <c r="F654" i="2"/>
  <c r="G654" i="2"/>
  <c r="H654" i="2"/>
  <c r="I654" i="2"/>
  <c r="A655" i="2"/>
  <c r="B655" i="2"/>
  <c r="C655" i="2"/>
  <c r="D655" i="2"/>
  <c r="E655" i="2"/>
  <c r="F655" i="2"/>
  <c r="G655" i="2"/>
  <c r="H655" i="2"/>
  <c r="I655" i="2"/>
  <c r="A656" i="2"/>
  <c r="B656" i="2"/>
  <c r="C656" i="2"/>
  <c r="D656" i="2"/>
  <c r="E656" i="2"/>
  <c r="F656" i="2"/>
  <c r="G656" i="2"/>
  <c r="H656" i="2"/>
  <c r="I656" i="2"/>
  <c r="A657" i="2"/>
  <c r="B657" i="2"/>
  <c r="C657" i="2"/>
  <c r="D657" i="2"/>
  <c r="E657" i="2"/>
  <c r="F657" i="2"/>
  <c r="G657" i="2"/>
  <c r="H657" i="2"/>
  <c r="I657" i="2"/>
  <c r="A658" i="2"/>
  <c r="B658" i="2"/>
  <c r="C658" i="2"/>
  <c r="D658" i="2"/>
  <c r="E658" i="2"/>
  <c r="F658" i="2"/>
  <c r="G658" i="2"/>
  <c r="H658" i="2"/>
  <c r="I658" i="2"/>
  <c r="A659" i="2"/>
  <c r="B659" i="2"/>
  <c r="C659" i="2"/>
  <c r="D659" i="2"/>
  <c r="E659" i="2"/>
  <c r="F659" i="2"/>
  <c r="G659" i="2"/>
  <c r="H659" i="2"/>
  <c r="I659" i="2"/>
  <c r="A660" i="2"/>
  <c r="B660" i="2"/>
  <c r="C660" i="2"/>
  <c r="D660" i="2"/>
  <c r="E660" i="2"/>
  <c r="F660" i="2"/>
  <c r="G660" i="2"/>
  <c r="H660" i="2"/>
  <c r="I660" i="2"/>
  <c r="A661" i="2"/>
  <c r="B661" i="2"/>
  <c r="C661" i="2"/>
  <c r="D661" i="2"/>
  <c r="E661" i="2"/>
  <c r="F661" i="2"/>
  <c r="G661" i="2"/>
  <c r="H661" i="2"/>
  <c r="I661" i="2"/>
  <c r="A662" i="2"/>
  <c r="B662" i="2"/>
  <c r="C662" i="2"/>
  <c r="D662" i="2"/>
  <c r="E662" i="2"/>
  <c r="F662" i="2"/>
  <c r="G662" i="2"/>
  <c r="H662" i="2"/>
  <c r="I662" i="2"/>
  <c r="A663" i="2"/>
  <c r="B663" i="2"/>
  <c r="C663" i="2"/>
  <c r="D663" i="2"/>
  <c r="E663" i="2"/>
  <c r="F663" i="2"/>
  <c r="G663" i="2"/>
  <c r="H663" i="2"/>
  <c r="I663" i="2"/>
  <c r="A664" i="2"/>
  <c r="B664" i="2"/>
  <c r="C664" i="2"/>
  <c r="D664" i="2"/>
  <c r="E664" i="2"/>
  <c r="F664" i="2"/>
  <c r="G664" i="2"/>
  <c r="H664" i="2"/>
  <c r="I664" i="2"/>
  <c r="A665" i="2"/>
  <c r="B665" i="2"/>
  <c r="C665" i="2"/>
  <c r="D665" i="2"/>
  <c r="E665" i="2"/>
  <c r="F665" i="2"/>
  <c r="G665" i="2"/>
  <c r="H665" i="2"/>
  <c r="I665" i="2"/>
  <c r="A666" i="2"/>
  <c r="B666" i="2"/>
  <c r="C666" i="2"/>
  <c r="D666" i="2"/>
  <c r="E666" i="2"/>
  <c r="F666" i="2"/>
  <c r="G666" i="2"/>
  <c r="H666" i="2"/>
  <c r="I666" i="2"/>
  <c r="A667" i="2"/>
  <c r="B667" i="2"/>
  <c r="C667" i="2"/>
  <c r="D667" i="2"/>
  <c r="E667" i="2"/>
  <c r="F667" i="2"/>
  <c r="G667" i="2"/>
  <c r="H667" i="2"/>
  <c r="I667" i="2"/>
  <c r="A668" i="2"/>
  <c r="B668" i="2"/>
  <c r="C668" i="2"/>
  <c r="D668" i="2"/>
  <c r="E668" i="2"/>
  <c r="F668" i="2"/>
  <c r="G668" i="2"/>
  <c r="H668" i="2"/>
  <c r="I668" i="2"/>
  <c r="A669" i="2"/>
  <c r="B669" i="2"/>
  <c r="C669" i="2"/>
  <c r="D669" i="2"/>
  <c r="E669" i="2"/>
  <c r="F669" i="2"/>
  <c r="G669" i="2"/>
  <c r="H669" i="2"/>
  <c r="I669" i="2"/>
  <c r="A670" i="2"/>
  <c r="B670" i="2"/>
  <c r="C670" i="2"/>
  <c r="D670" i="2"/>
  <c r="E670" i="2"/>
  <c r="F670" i="2"/>
  <c r="G670" i="2"/>
  <c r="H670" i="2"/>
  <c r="I670" i="2"/>
  <c r="A671" i="2"/>
  <c r="B671" i="2"/>
  <c r="C671" i="2"/>
  <c r="D671" i="2"/>
  <c r="E671" i="2"/>
  <c r="F671" i="2"/>
  <c r="G671" i="2"/>
  <c r="H671" i="2"/>
  <c r="I671" i="2"/>
  <c r="A672" i="2"/>
  <c r="B672" i="2"/>
  <c r="C672" i="2"/>
  <c r="D672" i="2"/>
  <c r="E672" i="2"/>
  <c r="F672" i="2"/>
  <c r="G672" i="2"/>
  <c r="H672" i="2"/>
  <c r="I672" i="2"/>
  <c r="A673" i="2"/>
  <c r="B673" i="2"/>
  <c r="C673" i="2"/>
  <c r="D673" i="2"/>
  <c r="E673" i="2"/>
  <c r="F673" i="2"/>
  <c r="G673" i="2"/>
  <c r="H673" i="2"/>
  <c r="I673" i="2"/>
  <c r="A674" i="2"/>
  <c r="B674" i="2"/>
  <c r="C674" i="2"/>
  <c r="D674" i="2"/>
  <c r="E674" i="2"/>
  <c r="F674" i="2"/>
  <c r="G674" i="2"/>
  <c r="H674" i="2"/>
  <c r="I674" i="2"/>
  <c r="A675" i="2"/>
  <c r="B675" i="2"/>
  <c r="C675" i="2"/>
  <c r="D675" i="2"/>
  <c r="E675" i="2"/>
  <c r="F675" i="2"/>
  <c r="G675" i="2"/>
  <c r="H675" i="2"/>
  <c r="I675" i="2"/>
  <c r="A676" i="2"/>
  <c r="B676" i="2"/>
  <c r="C676" i="2"/>
  <c r="D676" i="2"/>
  <c r="E676" i="2"/>
  <c r="F676" i="2"/>
  <c r="G676" i="2"/>
  <c r="H676" i="2"/>
  <c r="I676" i="2"/>
  <c r="A677" i="2"/>
  <c r="B677" i="2"/>
  <c r="C677" i="2"/>
  <c r="D677" i="2"/>
  <c r="E677" i="2"/>
  <c r="F677" i="2"/>
  <c r="G677" i="2"/>
  <c r="H677" i="2"/>
  <c r="I677" i="2"/>
  <c r="A678" i="2"/>
  <c r="B678" i="2"/>
  <c r="C678" i="2"/>
  <c r="D678" i="2"/>
  <c r="E678" i="2"/>
  <c r="F678" i="2"/>
  <c r="G678" i="2"/>
  <c r="H678" i="2"/>
  <c r="I678" i="2"/>
  <c r="A679" i="2"/>
  <c r="B679" i="2"/>
  <c r="C679" i="2"/>
  <c r="D679" i="2"/>
  <c r="E679" i="2"/>
  <c r="F679" i="2"/>
  <c r="G679" i="2"/>
  <c r="H679" i="2"/>
  <c r="I679" i="2"/>
  <c r="A680" i="2"/>
  <c r="B680" i="2"/>
  <c r="C680" i="2"/>
  <c r="D680" i="2"/>
  <c r="E680" i="2"/>
  <c r="F680" i="2"/>
  <c r="G680" i="2"/>
  <c r="H680" i="2"/>
  <c r="I680" i="2"/>
  <c r="A681" i="2"/>
  <c r="B681" i="2"/>
  <c r="C681" i="2"/>
  <c r="D681" i="2"/>
  <c r="E681" i="2"/>
  <c r="F681" i="2"/>
  <c r="G681" i="2"/>
  <c r="H681" i="2"/>
  <c r="I681" i="2"/>
  <c r="A682" i="2"/>
  <c r="B682" i="2"/>
  <c r="C682" i="2"/>
  <c r="D682" i="2"/>
  <c r="E682" i="2"/>
  <c r="F682" i="2"/>
  <c r="G682" i="2"/>
  <c r="H682" i="2"/>
  <c r="I682" i="2"/>
  <c r="A683" i="2"/>
  <c r="B683" i="2"/>
  <c r="C683" i="2"/>
  <c r="D683" i="2"/>
  <c r="E683" i="2"/>
  <c r="F683" i="2"/>
  <c r="G683" i="2"/>
  <c r="H683" i="2"/>
  <c r="I683" i="2"/>
  <c r="A684" i="2"/>
  <c r="B684" i="2"/>
  <c r="C684" i="2"/>
  <c r="D684" i="2"/>
  <c r="E684" i="2"/>
  <c r="F684" i="2"/>
  <c r="G684" i="2"/>
  <c r="H684" i="2"/>
  <c r="I684" i="2"/>
  <c r="A685" i="2"/>
  <c r="B685" i="2"/>
  <c r="C685" i="2"/>
  <c r="D685" i="2"/>
  <c r="E685" i="2"/>
  <c r="F685" i="2"/>
  <c r="G685" i="2"/>
  <c r="H685" i="2"/>
  <c r="I685" i="2"/>
  <c r="A686" i="2"/>
  <c r="B686" i="2"/>
  <c r="C686" i="2"/>
  <c r="D686" i="2"/>
  <c r="E686" i="2"/>
  <c r="F686" i="2"/>
  <c r="G686" i="2"/>
  <c r="H686" i="2"/>
  <c r="I686" i="2"/>
  <c r="A687" i="2"/>
  <c r="B687" i="2"/>
  <c r="C687" i="2"/>
  <c r="D687" i="2"/>
  <c r="E687" i="2"/>
  <c r="F687" i="2"/>
  <c r="G687" i="2"/>
  <c r="H687" i="2"/>
  <c r="I687" i="2"/>
  <c r="A688" i="2"/>
  <c r="B688" i="2"/>
  <c r="C688" i="2"/>
  <c r="D688" i="2"/>
  <c r="E688" i="2"/>
  <c r="F688" i="2"/>
  <c r="G688" i="2"/>
  <c r="H688" i="2"/>
  <c r="I688" i="2"/>
  <c r="A689" i="2"/>
  <c r="B689" i="2"/>
  <c r="C689" i="2"/>
  <c r="D689" i="2"/>
  <c r="E689" i="2"/>
  <c r="F689" i="2"/>
  <c r="G689" i="2"/>
  <c r="H689" i="2"/>
  <c r="I689" i="2"/>
  <c r="A690" i="2"/>
  <c r="B690" i="2"/>
  <c r="C690" i="2"/>
  <c r="D690" i="2"/>
  <c r="E690" i="2"/>
  <c r="F690" i="2"/>
  <c r="G690" i="2"/>
  <c r="H690" i="2"/>
  <c r="I690" i="2"/>
  <c r="A691" i="2"/>
  <c r="B691" i="2"/>
  <c r="C691" i="2"/>
  <c r="D691" i="2"/>
  <c r="E691" i="2"/>
  <c r="F691" i="2"/>
  <c r="G691" i="2"/>
  <c r="H691" i="2"/>
  <c r="I691" i="2"/>
  <c r="A692" i="2"/>
  <c r="B692" i="2"/>
  <c r="C692" i="2"/>
  <c r="D692" i="2"/>
  <c r="E692" i="2"/>
  <c r="F692" i="2"/>
  <c r="G692" i="2"/>
  <c r="H692" i="2"/>
  <c r="I692" i="2"/>
  <c r="A693" i="2"/>
  <c r="B693" i="2"/>
  <c r="C693" i="2"/>
  <c r="D693" i="2"/>
  <c r="E693" i="2"/>
  <c r="F693" i="2"/>
  <c r="G693" i="2"/>
  <c r="H693" i="2"/>
  <c r="I693" i="2"/>
  <c r="A694" i="2"/>
  <c r="B694" i="2"/>
  <c r="C694" i="2"/>
  <c r="D694" i="2"/>
  <c r="E694" i="2"/>
  <c r="F694" i="2"/>
  <c r="G694" i="2"/>
  <c r="H694" i="2"/>
  <c r="I694" i="2"/>
  <c r="A695" i="2"/>
  <c r="B695" i="2"/>
  <c r="C695" i="2"/>
  <c r="D695" i="2"/>
  <c r="E695" i="2"/>
  <c r="F695" i="2"/>
  <c r="G695" i="2"/>
  <c r="H695" i="2"/>
  <c r="I695" i="2"/>
  <c r="A696" i="2"/>
  <c r="B696" i="2"/>
  <c r="C696" i="2"/>
  <c r="D696" i="2"/>
  <c r="E696" i="2"/>
  <c r="F696" i="2"/>
  <c r="G696" i="2"/>
  <c r="H696" i="2"/>
  <c r="I696" i="2"/>
  <c r="A697" i="2"/>
  <c r="B697" i="2"/>
  <c r="C697" i="2"/>
  <c r="D697" i="2"/>
  <c r="E697" i="2"/>
  <c r="F697" i="2"/>
  <c r="G697" i="2"/>
  <c r="H697" i="2"/>
  <c r="I697" i="2"/>
  <c r="A698" i="2"/>
  <c r="B698" i="2"/>
  <c r="C698" i="2"/>
  <c r="D698" i="2"/>
  <c r="E698" i="2"/>
  <c r="F698" i="2"/>
  <c r="G698" i="2"/>
  <c r="H698" i="2"/>
  <c r="I698" i="2"/>
  <c r="A699" i="2"/>
  <c r="B699" i="2"/>
  <c r="C699" i="2"/>
  <c r="D699" i="2"/>
  <c r="E699" i="2"/>
  <c r="F699" i="2"/>
  <c r="G699" i="2"/>
  <c r="H699" i="2"/>
  <c r="I699" i="2"/>
  <c r="A700" i="2"/>
  <c r="B700" i="2"/>
  <c r="C700" i="2"/>
  <c r="D700" i="2"/>
  <c r="E700" i="2"/>
  <c r="F700" i="2"/>
  <c r="G700" i="2"/>
  <c r="H700" i="2"/>
  <c r="I700" i="2"/>
  <c r="A701" i="2"/>
  <c r="B701" i="2"/>
  <c r="C701" i="2"/>
  <c r="D701" i="2"/>
  <c r="E701" i="2"/>
  <c r="F701" i="2"/>
  <c r="G701" i="2"/>
  <c r="H701" i="2"/>
  <c r="I701" i="2"/>
  <c r="A702" i="2"/>
  <c r="B702" i="2"/>
  <c r="C702" i="2"/>
  <c r="D702" i="2"/>
  <c r="E702" i="2"/>
  <c r="F702" i="2"/>
  <c r="G702" i="2"/>
  <c r="H702" i="2"/>
  <c r="I702" i="2"/>
  <c r="A703" i="2"/>
  <c r="B703" i="2"/>
  <c r="C703" i="2"/>
  <c r="D703" i="2"/>
  <c r="E703" i="2"/>
  <c r="F703" i="2"/>
  <c r="G703" i="2"/>
  <c r="H703" i="2"/>
  <c r="I703" i="2"/>
  <c r="A704" i="2"/>
  <c r="B704" i="2"/>
  <c r="C704" i="2"/>
  <c r="D704" i="2"/>
  <c r="E704" i="2"/>
  <c r="F704" i="2"/>
  <c r="G704" i="2"/>
  <c r="H704" i="2"/>
  <c r="I704" i="2"/>
  <c r="A705" i="2"/>
  <c r="B705" i="2"/>
  <c r="C705" i="2"/>
  <c r="D705" i="2"/>
  <c r="E705" i="2"/>
  <c r="F705" i="2"/>
  <c r="G705" i="2"/>
  <c r="H705" i="2"/>
  <c r="I705" i="2"/>
  <c r="A706" i="2"/>
  <c r="B706" i="2"/>
  <c r="C706" i="2"/>
  <c r="D706" i="2"/>
  <c r="E706" i="2"/>
  <c r="F706" i="2"/>
  <c r="G706" i="2"/>
  <c r="H706" i="2"/>
  <c r="I706" i="2"/>
  <c r="A707" i="2"/>
  <c r="B707" i="2"/>
  <c r="C707" i="2"/>
  <c r="D707" i="2"/>
  <c r="E707" i="2"/>
  <c r="F707" i="2"/>
  <c r="G707" i="2"/>
  <c r="H707" i="2"/>
  <c r="I707" i="2"/>
  <c r="A708" i="2"/>
  <c r="B708" i="2"/>
  <c r="C708" i="2"/>
  <c r="D708" i="2"/>
  <c r="E708" i="2"/>
  <c r="F708" i="2"/>
  <c r="G708" i="2"/>
  <c r="H708" i="2"/>
  <c r="I708" i="2"/>
  <c r="A709" i="2"/>
  <c r="B709" i="2"/>
  <c r="C709" i="2"/>
  <c r="D709" i="2"/>
  <c r="E709" i="2"/>
  <c r="F709" i="2"/>
  <c r="G709" i="2"/>
  <c r="H709" i="2"/>
  <c r="I709" i="2"/>
  <c r="A710" i="2"/>
  <c r="B710" i="2"/>
  <c r="C710" i="2"/>
  <c r="D710" i="2"/>
  <c r="E710" i="2"/>
  <c r="F710" i="2"/>
  <c r="G710" i="2"/>
  <c r="H710" i="2"/>
  <c r="I710" i="2"/>
  <c r="A711" i="2"/>
  <c r="B711" i="2"/>
  <c r="C711" i="2"/>
  <c r="D711" i="2"/>
  <c r="E711" i="2"/>
  <c r="F711" i="2"/>
  <c r="G711" i="2"/>
  <c r="H711" i="2"/>
  <c r="I711" i="2"/>
  <c r="A712" i="2"/>
  <c r="B712" i="2"/>
  <c r="C712" i="2"/>
  <c r="D712" i="2"/>
  <c r="E712" i="2"/>
  <c r="F712" i="2"/>
  <c r="G712" i="2"/>
  <c r="H712" i="2"/>
  <c r="I712" i="2"/>
  <c r="A713" i="2"/>
  <c r="B713" i="2"/>
  <c r="C713" i="2"/>
  <c r="D713" i="2"/>
  <c r="E713" i="2"/>
  <c r="F713" i="2"/>
  <c r="G713" i="2"/>
  <c r="H713" i="2"/>
  <c r="I713" i="2"/>
  <c r="A714" i="2"/>
  <c r="B714" i="2"/>
  <c r="C714" i="2"/>
  <c r="D714" i="2"/>
  <c r="E714" i="2"/>
  <c r="F714" i="2"/>
  <c r="G714" i="2"/>
  <c r="H714" i="2"/>
  <c r="I714" i="2"/>
  <c r="A715" i="2"/>
  <c r="B715" i="2"/>
  <c r="C715" i="2"/>
  <c r="D715" i="2"/>
  <c r="E715" i="2"/>
  <c r="F715" i="2"/>
  <c r="G715" i="2"/>
  <c r="H715" i="2"/>
  <c r="I715" i="2"/>
  <c r="A716" i="2"/>
  <c r="B716" i="2"/>
  <c r="C716" i="2"/>
  <c r="D716" i="2"/>
  <c r="E716" i="2"/>
  <c r="F716" i="2"/>
  <c r="G716" i="2"/>
  <c r="H716" i="2"/>
  <c r="I716" i="2"/>
  <c r="A717" i="2"/>
  <c r="B717" i="2"/>
  <c r="C717" i="2"/>
  <c r="D717" i="2"/>
  <c r="E717" i="2"/>
  <c r="F717" i="2"/>
  <c r="G717" i="2"/>
  <c r="H717" i="2"/>
  <c r="I717" i="2"/>
  <c r="A718" i="2"/>
  <c r="B718" i="2"/>
  <c r="C718" i="2"/>
  <c r="D718" i="2"/>
  <c r="E718" i="2"/>
  <c r="F718" i="2"/>
  <c r="G718" i="2"/>
  <c r="H718" i="2"/>
  <c r="I718" i="2"/>
  <c r="A719" i="2"/>
  <c r="B719" i="2"/>
  <c r="C719" i="2"/>
  <c r="D719" i="2"/>
  <c r="E719" i="2"/>
  <c r="F719" i="2"/>
  <c r="G719" i="2"/>
  <c r="H719" i="2"/>
  <c r="I719" i="2"/>
  <c r="A720" i="2"/>
  <c r="B720" i="2"/>
  <c r="C720" i="2"/>
  <c r="D720" i="2"/>
  <c r="E720" i="2"/>
  <c r="F720" i="2"/>
  <c r="G720" i="2"/>
  <c r="H720" i="2"/>
  <c r="I720" i="2"/>
  <c r="A721" i="2"/>
  <c r="B721" i="2"/>
  <c r="C721" i="2"/>
  <c r="D721" i="2"/>
  <c r="E721" i="2"/>
  <c r="F721" i="2"/>
  <c r="G721" i="2"/>
  <c r="H721" i="2"/>
  <c r="I721" i="2"/>
  <c r="A722" i="2"/>
  <c r="B722" i="2"/>
  <c r="C722" i="2"/>
  <c r="D722" i="2"/>
  <c r="E722" i="2"/>
  <c r="F722" i="2"/>
  <c r="G722" i="2"/>
  <c r="H722" i="2"/>
  <c r="I722" i="2"/>
  <c r="A723" i="2"/>
  <c r="B723" i="2"/>
  <c r="C723" i="2"/>
  <c r="D723" i="2"/>
  <c r="E723" i="2"/>
  <c r="F723" i="2"/>
  <c r="G723" i="2"/>
  <c r="H723" i="2"/>
  <c r="I723" i="2"/>
  <c r="A724" i="2"/>
  <c r="B724" i="2"/>
  <c r="C724" i="2"/>
  <c r="D724" i="2"/>
  <c r="E724" i="2"/>
  <c r="F724" i="2"/>
  <c r="G724" i="2"/>
  <c r="H724" i="2"/>
  <c r="I724" i="2"/>
  <c r="A725" i="2"/>
  <c r="B725" i="2"/>
  <c r="C725" i="2"/>
  <c r="D725" i="2"/>
  <c r="E725" i="2"/>
  <c r="F725" i="2"/>
  <c r="G725" i="2"/>
  <c r="H725" i="2"/>
  <c r="I725" i="2"/>
  <c r="A726" i="2"/>
  <c r="B726" i="2"/>
  <c r="C726" i="2"/>
  <c r="D726" i="2"/>
  <c r="E726" i="2"/>
  <c r="F726" i="2"/>
  <c r="G726" i="2"/>
  <c r="H726" i="2"/>
  <c r="I726" i="2"/>
  <c r="A727" i="2"/>
  <c r="B727" i="2"/>
  <c r="C727" i="2"/>
  <c r="D727" i="2"/>
  <c r="E727" i="2"/>
  <c r="F727" i="2"/>
  <c r="G727" i="2"/>
  <c r="H727" i="2"/>
  <c r="I727" i="2"/>
  <c r="A728" i="2"/>
  <c r="B728" i="2"/>
  <c r="C728" i="2"/>
  <c r="D728" i="2"/>
  <c r="E728" i="2"/>
  <c r="F728" i="2"/>
  <c r="G728" i="2"/>
  <c r="H728" i="2"/>
  <c r="I728" i="2"/>
  <c r="A729" i="2"/>
  <c r="B729" i="2"/>
  <c r="C729" i="2"/>
  <c r="D729" i="2"/>
  <c r="E729" i="2"/>
  <c r="F729" i="2"/>
  <c r="G729" i="2"/>
  <c r="H729" i="2"/>
  <c r="I729" i="2"/>
  <c r="A730" i="2"/>
  <c r="B730" i="2"/>
  <c r="C730" i="2"/>
  <c r="D730" i="2"/>
  <c r="E730" i="2"/>
  <c r="F730" i="2"/>
  <c r="G730" i="2"/>
  <c r="H730" i="2"/>
  <c r="I730" i="2"/>
  <c r="A731" i="2"/>
  <c r="B731" i="2"/>
  <c r="C731" i="2"/>
  <c r="D731" i="2"/>
  <c r="E731" i="2"/>
  <c r="F731" i="2"/>
  <c r="G731" i="2"/>
  <c r="H731" i="2"/>
  <c r="I731" i="2"/>
  <c r="A732" i="2"/>
  <c r="B732" i="2"/>
  <c r="C732" i="2"/>
  <c r="D732" i="2"/>
  <c r="E732" i="2"/>
  <c r="F732" i="2"/>
  <c r="G732" i="2"/>
  <c r="H732" i="2"/>
  <c r="I732" i="2"/>
  <c r="A733" i="2"/>
  <c r="B733" i="2"/>
  <c r="C733" i="2"/>
  <c r="D733" i="2"/>
  <c r="E733" i="2"/>
  <c r="F733" i="2"/>
  <c r="G733" i="2"/>
  <c r="H733" i="2"/>
  <c r="I733" i="2"/>
  <c r="A734" i="2"/>
  <c r="B734" i="2"/>
  <c r="C734" i="2"/>
  <c r="D734" i="2"/>
  <c r="E734" i="2"/>
  <c r="F734" i="2"/>
  <c r="G734" i="2"/>
  <c r="H734" i="2"/>
  <c r="I734" i="2"/>
  <c r="A735" i="2"/>
  <c r="B735" i="2"/>
  <c r="C735" i="2"/>
  <c r="D735" i="2"/>
  <c r="E735" i="2"/>
  <c r="F735" i="2"/>
  <c r="G735" i="2"/>
  <c r="H735" i="2"/>
  <c r="I735" i="2"/>
  <c r="A736" i="2"/>
  <c r="B736" i="2"/>
  <c r="C736" i="2"/>
  <c r="D736" i="2"/>
  <c r="E736" i="2"/>
  <c r="F736" i="2"/>
  <c r="G736" i="2"/>
  <c r="H736" i="2"/>
  <c r="I736" i="2"/>
  <c r="A737" i="2"/>
  <c r="B737" i="2"/>
  <c r="C737" i="2"/>
  <c r="D737" i="2"/>
  <c r="E737" i="2"/>
  <c r="F737" i="2"/>
  <c r="G737" i="2"/>
  <c r="H737" i="2"/>
  <c r="I737" i="2"/>
  <c r="A738" i="2"/>
  <c r="B738" i="2"/>
  <c r="C738" i="2"/>
  <c r="D738" i="2"/>
  <c r="E738" i="2"/>
  <c r="F738" i="2"/>
  <c r="G738" i="2"/>
  <c r="H738" i="2"/>
  <c r="I738" i="2"/>
  <c r="A739" i="2"/>
  <c r="B739" i="2"/>
  <c r="C739" i="2"/>
  <c r="D739" i="2"/>
  <c r="E739" i="2"/>
  <c r="F739" i="2"/>
  <c r="G739" i="2"/>
  <c r="H739" i="2"/>
  <c r="I739" i="2"/>
  <c r="A740" i="2"/>
  <c r="B740" i="2"/>
  <c r="C740" i="2"/>
  <c r="D740" i="2"/>
  <c r="E740" i="2"/>
  <c r="F740" i="2"/>
  <c r="G740" i="2"/>
  <c r="H740" i="2"/>
  <c r="I740" i="2"/>
  <c r="A741" i="2"/>
  <c r="B741" i="2"/>
  <c r="C741" i="2"/>
  <c r="D741" i="2"/>
  <c r="E741" i="2"/>
  <c r="F741" i="2"/>
  <c r="G741" i="2"/>
  <c r="H741" i="2"/>
  <c r="I741" i="2"/>
  <c r="A742" i="2"/>
  <c r="B742" i="2"/>
  <c r="C742" i="2"/>
  <c r="D742" i="2"/>
  <c r="E742" i="2"/>
  <c r="F742" i="2"/>
  <c r="G742" i="2"/>
  <c r="H742" i="2"/>
  <c r="I742" i="2"/>
  <c r="A743" i="2"/>
  <c r="B743" i="2"/>
  <c r="C743" i="2"/>
  <c r="D743" i="2"/>
  <c r="E743" i="2"/>
  <c r="F743" i="2"/>
  <c r="G743" i="2"/>
  <c r="H743" i="2"/>
  <c r="I743" i="2"/>
  <c r="A744" i="2"/>
  <c r="B744" i="2"/>
  <c r="C744" i="2"/>
  <c r="D744" i="2"/>
  <c r="E744" i="2"/>
  <c r="F744" i="2"/>
  <c r="G744" i="2"/>
  <c r="H744" i="2"/>
  <c r="I744" i="2"/>
  <c r="A745" i="2"/>
  <c r="B745" i="2"/>
  <c r="C745" i="2"/>
  <c r="D745" i="2"/>
  <c r="E745" i="2"/>
  <c r="F745" i="2"/>
  <c r="G745" i="2"/>
  <c r="H745" i="2"/>
  <c r="I745" i="2"/>
  <c r="A746" i="2"/>
  <c r="B746" i="2"/>
  <c r="C746" i="2"/>
  <c r="D746" i="2"/>
  <c r="E746" i="2"/>
  <c r="F746" i="2"/>
  <c r="G746" i="2"/>
  <c r="H746" i="2"/>
  <c r="I746" i="2"/>
  <c r="A747" i="2"/>
  <c r="B747" i="2"/>
  <c r="C747" i="2"/>
  <c r="D747" i="2"/>
  <c r="E747" i="2"/>
  <c r="F747" i="2"/>
  <c r="G747" i="2"/>
  <c r="H747" i="2"/>
  <c r="I747" i="2"/>
  <c r="A748" i="2"/>
  <c r="B748" i="2"/>
  <c r="C748" i="2"/>
  <c r="D748" i="2"/>
  <c r="E748" i="2"/>
  <c r="F748" i="2"/>
  <c r="G748" i="2"/>
  <c r="H748" i="2"/>
  <c r="I748" i="2"/>
  <c r="A749" i="2"/>
  <c r="B749" i="2"/>
  <c r="C749" i="2"/>
  <c r="D749" i="2"/>
  <c r="E749" i="2"/>
  <c r="F749" i="2"/>
  <c r="G749" i="2"/>
  <c r="H749" i="2"/>
  <c r="I749" i="2"/>
  <c r="A750" i="2"/>
  <c r="B750" i="2"/>
  <c r="C750" i="2"/>
  <c r="D750" i="2"/>
  <c r="E750" i="2"/>
  <c r="F750" i="2"/>
  <c r="G750" i="2"/>
  <c r="H750" i="2"/>
  <c r="I750" i="2"/>
  <c r="A751" i="2"/>
  <c r="B751" i="2"/>
  <c r="C751" i="2"/>
  <c r="D751" i="2"/>
  <c r="E751" i="2"/>
  <c r="F751" i="2"/>
  <c r="G751" i="2"/>
  <c r="H751" i="2"/>
  <c r="I751" i="2"/>
  <c r="A752" i="2"/>
  <c r="B752" i="2"/>
  <c r="C752" i="2"/>
  <c r="D752" i="2"/>
  <c r="E752" i="2"/>
  <c r="F752" i="2"/>
  <c r="G752" i="2"/>
  <c r="H752" i="2"/>
  <c r="I752" i="2"/>
  <c r="A753" i="2"/>
  <c r="B753" i="2"/>
  <c r="C753" i="2"/>
  <c r="D753" i="2"/>
  <c r="E753" i="2"/>
  <c r="F753" i="2"/>
  <c r="G753" i="2"/>
  <c r="H753" i="2"/>
  <c r="I753" i="2"/>
  <c r="A754" i="2"/>
  <c r="B754" i="2"/>
  <c r="C754" i="2"/>
  <c r="D754" i="2"/>
  <c r="E754" i="2"/>
  <c r="F754" i="2"/>
  <c r="G754" i="2"/>
  <c r="H754" i="2"/>
  <c r="I754" i="2"/>
  <c r="A755" i="2"/>
  <c r="B755" i="2"/>
  <c r="C755" i="2"/>
  <c r="D755" i="2"/>
  <c r="E755" i="2"/>
  <c r="F755" i="2"/>
  <c r="G755" i="2"/>
  <c r="H755" i="2"/>
  <c r="I755" i="2"/>
  <c r="A756" i="2"/>
  <c r="B756" i="2"/>
  <c r="C756" i="2"/>
  <c r="D756" i="2"/>
  <c r="E756" i="2"/>
  <c r="F756" i="2"/>
  <c r="G756" i="2"/>
  <c r="H756" i="2"/>
  <c r="I756" i="2"/>
  <c r="A757" i="2"/>
  <c r="B757" i="2"/>
  <c r="C757" i="2"/>
  <c r="D757" i="2"/>
  <c r="E757" i="2"/>
  <c r="F757" i="2"/>
  <c r="G757" i="2"/>
  <c r="H757" i="2"/>
  <c r="I757" i="2"/>
  <c r="A758" i="2"/>
  <c r="B758" i="2"/>
  <c r="C758" i="2"/>
  <c r="D758" i="2"/>
  <c r="E758" i="2"/>
  <c r="F758" i="2"/>
  <c r="G758" i="2"/>
  <c r="H758" i="2"/>
  <c r="I758" i="2"/>
  <c r="A759" i="2"/>
  <c r="B759" i="2"/>
  <c r="C759" i="2"/>
  <c r="D759" i="2"/>
  <c r="E759" i="2"/>
  <c r="F759" i="2"/>
  <c r="G759" i="2"/>
  <c r="H759" i="2"/>
  <c r="I759" i="2"/>
  <c r="A760" i="2"/>
  <c r="B760" i="2"/>
  <c r="C760" i="2"/>
  <c r="D760" i="2"/>
  <c r="E760" i="2"/>
  <c r="F760" i="2"/>
  <c r="G760" i="2"/>
  <c r="H760" i="2"/>
  <c r="I760" i="2"/>
  <c r="A761" i="2"/>
  <c r="B761" i="2"/>
  <c r="C761" i="2"/>
  <c r="D761" i="2"/>
  <c r="E761" i="2"/>
  <c r="F761" i="2"/>
  <c r="G761" i="2"/>
  <c r="H761" i="2"/>
  <c r="I761" i="2"/>
  <c r="A762" i="2"/>
  <c r="B762" i="2"/>
  <c r="C762" i="2"/>
  <c r="D762" i="2"/>
  <c r="E762" i="2"/>
  <c r="F762" i="2"/>
  <c r="G762" i="2"/>
  <c r="H762" i="2"/>
  <c r="I762" i="2"/>
  <c r="A763" i="2"/>
  <c r="B763" i="2"/>
  <c r="C763" i="2"/>
  <c r="D763" i="2"/>
  <c r="E763" i="2"/>
  <c r="F763" i="2"/>
  <c r="G763" i="2"/>
  <c r="H763" i="2"/>
  <c r="I763" i="2"/>
  <c r="A764" i="2"/>
  <c r="B764" i="2"/>
  <c r="C764" i="2"/>
  <c r="D764" i="2"/>
  <c r="E764" i="2"/>
  <c r="F764" i="2"/>
  <c r="G764" i="2"/>
  <c r="H764" i="2"/>
  <c r="I764" i="2"/>
  <c r="A765" i="2"/>
  <c r="B765" i="2"/>
  <c r="C765" i="2"/>
  <c r="D765" i="2"/>
  <c r="E765" i="2"/>
  <c r="F765" i="2"/>
  <c r="G765" i="2"/>
  <c r="H765" i="2"/>
  <c r="I765" i="2"/>
  <c r="A766" i="2"/>
  <c r="B766" i="2"/>
  <c r="C766" i="2"/>
  <c r="D766" i="2"/>
  <c r="E766" i="2"/>
  <c r="F766" i="2"/>
  <c r="G766" i="2"/>
  <c r="H766" i="2"/>
  <c r="I766" i="2"/>
  <c r="A767" i="2"/>
  <c r="B767" i="2"/>
  <c r="C767" i="2"/>
  <c r="D767" i="2"/>
  <c r="E767" i="2"/>
  <c r="F767" i="2"/>
  <c r="G767" i="2"/>
  <c r="H767" i="2"/>
  <c r="I767" i="2"/>
  <c r="A768" i="2"/>
  <c r="B768" i="2"/>
  <c r="C768" i="2"/>
  <c r="D768" i="2"/>
  <c r="E768" i="2"/>
  <c r="F768" i="2"/>
  <c r="G768" i="2"/>
  <c r="H768" i="2"/>
  <c r="I768" i="2"/>
  <c r="A769" i="2"/>
  <c r="B769" i="2"/>
  <c r="C769" i="2"/>
  <c r="D769" i="2"/>
  <c r="E769" i="2"/>
  <c r="F769" i="2"/>
  <c r="G769" i="2"/>
  <c r="H769" i="2"/>
  <c r="I769" i="2"/>
  <c r="A770" i="2"/>
  <c r="B770" i="2"/>
  <c r="C770" i="2"/>
  <c r="D770" i="2"/>
  <c r="E770" i="2"/>
  <c r="F770" i="2"/>
  <c r="G770" i="2"/>
  <c r="H770" i="2"/>
  <c r="I770" i="2"/>
  <c r="A771" i="2"/>
  <c r="B771" i="2"/>
  <c r="C771" i="2"/>
  <c r="D771" i="2"/>
  <c r="E771" i="2"/>
  <c r="F771" i="2"/>
  <c r="G771" i="2"/>
  <c r="H771" i="2"/>
  <c r="I771" i="2"/>
  <c r="A772" i="2"/>
  <c r="B772" i="2"/>
  <c r="C772" i="2"/>
  <c r="D772" i="2"/>
  <c r="E772" i="2"/>
  <c r="F772" i="2"/>
  <c r="G772" i="2"/>
  <c r="H772" i="2"/>
  <c r="I772" i="2"/>
  <c r="A773" i="2"/>
  <c r="B773" i="2"/>
  <c r="C773" i="2"/>
  <c r="D773" i="2"/>
  <c r="E773" i="2"/>
  <c r="F773" i="2"/>
  <c r="G773" i="2"/>
  <c r="H773" i="2"/>
  <c r="I773" i="2"/>
  <c r="A774" i="2"/>
  <c r="B774" i="2"/>
  <c r="C774" i="2"/>
  <c r="D774" i="2"/>
  <c r="E774" i="2"/>
  <c r="F774" i="2"/>
  <c r="G774" i="2"/>
  <c r="H774" i="2"/>
  <c r="I774" i="2"/>
  <c r="A775" i="2"/>
  <c r="B775" i="2"/>
  <c r="C775" i="2"/>
  <c r="D775" i="2"/>
  <c r="E775" i="2"/>
  <c r="F775" i="2"/>
  <c r="G775" i="2"/>
  <c r="H775" i="2"/>
  <c r="I775" i="2"/>
  <c r="A776" i="2"/>
  <c r="B776" i="2"/>
  <c r="C776" i="2"/>
  <c r="D776" i="2"/>
  <c r="E776" i="2"/>
  <c r="F776" i="2"/>
  <c r="G776" i="2"/>
  <c r="H776" i="2"/>
  <c r="I776" i="2"/>
  <c r="A777" i="2"/>
  <c r="B777" i="2"/>
  <c r="C777" i="2"/>
  <c r="D777" i="2"/>
  <c r="E777" i="2"/>
  <c r="F777" i="2"/>
  <c r="G777" i="2"/>
  <c r="H777" i="2"/>
  <c r="I777" i="2"/>
  <c r="A778" i="2"/>
  <c r="B778" i="2"/>
  <c r="C778" i="2"/>
  <c r="D778" i="2"/>
  <c r="E778" i="2"/>
  <c r="F778" i="2"/>
  <c r="G778" i="2"/>
  <c r="H778" i="2"/>
  <c r="I778" i="2"/>
  <c r="A779" i="2"/>
  <c r="B779" i="2"/>
  <c r="C779" i="2"/>
  <c r="D779" i="2"/>
  <c r="E779" i="2"/>
  <c r="F779" i="2"/>
  <c r="G779" i="2"/>
  <c r="H779" i="2"/>
  <c r="I779" i="2"/>
  <c r="A780" i="2"/>
  <c r="B780" i="2"/>
  <c r="C780" i="2"/>
  <c r="D780" i="2"/>
  <c r="E780" i="2"/>
  <c r="F780" i="2"/>
  <c r="G780" i="2"/>
  <c r="H780" i="2"/>
  <c r="I780" i="2"/>
  <c r="A781" i="2"/>
  <c r="B781" i="2"/>
  <c r="C781" i="2"/>
  <c r="D781" i="2"/>
  <c r="E781" i="2"/>
  <c r="F781" i="2"/>
  <c r="G781" i="2"/>
  <c r="H781" i="2"/>
  <c r="I781" i="2"/>
  <c r="A782" i="2"/>
  <c r="B782" i="2"/>
  <c r="C782" i="2"/>
  <c r="D782" i="2"/>
  <c r="E782" i="2"/>
  <c r="F782" i="2"/>
  <c r="G782" i="2"/>
  <c r="H782" i="2"/>
  <c r="I782" i="2"/>
  <c r="A783" i="2"/>
  <c r="B783" i="2"/>
  <c r="C783" i="2"/>
  <c r="D783" i="2"/>
  <c r="E783" i="2"/>
  <c r="F783" i="2"/>
  <c r="G783" i="2"/>
  <c r="H783" i="2"/>
  <c r="I783" i="2"/>
  <c r="A784" i="2"/>
  <c r="B784" i="2"/>
  <c r="C784" i="2"/>
  <c r="D784" i="2"/>
  <c r="E784" i="2"/>
  <c r="F784" i="2"/>
  <c r="G784" i="2"/>
  <c r="H784" i="2"/>
  <c r="I784" i="2"/>
  <c r="A785" i="2"/>
  <c r="B785" i="2"/>
  <c r="C785" i="2"/>
  <c r="D785" i="2"/>
  <c r="E785" i="2"/>
  <c r="F785" i="2"/>
  <c r="G785" i="2"/>
  <c r="H785" i="2"/>
  <c r="I785" i="2"/>
  <c r="A786" i="2"/>
  <c r="B786" i="2"/>
  <c r="C786" i="2"/>
  <c r="D786" i="2"/>
  <c r="E786" i="2"/>
  <c r="F786" i="2"/>
  <c r="G786" i="2"/>
  <c r="H786" i="2"/>
  <c r="I786" i="2"/>
  <c r="A787" i="2"/>
  <c r="B787" i="2"/>
  <c r="C787" i="2"/>
  <c r="D787" i="2"/>
  <c r="E787" i="2"/>
  <c r="F787" i="2"/>
  <c r="G787" i="2"/>
  <c r="H787" i="2"/>
  <c r="I787" i="2"/>
  <c r="A788" i="2"/>
  <c r="B788" i="2"/>
  <c r="C788" i="2"/>
  <c r="D788" i="2"/>
  <c r="E788" i="2"/>
  <c r="F788" i="2"/>
  <c r="G788" i="2"/>
  <c r="H788" i="2"/>
  <c r="I788" i="2"/>
  <c r="A789" i="2"/>
  <c r="B789" i="2"/>
  <c r="C789" i="2"/>
  <c r="D789" i="2"/>
  <c r="E789" i="2"/>
  <c r="F789" i="2"/>
  <c r="G789" i="2"/>
  <c r="H789" i="2"/>
  <c r="I789" i="2"/>
  <c r="A790" i="2"/>
  <c r="B790" i="2"/>
  <c r="C790" i="2"/>
  <c r="D790" i="2"/>
  <c r="E790" i="2"/>
  <c r="F790" i="2"/>
  <c r="G790" i="2"/>
  <c r="H790" i="2"/>
  <c r="I790" i="2"/>
  <c r="A791" i="2"/>
  <c r="B791" i="2"/>
  <c r="C791" i="2"/>
  <c r="D791" i="2"/>
  <c r="E791" i="2"/>
  <c r="F791" i="2"/>
  <c r="G791" i="2"/>
  <c r="H791" i="2"/>
  <c r="I791" i="2"/>
  <c r="A792" i="2"/>
  <c r="B792" i="2"/>
  <c r="C792" i="2"/>
  <c r="D792" i="2"/>
  <c r="E792" i="2"/>
  <c r="F792" i="2"/>
  <c r="G792" i="2"/>
  <c r="H792" i="2"/>
  <c r="I792" i="2"/>
  <c r="A793" i="2"/>
  <c r="B793" i="2"/>
  <c r="C793" i="2"/>
  <c r="D793" i="2"/>
  <c r="E793" i="2"/>
  <c r="F793" i="2"/>
  <c r="G793" i="2"/>
  <c r="H793" i="2"/>
  <c r="I793" i="2"/>
  <c r="A794" i="2"/>
  <c r="B794" i="2"/>
  <c r="C794" i="2"/>
  <c r="D794" i="2"/>
  <c r="E794" i="2"/>
  <c r="F794" i="2"/>
  <c r="G794" i="2"/>
  <c r="H794" i="2"/>
  <c r="I794" i="2"/>
  <c r="A795" i="2"/>
  <c r="B795" i="2"/>
  <c r="C795" i="2"/>
  <c r="D795" i="2"/>
  <c r="E795" i="2"/>
  <c r="F795" i="2"/>
  <c r="G795" i="2"/>
  <c r="H795" i="2"/>
  <c r="I795" i="2"/>
  <c r="A796" i="2"/>
  <c r="B796" i="2"/>
  <c r="C796" i="2"/>
  <c r="D796" i="2"/>
  <c r="E796" i="2"/>
  <c r="F796" i="2"/>
  <c r="G796" i="2"/>
  <c r="H796" i="2"/>
  <c r="I796" i="2"/>
  <c r="A797" i="2"/>
  <c r="B797" i="2"/>
  <c r="C797" i="2"/>
  <c r="D797" i="2"/>
  <c r="E797" i="2"/>
  <c r="F797" i="2"/>
  <c r="G797" i="2"/>
  <c r="H797" i="2"/>
  <c r="I797" i="2"/>
  <c r="A798" i="2"/>
  <c r="B798" i="2"/>
  <c r="C798" i="2"/>
  <c r="D798" i="2"/>
  <c r="E798" i="2"/>
  <c r="F798" i="2"/>
  <c r="G798" i="2"/>
  <c r="H798" i="2"/>
  <c r="I798" i="2"/>
  <c r="A799" i="2"/>
  <c r="B799" i="2"/>
  <c r="C799" i="2"/>
  <c r="D799" i="2"/>
  <c r="E799" i="2"/>
  <c r="F799" i="2"/>
  <c r="G799" i="2"/>
  <c r="H799" i="2"/>
  <c r="I799" i="2"/>
  <c r="A800" i="2"/>
  <c r="B800" i="2"/>
  <c r="C800" i="2"/>
  <c r="D800" i="2"/>
  <c r="E800" i="2"/>
  <c r="F800" i="2"/>
  <c r="G800" i="2"/>
  <c r="H800" i="2"/>
  <c r="I800" i="2"/>
  <c r="A801" i="2"/>
  <c r="B801" i="2"/>
  <c r="C801" i="2"/>
  <c r="D801" i="2"/>
  <c r="E801" i="2"/>
  <c r="F801" i="2"/>
  <c r="G801" i="2"/>
  <c r="H801" i="2"/>
  <c r="I801" i="2"/>
  <c r="A802" i="2"/>
  <c r="B802" i="2"/>
  <c r="C802" i="2"/>
  <c r="D802" i="2"/>
  <c r="E802" i="2"/>
  <c r="F802" i="2"/>
  <c r="G802" i="2"/>
  <c r="H802" i="2"/>
  <c r="I802" i="2"/>
  <c r="A803" i="2"/>
  <c r="B803" i="2"/>
  <c r="C803" i="2"/>
  <c r="D803" i="2"/>
  <c r="E803" i="2"/>
  <c r="F803" i="2"/>
  <c r="G803" i="2"/>
  <c r="H803" i="2"/>
  <c r="I803" i="2"/>
  <c r="A804" i="2"/>
  <c r="B804" i="2"/>
  <c r="C804" i="2"/>
  <c r="D804" i="2"/>
  <c r="E804" i="2"/>
  <c r="F804" i="2"/>
  <c r="G804" i="2"/>
  <c r="H804" i="2"/>
  <c r="I804" i="2"/>
  <c r="A805" i="2"/>
  <c r="B805" i="2"/>
  <c r="C805" i="2"/>
  <c r="D805" i="2"/>
  <c r="E805" i="2"/>
  <c r="F805" i="2"/>
  <c r="G805" i="2"/>
  <c r="H805" i="2"/>
  <c r="I805" i="2"/>
  <c r="A806" i="2"/>
  <c r="B806" i="2"/>
  <c r="C806" i="2"/>
  <c r="D806" i="2"/>
  <c r="E806" i="2"/>
  <c r="F806" i="2"/>
  <c r="G806" i="2"/>
  <c r="H806" i="2"/>
  <c r="I806" i="2"/>
  <c r="A807" i="2"/>
  <c r="B807" i="2"/>
  <c r="C807" i="2"/>
  <c r="D807" i="2"/>
  <c r="E807" i="2"/>
  <c r="F807" i="2"/>
  <c r="G807" i="2"/>
  <c r="H807" i="2"/>
  <c r="I807" i="2"/>
  <c r="A808" i="2"/>
  <c r="B808" i="2"/>
  <c r="C808" i="2"/>
  <c r="D808" i="2"/>
  <c r="E808" i="2"/>
  <c r="F808" i="2"/>
  <c r="G808" i="2"/>
  <c r="H808" i="2"/>
  <c r="I808" i="2"/>
  <c r="A809" i="2"/>
  <c r="B809" i="2"/>
  <c r="C809" i="2"/>
  <c r="D809" i="2"/>
  <c r="E809" i="2"/>
  <c r="F809" i="2"/>
  <c r="G809" i="2"/>
  <c r="H809" i="2"/>
  <c r="I809" i="2"/>
  <c r="A810" i="2"/>
  <c r="B810" i="2"/>
  <c r="C810" i="2"/>
  <c r="D810" i="2"/>
  <c r="E810" i="2"/>
  <c r="F810" i="2"/>
  <c r="G810" i="2"/>
  <c r="H810" i="2"/>
  <c r="I810" i="2"/>
  <c r="A811" i="2"/>
  <c r="B811" i="2"/>
  <c r="C811" i="2"/>
  <c r="D811" i="2"/>
  <c r="E811" i="2"/>
  <c r="F811" i="2"/>
  <c r="G811" i="2"/>
  <c r="H811" i="2"/>
  <c r="I811" i="2"/>
  <c r="A812" i="2"/>
  <c r="B812" i="2"/>
  <c r="C812" i="2"/>
  <c r="D812" i="2"/>
  <c r="E812" i="2"/>
  <c r="F812" i="2"/>
  <c r="G812" i="2"/>
  <c r="H812" i="2"/>
  <c r="I812" i="2"/>
  <c r="A813" i="2"/>
  <c r="B813" i="2"/>
  <c r="C813" i="2"/>
  <c r="D813" i="2"/>
  <c r="E813" i="2"/>
  <c r="F813" i="2"/>
  <c r="G813" i="2"/>
  <c r="H813" i="2"/>
  <c r="I813" i="2"/>
  <c r="A814" i="2"/>
  <c r="B814" i="2"/>
  <c r="C814" i="2"/>
  <c r="D814" i="2"/>
  <c r="E814" i="2"/>
  <c r="F814" i="2"/>
  <c r="G814" i="2"/>
  <c r="H814" i="2"/>
  <c r="I814" i="2"/>
  <c r="A815" i="2"/>
  <c r="B815" i="2"/>
  <c r="C815" i="2"/>
  <c r="D815" i="2"/>
  <c r="E815" i="2"/>
  <c r="F815" i="2"/>
  <c r="G815" i="2"/>
  <c r="H815" i="2"/>
  <c r="I815" i="2"/>
  <c r="A816" i="2"/>
  <c r="B816" i="2"/>
  <c r="C816" i="2"/>
  <c r="D816" i="2"/>
  <c r="E816" i="2"/>
  <c r="F816" i="2"/>
  <c r="G816" i="2"/>
  <c r="H816" i="2"/>
  <c r="I816" i="2"/>
  <c r="A817" i="2"/>
  <c r="B817" i="2"/>
  <c r="C817" i="2"/>
  <c r="D817" i="2"/>
  <c r="E817" i="2"/>
  <c r="F817" i="2"/>
  <c r="G817" i="2"/>
  <c r="H817" i="2"/>
  <c r="I817" i="2"/>
  <c r="A818" i="2"/>
  <c r="B818" i="2"/>
  <c r="C818" i="2"/>
  <c r="D818" i="2"/>
  <c r="E818" i="2"/>
  <c r="F818" i="2"/>
  <c r="G818" i="2"/>
  <c r="H818" i="2"/>
  <c r="I818" i="2"/>
  <c r="A819" i="2"/>
  <c r="B819" i="2"/>
  <c r="C819" i="2"/>
  <c r="D819" i="2"/>
  <c r="E819" i="2"/>
  <c r="F819" i="2"/>
  <c r="G819" i="2"/>
  <c r="H819" i="2"/>
  <c r="I819" i="2"/>
  <c r="A820" i="2"/>
  <c r="B820" i="2"/>
  <c r="C820" i="2"/>
  <c r="D820" i="2"/>
  <c r="E820" i="2"/>
  <c r="F820" i="2"/>
  <c r="G820" i="2"/>
  <c r="H820" i="2"/>
  <c r="I820" i="2"/>
  <c r="A821" i="2"/>
  <c r="B821" i="2"/>
  <c r="C821" i="2"/>
  <c r="D821" i="2"/>
  <c r="E821" i="2"/>
  <c r="F821" i="2"/>
  <c r="G821" i="2"/>
  <c r="H821" i="2"/>
  <c r="I821" i="2"/>
  <c r="A822" i="2"/>
  <c r="B822" i="2"/>
  <c r="C822" i="2"/>
  <c r="D822" i="2"/>
  <c r="E822" i="2"/>
  <c r="F822" i="2"/>
  <c r="G822" i="2"/>
  <c r="H822" i="2"/>
  <c r="I822" i="2"/>
  <c r="A823" i="2"/>
  <c r="B823" i="2"/>
  <c r="C823" i="2"/>
  <c r="D823" i="2"/>
  <c r="E823" i="2"/>
  <c r="F823" i="2"/>
  <c r="G823" i="2"/>
  <c r="H823" i="2"/>
  <c r="I823" i="2"/>
  <c r="A824" i="2"/>
  <c r="B824" i="2"/>
  <c r="C824" i="2"/>
  <c r="D824" i="2"/>
  <c r="E824" i="2"/>
  <c r="F824" i="2"/>
  <c r="G824" i="2"/>
  <c r="H824" i="2"/>
  <c r="I824" i="2"/>
  <c r="A825" i="2"/>
  <c r="B825" i="2"/>
  <c r="C825" i="2"/>
  <c r="D825" i="2"/>
  <c r="E825" i="2"/>
  <c r="F825" i="2"/>
  <c r="G825" i="2"/>
  <c r="H825" i="2"/>
  <c r="I825" i="2"/>
  <c r="A826" i="2"/>
  <c r="B826" i="2"/>
  <c r="C826" i="2"/>
  <c r="D826" i="2"/>
  <c r="E826" i="2"/>
  <c r="F826" i="2"/>
  <c r="G826" i="2"/>
  <c r="H826" i="2"/>
  <c r="I826" i="2"/>
  <c r="A827" i="2"/>
  <c r="B827" i="2"/>
  <c r="C827" i="2"/>
  <c r="D827" i="2"/>
  <c r="E827" i="2"/>
  <c r="F827" i="2"/>
  <c r="G827" i="2"/>
  <c r="H827" i="2"/>
  <c r="I827" i="2"/>
  <c r="A828" i="2"/>
  <c r="B828" i="2"/>
  <c r="C828" i="2"/>
  <c r="D828" i="2"/>
  <c r="E828" i="2"/>
  <c r="F828" i="2"/>
  <c r="G828" i="2"/>
  <c r="H828" i="2"/>
  <c r="I828" i="2"/>
  <c r="A829" i="2"/>
  <c r="B829" i="2"/>
  <c r="C829" i="2"/>
  <c r="D829" i="2"/>
  <c r="E829" i="2"/>
  <c r="F829" i="2"/>
  <c r="G829" i="2"/>
  <c r="H829" i="2"/>
  <c r="I829" i="2"/>
  <c r="A830" i="2"/>
  <c r="B830" i="2"/>
  <c r="C830" i="2"/>
  <c r="D830" i="2"/>
  <c r="E830" i="2"/>
  <c r="F830" i="2"/>
  <c r="G830" i="2"/>
  <c r="H830" i="2"/>
  <c r="I830" i="2"/>
  <c r="A831" i="2"/>
  <c r="B831" i="2"/>
  <c r="C831" i="2"/>
  <c r="D831" i="2"/>
  <c r="E831" i="2"/>
  <c r="F831" i="2"/>
  <c r="G831" i="2"/>
  <c r="H831" i="2"/>
  <c r="I831" i="2"/>
  <c r="A832" i="2"/>
  <c r="B832" i="2"/>
  <c r="C832" i="2"/>
  <c r="D832" i="2"/>
  <c r="E832" i="2"/>
  <c r="F832" i="2"/>
  <c r="G832" i="2"/>
  <c r="H832" i="2"/>
  <c r="I832" i="2"/>
  <c r="A833" i="2"/>
  <c r="B833" i="2"/>
  <c r="C833" i="2"/>
  <c r="D833" i="2"/>
  <c r="E833" i="2"/>
  <c r="F833" i="2"/>
  <c r="G833" i="2"/>
  <c r="H833" i="2"/>
  <c r="I833" i="2"/>
  <c r="A834" i="2"/>
  <c r="B834" i="2"/>
  <c r="C834" i="2"/>
  <c r="D834" i="2"/>
  <c r="E834" i="2"/>
  <c r="F834" i="2"/>
  <c r="G834" i="2"/>
  <c r="H834" i="2"/>
  <c r="I834" i="2"/>
  <c r="A835" i="2"/>
  <c r="B835" i="2"/>
  <c r="C835" i="2"/>
  <c r="D835" i="2"/>
  <c r="E835" i="2"/>
  <c r="F835" i="2"/>
  <c r="G835" i="2"/>
  <c r="H835" i="2"/>
  <c r="I835" i="2"/>
  <c r="A836" i="2"/>
  <c r="B836" i="2"/>
  <c r="C836" i="2"/>
  <c r="D836" i="2"/>
  <c r="E836" i="2"/>
  <c r="F836" i="2"/>
  <c r="G836" i="2"/>
  <c r="H836" i="2"/>
  <c r="I836" i="2"/>
  <c r="A837" i="2"/>
  <c r="B837" i="2"/>
  <c r="C837" i="2"/>
  <c r="D837" i="2"/>
  <c r="E837" i="2"/>
  <c r="F837" i="2"/>
  <c r="G837" i="2"/>
  <c r="H837" i="2"/>
  <c r="I837" i="2"/>
  <c r="A838" i="2"/>
  <c r="B838" i="2"/>
  <c r="C838" i="2"/>
  <c r="D838" i="2"/>
  <c r="E838" i="2"/>
  <c r="F838" i="2"/>
  <c r="G838" i="2"/>
  <c r="H838" i="2"/>
  <c r="I838" i="2"/>
  <c r="A839" i="2"/>
  <c r="B839" i="2"/>
  <c r="C839" i="2"/>
  <c r="D839" i="2"/>
  <c r="E839" i="2"/>
  <c r="F839" i="2"/>
  <c r="G839" i="2"/>
  <c r="H839" i="2"/>
  <c r="I839" i="2"/>
  <c r="A840" i="2"/>
  <c r="B840" i="2"/>
  <c r="C840" i="2"/>
  <c r="D840" i="2"/>
  <c r="E840" i="2"/>
  <c r="F840" i="2"/>
  <c r="G840" i="2"/>
  <c r="H840" i="2"/>
  <c r="I840" i="2"/>
  <c r="A841" i="2"/>
  <c r="B841" i="2"/>
  <c r="C841" i="2"/>
  <c r="D841" i="2"/>
  <c r="E841" i="2"/>
  <c r="F841" i="2"/>
  <c r="G841" i="2"/>
  <c r="H841" i="2"/>
  <c r="I841" i="2"/>
  <c r="A842" i="2"/>
  <c r="B842" i="2"/>
  <c r="C842" i="2"/>
  <c r="D842" i="2"/>
  <c r="E842" i="2"/>
  <c r="F842" i="2"/>
  <c r="G842" i="2"/>
  <c r="H842" i="2"/>
  <c r="I842" i="2"/>
  <c r="A843" i="2"/>
  <c r="B843" i="2"/>
  <c r="C843" i="2"/>
  <c r="D843" i="2"/>
  <c r="E843" i="2"/>
  <c r="F843" i="2"/>
  <c r="G843" i="2"/>
  <c r="H843" i="2"/>
  <c r="I843" i="2"/>
  <c r="A844" i="2"/>
  <c r="B844" i="2"/>
  <c r="C844" i="2"/>
  <c r="D844" i="2"/>
  <c r="E844" i="2"/>
  <c r="F844" i="2"/>
  <c r="G844" i="2"/>
  <c r="H844" i="2"/>
  <c r="I844" i="2"/>
  <c r="A845" i="2"/>
  <c r="B845" i="2"/>
  <c r="C845" i="2"/>
  <c r="D845" i="2"/>
  <c r="E845" i="2"/>
  <c r="F845" i="2"/>
  <c r="G845" i="2"/>
  <c r="H845" i="2"/>
  <c r="I845" i="2"/>
  <c r="A846" i="2"/>
  <c r="B846" i="2"/>
  <c r="C846" i="2"/>
  <c r="D846" i="2"/>
  <c r="E846" i="2"/>
  <c r="F846" i="2"/>
  <c r="G846" i="2"/>
  <c r="H846" i="2"/>
  <c r="I846" i="2"/>
  <c r="A847" i="2"/>
  <c r="B847" i="2"/>
  <c r="C847" i="2"/>
  <c r="D847" i="2"/>
  <c r="E847" i="2"/>
  <c r="F847" i="2"/>
  <c r="G847" i="2"/>
  <c r="H847" i="2"/>
  <c r="I847" i="2"/>
  <c r="A848" i="2"/>
  <c r="B848" i="2"/>
  <c r="C848" i="2"/>
  <c r="D848" i="2"/>
  <c r="E848" i="2"/>
  <c r="F848" i="2"/>
  <c r="G848" i="2"/>
  <c r="H848" i="2"/>
  <c r="I848" i="2"/>
  <c r="A849" i="2"/>
  <c r="B849" i="2"/>
  <c r="C849" i="2"/>
  <c r="D849" i="2"/>
  <c r="E849" i="2"/>
  <c r="F849" i="2"/>
  <c r="G849" i="2"/>
  <c r="H849" i="2"/>
  <c r="I849" i="2"/>
  <c r="A850" i="2"/>
  <c r="B850" i="2"/>
  <c r="C850" i="2"/>
  <c r="D850" i="2"/>
  <c r="E850" i="2"/>
  <c r="F850" i="2"/>
  <c r="G850" i="2"/>
  <c r="H850" i="2"/>
  <c r="I850" i="2"/>
  <c r="A851" i="2"/>
  <c r="B851" i="2"/>
  <c r="C851" i="2"/>
  <c r="D851" i="2"/>
  <c r="E851" i="2"/>
  <c r="F851" i="2"/>
  <c r="G851" i="2"/>
  <c r="H851" i="2"/>
  <c r="I851" i="2"/>
  <c r="A852" i="2"/>
  <c r="B852" i="2"/>
  <c r="C852" i="2"/>
  <c r="D852" i="2"/>
  <c r="E852" i="2"/>
  <c r="F852" i="2"/>
  <c r="G852" i="2"/>
  <c r="H852" i="2"/>
  <c r="I852" i="2"/>
  <c r="A853" i="2"/>
  <c r="B853" i="2"/>
  <c r="C853" i="2"/>
  <c r="D853" i="2"/>
  <c r="E853" i="2"/>
  <c r="F853" i="2"/>
  <c r="G853" i="2"/>
  <c r="H853" i="2"/>
  <c r="I853" i="2"/>
  <c r="A854" i="2"/>
  <c r="B854" i="2"/>
  <c r="C854" i="2"/>
  <c r="D854" i="2"/>
  <c r="E854" i="2"/>
  <c r="F854" i="2"/>
  <c r="G854" i="2"/>
  <c r="H854" i="2"/>
  <c r="I854" i="2"/>
  <c r="A855" i="2"/>
  <c r="B855" i="2"/>
  <c r="C855" i="2"/>
  <c r="D855" i="2"/>
  <c r="E855" i="2"/>
  <c r="F855" i="2"/>
  <c r="G855" i="2"/>
  <c r="H855" i="2"/>
  <c r="I855" i="2"/>
  <c r="A856" i="2"/>
  <c r="B856" i="2"/>
  <c r="C856" i="2"/>
  <c r="D856" i="2"/>
  <c r="E856" i="2"/>
  <c r="F856" i="2"/>
  <c r="G856" i="2"/>
  <c r="H856" i="2"/>
  <c r="I856" i="2"/>
  <c r="A857" i="2"/>
  <c r="B857" i="2"/>
  <c r="C857" i="2"/>
  <c r="D857" i="2"/>
  <c r="E857" i="2"/>
  <c r="F857" i="2"/>
  <c r="G857" i="2"/>
  <c r="H857" i="2"/>
  <c r="I857" i="2"/>
  <c r="A858" i="2"/>
  <c r="B858" i="2"/>
  <c r="C858" i="2"/>
  <c r="D858" i="2"/>
  <c r="E858" i="2"/>
  <c r="F858" i="2"/>
  <c r="G858" i="2"/>
  <c r="H858" i="2"/>
  <c r="I858" i="2"/>
  <c r="A859" i="2"/>
  <c r="B859" i="2"/>
  <c r="C859" i="2"/>
  <c r="D859" i="2"/>
  <c r="E859" i="2"/>
  <c r="F859" i="2"/>
  <c r="G859" i="2"/>
  <c r="H859" i="2"/>
  <c r="I859" i="2"/>
  <c r="A860" i="2"/>
  <c r="B860" i="2"/>
  <c r="C860" i="2"/>
  <c r="D860" i="2"/>
  <c r="E860" i="2"/>
  <c r="F860" i="2"/>
  <c r="G860" i="2"/>
  <c r="H860" i="2"/>
  <c r="I860" i="2"/>
  <c r="A861" i="2"/>
  <c r="B861" i="2"/>
  <c r="C861" i="2"/>
  <c r="D861" i="2"/>
  <c r="E861" i="2"/>
  <c r="F861" i="2"/>
  <c r="G861" i="2"/>
  <c r="H861" i="2"/>
  <c r="I861" i="2"/>
  <c r="A862" i="2"/>
  <c r="B862" i="2"/>
  <c r="C862" i="2"/>
  <c r="D862" i="2"/>
  <c r="E862" i="2"/>
  <c r="F862" i="2"/>
  <c r="G862" i="2"/>
  <c r="H862" i="2"/>
  <c r="I862" i="2"/>
  <c r="A863" i="2"/>
  <c r="B863" i="2"/>
  <c r="C863" i="2"/>
  <c r="D863" i="2"/>
  <c r="E863" i="2"/>
  <c r="F863" i="2"/>
  <c r="G863" i="2"/>
  <c r="H863" i="2"/>
  <c r="I863" i="2"/>
  <c r="A864" i="2"/>
  <c r="B864" i="2"/>
  <c r="C864" i="2"/>
  <c r="D864" i="2"/>
  <c r="E864" i="2"/>
  <c r="F864" i="2"/>
  <c r="G864" i="2"/>
  <c r="H864" i="2"/>
  <c r="I864" i="2"/>
  <c r="A865" i="2"/>
  <c r="B865" i="2"/>
  <c r="C865" i="2"/>
  <c r="D865" i="2"/>
  <c r="E865" i="2"/>
  <c r="F865" i="2"/>
  <c r="G865" i="2"/>
  <c r="H865" i="2"/>
  <c r="I865" i="2"/>
  <c r="A866" i="2"/>
  <c r="B866" i="2"/>
  <c r="C866" i="2"/>
  <c r="D866" i="2"/>
  <c r="E866" i="2"/>
  <c r="F866" i="2"/>
  <c r="G866" i="2"/>
  <c r="H866" i="2"/>
  <c r="I866" i="2"/>
  <c r="A867" i="2"/>
  <c r="B867" i="2"/>
  <c r="C867" i="2"/>
  <c r="D867" i="2"/>
  <c r="E867" i="2"/>
  <c r="F867" i="2"/>
  <c r="G867" i="2"/>
  <c r="H867" i="2"/>
  <c r="I867" i="2"/>
  <c r="A868" i="2"/>
  <c r="B868" i="2"/>
  <c r="C868" i="2"/>
  <c r="D868" i="2"/>
  <c r="E868" i="2"/>
  <c r="F868" i="2"/>
  <c r="G868" i="2"/>
  <c r="H868" i="2"/>
  <c r="I868" i="2"/>
  <c r="A869" i="2"/>
  <c r="B869" i="2"/>
  <c r="C869" i="2"/>
  <c r="D869" i="2"/>
  <c r="E869" i="2"/>
  <c r="F869" i="2"/>
  <c r="G869" i="2"/>
  <c r="H869" i="2"/>
  <c r="I869" i="2"/>
  <c r="A870" i="2"/>
  <c r="B870" i="2"/>
  <c r="C870" i="2"/>
  <c r="D870" i="2"/>
  <c r="E870" i="2"/>
  <c r="F870" i="2"/>
  <c r="G870" i="2"/>
  <c r="H870" i="2"/>
  <c r="I870" i="2"/>
  <c r="A871" i="2"/>
  <c r="B871" i="2"/>
  <c r="C871" i="2"/>
  <c r="D871" i="2"/>
  <c r="E871" i="2"/>
  <c r="F871" i="2"/>
  <c r="G871" i="2"/>
  <c r="H871" i="2"/>
  <c r="I871" i="2"/>
  <c r="A872" i="2"/>
  <c r="B872" i="2"/>
  <c r="C872" i="2"/>
  <c r="D872" i="2"/>
  <c r="E872" i="2"/>
  <c r="F872" i="2"/>
  <c r="G872" i="2"/>
  <c r="H872" i="2"/>
  <c r="I872" i="2"/>
  <c r="A873" i="2"/>
  <c r="B873" i="2"/>
  <c r="C873" i="2"/>
  <c r="D873" i="2"/>
  <c r="E873" i="2"/>
  <c r="F873" i="2"/>
  <c r="G873" i="2"/>
  <c r="H873" i="2"/>
  <c r="I873" i="2"/>
  <c r="A874" i="2"/>
  <c r="B874" i="2"/>
  <c r="C874" i="2"/>
  <c r="D874" i="2"/>
  <c r="E874" i="2"/>
  <c r="F874" i="2"/>
  <c r="G874" i="2"/>
  <c r="H874" i="2"/>
  <c r="I874" i="2"/>
  <c r="A875" i="2"/>
  <c r="B875" i="2"/>
  <c r="C875" i="2"/>
  <c r="D875" i="2"/>
  <c r="E875" i="2"/>
  <c r="F875" i="2"/>
  <c r="G875" i="2"/>
  <c r="H875" i="2"/>
  <c r="I875" i="2"/>
  <c r="A876" i="2"/>
  <c r="B876" i="2"/>
  <c r="C876" i="2"/>
  <c r="D876" i="2"/>
  <c r="E876" i="2"/>
  <c r="F876" i="2"/>
  <c r="G876" i="2"/>
  <c r="H876" i="2"/>
  <c r="I876" i="2"/>
  <c r="A877" i="2"/>
  <c r="B877" i="2"/>
  <c r="C877" i="2"/>
  <c r="D877" i="2"/>
  <c r="E877" i="2"/>
  <c r="F877" i="2"/>
  <c r="G877" i="2"/>
  <c r="H877" i="2"/>
  <c r="I877" i="2"/>
  <c r="A878" i="2"/>
  <c r="B878" i="2"/>
  <c r="C878" i="2"/>
  <c r="D878" i="2"/>
  <c r="E878" i="2"/>
  <c r="F878" i="2"/>
  <c r="G878" i="2"/>
  <c r="H878" i="2"/>
  <c r="I878" i="2"/>
  <c r="A879" i="2"/>
  <c r="B879" i="2"/>
  <c r="C879" i="2"/>
  <c r="D879" i="2"/>
  <c r="E879" i="2"/>
  <c r="F879" i="2"/>
  <c r="G879" i="2"/>
  <c r="H879" i="2"/>
  <c r="I879" i="2"/>
  <c r="A880" i="2"/>
  <c r="B880" i="2"/>
  <c r="C880" i="2"/>
  <c r="D880" i="2"/>
  <c r="E880" i="2"/>
  <c r="F880" i="2"/>
  <c r="G880" i="2"/>
  <c r="H880" i="2"/>
  <c r="I880" i="2"/>
  <c r="A881" i="2"/>
  <c r="B881" i="2"/>
  <c r="C881" i="2"/>
  <c r="D881" i="2"/>
  <c r="E881" i="2"/>
  <c r="F881" i="2"/>
  <c r="G881" i="2"/>
  <c r="H881" i="2"/>
  <c r="I881" i="2"/>
  <c r="A882" i="2"/>
  <c r="B882" i="2"/>
  <c r="C882" i="2"/>
  <c r="D882" i="2"/>
  <c r="E882" i="2"/>
  <c r="F882" i="2"/>
  <c r="G882" i="2"/>
  <c r="H882" i="2"/>
  <c r="I882" i="2"/>
  <c r="A883" i="2"/>
  <c r="B883" i="2"/>
  <c r="C883" i="2"/>
  <c r="D883" i="2"/>
  <c r="E883" i="2"/>
  <c r="F883" i="2"/>
  <c r="G883" i="2"/>
  <c r="H883" i="2"/>
  <c r="I883" i="2"/>
  <c r="A884" i="2"/>
  <c r="B884" i="2"/>
  <c r="C884" i="2"/>
  <c r="D884" i="2"/>
  <c r="E884" i="2"/>
  <c r="F884" i="2"/>
  <c r="G884" i="2"/>
  <c r="H884" i="2"/>
  <c r="I884" i="2"/>
  <c r="A885" i="2"/>
  <c r="B885" i="2"/>
  <c r="C885" i="2"/>
  <c r="D885" i="2"/>
  <c r="E885" i="2"/>
  <c r="F885" i="2"/>
  <c r="G885" i="2"/>
  <c r="H885" i="2"/>
  <c r="I885" i="2"/>
  <c r="A886" i="2"/>
  <c r="B886" i="2"/>
  <c r="C886" i="2"/>
  <c r="D886" i="2"/>
  <c r="E886" i="2"/>
  <c r="F886" i="2"/>
  <c r="G886" i="2"/>
  <c r="H886" i="2"/>
  <c r="I886" i="2"/>
  <c r="A887" i="2"/>
  <c r="B887" i="2"/>
  <c r="C887" i="2"/>
  <c r="D887" i="2"/>
  <c r="E887" i="2"/>
  <c r="F887" i="2"/>
  <c r="G887" i="2"/>
  <c r="H887" i="2"/>
  <c r="I887" i="2"/>
  <c r="A888" i="2"/>
  <c r="B888" i="2"/>
  <c r="C888" i="2"/>
  <c r="D888" i="2"/>
  <c r="E888" i="2"/>
  <c r="F888" i="2"/>
  <c r="G888" i="2"/>
  <c r="H888" i="2"/>
  <c r="I888" i="2"/>
  <c r="A889" i="2"/>
  <c r="B889" i="2"/>
  <c r="C889" i="2"/>
  <c r="D889" i="2"/>
  <c r="E889" i="2"/>
  <c r="F889" i="2"/>
  <c r="G889" i="2"/>
  <c r="H889" i="2"/>
  <c r="I889" i="2"/>
  <c r="A890" i="2"/>
  <c r="B890" i="2"/>
  <c r="C890" i="2"/>
  <c r="D890" i="2"/>
  <c r="E890" i="2"/>
  <c r="F890" i="2"/>
  <c r="G890" i="2"/>
  <c r="H890" i="2"/>
  <c r="I890" i="2"/>
  <c r="A891" i="2"/>
  <c r="B891" i="2"/>
  <c r="C891" i="2"/>
  <c r="D891" i="2"/>
  <c r="E891" i="2"/>
  <c r="F891" i="2"/>
  <c r="G891" i="2"/>
  <c r="H891" i="2"/>
  <c r="I891" i="2"/>
  <c r="A892" i="2"/>
  <c r="B892" i="2"/>
  <c r="C892" i="2"/>
  <c r="D892" i="2"/>
  <c r="E892" i="2"/>
  <c r="F892" i="2"/>
  <c r="G892" i="2"/>
  <c r="H892" i="2"/>
  <c r="I892" i="2"/>
  <c r="A893" i="2"/>
  <c r="B893" i="2"/>
  <c r="C893" i="2"/>
  <c r="D893" i="2"/>
  <c r="E893" i="2"/>
  <c r="F893" i="2"/>
  <c r="G893" i="2"/>
  <c r="H893" i="2"/>
  <c r="I893" i="2"/>
  <c r="A894" i="2"/>
  <c r="B894" i="2"/>
  <c r="C894" i="2"/>
  <c r="D894" i="2"/>
  <c r="E894" i="2"/>
  <c r="F894" i="2"/>
  <c r="G894" i="2"/>
  <c r="H894" i="2"/>
  <c r="I894" i="2"/>
  <c r="A895" i="2"/>
  <c r="B895" i="2"/>
  <c r="C895" i="2"/>
  <c r="D895" i="2"/>
  <c r="E895" i="2"/>
  <c r="F895" i="2"/>
  <c r="G895" i="2"/>
  <c r="H895" i="2"/>
  <c r="I895" i="2"/>
  <c r="A896" i="2"/>
  <c r="B896" i="2"/>
  <c r="C896" i="2"/>
  <c r="D896" i="2"/>
  <c r="E896" i="2"/>
  <c r="F896" i="2"/>
  <c r="G896" i="2"/>
  <c r="H896" i="2"/>
  <c r="I896" i="2"/>
  <c r="A897" i="2"/>
  <c r="B897" i="2"/>
  <c r="C897" i="2"/>
  <c r="D897" i="2"/>
  <c r="E897" i="2"/>
  <c r="F897" i="2"/>
  <c r="G897" i="2"/>
  <c r="H897" i="2"/>
  <c r="I897" i="2"/>
  <c r="A898" i="2"/>
  <c r="B898" i="2"/>
  <c r="C898" i="2"/>
  <c r="D898" i="2"/>
  <c r="E898" i="2"/>
  <c r="F898" i="2"/>
  <c r="G898" i="2"/>
  <c r="H898" i="2"/>
  <c r="I898" i="2"/>
  <c r="A899" i="2"/>
  <c r="B899" i="2"/>
  <c r="C899" i="2"/>
  <c r="D899" i="2"/>
  <c r="E899" i="2"/>
  <c r="F899" i="2"/>
  <c r="G899" i="2"/>
  <c r="H899" i="2"/>
  <c r="I899" i="2"/>
  <c r="A900" i="2"/>
  <c r="B900" i="2"/>
  <c r="C900" i="2"/>
  <c r="D900" i="2"/>
  <c r="E900" i="2"/>
  <c r="F900" i="2"/>
  <c r="G900" i="2"/>
  <c r="H900" i="2"/>
  <c r="I900" i="2"/>
  <c r="A901" i="2"/>
  <c r="B901" i="2"/>
  <c r="C901" i="2"/>
  <c r="D901" i="2"/>
  <c r="E901" i="2"/>
  <c r="F901" i="2"/>
  <c r="G901" i="2"/>
  <c r="H901" i="2"/>
  <c r="I901" i="2"/>
  <c r="A902" i="2"/>
  <c r="B902" i="2"/>
  <c r="C902" i="2"/>
  <c r="D902" i="2"/>
  <c r="E902" i="2"/>
  <c r="F902" i="2"/>
  <c r="G902" i="2"/>
  <c r="H902" i="2"/>
  <c r="I902" i="2"/>
  <c r="A903" i="2"/>
  <c r="B903" i="2"/>
  <c r="C903" i="2"/>
  <c r="D903" i="2"/>
  <c r="E903" i="2"/>
  <c r="F903" i="2"/>
  <c r="G903" i="2"/>
  <c r="H903" i="2"/>
  <c r="I903" i="2"/>
  <c r="A904" i="2"/>
  <c r="B904" i="2"/>
  <c r="C904" i="2"/>
  <c r="D904" i="2"/>
  <c r="E904" i="2"/>
  <c r="F904" i="2"/>
  <c r="G904" i="2"/>
  <c r="H904" i="2"/>
  <c r="I904" i="2"/>
  <c r="A905" i="2"/>
  <c r="B905" i="2"/>
  <c r="C905" i="2"/>
  <c r="D905" i="2"/>
  <c r="E905" i="2"/>
  <c r="F905" i="2"/>
  <c r="G905" i="2"/>
  <c r="H905" i="2"/>
  <c r="I905" i="2"/>
  <c r="A906" i="2"/>
  <c r="B906" i="2"/>
  <c r="C906" i="2"/>
  <c r="D906" i="2"/>
  <c r="E906" i="2"/>
  <c r="F906" i="2"/>
  <c r="G906" i="2"/>
  <c r="H906" i="2"/>
  <c r="I906" i="2"/>
  <c r="A907" i="2"/>
  <c r="B907" i="2"/>
  <c r="C907" i="2"/>
  <c r="D907" i="2"/>
  <c r="E907" i="2"/>
  <c r="F907" i="2"/>
  <c r="G907" i="2"/>
  <c r="H907" i="2"/>
  <c r="I907" i="2"/>
  <c r="A908" i="2"/>
  <c r="B908" i="2"/>
  <c r="C908" i="2"/>
  <c r="D908" i="2"/>
  <c r="E908" i="2"/>
  <c r="F908" i="2"/>
  <c r="G908" i="2"/>
  <c r="H908" i="2"/>
  <c r="I908" i="2"/>
  <c r="A909" i="2"/>
  <c r="B909" i="2"/>
  <c r="C909" i="2"/>
  <c r="D909" i="2"/>
  <c r="E909" i="2"/>
  <c r="F909" i="2"/>
  <c r="G909" i="2"/>
  <c r="H909" i="2"/>
  <c r="I909" i="2"/>
  <c r="A910" i="2"/>
  <c r="B910" i="2"/>
  <c r="C910" i="2"/>
  <c r="D910" i="2"/>
  <c r="E910" i="2"/>
  <c r="F910" i="2"/>
  <c r="G910" i="2"/>
  <c r="H910" i="2"/>
  <c r="I910" i="2"/>
  <c r="A911" i="2"/>
  <c r="B911" i="2"/>
  <c r="C911" i="2"/>
  <c r="D911" i="2"/>
  <c r="E911" i="2"/>
  <c r="F911" i="2"/>
  <c r="G911" i="2"/>
  <c r="H911" i="2"/>
  <c r="I911" i="2"/>
  <c r="A912" i="2"/>
  <c r="B912" i="2"/>
  <c r="C912" i="2"/>
  <c r="D912" i="2"/>
  <c r="E912" i="2"/>
  <c r="F912" i="2"/>
  <c r="G912" i="2"/>
  <c r="H912" i="2"/>
  <c r="I912" i="2"/>
  <c r="A913" i="2"/>
  <c r="B913" i="2"/>
  <c r="C913" i="2"/>
  <c r="D913" i="2"/>
  <c r="E913" i="2"/>
  <c r="F913" i="2"/>
  <c r="G913" i="2"/>
  <c r="H913" i="2"/>
  <c r="I913" i="2"/>
  <c r="A914" i="2"/>
  <c r="B914" i="2"/>
  <c r="C914" i="2"/>
  <c r="D914" i="2"/>
  <c r="E914" i="2"/>
  <c r="F914" i="2"/>
  <c r="G914" i="2"/>
  <c r="H914" i="2"/>
  <c r="I914" i="2"/>
  <c r="A915" i="2"/>
  <c r="B915" i="2"/>
  <c r="C915" i="2"/>
  <c r="D915" i="2"/>
  <c r="E915" i="2"/>
  <c r="F915" i="2"/>
  <c r="G915" i="2"/>
  <c r="H915" i="2"/>
  <c r="I915" i="2"/>
  <c r="A916" i="2"/>
  <c r="B916" i="2"/>
  <c r="C916" i="2"/>
  <c r="D916" i="2"/>
  <c r="E916" i="2"/>
  <c r="F916" i="2"/>
  <c r="G916" i="2"/>
  <c r="H916" i="2"/>
  <c r="I916" i="2"/>
  <c r="A917" i="2"/>
  <c r="B917" i="2"/>
  <c r="C917" i="2"/>
  <c r="D917" i="2"/>
  <c r="E917" i="2"/>
  <c r="F917" i="2"/>
  <c r="G917" i="2"/>
  <c r="H917" i="2"/>
  <c r="I917" i="2"/>
  <c r="A918" i="2"/>
  <c r="B918" i="2"/>
  <c r="C918" i="2"/>
  <c r="D918" i="2"/>
  <c r="E918" i="2"/>
  <c r="F918" i="2"/>
  <c r="G918" i="2"/>
  <c r="H918" i="2"/>
  <c r="I918" i="2"/>
  <c r="A919" i="2"/>
  <c r="B919" i="2"/>
  <c r="C919" i="2"/>
  <c r="D919" i="2"/>
  <c r="E919" i="2"/>
  <c r="F919" i="2"/>
  <c r="G919" i="2"/>
  <c r="H919" i="2"/>
  <c r="I919" i="2"/>
  <c r="A920" i="2"/>
  <c r="B920" i="2"/>
  <c r="C920" i="2"/>
  <c r="D920" i="2"/>
  <c r="E920" i="2"/>
  <c r="F920" i="2"/>
  <c r="G920" i="2"/>
  <c r="H920" i="2"/>
  <c r="I920" i="2"/>
  <c r="A921" i="2"/>
  <c r="B921" i="2"/>
  <c r="C921" i="2"/>
  <c r="D921" i="2"/>
  <c r="E921" i="2"/>
  <c r="F921" i="2"/>
  <c r="G921" i="2"/>
  <c r="H921" i="2"/>
  <c r="I921" i="2"/>
  <c r="A922" i="2"/>
  <c r="B922" i="2"/>
  <c r="C922" i="2"/>
  <c r="D922" i="2"/>
  <c r="E922" i="2"/>
  <c r="F922" i="2"/>
  <c r="G922" i="2"/>
  <c r="H922" i="2"/>
  <c r="I922" i="2"/>
  <c r="A923" i="2"/>
  <c r="B923" i="2"/>
  <c r="C923" i="2"/>
  <c r="D923" i="2"/>
  <c r="E923" i="2"/>
  <c r="F923" i="2"/>
  <c r="G923" i="2"/>
  <c r="H923" i="2"/>
  <c r="I923" i="2"/>
  <c r="A924" i="2"/>
  <c r="B924" i="2"/>
  <c r="C924" i="2"/>
  <c r="D924" i="2"/>
  <c r="E924" i="2"/>
  <c r="F924" i="2"/>
  <c r="G924" i="2"/>
  <c r="H924" i="2"/>
  <c r="I924" i="2"/>
  <c r="A925" i="2"/>
  <c r="B925" i="2"/>
  <c r="C925" i="2"/>
  <c r="D925" i="2"/>
  <c r="E925" i="2"/>
  <c r="F925" i="2"/>
  <c r="G925" i="2"/>
  <c r="H925" i="2"/>
  <c r="I925" i="2"/>
  <c r="A926" i="2"/>
  <c r="B926" i="2"/>
  <c r="C926" i="2"/>
  <c r="D926" i="2"/>
  <c r="E926" i="2"/>
  <c r="F926" i="2"/>
  <c r="G926" i="2"/>
  <c r="H926" i="2"/>
  <c r="I926" i="2"/>
  <c r="A927" i="2"/>
  <c r="B927" i="2"/>
  <c r="C927" i="2"/>
  <c r="D927" i="2"/>
  <c r="E927" i="2"/>
  <c r="F927" i="2"/>
  <c r="G927" i="2"/>
  <c r="H927" i="2"/>
  <c r="I927" i="2"/>
  <c r="A928" i="2"/>
  <c r="B928" i="2"/>
  <c r="C928" i="2"/>
  <c r="D928" i="2"/>
  <c r="E928" i="2"/>
  <c r="F928" i="2"/>
  <c r="G928" i="2"/>
  <c r="H928" i="2"/>
  <c r="I928" i="2"/>
  <c r="A929" i="2"/>
  <c r="B929" i="2"/>
  <c r="C929" i="2"/>
  <c r="D929" i="2"/>
  <c r="E929" i="2"/>
  <c r="F929" i="2"/>
  <c r="G929" i="2"/>
  <c r="H929" i="2"/>
  <c r="I929" i="2"/>
  <c r="A930" i="2"/>
  <c r="B930" i="2"/>
  <c r="C930" i="2"/>
  <c r="D930" i="2"/>
  <c r="E930" i="2"/>
  <c r="F930" i="2"/>
  <c r="G930" i="2"/>
  <c r="H930" i="2"/>
  <c r="I930" i="2"/>
  <c r="A931" i="2"/>
  <c r="B931" i="2"/>
  <c r="C931" i="2"/>
  <c r="D931" i="2"/>
  <c r="E931" i="2"/>
  <c r="F931" i="2"/>
  <c r="G931" i="2"/>
  <c r="H931" i="2"/>
  <c r="I931" i="2"/>
  <c r="A932" i="2"/>
  <c r="B932" i="2"/>
  <c r="C932" i="2"/>
  <c r="D932" i="2"/>
  <c r="E932" i="2"/>
  <c r="F932" i="2"/>
  <c r="G932" i="2"/>
  <c r="H932" i="2"/>
  <c r="I932" i="2"/>
  <c r="A933" i="2"/>
  <c r="B933" i="2"/>
  <c r="C933" i="2"/>
  <c r="D933" i="2"/>
  <c r="E933" i="2"/>
  <c r="F933" i="2"/>
  <c r="G933" i="2"/>
  <c r="H933" i="2"/>
  <c r="I933" i="2"/>
  <c r="A934" i="2"/>
  <c r="B934" i="2"/>
  <c r="C934" i="2"/>
  <c r="D934" i="2"/>
  <c r="E934" i="2"/>
  <c r="F934" i="2"/>
  <c r="G934" i="2"/>
  <c r="H934" i="2"/>
  <c r="I934" i="2"/>
  <c r="A935" i="2"/>
  <c r="B935" i="2"/>
  <c r="C935" i="2"/>
  <c r="D935" i="2"/>
  <c r="E935" i="2"/>
  <c r="F935" i="2"/>
  <c r="G935" i="2"/>
  <c r="H935" i="2"/>
  <c r="I935" i="2"/>
  <c r="A936" i="2"/>
  <c r="B936" i="2"/>
  <c r="C936" i="2"/>
  <c r="D936" i="2"/>
  <c r="E936" i="2"/>
  <c r="F936" i="2"/>
  <c r="G936" i="2"/>
  <c r="H936" i="2"/>
  <c r="I936" i="2"/>
  <c r="A937" i="2"/>
  <c r="B937" i="2"/>
  <c r="C937" i="2"/>
  <c r="D937" i="2"/>
  <c r="E937" i="2"/>
  <c r="F937" i="2"/>
  <c r="G937" i="2"/>
  <c r="H937" i="2"/>
  <c r="I937" i="2"/>
  <c r="A938" i="2"/>
  <c r="B938" i="2"/>
  <c r="C938" i="2"/>
  <c r="D938" i="2"/>
  <c r="E938" i="2"/>
  <c r="F938" i="2"/>
  <c r="G938" i="2"/>
  <c r="H938" i="2"/>
  <c r="I938" i="2"/>
  <c r="A939" i="2"/>
  <c r="B939" i="2"/>
  <c r="C939" i="2"/>
  <c r="D939" i="2"/>
  <c r="E939" i="2"/>
  <c r="F939" i="2"/>
  <c r="G939" i="2"/>
  <c r="H939" i="2"/>
  <c r="I939" i="2"/>
  <c r="A940" i="2"/>
  <c r="B940" i="2"/>
  <c r="C940" i="2"/>
  <c r="D940" i="2"/>
  <c r="E940" i="2"/>
  <c r="F940" i="2"/>
  <c r="G940" i="2"/>
  <c r="H940" i="2"/>
  <c r="I940" i="2"/>
  <c r="A941" i="2"/>
  <c r="B941" i="2"/>
  <c r="C941" i="2"/>
  <c r="D941" i="2"/>
  <c r="E941" i="2"/>
  <c r="F941" i="2"/>
  <c r="G941" i="2"/>
  <c r="H941" i="2"/>
  <c r="I941" i="2"/>
  <c r="A942" i="2"/>
  <c r="B942" i="2"/>
  <c r="C942" i="2"/>
  <c r="D942" i="2"/>
  <c r="E942" i="2"/>
  <c r="F942" i="2"/>
  <c r="G942" i="2"/>
  <c r="H942" i="2"/>
  <c r="I942" i="2"/>
  <c r="A943" i="2"/>
  <c r="B943" i="2"/>
  <c r="C943" i="2"/>
  <c r="D943" i="2"/>
  <c r="E943" i="2"/>
  <c r="F943" i="2"/>
  <c r="G943" i="2"/>
  <c r="H943" i="2"/>
  <c r="I943" i="2"/>
  <c r="A944" i="2"/>
  <c r="B944" i="2"/>
  <c r="C944" i="2"/>
  <c r="D944" i="2"/>
  <c r="E944" i="2"/>
  <c r="F944" i="2"/>
  <c r="G944" i="2"/>
  <c r="H944" i="2"/>
  <c r="I944" i="2"/>
  <c r="A945" i="2"/>
  <c r="B945" i="2"/>
  <c r="C945" i="2"/>
  <c r="D945" i="2"/>
  <c r="E945" i="2"/>
  <c r="F945" i="2"/>
  <c r="G945" i="2"/>
  <c r="H945" i="2"/>
  <c r="I945" i="2"/>
  <c r="A946" i="2"/>
  <c r="B946" i="2"/>
  <c r="C946" i="2"/>
  <c r="D946" i="2"/>
  <c r="E946" i="2"/>
  <c r="F946" i="2"/>
  <c r="G946" i="2"/>
  <c r="H946" i="2"/>
  <c r="I946" i="2"/>
  <c r="A947" i="2"/>
  <c r="B947" i="2"/>
  <c r="C947" i="2"/>
  <c r="D947" i="2"/>
  <c r="E947" i="2"/>
  <c r="F947" i="2"/>
  <c r="G947" i="2"/>
  <c r="H947" i="2"/>
  <c r="I947" i="2"/>
  <c r="A948" i="2"/>
  <c r="B948" i="2"/>
  <c r="C948" i="2"/>
  <c r="D948" i="2"/>
  <c r="E948" i="2"/>
  <c r="F948" i="2"/>
  <c r="G948" i="2"/>
  <c r="H948" i="2"/>
  <c r="I948" i="2"/>
  <c r="A949" i="2"/>
  <c r="B949" i="2"/>
  <c r="C949" i="2"/>
  <c r="D949" i="2"/>
  <c r="E949" i="2"/>
  <c r="F949" i="2"/>
  <c r="G949" i="2"/>
  <c r="H949" i="2"/>
  <c r="I949" i="2"/>
  <c r="A950" i="2"/>
  <c r="B950" i="2"/>
  <c r="C950" i="2"/>
  <c r="D950" i="2"/>
  <c r="E950" i="2"/>
  <c r="F950" i="2"/>
  <c r="G950" i="2"/>
  <c r="H950" i="2"/>
  <c r="I950" i="2"/>
  <c r="A951" i="2"/>
  <c r="B951" i="2"/>
  <c r="C951" i="2"/>
  <c r="D951" i="2"/>
  <c r="E951" i="2"/>
  <c r="F951" i="2"/>
  <c r="G951" i="2"/>
  <c r="H951" i="2"/>
  <c r="I951" i="2"/>
  <c r="A952" i="2"/>
  <c r="B952" i="2"/>
  <c r="C952" i="2"/>
  <c r="D952" i="2"/>
  <c r="E952" i="2"/>
  <c r="F952" i="2"/>
  <c r="G952" i="2"/>
  <c r="H952" i="2"/>
  <c r="I952" i="2"/>
  <c r="A953" i="2"/>
  <c r="B953" i="2"/>
  <c r="C953" i="2"/>
  <c r="D953" i="2"/>
  <c r="E953" i="2"/>
  <c r="F953" i="2"/>
  <c r="G953" i="2"/>
  <c r="H953" i="2"/>
  <c r="I953" i="2"/>
  <c r="A954" i="2"/>
  <c r="B954" i="2"/>
  <c r="C954" i="2"/>
  <c r="D954" i="2"/>
  <c r="E954" i="2"/>
  <c r="F954" i="2"/>
  <c r="G954" i="2"/>
  <c r="H954" i="2"/>
  <c r="I954" i="2"/>
  <c r="A955" i="2"/>
  <c r="B955" i="2"/>
  <c r="C955" i="2"/>
  <c r="D955" i="2"/>
  <c r="E955" i="2"/>
  <c r="F955" i="2"/>
  <c r="G955" i="2"/>
  <c r="H955" i="2"/>
  <c r="I955" i="2"/>
  <c r="A956" i="2"/>
  <c r="B956" i="2"/>
  <c r="C956" i="2"/>
  <c r="D956" i="2"/>
  <c r="E956" i="2"/>
  <c r="F956" i="2"/>
  <c r="G956" i="2"/>
  <c r="H956" i="2"/>
  <c r="I956" i="2"/>
  <c r="A957" i="2"/>
  <c r="B957" i="2"/>
  <c r="C957" i="2"/>
  <c r="D957" i="2"/>
  <c r="E957" i="2"/>
  <c r="F957" i="2"/>
  <c r="G957" i="2"/>
  <c r="H957" i="2"/>
  <c r="I957" i="2"/>
  <c r="A958" i="2"/>
  <c r="B958" i="2"/>
  <c r="C958" i="2"/>
  <c r="D958" i="2"/>
  <c r="E958" i="2"/>
  <c r="F958" i="2"/>
  <c r="G958" i="2"/>
  <c r="H958" i="2"/>
  <c r="I958" i="2"/>
  <c r="A959" i="2"/>
  <c r="B959" i="2"/>
  <c r="C959" i="2"/>
  <c r="D959" i="2"/>
  <c r="E959" i="2"/>
  <c r="F959" i="2"/>
  <c r="G959" i="2"/>
  <c r="H959" i="2"/>
  <c r="I959" i="2"/>
  <c r="A960" i="2"/>
  <c r="B960" i="2"/>
  <c r="C960" i="2"/>
  <c r="D960" i="2"/>
  <c r="E960" i="2"/>
  <c r="F960" i="2"/>
  <c r="G960" i="2"/>
  <c r="H960" i="2"/>
  <c r="I960" i="2"/>
  <c r="A961" i="2"/>
  <c r="B961" i="2"/>
  <c r="C961" i="2"/>
  <c r="D961" i="2"/>
  <c r="E961" i="2"/>
  <c r="F961" i="2"/>
  <c r="G961" i="2"/>
  <c r="H961" i="2"/>
  <c r="I961" i="2"/>
  <c r="A962" i="2"/>
  <c r="B962" i="2"/>
  <c r="C962" i="2"/>
  <c r="D962" i="2"/>
  <c r="E962" i="2"/>
  <c r="F962" i="2"/>
  <c r="G962" i="2"/>
  <c r="H962" i="2"/>
  <c r="I962" i="2"/>
  <c r="A963" i="2"/>
  <c r="B963" i="2"/>
  <c r="C963" i="2"/>
  <c r="D963" i="2"/>
  <c r="E963" i="2"/>
  <c r="F963" i="2"/>
  <c r="G963" i="2"/>
  <c r="H963" i="2"/>
  <c r="I963" i="2"/>
  <c r="A964" i="2"/>
  <c r="B964" i="2"/>
  <c r="C964" i="2"/>
  <c r="D964" i="2"/>
  <c r="E964" i="2"/>
  <c r="F964" i="2"/>
  <c r="G964" i="2"/>
  <c r="H964" i="2"/>
  <c r="I964" i="2"/>
  <c r="A965" i="2"/>
  <c r="B965" i="2"/>
  <c r="C965" i="2"/>
  <c r="D965" i="2"/>
  <c r="E965" i="2"/>
  <c r="F965" i="2"/>
  <c r="G965" i="2"/>
  <c r="H965" i="2"/>
  <c r="I965" i="2"/>
  <c r="A966" i="2"/>
  <c r="B966" i="2"/>
  <c r="C966" i="2"/>
  <c r="D966" i="2"/>
  <c r="E966" i="2"/>
  <c r="F966" i="2"/>
  <c r="G966" i="2"/>
  <c r="H966" i="2"/>
  <c r="I966" i="2"/>
  <c r="A967" i="2"/>
  <c r="B967" i="2"/>
  <c r="C967" i="2"/>
  <c r="D967" i="2"/>
  <c r="E967" i="2"/>
  <c r="F967" i="2"/>
  <c r="G967" i="2"/>
  <c r="H967" i="2"/>
  <c r="I967" i="2"/>
  <c r="A968" i="2"/>
  <c r="B968" i="2"/>
  <c r="C968" i="2"/>
  <c r="D968" i="2"/>
  <c r="E968" i="2"/>
  <c r="F968" i="2"/>
  <c r="G968" i="2"/>
  <c r="H968" i="2"/>
  <c r="I968" i="2"/>
  <c r="A969" i="2"/>
  <c r="B969" i="2"/>
  <c r="C969" i="2"/>
  <c r="D969" i="2"/>
  <c r="E969" i="2"/>
  <c r="F969" i="2"/>
  <c r="G969" i="2"/>
  <c r="H969" i="2"/>
  <c r="I969" i="2"/>
  <c r="A970" i="2"/>
  <c r="B970" i="2"/>
  <c r="C970" i="2"/>
  <c r="D970" i="2"/>
  <c r="E970" i="2"/>
  <c r="F970" i="2"/>
  <c r="G970" i="2"/>
  <c r="H970" i="2"/>
  <c r="I970" i="2"/>
  <c r="A971" i="2"/>
  <c r="B971" i="2"/>
  <c r="C971" i="2"/>
  <c r="D971" i="2"/>
  <c r="E971" i="2"/>
  <c r="F971" i="2"/>
  <c r="G971" i="2"/>
  <c r="H971" i="2"/>
  <c r="I971" i="2"/>
  <c r="A972" i="2"/>
  <c r="B972" i="2"/>
  <c r="C972" i="2"/>
  <c r="D972" i="2"/>
  <c r="E972" i="2"/>
  <c r="F972" i="2"/>
  <c r="G972" i="2"/>
  <c r="H972" i="2"/>
  <c r="I972" i="2"/>
  <c r="A973" i="2"/>
  <c r="B973" i="2"/>
  <c r="C973" i="2"/>
  <c r="D973" i="2"/>
  <c r="E973" i="2"/>
  <c r="F973" i="2"/>
  <c r="G973" i="2"/>
  <c r="H973" i="2"/>
  <c r="I973" i="2"/>
  <c r="A974" i="2"/>
  <c r="B974" i="2"/>
  <c r="C974" i="2"/>
  <c r="D974" i="2"/>
  <c r="E974" i="2"/>
  <c r="F974" i="2"/>
  <c r="G974" i="2"/>
  <c r="H974" i="2"/>
  <c r="I974" i="2"/>
  <c r="A975" i="2"/>
  <c r="B975" i="2"/>
  <c r="C975" i="2"/>
  <c r="D975" i="2"/>
  <c r="E975" i="2"/>
  <c r="F975" i="2"/>
  <c r="G975" i="2"/>
  <c r="H975" i="2"/>
  <c r="I975" i="2"/>
  <c r="A976" i="2"/>
  <c r="B976" i="2"/>
  <c r="C976" i="2"/>
  <c r="D976" i="2"/>
  <c r="E976" i="2"/>
  <c r="F976" i="2"/>
  <c r="G976" i="2"/>
  <c r="H976" i="2"/>
  <c r="I976" i="2"/>
  <c r="A977" i="2"/>
  <c r="B977" i="2"/>
  <c r="C977" i="2"/>
  <c r="D977" i="2"/>
  <c r="E977" i="2"/>
  <c r="F977" i="2"/>
  <c r="G977" i="2"/>
  <c r="H977" i="2"/>
  <c r="I977" i="2"/>
  <c r="A978" i="2"/>
  <c r="B978" i="2"/>
  <c r="C978" i="2"/>
  <c r="D978" i="2"/>
  <c r="E978" i="2"/>
  <c r="F978" i="2"/>
  <c r="G978" i="2"/>
  <c r="H978" i="2"/>
  <c r="I978" i="2"/>
  <c r="A979" i="2"/>
  <c r="B979" i="2"/>
  <c r="C979" i="2"/>
  <c r="D979" i="2"/>
  <c r="E979" i="2"/>
  <c r="F979" i="2"/>
  <c r="G979" i="2"/>
  <c r="H979" i="2"/>
  <c r="I979" i="2"/>
  <c r="A980" i="2"/>
  <c r="B980" i="2"/>
  <c r="C980" i="2"/>
  <c r="D980" i="2"/>
  <c r="E980" i="2"/>
  <c r="F980" i="2"/>
  <c r="G980" i="2"/>
  <c r="H980" i="2"/>
  <c r="I980" i="2"/>
  <c r="A981" i="2"/>
  <c r="B981" i="2"/>
  <c r="C981" i="2"/>
  <c r="D981" i="2"/>
  <c r="E981" i="2"/>
  <c r="F981" i="2"/>
  <c r="G981" i="2"/>
  <c r="H981" i="2"/>
  <c r="I981" i="2"/>
  <c r="A982" i="2"/>
  <c r="B982" i="2"/>
  <c r="C982" i="2"/>
  <c r="D982" i="2"/>
  <c r="E982" i="2"/>
  <c r="F982" i="2"/>
  <c r="G982" i="2"/>
  <c r="H982" i="2"/>
  <c r="I982" i="2"/>
  <c r="A983" i="2"/>
  <c r="B983" i="2"/>
  <c r="C983" i="2"/>
  <c r="D983" i="2"/>
  <c r="E983" i="2"/>
  <c r="F983" i="2"/>
  <c r="G983" i="2"/>
  <c r="H983" i="2"/>
  <c r="I983" i="2"/>
  <c r="A984" i="2"/>
  <c r="B984" i="2"/>
  <c r="C984" i="2"/>
  <c r="D984" i="2"/>
  <c r="E984" i="2"/>
  <c r="F984" i="2"/>
  <c r="G984" i="2"/>
  <c r="H984" i="2"/>
  <c r="I984" i="2"/>
  <c r="A985" i="2"/>
  <c r="B985" i="2"/>
  <c r="C985" i="2"/>
  <c r="D985" i="2"/>
  <c r="E985" i="2"/>
  <c r="F985" i="2"/>
  <c r="G985" i="2"/>
  <c r="H985" i="2"/>
  <c r="I985" i="2"/>
  <c r="A986" i="2"/>
  <c r="B986" i="2"/>
  <c r="C986" i="2"/>
  <c r="D986" i="2"/>
  <c r="E986" i="2"/>
  <c r="F986" i="2"/>
  <c r="G986" i="2"/>
  <c r="H986" i="2"/>
  <c r="I986" i="2"/>
  <c r="A987" i="2"/>
  <c r="B987" i="2"/>
  <c r="C987" i="2"/>
  <c r="D987" i="2"/>
  <c r="E987" i="2"/>
  <c r="F987" i="2"/>
  <c r="G987" i="2"/>
  <c r="H987" i="2"/>
  <c r="I987" i="2"/>
  <c r="A988" i="2"/>
  <c r="B988" i="2"/>
  <c r="C988" i="2"/>
  <c r="D988" i="2"/>
  <c r="E988" i="2"/>
  <c r="F988" i="2"/>
  <c r="G988" i="2"/>
  <c r="H988" i="2"/>
  <c r="I988" i="2"/>
  <c r="A989" i="2"/>
  <c r="B989" i="2"/>
  <c r="C989" i="2"/>
  <c r="D989" i="2"/>
  <c r="E989" i="2"/>
  <c r="F989" i="2"/>
  <c r="G989" i="2"/>
  <c r="H989" i="2"/>
  <c r="I989" i="2"/>
  <c r="A990" i="2"/>
  <c r="B990" i="2"/>
  <c r="C990" i="2"/>
  <c r="D990" i="2"/>
  <c r="E990" i="2"/>
  <c r="F990" i="2"/>
  <c r="G990" i="2"/>
  <c r="H990" i="2"/>
  <c r="I990" i="2"/>
  <c r="A991" i="2"/>
  <c r="B991" i="2"/>
  <c r="C991" i="2"/>
  <c r="D991" i="2"/>
  <c r="E991" i="2"/>
  <c r="F991" i="2"/>
  <c r="G991" i="2"/>
  <c r="H991" i="2"/>
  <c r="I991" i="2"/>
  <c r="A992" i="2"/>
  <c r="B992" i="2"/>
  <c r="C992" i="2"/>
  <c r="D992" i="2"/>
  <c r="E992" i="2"/>
  <c r="F992" i="2"/>
  <c r="G992" i="2"/>
  <c r="H992" i="2"/>
  <c r="I992" i="2"/>
  <c r="A993" i="2"/>
  <c r="B993" i="2"/>
  <c r="C993" i="2"/>
  <c r="D993" i="2"/>
  <c r="E993" i="2"/>
  <c r="F993" i="2"/>
  <c r="G993" i="2"/>
  <c r="H993" i="2"/>
  <c r="I993" i="2"/>
  <c r="A994" i="2"/>
  <c r="B994" i="2"/>
  <c r="C994" i="2"/>
  <c r="D994" i="2"/>
  <c r="E994" i="2"/>
  <c r="F994" i="2"/>
  <c r="G994" i="2"/>
  <c r="H994" i="2"/>
  <c r="I994" i="2"/>
  <c r="A995" i="2"/>
  <c r="B995" i="2"/>
  <c r="C995" i="2"/>
  <c r="D995" i="2"/>
  <c r="E995" i="2"/>
  <c r="F995" i="2"/>
  <c r="G995" i="2"/>
  <c r="H995" i="2"/>
  <c r="I995" i="2"/>
  <c r="A996" i="2"/>
  <c r="B996" i="2"/>
  <c r="C996" i="2"/>
  <c r="D996" i="2"/>
  <c r="E996" i="2"/>
  <c r="F996" i="2"/>
  <c r="G996" i="2"/>
  <c r="H996" i="2"/>
  <c r="I996" i="2"/>
  <c r="A997" i="2"/>
  <c r="B997" i="2"/>
  <c r="C997" i="2"/>
  <c r="D997" i="2"/>
  <c r="E997" i="2"/>
  <c r="F997" i="2"/>
  <c r="G997" i="2"/>
  <c r="H997" i="2"/>
  <c r="I997" i="2"/>
  <c r="A998" i="2"/>
  <c r="B998" i="2"/>
  <c r="C998" i="2"/>
  <c r="D998" i="2"/>
  <c r="E998" i="2"/>
  <c r="F998" i="2"/>
  <c r="G998" i="2"/>
  <c r="H998" i="2"/>
  <c r="I998" i="2"/>
  <c r="A999" i="2"/>
  <c r="B999" i="2"/>
  <c r="C999" i="2"/>
  <c r="D999" i="2"/>
  <c r="E999" i="2"/>
  <c r="F999" i="2"/>
  <c r="G999" i="2"/>
  <c r="H999" i="2"/>
  <c r="I999" i="2"/>
  <c r="A1000" i="2"/>
  <c r="B1000" i="2"/>
  <c r="C1000" i="2"/>
  <c r="D1000" i="2"/>
  <c r="E1000" i="2"/>
  <c r="F1000" i="2"/>
  <c r="G1000" i="2"/>
  <c r="H1000" i="2"/>
  <c r="I1000" i="2"/>
  <c r="A1001" i="2"/>
  <c r="B1001" i="2"/>
  <c r="C1001" i="2"/>
  <c r="D1001" i="2"/>
  <c r="E1001" i="2"/>
  <c r="F1001" i="2"/>
  <c r="G1001" i="2"/>
  <c r="H1001" i="2"/>
  <c r="I1001" i="2"/>
  <c r="A1002" i="2"/>
  <c r="B1002" i="2"/>
  <c r="C1002" i="2"/>
  <c r="D1002" i="2"/>
  <c r="E1002" i="2"/>
  <c r="F1002" i="2"/>
  <c r="G1002" i="2"/>
  <c r="H1002" i="2"/>
  <c r="I1002" i="2"/>
  <c r="A1003" i="2"/>
  <c r="B1003" i="2"/>
  <c r="C1003" i="2"/>
  <c r="D1003" i="2"/>
  <c r="E1003" i="2"/>
  <c r="F1003" i="2"/>
  <c r="G1003" i="2"/>
  <c r="H1003" i="2"/>
  <c r="I1003" i="2"/>
  <c r="A1004" i="2"/>
  <c r="B1004" i="2"/>
  <c r="C1004" i="2"/>
  <c r="D1004" i="2"/>
  <c r="E1004" i="2"/>
  <c r="F1004" i="2"/>
  <c r="G1004" i="2"/>
  <c r="H1004" i="2"/>
  <c r="I1004" i="2"/>
  <c r="A1005" i="2"/>
  <c r="B1005" i="2"/>
  <c r="C1005" i="2"/>
  <c r="D1005" i="2"/>
  <c r="E1005" i="2"/>
  <c r="F1005" i="2"/>
  <c r="G1005" i="2"/>
  <c r="H1005" i="2"/>
  <c r="I1005" i="2"/>
  <c r="A1006" i="2"/>
  <c r="B1006" i="2"/>
  <c r="C1006" i="2"/>
  <c r="D1006" i="2"/>
  <c r="E1006" i="2"/>
  <c r="F1006" i="2"/>
  <c r="G1006" i="2"/>
  <c r="H1006" i="2"/>
  <c r="I1006" i="2"/>
  <c r="A1007" i="2"/>
  <c r="B1007" i="2"/>
  <c r="C1007" i="2"/>
  <c r="D1007" i="2"/>
  <c r="E1007" i="2"/>
  <c r="F1007" i="2"/>
  <c r="G1007" i="2"/>
  <c r="H1007" i="2"/>
  <c r="I1007" i="2"/>
  <c r="A1008" i="2"/>
  <c r="B1008" i="2"/>
  <c r="C1008" i="2"/>
  <c r="D1008" i="2"/>
  <c r="E1008" i="2"/>
  <c r="F1008" i="2"/>
  <c r="G1008" i="2"/>
  <c r="H1008" i="2"/>
  <c r="I1008" i="2"/>
  <c r="A1009" i="2"/>
  <c r="B1009" i="2"/>
  <c r="C1009" i="2"/>
  <c r="D1009" i="2"/>
  <c r="E1009" i="2"/>
  <c r="F1009" i="2"/>
  <c r="G1009" i="2"/>
  <c r="H1009" i="2"/>
  <c r="I1009" i="2"/>
  <c r="A1010" i="2"/>
  <c r="B1010" i="2"/>
  <c r="C1010" i="2"/>
  <c r="D1010" i="2"/>
  <c r="E1010" i="2"/>
  <c r="F1010" i="2"/>
  <c r="G1010" i="2"/>
  <c r="H1010" i="2"/>
  <c r="I1010" i="2"/>
  <c r="A1011" i="2"/>
  <c r="B1011" i="2"/>
  <c r="C1011" i="2"/>
  <c r="D1011" i="2"/>
  <c r="E1011" i="2"/>
  <c r="F1011" i="2"/>
  <c r="G1011" i="2"/>
  <c r="H1011" i="2"/>
  <c r="I1011" i="2"/>
  <c r="A1012" i="2"/>
  <c r="B1012" i="2"/>
  <c r="C1012" i="2"/>
  <c r="D1012" i="2"/>
  <c r="E1012" i="2"/>
  <c r="F1012" i="2"/>
  <c r="G1012" i="2"/>
  <c r="H1012" i="2"/>
  <c r="I1012" i="2"/>
  <c r="A1013" i="2"/>
  <c r="B1013" i="2"/>
  <c r="C1013" i="2"/>
  <c r="D1013" i="2"/>
  <c r="E1013" i="2"/>
  <c r="F1013" i="2"/>
  <c r="G1013" i="2"/>
  <c r="H1013" i="2"/>
  <c r="I1013" i="2"/>
  <c r="A1014" i="2"/>
  <c r="B1014" i="2"/>
  <c r="C1014" i="2"/>
  <c r="D1014" i="2"/>
  <c r="E1014" i="2"/>
  <c r="F1014" i="2"/>
  <c r="G1014" i="2"/>
  <c r="H1014" i="2"/>
  <c r="I1014" i="2"/>
  <c r="A1015" i="2"/>
  <c r="B1015" i="2"/>
  <c r="C1015" i="2"/>
  <c r="D1015" i="2"/>
  <c r="E1015" i="2"/>
  <c r="F1015" i="2"/>
  <c r="G1015" i="2"/>
  <c r="H1015" i="2"/>
  <c r="I1015" i="2"/>
  <c r="A1016" i="2"/>
  <c r="B1016" i="2"/>
  <c r="C1016" i="2"/>
  <c r="D1016" i="2"/>
  <c r="E1016" i="2"/>
  <c r="F1016" i="2"/>
  <c r="G1016" i="2"/>
  <c r="H1016" i="2"/>
  <c r="I1016" i="2"/>
  <c r="A1017" i="2"/>
  <c r="B1017" i="2"/>
  <c r="C1017" i="2"/>
  <c r="D1017" i="2"/>
  <c r="E1017" i="2"/>
  <c r="F1017" i="2"/>
  <c r="G1017" i="2"/>
  <c r="H1017" i="2"/>
  <c r="I1017" i="2"/>
  <c r="A1018" i="2"/>
  <c r="B1018" i="2"/>
  <c r="C1018" i="2"/>
  <c r="D1018" i="2"/>
  <c r="E1018" i="2"/>
  <c r="F1018" i="2"/>
  <c r="G1018" i="2"/>
  <c r="H1018" i="2"/>
  <c r="I1018" i="2"/>
  <c r="A1019" i="2"/>
  <c r="B1019" i="2"/>
  <c r="C1019" i="2"/>
  <c r="D1019" i="2"/>
  <c r="E1019" i="2"/>
  <c r="F1019" i="2"/>
  <c r="G1019" i="2"/>
  <c r="H1019" i="2"/>
  <c r="I1019" i="2"/>
  <c r="A1020" i="2"/>
  <c r="B1020" i="2"/>
  <c r="C1020" i="2"/>
  <c r="D1020" i="2"/>
  <c r="E1020" i="2"/>
  <c r="F1020" i="2"/>
  <c r="G1020" i="2"/>
  <c r="H1020" i="2"/>
  <c r="I1020" i="2"/>
  <c r="A1021" i="2"/>
  <c r="B1021" i="2"/>
  <c r="C1021" i="2"/>
  <c r="D1021" i="2"/>
  <c r="E1021" i="2"/>
  <c r="F1021" i="2"/>
  <c r="G1021" i="2"/>
  <c r="H1021" i="2"/>
  <c r="I1021" i="2"/>
  <c r="A1022" i="2"/>
  <c r="B1022" i="2"/>
  <c r="C1022" i="2"/>
  <c r="D1022" i="2"/>
  <c r="E1022" i="2"/>
  <c r="F1022" i="2"/>
  <c r="G1022" i="2"/>
  <c r="H1022" i="2"/>
  <c r="I1022" i="2"/>
  <c r="A1023" i="2"/>
  <c r="B1023" i="2"/>
  <c r="C1023" i="2"/>
  <c r="D1023" i="2"/>
  <c r="E1023" i="2"/>
  <c r="F1023" i="2"/>
  <c r="G1023" i="2"/>
  <c r="H1023" i="2"/>
  <c r="I1023" i="2"/>
  <c r="A1024" i="2"/>
  <c r="B1024" i="2"/>
  <c r="C1024" i="2"/>
  <c r="D1024" i="2"/>
  <c r="E1024" i="2"/>
  <c r="F1024" i="2"/>
  <c r="G1024" i="2"/>
  <c r="H1024" i="2"/>
  <c r="I1024" i="2"/>
  <c r="A1025" i="2"/>
  <c r="B1025" i="2"/>
  <c r="C1025" i="2"/>
  <c r="D1025" i="2"/>
  <c r="E1025" i="2"/>
  <c r="F1025" i="2"/>
  <c r="G1025" i="2"/>
  <c r="H1025" i="2"/>
  <c r="I1025" i="2"/>
  <c r="A1026" i="2"/>
  <c r="B1026" i="2"/>
  <c r="C1026" i="2"/>
  <c r="D1026" i="2"/>
  <c r="E1026" i="2"/>
  <c r="F1026" i="2"/>
  <c r="G1026" i="2"/>
  <c r="H1026" i="2"/>
  <c r="I1026" i="2"/>
  <c r="A1027" i="2"/>
  <c r="B1027" i="2"/>
  <c r="C1027" i="2"/>
  <c r="D1027" i="2"/>
  <c r="E1027" i="2"/>
  <c r="F1027" i="2"/>
  <c r="G1027" i="2"/>
  <c r="H1027" i="2"/>
  <c r="I1027" i="2"/>
  <c r="A1028" i="2"/>
  <c r="B1028" i="2"/>
  <c r="C1028" i="2"/>
  <c r="D1028" i="2"/>
  <c r="E1028" i="2"/>
  <c r="F1028" i="2"/>
  <c r="G1028" i="2"/>
  <c r="H1028" i="2"/>
  <c r="I1028" i="2"/>
  <c r="A1029" i="2"/>
  <c r="B1029" i="2"/>
  <c r="C1029" i="2"/>
  <c r="D1029" i="2"/>
  <c r="E1029" i="2"/>
  <c r="F1029" i="2"/>
  <c r="G1029" i="2"/>
  <c r="H1029" i="2"/>
  <c r="I1029" i="2"/>
  <c r="A1030" i="2"/>
  <c r="B1030" i="2"/>
  <c r="C1030" i="2"/>
  <c r="D1030" i="2"/>
  <c r="E1030" i="2"/>
  <c r="F1030" i="2"/>
  <c r="G1030" i="2"/>
  <c r="H1030" i="2"/>
  <c r="I1030" i="2"/>
  <c r="A1031" i="2"/>
  <c r="B1031" i="2"/>
  <c r="C1031" i="2"/>
  <c r="D1031" i="2"/>
  <c r="E1031" i="2"/>
  <c r="F1031" i="2"/>
  <c r="G1031" i="2"/>
  <c r="H1031" i="2"/>
  <c r="I1031" i="2"/>
  <c r="A1032" i="2"/>
  <c r="B1032" i="2"/>
  <c r="C1032" i="2"/>
  <c r="D1032" i="2"/>
  <c r="E1032" i="2"/>
  <c r="F1032" i="2"/>
  <c r="G1032" i="2"/>
  <c r="H1032" i="2"/>
  <c r="I1032" i="2"/>
  <c r="A1033" i="2"/>
  <c r="B1033" i="2"/>
  <c r="C1033" i="2"/>
  <c r="D1033" i="2"/>
  <c r="E1033" i="2"/>
  <c r="F1033" i="2"/>
  <c r="G1033" i="2"/>
  <c r="H1033" i="2"/>
  <c r="I1033" i="2"/>
  <c r="A1034" i="2"/>
  <c r="B1034" i="2"/>
  <c r="C1034" i="2"/>
  <c r="D1034" i="2"/>
  <c r="E1034" i="2"/>
  <c r="F1034" i="2"/>
  <c r="G1034" i="2"/>
  <c r="H1034" i="2"/>
  <c r="I1034" i="2"/>
  <c r="A1035" i="2"/>
  <c r="B1035" i="2"/>
  <c r="C1035" i="2"/>
  <c r="D1035" i="2"/>
  <c r="E1035" i="2"/>
  <c r="F1035" i="2"/>
  <c r="G1035" i="2"/>
  <c r="H1035" i="2"/>
  <c r="I1035" i="2"/>
  <c r="A1036" i="2"/>
  <c r="B1036" i="2"/>
  <c r="C1036" i="2"/>
  <c r="D1036" i="2"/>
  <c r="E1036" i="2"/>
  <c r="F1036" i="2"/>
  <c r="G1036" i="2"/>
  <c r="H1036" i="2"/>
  <c r="I1036" i="2"/>
  <c r="A1037" i="2"/>
  <c r="B1037" i="2"/>
  <c r="C1037" i="2"/>
  <c r="D1037" i="2"/>
  <c r="E1037" i="2"/>
  <c r="F1037" i="2"/>
  <c r="G1037" i="2"/>
  <c r="H1037" i="2"/>
  <c r="I1037" i="2"/>
  <c r="A1038" i="2"/>
  <c r="B1038" i="2"/>
  <c r="C1038" i="2"/>
  <c r="D1038" i="2"/>
  <c r="E1038" i="2"/>
  <c r="F1038" i="2"/>
  <c r="G1038" i="2"/>
  <c r="H1038" i="2"/>
  <c r="I1038" i="2"/>
  <c r="A1039" i="2"/>
  <c r="B1039" i="2"/>
  <c r="C1039" i="2"/>
  <c r="D1039" i="2"/>
  <c r="E1039" i="2"/>
  <c r="F1039" i="2"/>
  <c r="G1039" i="2"/>
  <c r="H1039" i="2"/>
  <c r="I1039" i="2"/>
  <c r="A1040" i="2"/>
  <c r="B1040" i="2"/>
  <c r="C1040" i="2"/>
  <c r="D1040" i="2"/>
  <c r="E1040" i="2"/>
  <c r="F1040" i="2"/>
  <c r="G1040" i="2"/>
  <c r="H1040" i="2"/>
  <c r="I1040" i="2"/>
  <c r="A1041" i="2"/>
  <c r="B1041" i="2"/>
  <c r="C1041" i="2"/>
  <c r="D1041" i="2"/>
  <c r="E1041" i="2"/>
  <c r="F1041" i="2"/>
  <c r="G1041" i="2"/>
  <c r="H1041" i="2"/>
  <c r="I1041" i="2"/>
  <c r="A1042" i="2"/>
  <c r="B1042" i="2"/>
  <c r="C1042" i="2"/>
  <c r="D1042" i="2"/>
  <c r="E1042" i="2"/>
  <c r="F1042" i="2"/>
  <c r="G1042" i="2"/>
  <c r="H1042" i="2"/>
  <c r="I1042" i="2"/>
  <c r="A1043" i="2"/>
  <c r="B1043" i="2"/>
  <c r="C1043" i="2"/>
  <c r="D1043" i="2"/>
  <c r="E1043" i="2"/>
  <c r="F1043" i="2"/>
  <c r="G1043" i="2"/>
  <c r="H1043" i="2"/>
  <c r="I1043" i="2"/>
  <c r="A1044" i="2"/>
  <c r="B1044" i="2"/>
  <c r="C1044" i="2"/>
  <c r="D1044" i="2"/>
  <c r="E1044" i="2"/>
  <c r="F1044" i="2"/>
  <c r="G1044" i="2"/>
  <c r="H1044" i="2"/>
  <c r="I1044" i="2"/>
  <c r="A1045" i="2"/>
  <c r="B1045" i="2"/>
  <c r="C1045" i="2"/>
  <c r="D1045" i="2"/>
  <c r="E1045" i="2"/>
  <c r="F1045" i="2"/>
  <c r="G1045" i="2"/>
  <c r="H1045" i="2"/>
  <c r="I1045" i="2"/>
  <c r="A1046" i="2"/>
  <c r="B1046" i="2"/>
  <c r="C1046" i="2"/>
  <c r="D1046" i="2"/>
  <c r="E1046" i="2"/>
  <c r="F1046" i="2"/>
  <c r="G1046" i="2"/>
  <c r="H1046" i="2"/>
  <c r="I1046" i="2"/>
  <c r="A1047" i="2"/>
  <c r="B1047" i="2"/>
  <c r="C1047" i="2"/>
  <c r="D1047" i="2"/>
  <c r="E1047" i="2"/>
  <c r="F1047" i="2"/>
  <c r="G1047" i="2"/>
  <c r="H1047" i="2"/>
  <c r="I1047" i="2"/>
  <c r="A1048" i="2"/>
  <c r="B1048" i="2"/>
  <c r="C1048" i="2"/>
  <c r="D1048" i="2"/>
  <c r="E1048" i="2"/>
  <c r="F1048" i="2"/>
  <c r="G1048" i="2"/>
  <c r="H1048" i="2"/>
  <c r="I1048" i="2"/>
  <c r="A1049" i="2"/>
  <c r="B1049" i="2"/>
  <c r="C1049" i="2"/>
  <c r="D1049" i="2"/>
  <c r="E1049" i="2"/>
  <c r="F1049" i="2"/>
  <c r="G1049" i="2"/>
  <c r="H1049" i="2"/>
  <c r="I1049" i="2"/>
  <c r="A1050" i="2"/>
  <c r="B1050" i="2"/>
  <c r="C1050" i="2"/>
  <c r="D1050" i="2"/>
  <c r="E1050" i="2"/>
  <c r="F1050" i="2"/>
  <c r="G1050" i="2"/>
  <c r="H1050" i="2"/>
  <c r="I1050" i="2"/>
  <c r="A1051" i="2"/>
  <c r="B1051" i="2"/>
  <c r="C1051" i="2"/>
  <c r="D1051" i="2"/>
  <c r="E1051" i="2"/>
  <c r="F1051" i="2"/>
  <c r="G1051" i="2"/>
  <c r="H1051" i="2"/>
  <c r="I1051" i="2"/>
  <c r="A1052" i="2"/>
  <c r="B1052" i="2"/>
  <c r="C1052" i="2"/>
  <c r="D1052" i="2"/>
  <c r="E1052" i="2"/>
  <c r="F1052" i="2"/>
  <c r="G1052" i="2"/>
  <c r="H1052" i="2"/>
  <c r="I1052" i="2"/>
  <c r="A1053" i="2"/>
  <c r="B1053" i="2"/>
  <c r="C1053" i="2"/>
  <c r="D1053" i="2"/>
  <c r="E1053" i="2"/>
  <c r="F1053" i="2"/>
  <c r="G1053" i="2"/>
  <c r="H1053" i="2"/>
  <c r="I1053" i="2"/>
  <c r="A1054" i="2"/>
  <c r="B1054" i="2"/>
  <c r="C1054" i="2"/>
  <c r="D1054" i="2"/>
  <c r="E1054" i="2"/>
  <c r="F1054" i="2"/>
  <c r="G1054" i="2"/>
  <c r="H1054" i="2"/>
  <c r="I1054" i="2"/>
  <c r="A1055" i="2"/>
  <c r="B1055" i="2"/>
  <c r="C1055" i="2"/>
  <c r="D1055" i="2"/>
  <c r="E1055" i="2"/>
  <c r="F1055" i="2"/>
  <c r="G1055" i="2"/>
  <c r="H1055" i="2"/>
  <c r="I1055" i="2"/>
  <c r="A1056" i="2"/>
  <c r="B1056" i="2"/>
  <c r="C1056" i="2"/>
  <c r="D1056" i="2"/>
  <c r="E1056" i="2"/>
  <c r="F1056" i="2"/>
  <c r="G1056" i="2"/>
  <c r="H1056" i="2"/>
  <c r="I1056" i="2"/>
  <c r="A1057" i="2"/>
  <c r="B1057" i="2"/>
  <c r="C1057" i="2"/>
  <c r="D1057" i="2"/>
  <c r="E1057" i="2"/>
  <c r="F1057" i="2"/>
  <c r="G1057" i="2"/>
  <c r="H1057" i="2"/>
  <c r="I1057" i="2"/>
  <c r="A1058" i="2"/>
  <c r="B1058" i="2"/>
  <c r="C1058" i="2"/>
  <c r="D1058" i="2"/>
  <c r="E1058" i="2"/>
  <c r="F1058" i="2"/>
  <c r="G1058" i="2"/>
  <c r="H1058" i="2"/>
  <c r="I1058" i="2"/>
  <c r="A1059" i="2"/>
  <c r="B1059" i="2"/>
  <c r="C1059" i="2"/>
  <c r="D1059" i="2"/>
  <c r="E1059" i="2"/>
  <c r="F1059" i="2"/>
  <c r="G1059" i="2"/>
  <c r="H1059" i="2"/>
  <c r="I1059" i="2"/>
  <c r="A1060" i="2"/>
  <c r="B1060" i="2"/>
  <c r="C1060" i="2"/>
  <c r="D1060" i="2"/>
  <c r="E1060" i="2"/>
  <c r="F1060" i="2"/>
  <c r="G1060" i="2"/>
  <c r="H1060" i="2"/>
  <c r="I1060" i="2"/>
  <c r="A1061" i="2"/>
  <c r="B1061" i="2"/>
  <c r="C1061" i="2"/>
  <c r="D1061" i="2"/>
  <c r="E1061" i="2"/>
  <c r="F1061" i="2"/>
  <c r="G1061" i="2"/>
  <c r="H1061" i="2"/>
  <c r="I1061" i="2"/>
  <c r="A1062" i="2"/>
  <c r="B1062" i="2"/>
  <c r="C1062" i="2"/>
  <c r="D1062" i="2"/>
  <c r="E1062" i="2"/>
  <c r="F1062" i="2"/>
  <c r="G1062" i="2"/>
  <c r="H1062" i="2"/>
  <c r="I1062" i="2"/>
  <c r="A1063" i="2"/>
  <c r="B1063" i="2"/>
  <c r="C1063" i="2"/>
  <c r="D1063" i="2"/>
  <c r="E1063" i="2"/>
  <c r="F1063" i="2"/>
  <c r="G1063" i="2"/>
  <c r="H1063" i="2"/>
  <c r="I1063" i="2"/>
  <c r="A1064" i="2"/>
  <c r="B1064" i="2"/>
  <c r="C1064" i="2"/>
  <c r="D1064" i="2"/>
  <c r="E1064" i="2"/>
  <c r="F1064" i="2"/>
  <c r="G1064" i="2"/>
  <c r="H1064" i="2"/>
  <c r="I1064" i="2"/>
  <c r="A1065" i="2"/>
  <c r="B1065" i="2"/>
  <c r="C1065" i="2"/>
  <c r="D1065" i="2"/>
  <c r="E1065" i="2"/>
  <c r="F1065" i="2"/>
  <c r="G1065" i="2"/>
  <c r="H1065" i="2"/>
  <c r="I1065" i="2"/>
  <c r="A1066" i="2"/>
  <c r="B1066" i="2"/>
  <c r="C1066" i="2"/>
  <c r="D1066" i="2"/>
  <c r="E1066" i="2"/>
  <c r="F1066" i="2"/>
  <c r="G1066" i="2"/>
  <c r="H1066" i="2"/>
  <c r="I1066" i="2"/>
  <c r="A1067" i="2"/>
  <c r="B1067" i="2"/>
  <c r="C1067" i="2"/>
  <c r="D1067" i="2"/>
  <c r="E1067" i="2"/>
  <c r="F1067" i="2"/>
  <c r="G1067" i="2"/>
  <c r="H1067" i="2"/>
  <c r="I1067" i="2"/>
  <c r="A1068" i="2"/>
  <c r="B1068" i="2"/>
  <c r="C1068" i="2"/>
  <c r="D1068" i="2"/>
  <c r="E1068" i="2"/>
  <c r="F1068" i="2"/>
  <c r="G1068" i="2"/>
  <c r="H1068" i="2"/>
  <c r="I1068" i="2"/>
  <c r="A1069" i="2"/>
  <c r="B1069" i="2"/>
  <c r="C1069" i="2"/>
  <c r="D1069" i="2"/>
  <c r="E1069" i="2"/>
  <c r="F1069" i="2"/>
  <c r="G1069" i="2"/>
  <c r="H1069" i="2"/>
  <c r="I1069" i="2"/>
  <c r="A1070" i="2"/>
  <c r="B1070" i="2"/>
  <c r="C1070" i="2"/>
  <c r="D1070" i="2"/>
  <c r="E1070" i="2"/>
  <c r="F1070" i="2"/>
  <c r="G1070" i="2"/>
  <c r="H1070" i="2"/>
  <c r="I1070" i="2"/>
  <c r="A1071" i="2"/>
  <c r="B1071" i="2"/>
  <c r="C1071" i="2"/>
  <c r="D1071" i="2"/>
  <c r="E1071" i="2"/>
  <c r="F1071" i="2"/>
  <c r="G1071" i="2"/>
  <c r="H1071" i="2"/>
  <c r="I1071" i="2"/>
  <c r="A1072" i="2"/>
  <c r="B1072" i="2"/>
  <c r="C1072" i="2"/>
  <c r="D1072" i="2"/>
  <c r="E1072" i="2"/>
  <c r="F1072" i="2"/>
  <c r="G1072" i="2"/>
  <c r="H1072" i="2"/>
  <c r="I1072" i="2"/>
  <c r="A1073" i="2"/>
  <c r="B1073" i="2"/>
  <c r="C1073" i="2"/>
  <c r="D1073" i="2"/>
  <c r="E1073" i="2"/>
  <c r="F1073" i="2"/>
  <c r="G1073" i="2"/>
  <c r="H1073" i="2"/>
  <c r="I1073" i="2"/>
  <c r="A1074" i="2"/>
  <c r="B1074" i="2"/>
  <c r="C1074" i="2"/>
  <c r="D1074" i="2"/>
  <c r="E1074" i="2"/>
  <c r="F1074" i="2"/>
  <c r="G1074" i="2"/>
  <c r="H1074" i="2"/>
  <c r="I1074" i="2"/>
  <c r="A1075" i="2"/>
  <c r="B1075" i="2"/>
  <c r="C1075" i="2"/>
  <c r="D1075" i="2"/>
  <c r="E1075" i="2"/>
  <c r="F1075" i="2"/>
  <c r="G1075" i="2"/>
  <c r="H1075" i="2"/>
  <c r="I1075" i="2"/>
  <c r="A1076" i="2"/>
  <c r="B1076" i="2"/>
  <c r="C1076" i="2"/>
  <c r="D1076" i="2"/>
  <c r="E1076" i="2"/>
  <c r="F1076" i="2"/>
  <c r="G1076" i="2"/>
  <c r="H1076" i="2"/>
  <c r="I1076" i="2"/>
  <c r="A1077" i="2"/>
  <c r="B1077" i="2"/>
  <c r="C1077" i="2"/>
  <c r="D1077" i="2"/>
  <c r="E1077" i="2"/>
  <c r="F1077" i="2"/>
  <c r="G1077" i="2"/>
  <c r="H1077" i="2"/>
  <c r="I1077" i="2"/>
  <c r="A1078" i="2"/>
  <c r="B1078" i="2"/>
  <c r="C1078" i="2"/>
  <c r="D1078" i="2"/>
  <c r="E1078" i="2"/>
  <c r="F1078" i="2"/>
  <c r="G1078" i="2"/>
  <c r="H1078" i="2"/>
  <c r="I1078" i="2"/>
  <c r="A1079" i="2"/>
  <c r="B1079" i="2"/>
  <c r="C1079" i="2"/>
  <c r="D1079" i="2"/>
  <c r="E1079" i="2"/>
  <c r="F1079" i="2"/>
  <c r="G1079" i="2"/>
  <c r="H1079" i="2"/>
  <c r="I1079" i="2"/>
  <c r="A1080" i="2"/>
  <c r="B1080" i="2"/>
  <c r="C1080" i="2"/>
  <c r="D1080" i="2"/>
  <c r="E1080" i="2"/>
  <c r="F1080" i="2"/>
  <c r="G1080" i="2"/>
  <c r="H1080" i="2"/>
  <c r="I1080" i="2"/>
  <c r="A1081" i="2"/>
  <c r="B1081" i="2"/>
  <c r="C1081" i="2"/>
  <c r="D1081" i="2"/>
  <c r="E1081" i="2"/>
  <c r="F1081" i="2"/>
  <c r="G1081" i="2"/>
  <c r="H1081" i="2"/>
  <c r="I1081" i="2"/>
  <c r="A1082" i="2"/>
  <c r="B1082" i="2"/>
  <c r="C1082" i="2"/>
  <c r="D1082" i="2"/>
  <c r="E1082" i="2"/>
  <c r="F1082" i="2"/>
  <c r="G1082" i="2"/>
  <c r="H1082" i="2"/>
  <c r="I1082" i="2"/>
  <c r="A1083" i="2"/>
  <c r="B1083" i="2"/>
  <c r="C1083" i="2"/>
  <c r="D1083" i="2"/>
  <c r="E1083" i="2"/>
  <c r="F1083" i="2"/>
  <c r="G1083" i="2"/>
  <c r="H1083" i="2"/>
  <c r="I1083" i="2"/>
  <c r="A1084" i="2"/>
  <c r="B1084" i="2"/>
  <c r="C1084" i="2"/>
  <c r="D1084" i="2"/>
  <c r="E1084" i="2"/>
  <c r="F1084" i="2"/>
  <c r="G1084" i="2"/>
  <c r="H1084" i="2"/>
  <c r="I1084" i="2"/>
  <c r="A1085" i="2"/>
  <c r="B1085" i="2"/>
  <c r="C1085" i="2"/>
  <c r="D1085" i="2"/>
  <c r="E1085" i="2"/>
  <c r="F1085" i="2"/>
  <c r="G1085" i="2"/>
  <c r="H1085" i="2"/>
  <c r="I1085" i="2"/>
  <c r="A1086" i="2"/>
  <c r="B1086" i="2"/>
  <c r="C1086" i="2"/>
  <c r="D1086" i="2"/>
  <c r="E1086" i="2"/>
  <c r="F1086" i="2"/>
  <c r="G1086" i="2"/>
  <c r="H1086" i="2"/>
  <c r="I1086" i="2"/>
  <c r="A1087" i="2"/>
  <c r="B1087" i="2"/>
  <c r="C1087" i="2"/>
  <c r="D1087" i="2"/>
  <c r="E1087" i="2"/>
  <c r="F1087" i="2"/>
  <c r="G1087" i="2"/>
  <c r="H1087" i="2"/>
  <c r="I1087" i="2"/>
  <c r="A1088" i="2"/>
  <c r="B1088" i="2"/>
  <c r="C1088" i="2"/>
  <c r="D1088" i="2"/>
  <c r="E1088" i="2"/>
  <c r="F1088" i="2"/>
  <c r="G1088" i="2"/>
  <c r="H1088" i="2"/>
  <c r="I1088" i="2"/>
  <c r="A1089" i="2"/>
  <c r="B1089" i="2"/>
  <c r="C1089" i="2"/>
  <c r="D1089" i="2"/>
  <c r="E1089" i="2"/>
  <c r="F1089" i="2"/>
  <c r="G1089" i="2"/>
  <c r="H1089" i="2"/>
  <c r="I1089" i="2"/>
  <c r="A1090" i="2"/>
  <c r="B1090" i="2"/>
  <c r="C1090" i="2"/>
  <c r="D1090" i="2"/>
  <c r="E1090" i="2"/>
  <c r="F1090" i="2"/>
  <c r="G1090" i="2"/>
  <c r="H1090" i="2"/>
  <c r="I1090" i="2"/>
  <c r="A1091" i="2"/>
  <c r="B1091" i="2"/>
  <c r="C1091" i="2"/>
  <c r="D1091" i="2"/>
  <c r="E1091" i="2"/>
  <c r="F1091" i="2"/>
  <c r="G1091" i="2"/>
  <c r="H1091" i="2"/>
  <c r="I1091" i="2"/>
  <c r="A1092" i="2"/>
  <c r="B1092" i="2"/>
  <c r="C1092" i="2"/>
  <c r="D1092" i="2"/>
  <c r="E1092" i="2"/>
  <c r="F1092" i="2"/>
  <c r="G1092" i="2"/>
  <c r="H1092" i="2"/>
  <c r="I1092" i="2"/>
  <c r="A1093" i="2"/>
  <c r="B1093" i="2"/>
  <c r="C1093" i="2"/>
  <c r="D1093" i="2"/>
  <c r="E1093" i="2"/>
  <c r="F1093" i="2"/>
  <c r="G1093" i="2"/>
  <c r="H1093" i="2"/>
  <c r="I1093" i="2"/>
  <c r="A1094" i="2"/>
  <c r="B1094" i="2"/>
  <c r="C1094" i="2"/>
  <c r="D1094" i="2"/>
  <c r="E1094" i="2"/>
  <c r="F1094" i="2"/>
  <c r="G1094" i="2"/>
  <c r="H1094" i="2"/>
  <c r="I1094" i="2"/>
  <c r="A1095" i="2"/>
  <c r="B1095" i="2"/>
  <c r="C1095" i="2"/>
  <c r="D1095" i="2"/>
  <c r="E1095" i="2"/>
  <c r="F1095" i="2"/>
  <c r="G1095" i="2"/>
  <c r="H1095" i="2"/>
  <c r="I1095" i="2"/>
  <c r="A1096" i="2"/>
  <c r="B1096" i="2"/>
  <c r="C1096" i="2"/>
  <c r="D1096" i="2"/>
  <c r="E1096" i="2"/>
  <c r="F1096" i="2"/>
  <c r="G1096" i="2"/>
  <c r="H1096" i="2"/>
  <c r="I1096" i="2"/>
  <c r="A1097" i="2"/>
  <c r="B1097" i="2"/>
  <c r="C1097" i="2"/>
  <c r="D1097" i="2"/>
  <c r="E1097" i="2"/>
  <c r="F1097" i="2"/>
  <c r="G1097" i="2"/>
  <c r="H1097" i="2"/>
  <c r="I1097" i="2"/>
  <c r="A1098" i="2"/>
  <c r="B1098" i="2"/>
  <c r="C1098" i="2"/>
  <c r="D1098" i="2"/>
  <c r="E1098" i="2"/>
  <c r="F1098" i="2"/>
  <c r="G1098" i="2"/>
  <c r="H1098" i="2"/>
  <c r="I1098" i="2"/>
  <c r="A1099" i="2"/>
  <c r="B1099" i="2"/>
  <c r="C1099" i="2"/>
  <c r="D1099" i="2"/>
  <c r="E1099" i="2"/>
  <c r="F1099" i="2"/>
  <c r="G1099" i="2"/>
  <c r="H1099" i="2"/>
  <c r="I1099" i="2"/>
  <c r="A1100" i="2"/>
  <c r="B1100" i="2"/>
  <c r="C1100" i="2"/>
  <c r="D1100" i="2"/>
  <c r="E1100" i="2"/>
  <c r="F1100" i="2"/>
  <c r="G1100" i="2"/>
  <c r="H1100" i="2"/>
  <c r="I1100" i="2"/>
  <c r="A1101" i="2"/>
  <c r="B1101" i="2"/>
  <c r="C1101" i="2"/>
  <c r="D1101" i="2"/>
  <c r="E1101" i="2"/>
  <c r="F1101" i="2"/>
  <c r="G1101" i="2"/>
  <c r="H1101" i="2"/>
  <c r="I1101" i="2"/>
  <c r="A1102" i="2"/>
  <c r="B1102" i="2"/>
  <c r="C1102" i="2"/>
  <c r="D1102" i="2"/>
  <c r="E1102" i="2"/>
  <c r="F1102" i="2"/>
  <c r="G1102" i="2"/>
  <c r="H1102" i="2"/>
  <c r="I1102" i="2"/>
  <c r="A1103" i="2"/>
  <c r="B1103" i="2"/>
  <c r="C1103" i="2"/>
  <c r="D1103" i="2"/>
  <c r="E1103" i="2"/>
  <c r="F1103" i="2"/>
  <c r="G1103" i="2"/>
  <c r="H1103" i="2"/>
  <c r="I1103" i="2"/>
  <c r="A1104" i="2"/>
  <c r="B1104" i="2"/>
  <c r="C1104" i="2"/>
  <c r="D1104" i="2"/>
  <c r="E1104" i="2"/>
  <c r="F1104" i="2"/>
  <c r="G1104" i="2"/>
  <c r="H1104" i="2"/>
  <c r="I1104" i="2"/>
  <c r="A1105" i="2"/>
  <c r="B1105" i="2"/>
  <c r="C1105" i="2"/>
  <c r="D1105" i="2"/>
  <c r="E1105" i="2"/>
  <c r="F1105" i="2"/>
  <c r="G1105" i="2"/>
  <c r="H1105" i="2"/>
  <c r="I1105" i="2"/>
  <c r="A1106" i="2"/>
  <c r="B1106" i="2"/>
  <c r="C1106" i="2"/>
  <c r="D1106" i="2"/>
  <c r="E1106" i="2"/>
  <c r="F1106" i="2"/>
  <c r="G1106" i="2"/>
  <c r="H1106" i="2"/>
  <c r="I1106" i="2"/>
  <c r="A1107" i="2"/>
  <c r="B1107" i="2"/>
  <c r="C1107" i="2"/>
  <c r="D1107" i="2"/>
  <c r="E1107" i="2"/>
  <c r="F1107" i="2"/>
  <c r="G1107" i="2"/>
  <c r="H1107" i="2"/>
  <c r="I1107" i="2"/>
  <c r="A1108" i="2"/>
  <c r="B1108" i="2"/>
  <c r="C1108" i="2"/>
  <c r="D1108" i="2"/>
  <c r="E1108" i="2"/>
  <c r="F1108" i="2"/>
  <c r="G1108" i="2"/>
  <c r="H1108" i="2"/>
  <c r="I1108" i="2"/>
  <c r="A1109" i="2"/>
  <c r="B1109" i="2"/>
  <c r="C1109" i="2"/>
  <c r="D1109" i="2"/>
  <c r="E1109" i="2"/>
  <c r="F1109" i="2"/>
  <c r="G1109" i="2"/>
  <c r="H1109" i="2"/>
  <c r="I1109" i="2"/>
  <c r="A1110" i="2"/>
  <c r="B1110" i="2"/>
  <c r="C1110" i="2"/>
  <c r="D1110" i="2"/>
  <c r="E1110" i="2"/>
  <c r="F1110" i="2"/>
  <c r="G1110" i="2"/>
  <c r="H1110" i="2"/>
  <c r="I1110" i="2"/>
  <c r="A1111" i="2"/>
  <c r="B1111" i="2"/>
  <c r="C1111" i="2"/>
  <c r="D1111" i="2"/>
  <c r="E1111" i="2"/>
  <c r="F1111" i="2"/>
  <c r="G1111" i="2"/>
  <c r="H1111" i="2"/>
  <c r="I1111" i="2"/>
  <c r="A1112" i="2"/>
  <c r="B1112" i="2"/>
  <c r="C1112" i="2"/>
  <c r="D1112" i="2"/>
  <c r="E1112" i="2"/>
  <c r="F1112" i="2"/>
  <c r="G1112" i="2"/>
  <c r="H1112" i="2"/>
  <c r="I1112" i="2"/>
  <c r="A1113" i="2"/>
  <c r="B1113" i="2"/>
  <c r="C1113" i="2"/>
  <c r="D1113" i="2"/>
  <c r="E1113" i="2"/>
  <c r="F1113" i="2"/>
  <c r="G1113" i="2"/>
  <c r="H1113" i="2"/>
  <c r="I1113" i="2"/>
  <c r="A1114" i="2"/>
  <c r="B1114" i="2"/>
  <c r="C1114" i="2"/>
  <c r="D1114" i="2"/>
  <c r="E1114" i="2"/>
  <c r="F1114" i="2"/>
  <c r="G1114" i="2"/>
  <c r="H1114" i="2"/>
  <c r="I1114" i="2"/>
  <c r="A1115" i="2"/>
  <c r="B1115" i="2"/>
  <c r="C1115" i="2"/>
  <c r="D1115" i="2"/>
  <c r="E1115" i="2"/>
  <c r="F1115" i="2"/>
  <c r="G1115" i="2"/>
  <c r="H1115" i="2"/>
  <c r="I1115" i="2"/>
  <c r="A1116" i="2"/>
  <c r="B1116" i="2"/>
  <c r="C1116" i="2"/>
  <c r="D1116" i="2"/>
  <c r="E1116" i="2"/>
  <c r="F1116" i="2"/>
  <c r="G1116" i="2"/>
  <c r="H1116" i="2"/>
  <c r="I1116" i="2"/>
  <c r="A1117" i="2"/>
  <c r="B1117" i="2"/>
  <c r="C1117" i="2"/>
  <c r="D1117" i="2"/>
  <c r="E1117" i="2"/>
  <c r="F1117" i="2"/>
  <c r="G1117" i="2"/>
  <c r="H1117" i="2"/>
  <c r="I1117" i="2"/>
  <c r="A1118" i="2"/>
  <c r="B1118" i="2"/>
  <c r="C1118" i="2"/>
  <c r="D1118" i="2"/>
  <c r="E1118" i="2"/>
  <c r="F1118" i="2"/>
  <c r="G1118" i="2"/>
  <c r="H1118" i="2"/>
  <c r="I1118" i="2"/>
  <c r="A1119" i="2"/>
  <c r="B1119" i="2"/>
  <c r="C1119" i="2"/>
  <c r="D1119" i="2"/>
  <c r="E1119" i="2"/>
  <c r="F1119" i="2"/>
  <c r="G1119" i="2"/>
  <c r="H1119" i="2"/>
  <c r="I1119" i="2"/>
  <c r="A1120" i="2"/>
  <c r="B1120" i="2"/>
  <c r="C1120" i="2"/>
  <c r="D1120" i="2"/>
  <c r="E1120" i="2"/>
  <c r="F1120" i="2"/>
  <c r="G1120" i="2"/>
  <c r="H1120" i="2"/>
  <c r="I1120" i="2"/>
  <c r="A1121" i="2"/>
  <c r="B1121" i="2"/>
  <c r="C1121" i="2"/>
  <c r="D1121" i="2"/>
  <c r="E1121" i="2"/>
  <c r="F1121" i="2"/>
  <c r="G1121" i="2"/>
  <c r="H1121" i="2"/>
  <c r="I1121" i="2"/>
  <c r="A1122" i="2"/>
  <c r="B1122" i="2"/>
  <c r="C1122" i="2"/>
  <c r="D1122" i="2"/>
  <c r="E1122" i="2"/>
  <c r="F1122" i="2"/>
  <c r="G1122" i="2"/>
  <c r="H1122" i="2"/>
  <c r="I1122" i="2"/>
  <c r="A1123" i="2"/>
  <c r="B1123" i="2"/>
  <c r="C1123" i="2"/>
  <c r="D1123" i="2"/>
  <c r="E1123" i="2"/>
  <c r="F1123" i="2"/>
  <c r="G1123" i="2"/>
  <c r="H1123" i="2"/>
  <c r="I1123" i="2"/>
  <c r="A1124" i="2"/>
  <c r="B1124" i="2"/>
  <c r="C1124" i="2"/>
  <c r="D1124" i="2"/>
  <c r="E1124" i="2"/>
  <c r="F1124" i="2"/>
  <c r="G1124" i="2"/>
  <c r="H1124" i="2"/>
  <c r="I1124" i="2"/>
  <c r="A1125" i="2"/>
  <c r="B1125" i="2"/>
  <c r="C1125" i="2"/>
  <c r="D1125" i="2"/>
  <c r="E1125" i="2"/>
  <c r="F1125" i="2"/>
  <c r="G1125" i="2"/>
  <c r="H1125" i="2"/>
  <c r="I1125" i="2"/>
  <c r="A1126" i="2"/>
  <c r="B1126" i="2"/>
  <c r="C1126" i="2"/>
  <c r="D1126" i="2"/>
  <c r="E1126" i="2"/>
  <c r="F1126" i="2"/>
  <c r="G1126" i="2"/>
  <c r="H1126" i="2"/>
  <c r="I1126" i="2"/>
  <c r="A1127" i="2"/>
  <c r="B1127" i="2"/>
  <c r="C1127" i="2"/>
  <c r="D1127" i="2"/>
  <c r="E1127" i="2"/>
  <c r="F1127" i="2"/>
  <c r="G1127" i="2"/>
  <c r="H1127" i="2"/>
  <c r="I1127" i="2"/>
  <c r="A1128" i="2"/>
  <c r="B1128" i="2"/>
  <c r="C1128" i="2"/>
  <c r="D1128" i="2"/>
  <c r="E1128" i="2"/>
  <c r="F1128" i="2"/>
  <c r="G1128" i="2"/>
  <c r="H1128" i="2"/>
  <c r="I1128" i="2"/>
  <c r="A1129" i="2"/>
  <c r="B1129" i="2"/>
  <c r="C1129" i="2"/>
  <c r="D1129" i="2"/>
  <c r="E1129" i="2"/>
  <c r="F1129" i="2"/>
  <c r="G1129" i="2"/>
  <c r="H1129" i="2"/>
  <c r="I1129" i="2"/>
  <c r="A1130" i="2"/>
  <c r="B1130" i="2"/>
  <c r="C1130" i="2"/>
  <c r="D1130" i="2"/>
  <c r="E1130" i="2"/>
  <c r="F1130" i="2"/>
  <c r="G1130" i="2"/>
  <c r="H1130" i="2"/>
  <c r="I1130" i="2"/>
  <c r="A1131" i="2"/>
  <c r="B1131" i="2"/>
  <c r="C1131" i="2"/>
  <c r="D1131" i="2"/>
  <c r="E1131" i="2"/>
  <c r="F1131" i="2"/>
  <c r="G1131" i="2"/>
  <c r="H1131" i="2"/>
  <c r="I1131" i="2"/>
  <c r="A1132" i="2"/>
  <c r="B1132" i="2"/>
  <c r="C1132" i="2"/>
  <c r="D1132" i="2"/>
  <c r="E1132" i="2"/>
  <c r="F1132" i="2"/>
  <c r="G1132" i="2"/>
  <c r="H1132" i="2"/>
  <c r="I1132" i="2"/>
  <c r="A1133" i="2"/>
  <c r="B1133" i="2"/>
  <c r="C1133" i="2"/>
  <c r="D1133" i="2"/>
  <c r="E1133" i="2"/>
  <c r="F1133" i="2"/>
  <c r="G1133" i="2"/>
  <c r="H1133" i="2"/>
  <c r="I1133" i="2"/>
  <c r="A1134" i="2"/>
  <c r="B1134" i="2"/>
  <c r="C1134" i="2"/>
  <c r="D1134" i="2"/>
  <c r="E1134" i="2"/>
  <c r="F1134" i="2"/>
  <c r="G1134" i="2"/>
  <c r="H1134" i="2"/>
  <c r="I1134" i="2"/>
  <c r="A1135" i="2"/>
  <c r="B1135" i="2"/>
  <c r="C1135" i="2"/>
  <c r="D1135" i="2"/>
  <c r="E1135" i="2"/>
  <c r="F1135" i="2"/>
  <c r="G1135" i="2"/>
  <c r="H1135" i="2"/>
  <c r="I1135" i="2"/>
  <c r="A1136" i="2"/>
  <c r="B1136" i="2"/>
  <c r="C1136" i="2"/>
  <c r="D1136" i="2"/>
  <c r="E1136" i="2"/>
  <c r="F1136" i="2"/>
  <c r="G1136" i="2"/>
  <c r="H1136" i="2"/>
  <c r="I1136" i="2"/>
  <c r="A1137" i="2"/>
  <c r="B1137" i="2"/>
  <c r="C1137" i="2"/>
  <c r="D1137" i="2"/>
  <c r="E1137" i="2"/>
  <c r="F1137" i="2"/>
  <c r="G1137" i="2"/>
  <c r="H1137" i="2"/>
  <c r="I1137" i="2"/>
  <c r="A1138" i="2"/>
  <c r="B1138" i="2"/>
  <c r="C1138" i="2"/>
  <c r="D1138" i="2"/>
  <c r="E1138" i="2"/>
  <c r="F1138" i="2"/>
  <c r="G1138" i="2"/>
  <c r="H1138" i="2"/>
  <c r="I1138" i="2"/>
  <c r="A1139" i="2"/>
  <c r="B1139" i="2"/>
  <c r="C1139" i="2"/>
  <c r="D1139" i="2"/>
  <c r="E1139" i="2"/>
  <c r="F1139" i="2"/>
  <c r="G1139" i="2"/>
  <c r="H1139" i="2"/>
  <c r="I1139" i="2"/>
  <c r="A1140" i="2"/>
  <c r="B1140" i="2"/>
  <c r="C1140" i="2"/>
  <c r="D1140" i="2"/>
  <c r="E1140" i="2"/>
  <c r="F1140" i="2"/>
  <c r="G1140" i="2"/>
  <c r="H1140" i="2"/>
  <c r="I1140" i="2"/>
  <c r="A1141" i="2"/>
  <c r="B1141" i="2"/>
  <c r="C1141" i="2"/>
  <c r="D1141" i="2"/>
  <c r="E1141" i="2"/>
  <c r="F1141" i="2"/>
  <c r="G1141" i="2"/>
  <c r="H1141" i="2"/>
  <c r="I1141" i="2"/>
  <c r="A1142" i="2"/>
  <c r="B1142" i="2"/>
  <c r="C1142" i="2"/>
  <c r="D1142" i="2"/>
  <c r="E1142" i="2"/>
  <c r="F1142" i="2"/>
  <c r="G1142" i="2"/>
  <c r="H1142" i="2"/>
  <c r="I1142" i="2"/>
  <c r="A1143" i="2"/>
  <c r="B1143" i="2"/>
  <c r="C1143" i="2"/>
  <c r="D1143" i="2"/>
  <c r="E1143" i="2"/>
  <c r="F1143" i="2"/>
  <c r="G1143" i="2"/>
  <c r="H1143" i="2"/>
  <c r="I1143" i="2"/>
  <c r="A1144" i="2"/>
  <c r="B1144" i="2"/>
  <c r="C1144" i="2"/>
  <c r="D1144" i="2"/>
  <c r="E1144" i="2"/>
  <c r="F1144" i="2"/>
  <c r="G1144" i="2"/>
  <c r="H1144" i="2"/>
  <c r="I1144" i="2"/>
  <c r="A1145" i="2"/>
  <c r="B1145" i="2"/>
  <c r="C1145" i="2"/>
  <c r="D1145" i="2"/>
  <c r="E1145" i="2"/>
  <c r="F1145" i="2"/>
  <c r="G1145" i="2"/>
  <c r="H1145" i="2"/>
  <c r="I1145" i="2"/>
  <c r="A1146" i="2"/>
  <c r="B1146" i="2"/>
  <c r="C1146" i="2"/>
  <c r="D1146" i="2"/>
  <c r="E1146" i="2"/>
  <c r="F1146" i="2"/>
  <c r="G1146" i="2"/>
  <c r="H1146" i="2"/>
  <c r="I1146" i="2"/>
  <c r="A1147" i="2"/>
  <c r="B1147" i="2"/>
  <c r="C1147" i="2"/>
  <c r="D1147" i="2"/>
  <c r="E1147" i="2"/>
  <c r="F1147" i="2"/>
  <c r="G1147" i="2"/>
  <c r="H1147" i="2"/>
  <c r="I1147" i="2"/>
  <c r="A1148" i="2"/>
  <c r="B1148" i="2"/>
  <c r="C1148" i="2"/>
  <c r="D1148" i="2"/>
  <c r="E1148" i="2"/>
  <c r="F1148" i="2"/>
  <c r="G1148" i="2"/>
  <c r="H1148" i="2"/>
  <c r="I1148" i="2"/>
  <c r="A1149" i="2"/>
  <c r="B1149" i="2"/>
  <c r="C1149" i="2"/>
  <c r="D1149" i="2"/>
  <c r="E1149" i="2"/>
  <c r="F1149" i="2"/>
  <c r="G1149" i="2"/>
  <c r="H1149" i="2"/>
  <c r="I1149" i="2"/>
  <c r="A1150" i="2"/>
  <c r="B1150" i="2"/>
  <c r="C1150" i="2"/>
  <c r="D1150" i="2"/>
  <c r="E1150" i="2"/>
  <c r="F1150" i="2"/>
  <c r="G1150" i="2"/>
  <c r="H1150" i="2"/>
  <c r="I1150" i="2"/>
  <c r="A1151" i="2"/>
  <c r="B1151" i="2"/>
  <c r="C1151" i="2"/>
  <c r="D1151" i="2"/>
  <c r="E1151" i="2"/>
  <c r="F1151" i="2"/>
  <c r="G1151" i="2"/>
  <c r="H1151" i="2"/>
  <c r="I1151" i="2"/>
  <c r="A1152" i="2"/>
  <c r="B1152" i="2"/>
  <c r="C1152" i="2"/>
  <c r="D1152" i="2"/>
  <c r="E1152" i="2"/>
  <c r="F1152" i="2"/>
  <c r="G1152" i="2"/>
  <c r="H1152" i="2"/>
  <c r="I1152" i="2"/>
  <c r="A1153" i="2"/>
  <c r="B1153" i="2"/>
  <c r="C1153" i="2"/>
  <c r="D1153" i="2"/>
  <c r="E1153" i="2"/>
  <c r="F1153" i="2"/>
  <c r="G1153" i="2"/>
  <c r="H1153" i="2"/>
  <c r="I1153" i="2"/>
  <c r="A1154" i="2"/>
  <c r="B1154" i="2"/>
  <c r="C1154" i="2"/>
  <c r="D1154" i="2"/>
  <c r="E1154" i="2"/>
  <c r="F1154" i="2"/>
  <c r="G1154" i="2"/>
  <c r="H1154" i="2"/>
  <c r="I1154" i="2"/>
  <c r="A1155" i="2"/>
  <c r="B1155" i="2"/>
  <c r="C1155" i="2"/>
  <c r="D1155" i="2"/>
  <c r="E1155" i="2"/>
  <c r="F1155" i="2"/>
  <c r="G1155" i="2"/>
  <c r="H1155" i="2"/>
  <c r="I1155" i="2"/>
  <c r="A1156" i="2"/>
  <c r="B1156" i="2"/>
  <c r="C1156" i="2"/>
  <c r="D1156" i="2"/>
  <c r="E1156" i="2"/>
  <c r="F1156" i="2"/>
  <c r="G1156" i="2"/>
  <c r="H1156" i="2"/>
  <c r="I1156" i="2"/>
  <c r="A1157" i="2"/>
  <c r="B1157" i="2"/>
  <c r="C1157" i="2"/>
  <c r="D1157" i="2"/>
  <c r="E1157" i="2"/>
  <c r="F1157" i="2"/>
  <c r="G1157" i="2"/>
  <c r="H1157" i="2"/>
  <c r="I1157" i="2"/>
  <c r="A1158" i="2"/>
  <c r="B1158" i="2"/>
  <c r="C1158" i="2"/>
  <c r="D1158" i="2"/>
  <c r="E1158" i="2"/>
  <c r="F1158" i="2"/>
  <c r="G1158" i="2"/>
  <c r="H1158" i="2"/>
  <c r="I1158" i="2"/>
  <c r="A1159" i="2"/>
  <c r="B1159" i="2"/>
  <c r="C1159" i="2"/>
  <c r="D1159" i="2"/>
  <c r="E1159" i="2"/>
  <c r="F1159" i="2"/>
  <c r="G1159" i="2"/>
  <c r="H1159" i="2"/>
  <c r="I1159" i="2"/>
  <c r="A1160" i="2"/>
  <c r="B1160" i="2"/>
  <c r="C1160" i="2"/>
  <c r="D1160" i="2"/>
  <c r="E1160" i="2"/>
  <c r="F1160" i="2"/>
  <c r="G1160" i="2"/>
  <c r="H1160" i="2"/>
  <c r="I1160" i="2"/>
  <c r="A1161" i="2"/>
  <c r="B1161" i="2"/>
  <c r="C1161" i="2"/>
  <c r="D1161" i="2"/>
  <c r="E1161" i="2"/>
  <c r="F1161" i="2"/>
  <c r="G1161" i="2"/>
  <c r="H1161" i="2"/>
  <c r="I1161" i="2"/>
  <c r="A1162" i="2"/>
  <c r="B1162" i="2"/>
  <c r="C1162" i="2"/>
  <c r="D1162" i="2"/>
  <c r="E1162" i="2"/>
  <c r="F1162" i="2"/>
  <c r="G1162" i="2"/>
  <c r="H1162" i="2"/>
  <c r="I1162" i="2"/>
  <c r="A1163" i="2"/>
  <c r="B1163" i="2"/>
  <c r="C1163" i="2"/>
  <c r="D1163" i="2"/>
  <c r="E1163" i="2"/>
  <c r="F1163" i="2"/>
  <c r="G1163" i="2"/>
  <c r="H1163" i="2"/>
  <c r="I1163" i="2"/>
  <c r="A1164" i="2"/>
  <c r="B1164" i="2"/>
  <c r="C1164" i="2"/>
  <c r="D1164" i="2"/>
  <c r="E1164" i="2"/>
  <c r="F1164" i="2"/>
  <c r="G1164" i="2"/>
  <c r="H1164" i="2"/>
  <c r="I1164" i="2"/>
  <c r="A1165" i="2"/>
  <c r="B1165" i="2"/>
  <c r="C1165" i="2"/>
  <c r="D1165" i="2"/>
  <c r="E1165" i="2"/>
  <c r="F1165" i="2"/>
  <c r="G1165" i="2"/>
  <c r="H1165" i="2"/>
  <c r="I1165" i="2"/>
  <c r="A1166" i="2"/>
  <c r="B1166" i="2"/>
  <c r="C1166" i="2"/>
  <c r="D1166" i="2"/>
  <c r="E1166" i="2"/>
  <c r="F1166" i="2"/>
  <c r="G1166" i="2"/>
  <c r="H1166" i="2"/>
  <c r="I1166" i="2"/>
  <c r="A1167" i="2"/>
  <c r="B1167" i="2"/>
  <c r="C1167" i="2"/>
  <c r="D1167" i="2"/>
  <c r="E1167" i="2"/>
  <c r="F1167" i="2"/>
  <c r="G1167" i="2"/>
  <c r="H1167" i="2"/>
  <c r="I1167" i="2"/>
  <c r="A1168" i="2"/>
  <c r="B1168" i="2"/>
  <c r="C1168" i="2"/>
  <c r="D1168" i="2"/>
  <c r="E1168" i="2"/>
  <c r="F1168" i="2"/>
  <c r="G1168" i="2"/>
  <c r="H1168" i="2"/>
  <c r="I1168" i="2"/>
  <c r="A1169" i="2"/>
  <c r="B1169" i="2"/>
  <c r="C1169" i="2"/>
  <c r="D1169" i="2"/>
  <c r="E1169" i="2"/>
  <c r="F1169" i="2"/>
  <c r="G1169" i="2"/>
  <c r="H1169" i="2"/>
  <c r="I1169" i="2"/>
  <c r="A1170" i="2"/>
  <c r="B1170" i="2"/>
  <c r="C1170" i="2"/>
  <c r="D1170" i="2"/>
  <c r="E1170" i="2"/>
  <c r="F1170" i="2"/>
  <c r="G1170" i="2"/>
  <c r="H1170" i="2"/>
  <c r="I1170" i="2"/>
  <c r="A1171" i="2"/>
  <c r="B1171" i="2"/>
  <c r="C1171" i="2"/>
  <c r="D1171" i="2"/>
  <c r="E1171" i="2"/>
  <c r="F1171" i="2"/>
  <c r="G1171" i="2"/>
  <c r="H1171" i="2"/>
  <c r="I1171" i="2"/>
  <c r="A1172" i="2"/>
  <c r="B1172" i="2"/>
  <c r="C1172" i="2"/>
  <c r="D1172" i="2"/>
  <c r="E1172" i="2"/>
  <c r="F1172" i="2"/>
  <c r="G1172" i="2"/>
  <c r="H1172" i="2"/>
  <c r="I1172" i="2"/>
  <c r="A1173" i="2"/>
  <c r="B1173" i="2"/>
  <c r="C1173" i="2"/>
  <c r="D1173" i="2"/>
  <c r="E1173" i="2"/>
  <c r="F1173" i="2"/>
  <c r="G1173" i="2"/>
  <c r="H1173" i="2"/>
  <c r="I1173" i="2"/>
  <c r="A1174" i="2"/>
  <c r="B1174" i="2"/>
  <c r="C1174" i="2"/>
  <c r="D1174" i="2"/>
  <c r="E1174" i="2"/>
  <c r="F1174" i="2"/>
  <c r="G1174" i="2"/>
  <c r="H1174" i="2"/>
  <c r="I1174" i="2"/>
  <c r="A1175" i="2"/>
  <c r="B1175" i="2"/>
  <c r="C1175" i="2"/>
  <c r="D1175" i="2"/>
  <c r="E1175" i="2"/>
  <c r="F1175" i="2"/>
  <c r="G1175" i="2"/>
  <c r="H1175" i="2"/>
  <c r="I1175" i="2"/>
  <c r="A1176" i="2"/>
  <c r="B1176" i="2"/>
  <c r="C1176" i="2"/>
  <c r="D1176" i="2"/>
  <c r="E1176" i="2"/>
  <c r="F1176" i="2"/>
  <c r="G1176" i="2"/>
  <c r="H1176" i="2"/>
  <c r="I1176" i="2"/>
  <c r="A1177" i="2"/>
  <c r="B1177" i="2"/>
  <c r="C1177" i="2"/>
  <c r="D1177" i="2"/>
  <c r="E1177" i="2"/>
  <c r="F1177" i="2"/>
  <c r="G1177" i="2"/>
  <c r="H1177" i="2"/>
  <c r="I1177" i="2"/>
  <c r="A1178" i="2"/>
  <c r="B1178" i="2"/>
  <c r="C1178" i="2"/>
  <c r="D1178" i="2"/>
  <c r="E1178" i="2"/>
  <c r="F1178" i="2"/>
  <c r="G1178" i="2"/>
  <c r="H1178" i="2"/>
  <c r="I1178" i="2"/>
  <c r="A1179" i="2"/>
  <c r="B1179" i="2"/>
  <c r="C1179" i="2"/>
  <c r="D1179" i="2"/>
  <c r="E1179" i="2"/>
  <c r="F1179" i="2"/>
  <c r="G1179" i="2"/>
  <c r="H1179" i="2"/>
  <c r="I1179" i="2"/>
  <c r="A1180" i="2"/>
  <c r="B1180" i="2"/>
  <c r="C1180" i="2"/>
  <c r="D1180" i="2"/>
  <c r="E1180" i="2"/>
  <c r="F1180" i="2"/>
  <c r="G1180" i="2"/>
  <c r="H1180" i="2"/>
  <c r="I1180" i="2"/>
  <c r="A1181" i="2"/>
  <c r="B1181" i="2"/>
  <c r="C1181" i="2"/>
  <c r="D1181" i="2"/>
  <c r="E1181" i="2"/>
  <c r="F1181" i="2"/>
  <c r="G1181" i="2"/>
  <c r="H1181" i="2"/>
  <c r="I1181" i="2"/>
  <c r="A1182" i="2"/>
  <c r="B1182" i="2"/>
  <c r="C1182" i="2"/>
  <c r="D1182" i="2"/>
  <c r="E1182" i="2"/>
  <c r="F1182" i="2"/>
  <c r="G1182" i="2"/>
  <c r="H1182" i="2"/>
  <c r="I1182" i="2"/>
  <c r="A1183" i="2"/>
  <c r="B1183" i="2"/>
  <c r="C1183" i="2"/>
  <c r="D1183" i="2"/>
  <c r="E1183" i="2"/>
  <c r="F1183" i="2"/>
  <c r="G1183" i="2"/>
  <c r="H1183" i="2"/>
  <c r="I1183" i="2"/>
  <c r="A1184" i="2"/>
  <c r="B1184" i="2"/>
  <c r="C1184" i="2"/>
  <c r="D1184" i="2"/>
  <c r="E1184" i="2"/>
  <c r="F1184" i="2"/>
  <c r="G1184" i="2"/>
  <c r="H1184" i="2"/>
  <c r="I1184" i="2"/>
  <c r="A1185" i="2"/>
  <c r="B1185" i="2"/>
  <c r="C1185" i="2"/>
  <c r="D1185" i="2"/>
  <c r="E1185" i="2"/>
  <c r="F1185" i="2"/>
  <c r="G1185" i="2"/>
  <c r="H1185" i="2"/>
  <c r="I1185" i="2"/>
  <c r="A1186" i="2"/>
  <c r="B1186" i="2"/>
  <c r="C1186" i="2"/>
  <c r="D1186" i="2"/>
  <c r="E1186" i="2"/>
  <c r="F1186" i="2"/>
  <c r="G1186" i="2"/>
  <c r="H1186" i="2"/>
  <c r="I1186" i="2"/>
  <c r="A1187" i="2"/>
  <c r="B1187" i="2"/>
  <c r="C1187" i="2"/>
  <c r="D1187" i="2"/>
  <c r="E1187" i="2"/>
  <c r="F1187" i="2"/>
  <c r="G1187" i="2"/>
  <c r="H1187" i="2"/>
  <c r="I1187" i="2"/>
  <c r="A1188" i="2"/>
  <c r="B1188" i="2"/>
  <c r="C1188" i="2"/>
  <c r="D1188" i="2"/>
  <c r="E1188" i="2"/>
  <c r="F1188" i="2"/>
  <c r="G1188" i="2"/>
  <c r="H1188" i="2"/>
  <c r="I1188" i="2"/>
  <c r="A1189" i="2"/>
  <c r="B1189" i="2"/>
  <c r="C1189" i="2"/>
  <c r="D1189" i="2"/>
  <c r="E1189" i="2"/>
  <c r="F1189" i="2"/>
  <c r="G1189" i="2"/>
  <c r="H1189" i="2"/>
  <c r="I1189" i="2"/>
  <c r="A1190" i="2"/>
  <c r="B1190" i="2"/>
  <c r="C1190" i="2"/>
  <c r="D1190" i="2"/>
  <c r="E1190" i="2"/>
  <c r="F1190" i="2"/>
  <c r="G1190" i="2"/>
  <c r="H1190" i="2"/>
  <c r="I1190" i="2"/>
  <c r="A1191" i="2"/>
  <c r="B1191" i="2"/>
  <c r="C1191" i="2"/>
  <c r="D1191" i="2"/>
  <c r="E1191" i="2"/>
  <c r="F1191" i="2"/>
  <c r="G1191" i="2"/>
  <c r="H1191" i="2"/>
  <c r="I1191" i="2"/>
  <c r="A1192" i="2"/>
  <c r="B1192" i="2"/>
  <c r="C1192" i="2"/>
  <c r="D1192" i="2"/>
  <c r="E1192" i="2"/>
  <c r="F1192" i="2"/>
  <c r="G1192" i="2"/>
  <c r="H1192" i="2"/>
  <c r="I1192" i="2"/>
  <c r="A1193" i="2"/>
  <c r="B1193" i="2"/>
  <c r="C1193" i="2"/>
  <c r="D1193" i="2"/>
  <c r="E1193" i="2"/>
  <c r="F1193" i="2"/>
  <c r="G1193" i="2"/>
  <c r="H1193" i="2"/>
  <c r="I1193" i="2"/>
  <c r="A1194" i="2"/>
  <c r="B1194" i="2"/>
  <c r="C1194" i="2"/>
  <c r="D1194" i="2"/>
  <c r="E1194" i="2"/>
  <c r="F1194" i="2"/>
  <c r="G1194" i="2"/>
  <c r="H1194" i="2"/>
  <c r="I1194" i="2"/>
  <c r="A1195" i="2"/>
  <c r="B1195" i="2"/>
  <c r="C1195" i="2"/>
  <c r="D1195" i="2"/>
  <c r="E1195" i="2"/>
  <c r="F1195" i="2"/>
  <c r="G1195" i="2"/>
  <c r="H1195" i="2"/>
  <c r="I1195" i="2"/>
  <c r="A1196" i="2"/>
  <c r="B1196" i="2"/>
  <c r="C1196" i="2"/>
  <c r="D1196" i="2"/>
  <c r="E1196" i="2"/>
  <c r="F1196" i="2"/>
  <c r="G1196" i="2"/>
  <c r="H1196" i="2"/>
  <c r="I1196" i="2"/>
  <c r="A1197" i="2"/>
  <c r="B1197" i="2"/>
  <c r="C1197" i="2"/>
  <c r="D1197" i="2"/>
  <c r="E1197" i="2"/>
  <c r="F1197" i="2"/>
  <c r="G1197" i="2"/>
  <c r="H1197" i="2"/>
  <c r="I1197" i="2"/>
  <c r="A1198" i="2"/>
  <c r="B1198" i="2"/>
  <c r="C1198" i="2"/>
  <c r="D1198" i="2"/>
  <c r="E1198" i="2"/>
  <c r="F1198" i="2"/>
  <c r="G1198" i="2"/>
  <c r="H1198" i="2"/>
  <c r="I1198" i="2"/>
  <c r="A1199" i="2"/>
  <c r="B1199" i="2"/>
  <c r="C1199" i="2"/>
  <c r="D1199" i="2"/>
  <c r="E1199" i="2"/>
  <c r="F1199" i="2"/>
  <c r="G1199" i="2"/>
  <c r="H1199" i="2"/>
  <c r="I1199" i="2"/>
  <c r="A1200" i="2"/>
  <c r="B1200" i="2"/>
  <c r="C1200" i="2"/>
  <c r="D1200" i="2"/>
  <c r="E1200" i="2"/>
  <c r="F1200" i="2"/>
  <c r="G1200" i="2"/>
  <c r="H1200" i="2"/>
  <c r="I1200" i="2"/>
  <c r="A1201" i="2"/>
  <c r="B1201" i="2"/>
  <c r="C1201" i="2"/>
  <c r="D1201" i="2"/>
  <c r="E1201" i="2"/>
  <c r="F1201" i="2"/>
  <c r="G1201" i="2"/>
  <c r="H1201" i="2"/>
  <c r="I1201" i="2"/>
  <c r="A1202" i="2"/>
  <c r="B1202" i="2"/>
  <c r="C1202" i="2"/>
  <c r="D1202" i="2"/>
  <c r="E1202" i="2"/>
  <c r="F1202" i="2"/>
  <c r="G1202" i="2"/>
  <c r="H1202" i="2"/>
  <c r="I1202" i="2"/>
  <c r="A1203" i="2"/>
  <c r="B1203" i="2"/>
  <c r="C1203" i="2"/>
  <c r="D1203" i="2"/>
  <c r="E1203" i="2"/>
  <c r="F1203" i="2"/>
  <c r="G1203" i="2"/>
  <c r="H1203" i="2"/>
  <c r="I1203" i="2"/>
  <c r="A1204" i="2"/>
  <c r="B1204" i="2"/>
  <c r="C1204" i="2"/>
  <c r="D1204" i="2"/>
  <c r="E1204" i="2"/>
  <c r="F1204" i="2"/>
  <c r="G1204" i="2"/>
  <c r="H1204" i="2"/>
  <c r="I1204" i="2"/>
  <c r="A1205" i="2"/>
  <c r="B1205" i="2"/>
  <c r="C1205" i="2"/>
  <c r="D1205" i="2"/>
  <c r="E1205" i="2"/>
  <c r="F1205" i="2"/>
  <c r="G1205" i="2"/>
  <c r="H1205" i="2"/>
  <c r="I1205" i="2"/>
  <c r="A1206" i="2"/>
  <c r="B1206" i="2"/>
  <c r="C1206" i="2"/>
  <c r="D1206" i="2"/>
  <c r="E1206" i="2"/>
  <c r="F1206" i="2"/>
  <c r="G1206" i="2"/>
  <c r="H1206" i="2"/>
  <c r="I1206" i="2"/>
  <c r="A1207" i="2"/>
  <c r="B1207" i="2"/>
  <c r="C1207" i="2"/>
  <c r="D1207" i="2"/>
  <c r="E1207" i="2"/>
  <c r="F1207" i="2"/>
  <c r="G1207" i="2"/>
  <c r="H1207" i="2"/>
  <c r="I1207" i="2"/>
  <c r="A1208" i="2"/>
  <c r="B1208" i="2"/>
  <c r="C1208" i="2"/>
  <c r="D1208" i="2"/>
  <c r="E1208" i="2"/>
  <c r="F1208" i="2"/>
  <c r="G1208" i="2"/>
  <c r="H1208" i="2"/>
  <c r="I1208" i="2"/>
  <c r="A1209" i="2"/>
  <c r="B1209" i="2"/>
  <c r="C1209" i="2"/>
  <c r="D1209" i="2"/>
  <c r="E1209" i="2"/>
  <c r="F1209" i="2"/>
  <c r="G1209" i="2"/>
  <c r="H1209" i="2"/>
  <c r="I1209" i="2"/>
  <c r="A1210" i="2"/>
  <c r="B1210" i="2"/>
  <c r="C1210" i="2"/>
  <c r="D1210" i="2"/>
  <c r="E1210" i="2"/>
  <c r="F1210" i="2"/>
  <c r="G1210" i="2"/>
  <c r="H1210" i="2"/>
  <c r="I1210" i="2"/>
  <c r="A1211" i="2"/>
  <c r="B1211" i="2"/>
  <c r="C1211" i="2"/>
  <c r="D1211" i="2"/>
  <c r="E1211" i="2"/>
  <c r="F1211" i="2"/>
  <c r="G1211" i="2"/>
  <c r="H1211" i="2"/>
  <c r="I1211" i="2"/>
  <c r="A1212" i="2"/>
  <c r="B1212" i="2"/>
  <c r="C1212" i="2"/>
  <c r="D1212" i="2"/>
  <c r="E1212" i="2"/>
  <c r="F1212" i="2"/>
  <c r="G1212" i="2"/>
  <c r="H1212" i="2"/>
  <c r="I1212" i="2"/>
  <c r="A1213" i="2"/>
  <c r="B1213" i="2"/>
  <c r="C1213" i="2"/>
  <c r="D1213" i="2"/>
  <c r="E1213" i="2"/>
  <c r="F1213" i="2"/>
  <c r="G1213" i="2"/>
  <c r="H1213" i="2"/>
  <c r="I1213" i="2"/>
  <c r="A1214" i="2"/>
  <c r="B1214" i="2"/>
  <c r="C1214" i="2"/>
  <c r="D1214" i="2"/>
  <c r="E1214" i="2"/>
  <c r="F1214" i="2"/>
  <c r="G1214" i="2"/>
  <c r="H1214" i="2"/>
  <c r="I1214" i="2"/>
  <c r="A1215" i="2"/>
  <c r="B1215" i="2"/>
  <c r="C1215" i="2"/>
  <c r="D1215" i="2"/>
  <c r="E1215" i="2"/>
  <c r="F1215" i="2"/>
  <c r="G1215" i="2"/>
  <c r="H1215" i="2"/>
  <c r="I1215" i="2"/>
  <c r="A1216" i="2"/>
  <c r="B1216" i="2"/>
  <c r="C1216" i="2"/>
  <c r="D1216" i="2"/>
  <c r="E1216" i="2"/>
  <c r="F1216" i="2"/>
  <c r="G1216" i="2"/>
  <c r="H1216" i="2"/>
  <c r="I1216" i="2"/>
  <c r="A1217" i="2"/>
  <c r="B1217" i="2"/>
  <c r="C1217" i="2"/>
  <c r="D1217" i="2"/>
  <c r="E1217" i="2"/>
  <c r="F1217" i="2"/>
  <c r="G1217" i="2"/>
  <c r="H1217" i="2"/>
  <c r="I1217" i="2"/>
  <c r="A1218" i="2"/>
  <c r="B1218" i="2"/>
  <c r="C1218" i="2"/>
  <c r="D1218" i="2"/>
  <c r="E1218" i="2"/>
  <c r="F1218" i="2"/>
  <c r="G1218" i="2"/>
  <c r="H1218" i="2"/>
  <c r="I1218" i="2"/>
  <c r="A1219" i="2"/>
  <c r="B1219" i="2"/>
  <c r="C1219" i="2"/>
  <c r="D1219" i="2"/>
  <c r="E1219" i="2"/>
  <c r="F1219" i="2"/>
  <c r="G1219" i="2"/>
  <c r="H1219" i="2"/>
  <c r="I1219" i="2"/>
  <c r="A1220" i="2"/>
  <c r="B1220" i="2"/>
  <c r="C1220" i="2"/>
  <c r="D1220" i="2"/>
  <c r="E1220" i="2"/>
  <c r="F1220" i="2"/>
  <c r="G1220" i="2"/>
  <c r="H1220" i="2"/>
  <c r="I1220" i="2"/>
  <c r="A1221" i="2"/>
  <c r="B1221" i="2"/>
  <c r="C1221" i="2"/>
  <c r="D1221" i="2"/>
  <c r="E1221" i="2"/>
  <c r="F1221" i="2"/>
  <c r="G1221" i="2"/>
  <c r="H1221" i="2"/>
  <c r="I1221" i="2"/>
  <c r="A1222" i="2"/>
  <c r="B1222" i="2"/>
  <c r="C1222" i="2"/>
  <c r="D1222" i="2"/>
  <c r="E1222" i="2"/>
  <c r="F1222" i="2"/>
  <c r="G1222" i="2"/>
  <c r="H1222" i="2"/>
  <c r="I1222" i="2"/>
  <c r="A1223" i="2"/>
  <c r="B1223" i="2"/>
  <c r="C1223" i="2"/>
  <c r="D1223" i="2"/>
  <c r="E1223" i="2"/>
  <c r="F1223" i="2"/>
  <c r="G1223" i="2"/>
  <c r="H1223" i="2"/>
  <c r="I1223" i="2"/>
  <c r="A1224" i="2"/>
  <c r="B1224" i="2"/>
  <c r="C1224" i="2"/>
  <c r="D1224" i="2"/>
  <c r="E1224" i="2"/>
  <c r="F1224" i="2"/>
  <c r="G1224" i="2"/>
  <c r="H1224" i="2"/>
  <c r="I1224" i="2"/>
  <c r="A1225" i="2"/>
  <c r="B1225" i="2"/>
  <c r="C1225" i="2"/>
  <c r="D1225" i="2"/>
  <c r="E1225" i="2"/>
  <c r="F1225" i="2"/>
  <c r="G1225" i="2"/>
  <c r="H1225" i="2"/>
  <c r="I1225" i="2"/>
  <c r="A1226" i="2"/>
  <c r="B1226" i="2"/>
  <c r="C1226" i="2"/>
  <c r="D1226" i="2"/>
  <c r="E1226" i="2"/>
  <c r="F1226" i="2"/>
  <c r="G1226" i="2"/>
  <c r="H1226" i="2"/>
  <c r="I1226" i="2"/>
  <c r="A1227" i="2"/>
  <c r="B1227" i="2"/>
  <c r="C1227" i="2"/>
  <c r="D1227" i="2"/>
  <c r="E1227" i="2"/>
  <c r="F1227" i="2"/>
  <c r="G1227" i="2"/>
  <c r="H1227" i="2"/>
  <c r="I1227" i="2"/>
  <c r="A1228" i="2"/>
  <c r="B1228" i="2"/>
  <c r="C1228" i="2"/>
  <c r="D1228" i="2"/>
  <c r="E1228" i="2"/>
  <c r="F1228" i="2"/>
  <c r="G1228" i="2"/>
  <c r="H1228" i="2"/>
  <c r="I1228" i="2"/>
  <c r="A1229" i="2"/>
  <c r="B1229" i="2"/>
  <c r="C1229" i="2"/>
  <c r="D1229" i="2"/>
  <c r="E1229" i="2"/>
  <c r="F1229" i="2"/>
  <c r="G1229" i="2"/>
  <c r="H1229" i="2"/>
  <c r="I1229" i="2"/>
  <c r="A1230" i="2"/>
  <c r="B1230" i="2"/>
  <c r="C1230" i="2"/>
  <c r="D1230" i="2"/>
  <c r="E1230" i="2"/>
  <c r="F1230" i="2"/>
  <c r="G1230" i="2"/>
  <c r="H1230" i="2"/>
  <c r="I1230" i="2"/>
  <c r="A1231" i="2"/>
  <c r="B1231" i="2"/>
  <c r="C1231" i="2"/>
  <c r="D1231" i="2"/>
  <c r="E1231" i="2"/>
  <c r="F1231" i="2"/>
  <c r="G1231" i="2"/>
  <c r="H1231" i="2"/>
  <c r="I1231" i="2"/>
  <c r="A1232" i="2"/>
  <c r="B1232" i="2"/>
  <c r="C1232" i="2"/>
  <c r="D1232" i="2"/>
  <c r="E1232" i="2"/>
  <c r="F1232" i="2"/>
  <c r="G1232" i="2"/>
  <c r="H1232" i="2"/>
  <c r="I1232" i="2"/>
  <c r="A1233" i="2"/>
  <c r="B1233" i="2"/>
  <c r="C1233" i="2"/>
  <c r="D1233" i="2"/>
  <c r="E1233" i="2"/>
  <c r="F1233" i="2"/>
  <c r="G1233" i="2"/>
  <c r="H1233" i="2"/>
  <c r="I1233" i="2"/>
  <c r="A1234" i="2"/>
  <c r="B1234" i="2"/>
  <c r="C1234" i="2"/>
  <c r="D1234" i="2"/>
  <c r="E1234" i="2"/>
  <c r="F1234" i="2"/>
  <c r="G1234" i="2"/>
  <c r="H1234" i="2"/>
  <c r="I1234" i="2"/>
  <c r="A1235" i="2"/>
  <c r="B1235" i="2"/>
  <c r="C1235" i="2"/>
  <c r="D1235" i="2"/>
  <c r="E1235" i="2"/>
  <c r="F1235" i="2"/>
  <c r="G1235" i="2"/>
  <c r="H1235" i="2"/>
  <c r="I1235" i="2"/>
  <c r="A1236" i="2"/>
  <c r="B1236" i="2"/>
  <c r="C1236" i="2"/>
  <c r="D1236" i="2"/>
  <c r="E1236" i="2"/>
  <c r="F1236" i="2"/>
  <c r="G1236" i="2"/>
  <c r="H1236" i="2"/>
  <c r="I1236" i="2"/>
  <c r="A1237" i="2"/>
  <c r="B1237" i="2"/>
  <c r="C1237" i="2"/>
  <c r="D1237" i="2"/>
  <c r="E1237" i="2"/>
  <c r="F1237" i="2"/>
  <c r="G1237" i="2"/>
  <c r="H1237" i="2"/>
  <c r="I1237" i="2"/>
  <c r="A1238" i="2"/>
  <c r="B1238" i="2"/>
  <c r="C1238" i="2"/>
  <c r="D1238" i="2"/>
  <c r="E1238" i="2"/>
  <c r="F1238" i="2"/>
  <c r="G1238" i="2"/>
  <c r="H1238" i="2"/>
  <c r="I1238" i="2"/>
  <c r="A1239" i="2"/>
  <c r="B1239" i="2"/>
  <c r="C1239" i="2"/>
  <c r="D1239" i="2"/>
  <c r="E1239" i="2"/>
  <c r="F1239" i="2"/>
  <c r="G1239" i="2"/>
  <c r="H1239" i="2"/>
  <c r="I1239" i="2"/>
  <c r="A1240" i="2"/>
  <c r="B1240" i="2"/>
  <c r="C1240" i="2"/>
  <c r="D1240" i="2"/>
  <c r="E1240" i="2"/>
  <c r="F1240" i="2"/>
  <c r="G1240" i="2"/>
  <c r="H1240" i="2"/>
  <c r="I1240" i="2"/>
  <c r="A1241" i="2"/>
  <c r="B1241" i="2"/>
  <c r="C1241" i="2"/>
  <c r="D1241" i="2"/>
  <c r="E1241" i="2"/>
  <c r="F1241" i="2"/>
  <c r="G1241" i="2"/>
  <c r="H1241" i="2"/>
  <c r="I1241" i="2"/>
  <c r="A1242" i="2"/>
  <c r="B1242" i="2"/>
  <c r="C1242" i="2"/>
  <c r="D1242" i="2"/>
  <c r="E1242" i="2"/>
  <c r="F1242" i="2"/>
  <c r="G1242" i="2"/>
  <c r="H1242" i="2"/>
  <c r="I1242" i="2"/>
  <c r="A1243" i="2"/>
  <c r="B1243" i="2"/>
  <c r="C1243" i="2"/>
  <c r="D1243" i="2"/>
  <c r="E1243" i="2"/>
  <c r="F1243" i="2"/>
  <c r="G1243" i="2"/>
  <c r="H1243" i="2"/>
  <c r="I1243" i="2"/>
  <c r="A1244" i="2"/>
  <c r="B1244" i="2"/>
  <c r="C1244" i="2"/>
  <c r="D1244" i="2"/>
  <c r="E1244" i="2"/>
  <c r="F1244" i="2"/>
  <c r="G1244" i="2"/>
  <c r="H1244" i="2"/>
  <c r="I1244" i="2"/>
  <c r="A1245" i="2"/>
  <c r="B1245" i="2"/>
  <c r="C1245" i="2"/>
  <c r="D1245" i="2"/>
  <c r="E1245" i="2"/>
  <c r="F1245" i="2"/>
  <c r="G1245" i="2"/>
  <c r="H1245" i="2"/>
  <c r="I1245" i="2"/>
  <c r="A1246" i="2"/>
  <c r="B1246" i="2"/>
  <c r="C1246" i="2"/>
  <c r="D1246" i="2"/>
  <c r="E1246" i="2"/>
  <c r="F1246" i="2"/>
  <c r="G1246" i="2"/>
  <c r="H1246" i="2"/>
  <c r="I1246" i="2"/>
  <c r="A1247" i="2"/>
  <c r="B1247" i="2"/>
  <c r="C1247" i="2"/>
  <c r="D1247" i="2"/>
  <c r="E1247" i="2"/>
  <c r="F1247" i="2"/>
  <c r="G1247" i="2"/>
  <c r="H1247" i="2"/>
  <c r="I1247" i="2"/>
  <c r="A1248" i="2"/>
  <c r="B1248" i="2"/>
  <c r="C1248" i="2"/>
  <c r="D1248" i="2"/>
  <c r="E1248" i="2"/>
  <c r="F1248" i="2"/>
  <c r="G1248" i="2"/>
  <c r="H1248" i="2"/>
  <c r="I1248" i="2"/>
  <c r="A1249" i="2"/>
  <c r="B1249" i="2"/>
  <c r="C1249" i="2"/>
  <c r="D1249" i="2"/>
  <c r="E1249" i="2"/>
  <c r="F1249" i="2"/>
  <c r="G1249" i="2"/>
  <c r="H1249" i="2"/>
  <c r="I1249" i="2"/>
  <c r="A1250" i="2"/>
  <c r="B1250" i="2"/>
  <c r="C1250" i="2"/>
  <c r="D1250" i="2"/>
  <c r="E1250" i="2"/>
  <c r="F1250" i="2"/>
  <c r="G1250" i="2"/>
  <c r="H1250" i="2"/>
  <c r="I1250" i="2"/>
  <c r="A1251" i="2"/>
  <c r="B1251" i="2"/>
  <c r="C1251" i="2"/>
  <c r="D1251" i="2"/>
  <c r="E1251" i="2"/>
  <c r="F1251" i="2"/>
  <c r="G1251" i="2"/>
  <c r="H1251" i="2"/>
  <c r="I1251" i="2"/>
  <c r="A1252" i="2"/>
  <c r="B1252" i="2"/>
  <c r="C1252" i="2"/>
  <c r="D1252" i="2"/>
  <c r="E1252" i="2"/>
  <c r="F1252" i="2"/>
  <c r="G1252" i="2"/>
  <c r="H1252" i="2"/>
  <c r="I1252" i="2"/>
  <c r="A1253" i="2"/>
  <c r="B1253" i="2"/>
  <c r="C1253" i="2"/>
  <c r="D1253" i="2"/>
  <c r="E1253" i="2"/>
  <c r="F1253" i="2"/>
  <c r="G1253" i="2"/>
  <c r="H1253" i="2"/>
  <c r="I1253" i="2"/>
  <c r="A1254" i="2"/>
  <c r="B1254" i="2"/>
  <c r="C1254" i="2"/>
  <c r="D1254" i="2"/>
  <c r="E1254" i="2"/>
  <c r="F1254" i="2"/>
  <c r="G1254" i="2"/>
  <c r="H1254" i="2"/>
  <c r="I1254" i="2"/>
  <c r="A1255" i="2"/>
  <c r="B1255" i="2"/>
  <c r="C1255" i="2"/>
  <c r="D1255" i="2"/>
  <c r="E1255" i="2"/>
  <c r="F1255" i="2"/>
  <c r="G1255" i="2"/>
  <c r="H1255" i="2"/>
  <c r="I1255" i="2"/>
  <c r="A1256" i="2"/>
  <c r="B1256" i="2"/>
  <c r="C1256" i="2"/>
  <c r="D1256" i="2"/>
  <c r="E1256" i="2"/>
  <c r="F1256" i="2"/>
  <c r="G1256" i="2"/>
  <c r="H1256" i="2"/>
  <c r="I1256" i="2"/>
  <c r="A1257" i="2"/>
  <c r="B1257" i="2"/>
  <c r="C1257" i="2"/>
  <c r="D1257" i="2"/>
  <c r="E1257" i="2"/>
  <c r="F1257" i="2"/>
  <c r="G1257" i="2"/>
  <c r="H1257" i="2"/>
  <c r="I1257" i="2"/>
  <c r="A1258" i="2"/>
  <c r="B1258" i="2"/>
  <c r="C1258" i="2"/>
  <c r="D1258" i="2"/>
  <c r="E1258" i="2"/>
  <c r="F1258" i="2"/>
  <c r="G1258" i="2"/>
  <c r="H1258" i="2"/>
  <c r="I1258" i="2"/>
  <c r="A1259" i="2"/>
  <c r="B1259" i="2"/>
  <c r="C1259" i="2"/>
  <c r="D1259" i="2"/>
  <c r="E1259" i="2"/>
  <c r="F1259" i="2"/>
  <c r="G1259" i="2"/>
  <c r="H1259" i="2"/>
  <c r="I1259" i="2"/>
  <c r="A1260" i="2"/>
  <c r="B1260" i="2"/>
  <c r="C1260" i="2"/>
  <c r="D1260" i="2"/>
  <c r="E1260" i="2"/>
  <c r="F1260" i="2"/>
  <c r="G1260" i="2"/>
  <c r="H1260" i="2"/>
  <c r="I1260" i="2"/>
  <c r="A1261" i="2"/>
  <c r="B1261" i="2"/>
  <c r="C1261" i="2"/>
  <c r="D1261" i="2"/>
  <c r="E1261" i="2"/>
  <c r="F1261" i="2"/>
  <c r="G1261" i="2"/>
  <c r="H1261" i="2"/>
  <c r="I1261" i="2"/>
  <c r="A1262" i="2"/>
  <c r="B1262" i="2"/>
  <c r="C1262" i="2"/>
  <c r="D1262" i="2"/>
  <c r="E1262" i="2"/>
  <c r="F1262" i="2"/>
  <c r="G1262" i="2"/>
  <c r="H1262" i="2"/>
  <c r="I1262" i="2"/>
  <c r="A1263" i="2"/>
  <c r="B1263" i="2"/>
  <c r="C1263" i="2"/>
  <c r="D1263" i="2"/>
  <c r="E1263" i="2"/>
  <c r="F1263" i="2"/>
  <c r="G1263" i="2"/>
  <c r="H1263" i="2"/>
  <c r="I1263" i="2"/>
  <c r="A1264" i="2"/>
  <c r="B1264" i="2"/>
  <c r="C1264" i="2"/>
  <c r="D1264" i="2"/>
  <c r="E1264" i="2"/>
  <c r="F1264" i="2"/>
  <c r="G1264" i="2"/>
  <c r="H1264" i="2"/>
  <c r="I1264" i="2"/>
  <c r="A1265" i="2"/>
  <c r="B1265" i="2"/>
  <c r="C1265" i="2"/>
  <c r="D1265" i="2"/>
  <c r="E1265" i="2"/>
  <c r="F1265" i="2"/>
  <c r="G1265" i="2"/>
  <c r="H1265" i="2"/>
  <c r="I1265" i="2"/>
  <c r="A1266" i="2"/>
  <c r="B1266" i="2"/>
  <c r="C1266" i="2"/>
  <c r="D1266" i="2"/>
  <c r="E1266" i="2"/>
  <c r="F1266" i="2"/>
  <c r="G1266" i="2"/>
  <c r="H1266" i="2"/>
  <c r="I1266" i="2"/>
  <c r="A1267" i="2"/>
  <c r="B1267" i="2"/>
  <c r="C1267" i="2"/>
  <c r="D1267" i="2"/>
  <c r="E1267" i="2"/>
  <c r="F1267" i="2"/>
  <c r="G1267" i="2"/>
  <c r="H1267" i="2"/>
  <c r="I1267" i="2"/>
  <c r="A1268" i="2"/>
  <c r="B1268" i="2"/>
  <c r="C1268" i="2"/>
  <c r="D1268" i="2"/>
  <c r="E1268" i="2"/>
  <c r="F1268" i="2"/>
  <c r="G1268" i="2"/>
  <c r="H1268" i="2"/>
  <c r="I1268" i="2"/>
  <c r="A1269" i="2"/>
  <c r="B1269" i="2"/>
  <c r="C1269" i="2"/>
  <c r="D1269" i="2"/>
  <c r="E1269" i="2"/>
  <c r="F1269" i="2"/>
  <c r="G1269" i="2"/>
  <c r="H1269" i="2"/>
  <c r="I1269" i="2"/>
  <c r="A1270" i="2"/>
  <c r="B1270" i="2"/>
  <c r="C1270" i="2"/>
  <c r="D1270" i="2"/>
  <c r="E1270" i="2"/>
  <c r="F1270" i="2"/>
  <c r="G1270" i="2"/>
  <c r="H1270" i="2"/>
  <c r="I1270" i="2"/>
  <c r="A1271" i="2"/>
  <c r="B1271" i="2"/>
  <c r="C1271" i="2"/>
  <c r="D1271" i="2"/>
  <c r="E1271" i="2"/>
  <c r="F1271" i="2"/>
  <c r="G1271" i="2"/>
  <c r="H1271" i="2"/>
  <c r="I1271" i="2"/>
  <c r="A1272" i="2"/>
  <c r="B1272" i="2"/>
  <c r="C1272" i="2"/>
  <c r="D1272" i="2"/>
  <c r="E1272" i="2"/>
  <c r="F1272" i="2"/>
  <c r="G1272" i="2"/>
  <c r="H1272" i="2"/>
  <c r="I1272" i="2"/>
  <c r="A1273" i="2"/>
  <c r="B1273" i="2"/>
  <c r="C1273" i="2"/>
  <c r="D1273" i="2"/>
  <c r="E1273" i="2"/>
  <c r="F1273" i="2"/>
  <c r="G1273" i="2"/>
  <c r="H1273" i="2"/>
  <c r="I1273" i="2"/>
  <c r="A1274" i="2"/>
  <c r="B1274" i="2"/>
  <c r="C1274" i="2"/>
  <c r="D1274" i="2"/>
  <c r="E1274" i="2"/>
  <c r="F1274" i="2"/>
  <c r="G1274" i="2"/>
  <c r="H1274" i="2"/>
  <c r="I1274" i="2"/>
  <c r="A1275" i="2"/>
  <c r="B1275" i="2"/>
  <c r="C1275" i="2"/>
  <c r="D1275" i="2"/>
  <c r="E1275" i="2"/>
  <c r="F1275" i="2"/>
  <c r="G1275" i="2"/>
  <c r="H1275" i="2"/>
  <c r="I1275" i="2"/>
  <c r="A1276" i="2"/>
  <c r="B1276" i="2"/>
  <c r="C1276" i="2"/>
  <c r="D1276" i="2"/>
  <c r="E1276" i="2"/>
  <c r="F1276" i="2"/>
  <c r="G1276" i="2"/>
  <c r="H1276" i="2"/>
  <c r="I1276" i="2"/>
  <c r="A1277" i="2"/>
  <c r="B1277" i="2"/>
  <c r="C1277" i="2"/>
  <c r="D1277" i="2"/>
  <c r="E1277" i="2"/>
  <c r="F1277" i="2"/>
  <c r="G1277" i="2"/>
  <c r="H1277" i="2"/>
  <c r="I1277" i="2"/>
  <c r="A1278" i="2"/>
  <c r="B1278" i="2"/>
  <c r="C1278" i="2"/>
  <c r="D1278" i="2"/>
  <c r="E1278" i="2"/>
  <c r="F1278" i="2"/>
  <c r="G1278" i="2"/>
  <c r="H1278" i="2"/>
  <c r="I1278" i="2"/>
  <c r="A1279" i="2"/>
  <c r="B1279" i="2"/>
  <c r="C1279" i="2"/>
  <c r="D1279" i="2"/>
  <c r="E1279" i="2"/>
  <c r="F1279" i="2"/>
  <c r="G1279" i="2"/>
  <c r="H1279" i="2"/>
  <c r="I1279" i="2"/>
  <c r="A1280" i="2"/>
  <c r="B1280" i="2"/>
  <c r="C1280" i="2"/>
  <c r="D1280" i="2"/>
  <c r="E1280" i="2"/>
  <c r="F1280" i="2"/>
  <c r="G1280" i="2"/>
  <c r="H1280" i="2"/>
  <c r="I1280" i="2"/>
  <c r="A1281" i="2"/>
  <c r="B1281" i="2"/>
  <c r="C1281" i="2"/>
  <c r="D1281" i="2"/>
  <c r="E1281" i="2"/>
  <c r="F1281" i="2"/>
  <c r="G1281" i="2"/>
  <c r="H1281" i="2"/>
  <c r="I1281" i="2"/>
  <c r="A1282" i="2"/>
  <c r="B1282" i="2"/>
  <c r="C1282" i="2"/>
  <c r="D1282" i="2"/>
  <c r="E1282" i="2"/>
  <c r="F1282" i="2"/>
  <c r="G1282" i="2"/>
  <c r="H1282" i="2"/>
  <c r="I1282" i="2"/>
  <c r="A1283" i="2"/>
  <c r="B1283" i="2"/>
  <c r="C1283" i="2"/>
  <c r="D1283" i="2"/>
  <c r="E1283" i="2"/>
  <c r="F1283" i="2"/>
  <c r="G1283" i="2"/>
  <c r="H1283" i="2"/>
  <c r="I1283" i="2"/>
  <c r="A1284" i="2"/>
  <c r="B1284" i="2"/>
  <c r="C1284" i="2"/>
  <c r="D1284" i="2"/>
  <c r="E1284" i="2"/>
  <c r="F1284" i="2"/>
  <c r="G1284" i="2"/>
  <c r="H1284" i="2"/>
  <c r="I1284" i="2"/>
  <c r="A1285" i="2"/>
  <c r="B1285" i="2"/>
  <c r="C1285" i="2"/>
  <c r="D1285" i="2"/>
  <c r="E1285" i="2"/>
  <c r="F1285" i="2"/>
  <c r="G1285" i="2"/>
  <c r="H1285" i="2"/>
  <c r="I1285" i="2"/>
  <c r="A1286" i="2"/>
  <c r="B1286" i="2"/>
  <c r="C1286" i="2"/>
  <c r="D1286" i="2"/>
  <c r="E1286" i="2"/>
  <c r="F1286" i="2"/>
  <c r="G1286" i="2"/>
  <c r="H1286" i="2"/>
  <c r="I1286" i="2"/>
  <c r="A1287" i="2"/>
  <c r="B1287" i="2"/>
  <c r="C1287" i="2"/>
  <c r="D1287" i="2"/>
  <c r="E1287" i="2"/>
  <c r="F1287" i="2"/>
  <c r="G1287" i="2"/>
  <c r="H1287" i="2"/>
  <c r="I1287" i="2"/>
  <c r="A1288" i="2"/>
  <c r="B1288" i="2"/>
  <c r="C1288" i="2"/>
  <c r="D1288" i="2"/>
  <c r="E1288" i="2"/>
  <c r="F1288" i="2"/>
  <c r="G1288" i="2"/>
  <c r="H1288" i="2"/>
  <c r="I1288" i="2"/>
  <c r="A1289" i="2"/>
  <c r="B1289" i="2"/>
  <c r="C1289" i="2"/>
  <c r="D1289" i="2"/>
  <c r="E1289" i="2"/>
  <c r="F1289" i="2"/>
  <c r="G1289" i="2"/>
  <c r="H1289" i="2"/>
  <c r="I1289" i="2"/>
  <c r="A1290" i="2"/>
  <c r="B1290" i="2"/>
  <c r="C1290" i="2"/>
  <c r="D1290" i="2"/>
  <c r="E1290" i="2"/>
  <c r="F1290" i="2"/>
  <c r="G1290" i="2"/>
  <c r="H1290" i="2"/>
  <c r="I1290" i="2"/>
  <c r="A1291" i="2"/>
  <c r="B1291" i="2"/>
  <c r="C1291" i="2"/>
  <c r="D1291" i="2"/>
  <c r="E1291" i="2"/>
  <c r="F1291" i="2"/>
  <c r="G1291" i="2"/>
  <c r="H1291" i="2"/>
  <c r="I1291" i="2"/>
  <c r="A1292" i="2"/>
  <c r="B1292" i="2"/>
  <c r="C1292" i="2"/>
  <c r="D1292" i="2"/>
  <c r="E1292" i="2"/>
  <c r="F1292" i="2"/>
  <c r="G1292" i="2"/>
  <c r="H1292" i="2"/>
  <c r="I1292" i="2"/>
  <c r="A1293" i="2"/>
  <c r="B1293" i="2"/>
  <c r="C1293" i="2"/>
  <c r="D1293" i="2"/>
  <c r="E1293" i="2"/>
  <c r="F1293" i="2"/>
  <c r="G1293" i="2"/>
  <c r="H1293" i="2"/>
  <c r="I1293" i="2"/>
  <c r="A1294" i="2"/>
  <c r="B1294" i="2"/>
  <c r="C1294" i="2"/>
  <c r="D1294" i="2"/>
  <c r="E1294" i="2"/>
  <c r="F1294" i="2"/>
  <c r="G1294" i="2"/>
  <c r="H1294" i="2"/>
  <c r="I1294" i="2"/>
  <c r="A1295" i="2"/>
  <c r="B1295" i="2"/>
  <c r="C1295" i="2"/>
  <c r="D1295" i="2"/>
  <c r="E1295" i="2"/>
  <c r="F1295" i="2"/>
  <c r="G1295" i="2"/>
  <c r="H1295" i="2"/>
  <c r="I1295" i="2"/>
  <c r="A1296" i="2"/>
  <c r="B1296" i="2"/>
  <c r="C1296" i="2"/>
  <c r="D1296" i="2"/>
  <c r="E1296" i="2"/>
  <c r="F1296" i="2"/>
  <c r="G1296" i="2"/>
  <c r="H1296" i="2"/>
  <c r="I1296" i="2"/>
  <c r="A1297" i="2"/>
  <c r="B1297" i="2"/>
  <c r="C1297" i="2"/>
  <c r="D1297" i="2"/>
  <c r="E1297" i="2"/>
  <c r="F1297" i="2"/>
  <c r="G1297" i="2"/>
  <c r="H1297" i="2"/>
  <c r="I1297" i="2"/>
  <c r="A1298" i="2"/>
  <c r="B1298" i="2"/>
  <c r="C1298" i="2"/>
  <c r="D1298" i="2"/>
  <c r="E1298" i="2"/>
  <c r="F1298" i="2"/>
  <c r="G1298" i="2"/>
  <c r="H1298" i="2"/>
  <c r="I1298" i="2"/>
  <c r="A1299" i="2"/>
  <c r="B1299" i="2"/>
  <c r="C1299" i="2"/>
  <c r="D1299" i="2"/>
  <c r="E1299" i="2"/>
  <c r="F1299" i="2"/>
  <c r="G1299" i="2"/>
  <c r="H1299" i="2"/>
  <c r="I1299" i="2"/>
  <c r="A1300" i="2"/>
  <c r="B1300" i="2"/>
  <c r="C1300" i="2"/>
  <c r="D1300" i="2"/>
  <c r="E1300" i="2"/>
  <c r="F1300" i="2"/>
  <c r="G1300" i="2"/>
  <c r="H1300" i="2"/>
  <c r="I1300" i="2"/>
  <c r="A1301" i="2"/>
  <c r="B1301" i="2"/>
  <c r="C1301" i="2"/>
  <c r="D1301" i="2"/>
  <c r="E1301" i="2"/>
  <c r="F1301" i="2"/>
  <c r="G1301" i="2"/>
  <c r="H1301" i="2"/>
  <c r="I1301" i="2"/>
  <c r="A1302" i="2"/>
  <c r="B1302" i="2"/>
  <c r="C1302" i="2"/>
  <c r="D1302" i="2"/>
  <c r="E1302" i="2"/>
  <c r="F1302" i="2"/>
  <c r="G1302" i="2"/>
  <c r="H1302" i="2"/>
  <c r="I1302" i="2"/>
  <c r="A1303" i="2"/>
  <c r="B1303" i="2"/>
  <c r="C1303" i="2"/>
  <c r="D1303" i="2"/>
  <c r="E1303" i="2"/>
  <c r="F1303" i="2"/>
  <c r="G1303" i="2"/>
  <c r="H1303" i="2"/>
  <c r="I1303" i="2"/>
  <c r="A1304" i="2"/>
  <c r="B1304" i="2"/>
  <c r="C1304" i="2"/>
  <c r="D1304" i="2"/>
  <c r="E1304" i="2"/>
  <c r="F1304" i="2"/>
  <c r="G1304" i="2"/>
  <c r="H1304" i="2"/>
  <c r="I1304" i="2"/>
  <c r="A1305" i="2"/>
  <c r="B1305" i="2"/>
  <c r="C1305" i="2"/>
  <c r="D1305" i="2"/>
  <c r="E1305" i="2"/>
  <c r="F1305" i="2"/>
  <c r="G1305" i="2"/>
  <c r="H1305" i="2"/>
  <c r="I1305" i="2"/>
  <c r="A1306" i="2"/>
  <c r="B1306" i="2"/>
  <c r="C1306" i="2"/>
  <c r="D1306" i="2"/>
  <c r="E1306" i="2"/>
  <c r="F1306" i="2"/>
  <c r="G1306" i="2"/>
  <c r="H1306" i="2"/>
  <c r="I1306" i="2"/>
  <c r="A1307" i="2"/>
  <c r="B1307" i="2"/>
  <c r="C1307" i="2"/>
  <c r="D1307" i="2"/>
  <c r="E1307" i="2"/>
  <c r="F1307" i="2"/>
  <c r="G1307" i="2"/>
  <c r="H1307" i="2"/>
  <c r="I1307" i="2"/>
  <c r="A1308" i="2"/>
  <c r="B1308" i="2"/>
  <c r="C1308" i="2"/>
  <c r="D1308" i="2"/>
  <c r="E1308" i="2"/>
  <c r="F1308" i="2"/>
  <c r="G1308" i="2"/>
  <c r="H1308" i="2"/>
  <c r="I1308" i="2"/>
  <c r="A1309" i="2"/>
  <c r="B1309" i="2"/>
  <c r="C1309" i="2"/>
  <c r="D1309" i="2"/>
  <c r="E1309" i="2"/>
  <c r="F1309" i="2"/>
  <c r="G1309" i="2"/>
  <c r="H1309" i="2"/>
  <c r="I1309" i="2"/>
  <c r="A1310" i="2"/>
  <c r="B1310" i="2"/>
  <c r="C1310" i="2"/>
  <c r="D1310" i="2"/>
  <c r="E1310" i="2"/>
  <c r="F1310" i="2"/>
  <c r="G1310" i="2"/>
  <c r="H1310" i="2"/>
  <c r="I1310" i="2"/>
  <c r="A1311" i="2"/>
  <c r="B1311" i="2"/>
  <c r="C1311" i="2"/>
  <c r="D1311" i="2"/>
  <c r="E1311" i="2"/>
  <c r="F1311" i="2"/>
  <c r="G1311" i="2"/>
  <c r="H1311" i="2"/>
  <c r="I1311" i="2"/>
  <c r="A1312" i="2"/>
  <c r="B1312" i="2"/>
  <c r="C1312" i="2"/>
  <c r="D1312" i="2"/>
  <c r="E1312" i="2"/>
  <c r="F1312" i="2"/>
  <c r="G1312" i="2"/>
  <c r="H1312" i="2"/>
  <c r="I1312" i="2"/>
  <c r="A1313" i="2"/>
  <c r="B1313" i="2"/>
  <c r="C1313" i="2"/>
  <c r="D1313" i="2"/>
  <c r="E1313" i="2"/>
  <c r="F1313" i="2"/>
  <c r="G1313" i="2"/>
  <c r="H1313" i="2"/>
  <c r="I1313" i="2"/>
  <c r="A1314" i="2"/>
  <c r="B1314" i="2"/>
  <c r="C1314" i="2"/>
  <c r="D1314" i="2"/>
  <c r="E1314" i="2"/>
  <c r="F1314" i="2"/>
  <c r="G1314" i="2"/>
  <c r="H1314" i="2"/>
  <c r="I1314" i="2"/>
  <c r="A1315" i="2"/>
  <c r="B1315" i="2"/>
  <c r="C1315" i="2"/>
  <c r="D1315" i="2"/>
  <c r="E1315" i="2"/>
  <c r="F1315" i="2"/>
  <c r="G1315" i="2"/>
  <c r="H1315" i="2"/>
  <c r="I1315" i="2"/>
  <c r="A1316" i="2"/>
  <c r="B1316" i="2"/>
  <c r="C1316" i="2"/>
  <c r="D1316" i="2"/>
  <c r="E1316" i="2"/>
  <c r="F1316" i="2"/>
  <c r="G1316" i="2"/>
  <c r="H1316" i="2"/>
  <c r="I1316" i="2"/>
  <c r="A1317" i="2"/>
  <c r="B1317" i="2"/>
  <c r="C1317" i="2"/>
  <c r="D1317" i="2"/>
  <c r="E1317" i="2"/>
  <c r="F1317" i="2"/>
  <c r="G1317" i="2"/>
  <c r="H1317" i="2"/>
  <c r="I1317" i="2"/>
  <c r="A1318" i="2"/>
  <c r="B1318" i="2"/>
  <c r="C1318" i="2"/>
  <c r="D1318" i="2"/>
  <c r="E1318" i="2"/>
  <c r="F1318" i="2"/>
  <c r="G1318" i="2"/>
  <c r="H1318" i="2"/>
  <c r="I1318" i="2"/>
  <c r="A1319" i="2"/>
  <c r="B1319" i="2"/>
  <c r="C1319" i="2"/>
  <c r="D1319" i="2"/>
  <c r="E1319" i="2"/>
  <c r="F1319" i="2"/>
  <c r="G1319" i="2"/>
  <c r="H1319" i="2"/>
  <c r="I1319" i="2"/>
  <c r="A1320" i="2"/>
  <c r="B1320" i="2"/>
  <c r="C1320" i="2"/>
  <c r="D1320" i="2"/>
  <c r="E1320" i="2"/>
  <c r="F1320" i="2"/>
  <c r="G1320" i="2"/>
  <c r="H1320" i="2"/>
  <c r="I1320" i="2"/>
  <c r="A1321" i="2"/>
  <c r="B1321" i="2"/>
  <c r="C1321" i="2"/>
  <c r="D1321" i="2"/>
  <c r="E1321" i="2"/>
  <c r="F1321" i="2"/>
  <c r="G1321" i="2"/>
  <c r="H1321" i="2"/>
  <c r="I1321" i="2"/>
  <c r="A1322" i="2"/>
  <c r="B1322" i="2"/>
  <c r="C1322" i="2"/>
  <c r="D1322" i="2"/>
  <c r="E1322" i="2"/>
  <c r="F1322" i="2"/>
  <c r="G1322" i="2"/>
  <c r="H1322" i="2"/>
  <c r="I1322" i="2"/>
  <c r="A1323" i="2"/>
  <c r="B1323" i="2"/>
  <c r="C1323" i="2"/>
  <c r="D1323" i="2"/>
  <c r="E1323" i="2"/>
  <c r="F1323" i="2"/>
  <c r="G1323" i="2"/>
  <c r="H1323" i="2"/>
  <c r="I1323" i="2"/>
  <c r="A1324" i="2"/>
  <c r="B1324" i="2"/>
  <c r="C1324" i="2"/>
  <c r="D1324" i="2"/>
  <c r="E1324" i="2"/>
  <c r="F1324" i="2"/>
  <c r="G1324" i="2"/>
  <c r="H1324" i="2"/>
  <c r="I1324" i="2"/>
  <c r="A1325" i="2"/>
  <c r="B1325" i="2"/>
  <c r="C1325" i="2"/>
  <c r="D1325" i="2"/>
  <c r="E1325" i="2"/>
  <c r="F1325" i="2"/>
  <c r="G1325" i="2"/>
  <c r="H1325" i="2"/>
  <c r="I1325" i="2"/>
  <c r="A1326" i="2"/>
  <c r="B1326" i="2"/>
  <c r="C1326" i="2"/>
  <c r="D1326" i="2"/>
  <c r="E1326" i="2"/>
  <c r="F1326" i="2"/>
  <c r="G1326" i="2"/>
  <c r="H1326" i="2"/>
  <c r="I1326" i="2"/>
  <c r="A1327" i="2"/>
  <c r="B1327" i="2"/>
  <c r="C1327" i="2"/>
  <c r="D1327" i="2"/>
  <c r="E1327" i="2"/>
  <c r="F1327" i="2"/>
  <c r="G1327" i="2"/>
  <c r="H1327" i="2"/>
  <c r="I1327" i="2"/>
  <c r="A1328" i="2"/>
  <c r="B1328" i="2"/>
  <c r="C1328" i="2"/>
  <c r="D1328" i="2"/>
  <c r="E1328" i="2"/>
  <c r="F1328" i="2"/>
  <c r="G1328" i="2"/>
  <c r="H1328" i="2"/>
  <c r="I1328" i="2"/>
  <c r="A1329" i="2"/>
  <c r="B1329" i="2"/>
  <c r="C1329" i="2"/>
  <c r="D1329" i="2"/>
  <c r="E1329" i="2"/>
  <c r="F1329" i="2"/>
  <c r="G1329" i="2"/>
  <c r="H1329" i="2"/>
  <c r="I1329" i="2"/>
  <c r="A1330" i="2"/>
  <c r="B1330" i="2"/>
  <c r="C1330" i="2"/>
  <c r="D1330" i="2"/>
  <c r="E1330" i="2"/>
  <c r="F1330" i="2"/>
  <c r="G1330" i="2"/>
  <c r="H1330" i="2"/>
  <c r="I1330" i="2"/>
  <c r="A1331" i="2"/>
  <c r="B1331" i="2"/>
  <c r="C1331" i="2"/>
  <c r="D1331" i="2"/>
  <c r="E1331" i="2"/>
  <c r="F1331" i="2"/>
  <c r="G1331" i="2"/>
  <c r="H1331" i="2"/>
  <c r="I1331" i="2"/>
  <c r="A1332" i="2"/>
  <c r="B1332" i="2"/>
  <c r="C1332" i="2"/>
  <c r="D1332" i="2"/>
  <c r="E1332" i="2"/>
  <c r="F1332" i="2"/>
  <c r="G1332" i="2"/>
  <c r="H1332" i="2"/>
  <c r="I1332" i="2"/>
  <c r="A1333" i="2"/>
  <c r="B1333" i="2"/>
  <c r="C1333" i="2"/>
  <c r="D1333" i="2"/>
  <c r="E1333" i="2"/>
  <c r="F1333" i="2"/>
  <c r="G1333" i="2"/>
  <c r="H1333" i="2"/>
  <c r="I1333" i="2"/>
  <c r="A1334" i="2"/>
  <c r="B1334" i="2"/>
  <c r="C1334" i="2"/>
  <c r="D1334" i="2"/>
  <c r="E1334" i="2"/>
  <c r="F1334" i="2"/>
  <c r="G1334" i="2"/>
  <c r="H1334" i="2"/>
  <c r="I1334" i="2"/>
  <c r="A1335" i="2"/>
  <c r="B1335" i="2"/>
  <c r="C1335" i="2"/>
  <c r="D1335" i="2"/>
  <c r="E1335" i="2"/>
  <c r="F1335" i="2"/>
  <c r="G1335" i="2"/>
  <c r="H1335" i="2"/>
  <c r="I1335" i="2"/>
  <c r="A1336" i="2"/>
  <c r="B1336" i="2"/>
  <c r="C1336" i="2"/>
  <c r="D1336" i="2"/>
  <c r="E1336" i="2"/>
  <c r="F1336" i="2"/>
  <c r="G1336" i="2"/>
  <c r="H1336" i="2"/>
  <c r="I1336" i="2"/>
  <c r="A1337" i="2"/>
  <c r="B1337" i="2"/>
  <c r="C1337" i="2"/>
  <c r="D1337" i="2"/>
  <c r="E1337" i="2"/>
  <c r="F1337" i="2"/>
  <c r="G1337" i="2"/>
  <c r="H1337" i="2"/>
  <c r="I1337" i="2"/>
  <c r="A1338" i="2"/>
  <c r="B1338" i="2"/>
  <c r="C1338" i="2"/>
  <c r="D1338" i="2"/>
  <c r="E1338" i="2"/>
  <c r="F1338" i="2"/>
  <c r="G1338" i="2"/>
  <c r="H1338" i="2"/>
  <c r="I1338" i="2"/>
  <c r="A1339" i="2"/>
  <c r="B1339" i="2"/>
  <c r="C1339" i="2"/>
  <c r="D1339" i="2"/>
  <c r="E1339" i="2"/>
  <c r="F1339" i="2"/>
  <c r="G1339" i="2"/>
  <c r="H1339" i="2"/>
  <c r="I1339" i="2"/>
  <c r="A1340" i="2"/>
  <c r="B1340" i="2"/>
  <c r="C1340" i="2"/>
  <c r="D1340" i="2"/>
  <c r="E1340" i="2"/>
  <c r="F1340" i="2"/>
  <c r="G1340" i="2"/>
  <c r="H1340" i="2"/>
  <c r="I1340" i="2"/>
  <c r="A1341" i="2"/>
  <c r="B1341" i="2"/>
  <c r="C1341" i="2"/>
  <c r="D1341" i="2"/>
  <c r="E1341" i="2"/>
  <c r="F1341" i="2"/>
  <c r="G1341" i="2"/>
  <c r="H1341" i="2"/>
  <c r="I1341" i="2"/>
  <c r="A1342" i="2"/>
  <c r="B1342" i="2"/>
  <c r="C1342" i="2"/>
  <c r="D1342" i="2"/>
  <c r="E1342" i="2"/>
  <c r="F1342" i="2"/>
  <c r="G1342" i="2"/>
  <c r="H1342" i="2"/>
  <c r="I1342" i="2"/>
  <c r="A1343" i="2"/>
  <c r="B1343" i="2"/>
  <c r="C1343" i="2"/>
  <c r="D1343" i="2"/>
  <c r="E1343" i="2"/>
  <c r="F1343" i="2"/>
  <c r="G1343" i="2"/>
  <c r="H1343" i="2"/>
  <c r="I1343" i="2"/>
  <c r="A1344" i="2"/>
  <c r="B1344" i="2"/>
  <c r="C1344" i="2"/>
  <c r="D1344" i="2"/>
  <c r="E1344" i="2"/>
  <c r="F1344" i="2"/>
  <c r="G1344" i="2"/>
  <c r="H1344" i="2"/>
  <c r="I1344" i="2"/>
  <c r="A1345" i="2"/>
  <c r="B1345" i="2"/>
  <c r="C1345" i="2"/>
  <c r="D1345" i="2"/>
  <c r="E1345" i="2"/>
  <c r="F1345" i="2"/>
  <c r="G1345" i="2"/>
  <c r="H1345" i="2"/>
  <c r="I1345" i="2"/>
  <c r="A1346" i="2"/>
  <c r="B1346" i="2"/>
  <c r="C1346" i="2"/>
  <c r="D1346" i="2"/>
  <c r="E1346" i="2"/>
  <c r="F1346" i="2"/>
  <c r="G1346" i="2"/>
  <c r="H1346" i="2"/>
  <c r="I1346" i="2"/>
  <c r="A1347" i="2"/>
  <c r="B1347" i="2"/>
  <c r="C1347" i="2"/>
  <c r="D1347" i="2"/>
  <c r="E1347" i="2"/>
  <c r="F1347" i="2"/>
  <c r="G1347" i="2"/>
  <c r="H1347" i="2"/>
  <c r="I1347" i="2"/>
  <c r="A1348" i="2"/>
  <c r="B1348" i="2"/>
  <c r="C1348" i="2"/>
  <c r="D1348" i="2"/>
  <c r="E1348" i="2"/>
  <c r="F1348" i="2"/>
  <c r="G1348" i="2"/>
  <c r="H1348" i="2"/>
  <c r="I1348" i="2"/>
  <c r="A1349" i="2"/>
  <c r="B1349" i="2"/>
  <c r="C1349" i="2"/>
  <c r="D1349" i="2"/>
  <c r="E1349" i="2"/>
  <c r="F1349" i="2"/>
  <c r="G1349" i="2"/>
  <c r="H1349" i="2"/>
  <c r="I1349" i="2"/>
  <c r="A1350" i="2"/>
  <c r="B1350" i="2"/>
  <c r="C1350" i="2"/>
  <c r="D1350" i="2"/>
  <c r="E1350" i="2"/>
  <c r="F1350" i="2"/>
  <c r="G1350" i="2"/>
  <c r="H1350" i="2"/>
  <c r="I1350" i="2"/>
  <c r="A1351" i="2"/>
  <c r="B1351" i="2"/>
  <c r="C1351" i="2"/>
  <c r="D1351" i="2"/>
  <c r="E1351" i="2"/>
  <c r="F1351" i="2"/>
  <c r="G1351" i="2"/>
  <c r="H1351" i="2"/>
  <c r="I1351" i="2"/>
  <c r="A1352" i="2"/>
  <c r="B1352" i="2"/>
  <c r="C1352" i="2"/>
  <c r="D1352" i="2"/>
  <c r="E1352" i="2"/>
  <c r="F1352" i="2"/>
  <c r="G1352" i="2"/>
  <c r="H1352" i="2"/>
  <c r="I1352" i="2"/>
  <c r="A1353" i="2"/>
  <c r="B1353" i="2"/>
  <c r="C1353" i="2"/>
  <c r="D1353" i="2"/>
  <c r="E1353" i="2"/>
  <c r="F1353" i="2"/>
  <c r="G1353" i="2"/>
  <c r="H1353" i="2"/>
  <c r="I1353" i="2"/>
  <c r="A1354" i="2"/>
  <c r="B1354" i="2"/>
  <c r="C1354" i="2"/>
  <c r="D1354" i="2"/>
  <c r="E1354" i="2"/>
  <c r="F1354" i="2"/>
  <c r="G1354" i="2"/>
  <c r="H1354" i="2"/>
  <c r="I1354" i="2"/>
  <c r="A1355" i="2"/>
  <c r="B1355" i="2"/>
  <c r="C1355" i="2"/>
  <c r="D1355" i="2"/>
  <c r="E1355" i="2"/>
  <c r="F1355" i="2"/>
  <c r="G1355" i="2"/>
  <c r="H1355" i="2"/>
  <c r="I1355" i="2"/>
  <c r="A1356" i="2"/>
  <c r="B1356" i="2"/>
  <c r="C1356" i="2"/>
  <c r="D1356" i="2"/>
  <c r="E1356" i="2"/>
  <c r="F1356" i="2"/>
  <c r="G1356" i="2"/>
  <c r="H1356" i="2"/>
  <c r="I1356" i="2"/>
  <c r="A1357" i="2"/>
  <c r="B1357" i="2"/>
  <c r="C1357" i="2"/>
  <c r="D1357" i="2"/>
  <c r="E1357" i="2"/>
  <c r="F1357" i="2"/>
  <c r="G1357" i="2"/>
  <c r="H1357" i="2"/>
  <c r="I1357" i="2"/>
  <c r="A1358" i="2"/>
  <c r="B1358" i="2"/>
  <c r="C1358" i="2"/>
  <c r="D1358" i="2"/>
  <c r="E1358" i="2"/>
  <c r="F1358" i="2"/>
  <c r="G1358" i="2"/>
  <c r="H1358" i="2"/>
  <c r="I1358" i="2"/>
  <c r="A1359" i="2"/>
  <c r="B1359" i="2"/>
  <c r="C1359" i="2"/>
  <c r="D1359" i="2"/>
  <c r="E1359" i="2"/>
  <c r="F1359" i="2"/>
  <c r="G1359" i="2"/>
  <c r="H1359" i="2"/>
  <c r="I1359" i="2"/>
  <c r="A1360" i="2"/>
  <c r="B1360" i="2"/>
  <c r="C1360" i="2"/>
  <c r="D1360" i="2"/>
  <c r="E1360" i="2"/>
  <c r="F1360" i="2"/>
  <c r="G1360" i="2"/>
  <c r="H1360" i="2"/>
  <c r="I1360" i="2"/>
  <c r="A1361" i="2"/>
  <c r="B1361" i="2"/>
  <c r="C1361" i="2"/>
  <c r="D1361" i="2"/>
  <c r="E1361" i="2"/>
  <c r="F1361" i="2"/>
  <c r="G1361" i="2"/>
  <c r="H1361" i="2"/>
  <c r="I1361" i="2"/>
  <c r="A1362" i="2"/>
  <c r="B1362" i="2"/>
  <c r="C1362" i="2"/>
  <c r="D1362" i="2"/>
  <c r="E1362" i="2"/>
  <c r="F1362" i="2"/>
  <c r="G1362" i="2"/>
  <c r="H1362" i="2"/>
  <c r="I1362" i="2"/>
  <c r="A1363" i="2"/>
  <c r="B1363" i="2"/>
  <c r="C1363" i="2"/>
  <c r="D1363" i="2"/>
  <c r="E1363" i="2"/>
  <c r="F1363" i="2"/>
  <c r="G1363" i="2"/>
  <c r="H1363" i="2"/>
  <c r="I1363" i="2"/>
  <c r="A1364" i="2"/>
  <c r="B1364" i="2"/>
  <c r="C1364" i="2"/>
  <c r="D1364" i="2"/>
  <c r="E1364" i="2"/>
  <c r="F1364" i="2"/>
  <c r="G1364" i="2"/>
  <c r="H1364" i="2"/>
  <c r="I1364" i="2"/>
  <c r="A1365" i="2"/>
  <c r="B1365" i="2"/>
  <c r="C1365" i="2"/>
  <c r="D1365" i="2"/>
  <c r="E1365" i="2"/>
  <c r="F1365" i="2"/>
  <c r="G1365" i="2"/>
  <c r="H1365" i="2"/>
  <c r="I1365" i="2"/>
  <c r="A1366" i="2"/>
  <c r="B1366" i="2"/>
  <c r="C1366" i="2"/>
  <c r="D1366" i="2"/>
  <c r="E1366" i="2"/>
  <c r="F1366" i="2"/>
  <c r="G1366" i="2"/>
  <c r="H1366" i="2"/>
  <c r="I1366" i="2"/>
  <c r="A1367" i="2"/>
  <c r="B1367" i="2"/>
  <c r="C1367" i="2"/>
  <c r="D1367" i="2"/>
  <c r="E1367" i="2"/>
  <c r="F1367" i="2"/>
  <c r="G1367" i="2"/>
  <c r="H1367" i="2"/>
  <c r="I1367" i="2"/>
  <c r="A1368" i="2"/>
  <c r="B1368" i="2"/>
  <c r="C1368" i="2"/>
  <c r="D1368" i="2"/>
  <c r="E1368" i="2"/>
  <c r="F1368" i="2"/>
  <c r="G1368" i="2"/>
  <c r="H1368" i="2"/>
  <c r="I1368" i="2"/>
  <c r="A1369" i="2"/>
  <c r="B1369" i="2"/>
  <c r="C1369" i="2"/>
  <c r="D1369" i="2"/>
  <c r="E1369" i="2"/>
  <c r="F1369" i="2"/>
  <c r="G1369" i="2"/>
  <c r="H1369" i="2"/>
  <c r="I1369" i="2"/>
  <c r="A1370" i="2"/>
  <c r="B1370" i="2"/>
  <c r="C1370" i="2"/>
  <c r="D1370" i="2"/>
  <c r="E1370" i="2"/>
  <c r="F1370" i="2"/>
  <c r="G1370" i="2"/>
  <c r="H1370" i="2"/>
  <c r="I1370" i="2"/>
  <c r="A1371" i="2"/>
  <c r="B1371" i="2"/>
  <c r="C1371" i="2"/>
  <c r="D1371" i="2"/>
  <c r="E1371" i="2"/>
  <c r="F1371" i="2"/>
  <c r="G1371" i="2"/>
  <c r="H1371" i="2"/>
  <c r="I1371" i="2"/>
  <c r="A1372" i="2"/>
  <c r="B1372" i="2"/>
  <c r="C1372" i="2"/>
  <c r="D1372" i="2"/>
  <c r="E1372" i="2"/>
  <c r="F1372" i="2"/>
  <c r="G1372" i="2"/>
  <c r="H1372" i="2"/>
  <c r="I1372" i="2"/>
  <c r="A1373" i="2"/>
  <c r="B1373" i="2"/>
  <c r="C1373" i="2"/>
  <c r="D1373" i="2"/>
  <c r="E1373" i="2"/>
  <c r="F1373" i="2"/>
  <c r="G1373" i="2"/>
  <c r="H1373" i="2"/>
  <c r="I1373" i="2"/>
  <c r="A1374" i="2"/>
  <c r="B1374" i="2"/>
  <c r="C1374" i="2"/>
  <c r="D1374" i="2"/>
  <c r="E1374" i="2"/>
  <c r="F1374" i="2"/>
  <c r="G1374" i="2"/>
  <c r="H1374" i="2"/>
  <c r="I1374" i="2"/>
  <c r="A1375" i="2"/>
  <c r="B1375" i="2"/>
  <c r="C1375" i="2"/>
  <c r="D1375" i="2"/>
  <c r="E1375" i="2"/>
  <c r="F1375" i="2"/>
  <c r="G1375" i="2"/>
  <c r="H1375" i="2"/>
  <c r="I1375" i="2"/>
  <c r="A1376" i="2"/>
  <c r="B1376" i="2"/>
  <c r="C1376" i="2"/>
  <c r="D1376" i="2"/>
  <c r="E1376" i="2"/>
  <c r="F1376" i="2"/>
  <c r="G1376" i="2"/>
  <c r="H1376" i="2"/>
  <c r="I1376" i="2"/>
  <c r="A1377" i="2"/>
  <c r="B1377" i="2"/>
  <c r="C1377" i="2"/>
  <c r="D1377" i="2"/>
  <c r="E1377" i="2"/>
  <c r="F1377" i="2"/>
  <c r="G1377" i="2"/>
  <c r="H1377" i="2"/>
  <c r="I1377" i="2"/>
  <c r="A1378" i="2"/>
  <c r="B1378" i="2"/>
  <c r="C1378" i="2"/>
  <c r="D1378" i="2"/>
  <c r="E1378" i="2"/>
  <c r="F1378" i="2"/>
  <c r="G1378" i="2"/>
  <c r="H1378" i="2"/>
  <c r="I1378" i="2"/>
  <c r="A1379" i="2"/>
  <c r="B1379" i="2"/>
  <c r="C1379" i="2"/>
  <c r="D1379" i="2"/>
  <c r="E1379" i="2"/>
  <c r="F1379" i="2"/>
  <c r="G1379" i="2"/>
  <c r="H1379" i="2"/>
  <c r="I1379" i="2"/>
  <c r="A1380" i="2"/>
  <c r="B1380" i="2"/>
  <c r="C1380" i="2"/>
  <c r="D1380" i="2"/>
  <c r="E1380" i="2"/>
  <c r="F1380" i="2"/>
  <c r="G1380" i="2"/>
  <c r="H1380" i="2"/>
  <c r="I1380" i="2"/>
  <c r="A1381" i="2"/>
  <c r="B1381" i="2"/>
  <c r="C1381" i="2"/>
  <c r="D1381" i="2"/>
  <c r="E1381" i="2"/>
  <c r="F1381" i="2"/>
  <c r="G1381" i="2"/>
  <c r="H1381" i="2"/>
  <c r="I1381" i="2"/>
  <c r="A1382" i="2"/>
  <c r="B1382" i="2"/>
  <c r="C1382" i="2"/>
  <c r="D1382" i="2"/>
  <c r="E1382" i="2"/>
  <c r="F1382" i="2"/>
  <c r="G1382" i="2"/>
  <c r="H1382" i="2"/>
  <c r="I1382" i="2"/>
  <c r="A1383" i="2"/>
  <c r="B1383" i="2"/>
  <c r="C1383" i="2"/>
  <c r="D1383" i="2"/>
  <c r="E1383" i="2"/>
  <c r="F1383" i="2"/>
  <c r="G1383" i="2"/>
  <c r="H1383" i="2"/>
  <c r="I1383" i="2"/>
  <c r="A1384" i="2"/>
  <c r="B1384" i="2"/>
  <c r="C1384" i="2"/>
  <c r="D1384" i="2"/>
  <c r="E1384" i="2"/>
  <c r="F1384" i="2"/>
  <c r="G1384" i="2"/>
  <c r="H1384" i="2"/>
  <c r="I1384" i="2"/>
  <c r="A1385" i="2"/>
  <c r="B1385" i="2"/>
  <c r="C1385" i="2"/>
  <c r="D1385" i="2"/>
  <c r="E1385" i="2"/>
  <c r="F1385" i="2"/>
  <c r="G1385" i="2"/>
  <c r="H1385" i="2"/>
  <c r="I1385" i="2"/>
  <c r="A1386" i="2"/>
  <c r="B1386" i="2"/>
  <c r="C1386" i="2"/>
  <c r="D1386" i="2"/>
  <c r="E1386" i="2"/>
  <c r="F1386" i="2"/>
  <c r="G1386" i="2"/>
  <c r="H1386" i="2"/>
  <c r="I1386" i="2"/>
  <c r="A1387" i="2"/>
  <c r="B1387" i="2"/>
  <c r="C1387" i="2"/>
  <c r="D1387" i="2"/>
  <c r="E1387" i="2"/>
  <c r="F1387" i="2"/>
  <c r="G1387" i="2"/>
  <c r="H1387" i="2"/>
  <c r="I1387" i="2"/>
  <c r="A1388" i="2"/>
  <c r="B1388" i="2"/>
  <c r="C1388" i="2"/>
  <c r="D1388" i="2"/>
  <c r="E1388" i="2"/>
  <c r="F1388" i="2"/>
  <c r="G1388" i="2"/>
  <c r="H1388" i="2"/>
  <c r="I1388" i="2"/>
  <c r="A1389" i="2"/>
  <c r="B1389" i="2"/>
  <c r="C1389" i="2"/>
  <c r="D1389" i="2"/>
  <c r="E1389" i="2"/>
  <c r="F1389" i="2"/>
  <c r="G1389" i="2"/>
  <c r="H1389" i="2"/>
  <c r="I1389" i="2"/>
  <c r="A1390" i="2"/>
  <c r="B1390" i="2"/>
  <c r="C1390" i="2"/>
  <c r="D1390" i="2"/>
  <c r="E1390" i="2"/>
  <c r="F1390" i="2"/>
  <c r="G1390" i="2"/>
  <c r="H1390" i="2"/>
  <c r="I1390" i="2"/>
  <c r="A1391" i="2"/>
  <c r="B1391" i="2"/>
  <c r="C1391" i="2"/>
  <c r="D1391" i="2"/>
  <c r="E1391" i="2"/>
  <c r="F1391" i="2"/>
  <c r="G1391" i="2"/>
  <c r="H1391" i="2"/>
  <c r="I1391" i="2"/>
  <c r="A1392" i="2"/>
  <c r="B1392" i="2"/>
  <c r="C1392" i="2"/>
  <c r="D1392" i="2"/>
  <c r="E1392" i="2"/>
  <c r="F1392" i="2"/>
  <c r="G1392" i="2"/>
  <c r="H1392" i="2"/>
  <c r="I1392" i="2"/>
  <c r="A1393" i="2"/>
  <c r="B1393" i="2"/>
  <c r="C1393" i="2"/>
  <c r="D1393" i="2"/>
  <c r="E1393" i="2"/>
  <c r="F1393" i="2"/>
  <c r="G1393" i="2"/>
  <c r="H1393" i="2"/>
  <c r="I1393" i="2"/>
  <c r="A1394" i="2"/>
  <c r="B1394" i="2"/>
  <c r="C1394" i="2"/>
  <c r="D1394" i="2"/>
  <c r="E1394" i="2"/>
  <c r="F1394" i="2"/>
  <c r="G1394" i="2"/>
  <c r="H1394" i="2"/>
  <c r="I1394" i="2"/>
  <c r="A1395" i="2"/>
  <c r="B1395" i="2"/>
  <c r="C1395" i="2"/>
  <c r="D1395" i="2"/>
  <c r="E1395" i="2"/>
  <c r="F1395" i="2"/>
  <c r="G1395" i="2"/>
  <c r="H1395" i="2"/>
  <c r="I1395" i="2"/>
  <c r="A1396" i="2"/>
  <c r="B1396" i="2"/>
  <c r="C1396" i="2"/>
  <c r="D1396" i="2"/>
  <c r="E1396" i="2"/>
  <c r="F1396" i="2"/>
  <c r="G1396" i="2"/>
  <c r="H1396" i="2"/>
  <c r="I1396" i="2"/>
  <c r="A1397" i="2"/>
  <c r="B1397" i="2"/>
  <c r="C1397" i="2"/>
  <c r="D1397" i="2"/>
  <c r="E1397" i="2"/>
  <c r="F1397" i="2"/>
  <c r="G1397" i="2"/>
  <c r="H1397" i="2"/>
  <c r="I1397" i="2"/>
  <c r="A1398" i="2"/>
  <c r="B1398" i="2"/>
  <c r="C1398" i="2"/>
  <c r="D1398" i="2"/>
  <c r="E1398" i="2"/>
  <c r="F1398" i="2"/>
  <c r="G1398" i="2"/>
  <c r="H1398" i="2"/>
  <c r="I1398" i="2"/>
  <c r="A1399" i="2"/>
  <c r="B1399" i="2"/>
  <c r="C1399" i="2"/>
  <c r="D1399" i="2"/>
  <c r="E1399" i="2"/>
  <c r="F1399" i="2"/>
  <c r="G1399" i="2"/>
  <c r="H1399" i="2"/>
  <c r="I1399" i="2"/>
  <c r="A1400" i="2"/>
  <c r="B1400" i="2"/>
  <c r="C1400" i="2"/>
  <c r="D1400" i="2"/>
  <c r="E1400" i="2"/>
  <c r="F1400" i="2"/>
  <c r="G1400" i="2"/>
  <c r="H1400" i="2"/>
  <c r="I1400" i="2"/>
  <c r="A1401" i="2"/>
  <c r="B1401" i="2"/>
  <c r="C1401" i="2"/>
  <c r="D1401" i="2"/>
  <c r="E1401" i="2"/>
  <c r="F1401" i="2"/>
  <c r="G1401" i="2"/>
  <c r="H1401" i="2"/>
  <c r="I1401" i="2"/>
  <c r="A1402" i="2"/>
  <c r="B1402" i="2"/>
  <c r="C1402" i="2"/>
  <c r="D1402" i="2"/>
  <c r="E1402" i="2"/>
  <c r="F1402" i="2"/>
  <c r="G1402" i="2"/>
  <c r="H1402" i="2"/>
  <c r="I1402" i="2"/>
  <c r="A1403" i="2"/>
  <c r="B1403" i="2"/>
  <c r="C1403" i="2"/>
  <c r="D1403" i="2"/>
  <c r="E1403" i="2"/>
  <c r="F1403" i="2"/>
  <c r="G1403" i="2"/>
  <c r="H1403" i="2"/>
  <c r="I1403" i="2"/>
  <c r="A1404" i="2"/>
  <c r="B1404" i="2"/>
  <c r="C1404" i="2"/>
  <c r="D1404" i="2"/>
  <c r="E1404" i="2"/>
  <c r="F1404" i="2"/>
  <c r="G1404" i="2"/>
  <c r="H1404" i="2"/>
  <c r="I1404" i="2"/>
  <c r="A1405" i="2"/>
  <c r="B1405" i="2"/>
  <c r="C1405" i="2"/>
  <c r="D1405" i="2"/>
  <c r="E1405" i="2"/>
  <c r="F1405" i="2"/>
  <c r="G1405" i="2"/>
  <c r="H1405" i="2"/>
  <c r="I1405" i="2"/>
  <c r="A1406" i="2"/>
  <c r="B1406" i="2"/>
  <c r="C1406" i="2"/>
  <c r="D1406" i="2"/>
  <c r="E1406" i="2"/>
  <c r="F1406" i="2"/>
  <c r="G1406" i="2"/>
  <c r="H1406" i="2"/>
  <c r="I1406" i="2"/>
  <c r="A1407" i="2"/>
  <c r="B1407" i="2"/>
  <c r="C1407" i="2"/>
  <c r="D1407" i="2"/>
  <c r="E1407" i="2"/>
  <c r="F1407" i="2"/>
  <c r="G1407" i="2"/>
  <c r="H1407" i="2"/>
  <c r="I1407" i="2"/>
  <c r="A1408" i="2"/>
  <c r="B1408" i="2"/>
  <c r="C1408" i="2"/>
  <c r="D1408" i="2"/>
  <c r="E1408" i="2"/>
  <c r="F1408" i="2"/>
  <c r="G1408" i="2"/>
  <c r="H1408" i="2"/>
  <c r="I1408" i="2"/>
  <c r="A1409" i="2"/>
  <c r="B1409" i="2"/>
  <c r="C1409" i="2"/>
  <c r="D1409" i="2"/>
  <c r="E1409" i="2"/>
  <c r="F1409" i="2"/>
  <c r="G1409" i="2"/>
  <c r="H1409" i="2"/>
  <c r="I1409" i="2"/>
  <c r="A1410" i="2"/>
  <c r="B1410" i="2"/>
  <c r="C1410" i="2"/>
  <c r="D1410" i="2"/>
  <c r="E1410" i="2"/>
  <c r="F1410" i="2"/>
  <c r="G1410" i="2"/>
  <c r="H1410" i="2"/>
  <c r="I1410" i="2"/>
  <c r="A1411" i="2"/>
  <c r="B1411" i="2"/>
  <c r="C1411" i="2"/>
  <c r="D1411" i="2"/>
  <c r="E1411" i="2"/>
  <c r="F1411" i="2"/>
  <c r="G1411" i="2"/>
  <c r="H1411" i="2"/>
  <c r="I1411" i="2"/>
  <c r="A1412" i="2"/>
  <c r="B1412" i="2"/>
  <c r="C1412" i="2"/>
  <c r="D1412" i="2"/>
  <c r="E1412" i="2"/>
  <c r="F1412" i="2"/>
  <c r="G1412" i="2"/>
  <c r="H1412" i="2"/>
  <c r="I1412" i="2"/>
  <c r="A1413" i="2"/>
  <c r="B1413" i="2"/>
  <c r="C1413" i="2"/>
  <c r="D1413" i="2"/>
  <c r="E1413" i="2"/>
  <c r="F1413" i="2"/>
  <c r="G1413" i="2"/>
  <c r="H1413" i="2"/>
  <c r="I1413" i="2"/>
  <c r="A1414" i="2"/>
  <c r="B1414" i="2"/>
  <c r="C1414" i="2"/>
  <c r="D1414" i="2"/>
  <c r="E1414" i="2"/>
  <c r="F1414" i="2"/>
  <c r="G1414" i="2"/>
  <c r="H1414" i="2"/>
  <c r="I1414" i="2"/>
  <c r="A1415" i="2"/>
  <c r="B1415" i="2"/>
  <c r="C1415" i="2"/>
  <c r="D1415" i="2"/>
  <c r="E1415" i="2"/>
  <c r="F1415" i="2"/>
  <c r="G1415" i="2"/>
  <c r="H1415" i="2"/>
  <c r="I1415" i="2"/>
  <c r="A1416" i="2"/>
  <c r="B1416" i="2"/>
  <c r="C1416" i="2"/>
  <c r="D1416" i="2"/>
  <c r="E1416" i="2"/>
  <c r="F1416" i="2"/>
  <c r="G1416" i="2"/>
  <c r="H1416" i="2"/>
  <c r="I1416" i="2"/>
  <c r="A1417" i="2"/>
  <c r="B1417" i="2"/>
  <c r="C1417" i="2"/>
  <c r="D1417" i="2"/>
  <c r="E1417" i="2"/>
  <c r="F1417" i="2"/>
  <c r="G1417" i="2"/>
  <c r="H1417" i="2"/>
  <c r="I1417" i="2"/>
  <c r="A1418" i="2"/>
  <c r="B1418" i="2"/>
  <c r="C1418" i="2"/>
  <c r="D1418" i="2"/>
  <c r="E1418" i="2"/>
  <c r="F1418" i="2"/>
  <c r="G1418" i="2"/>
  <c r="H1418" i="2"/>
  <c r="I1418" i="2"/>
  <c r="A1419" i="2"/>
  <c r="B1419" i="2"/>
  <c r="C1419" i="2"/>
  <c r="D1419" i="2"/>
  <c r="E1419" i="2"/>
  <c r="F1419" i="2"/>
  <c r="G1419" i="2"/>
  <c r="H1419" i="2"/>
  <c r="I1419" i="2"/>
  <c r="A1420" i="2"/>
  <c r="B1420" i="2"/>
  <c r="C1420" i="2"/>
  <c r="D1420" i="2"/>
  <c r="E1420" i="2"/>
  <c r="F1420" i="2"/>
  <c r="G1420" i="2"/>
  <c r="H1420" i="2"/>
  <c r="I1420" i="2"/>
  <c r="A1421" i="2"/>
  <c r="B1421" i="2"/>
  <c r="C1421" i="2"/>
  <c r="D1421" i="2"/>
  <c r="E1421" i="2"/>
  <c r="F1421" i="2"/>
  <c r="G1421" i="2"/>
  <c r="H1421" i="2"/>
  <c r="I1421" i="2"/>
  <c r="A1422" i="2"/>
  <c r="B1422" i="2"/>
  <c r="C1422" i="2"/>
  <c r="D1422" i="2"/>
  <c r="E1422" i="2"/>
  <c r="F1422" i="2"/>
  <c r="G1422" i="2"/>
  <c r="H1422" i="2"/>
  <c r="I1422" i="2"/>
  <c r="A1423" i="2"/>
  <c r="B1423" i="2"/>
  <c r="C1423" i="2"/>
  <c r="D1423" i="2"/>
  <c r="E1423" i="2"/>
  <c r="F1423" i="2"/>
  <c r="G1423" i="2"/>
  <c r="H1423" i="2"/>
  <c r="I1423" i="2"/>
  <c r="A1424" i="2"/>
  <c r="B1424" i="2"/>
  <c r="C1424" i="2"/>
  <c r="D1424" i="2"/>
  <c r="E1424" i="2"/>
  <c r="F1424" i="2"/>
  <c r="G1424" i="2"/>
  <c r="H1424" i="2"/>
  <c r="I1424" i="2"/>
  <c r="A1425" i="2"/>
  <c r="B1425" i="2"/>
  <c r="C1425" i="2"/>
  <c r="D1425" i="2"/>
  <c r="E1425" i="2"/>
  <c r="F1425" i="2"/>
  <c r="G1425" i="2"/>
  <c r="H1425" i="2"/>
  <c r="I1425" i="2"/>
  <c r="A1426" i="2"/>
  <c r="B1426" i="2"/>
  <c r="C1426" i="2"/>
  <c r="D1426" i="2"/>
  <c r="E1426" i="2"/>
  <c r="F1426" i="2"/>
  <c r="G1426" i="2"/>
  <c r="H1426" i="2"/>
  <c r="I1426" i="2"/>
  <c r="A1427" i="2"/>
  <c r="B1427" i="2"/>
  <c r="C1427" i="2"/>
  <c r="D1427" i="2"/>
  <c r="E1427" i="2"/>
  <c r="F1427" i="2"/>
  <c r="G1427" i="2"/>
  <c r="H1427" i="2"/>
  <c r="I1427" i="2"/>
  <c r="A1428" i="2"/>
  <c r="B1428" i="2"/>
  <c r="C1428" i="2"/>
  <c r="D1428" i="2"/>
  <c r="E1428" i="2"/>
  <c r="F1428" i="2"/>
  <c r="G1428" i="2"/>
  <c r="H1428" i="2"/>
  <c r="I1428" i="2"/>
  <c r="A1429" i="2"/>
  <c r="B1429" i="2"/>
  <c r="C1429" i="2"/>
  <c r="D1429" i="2"/>
  <c r="E1429" i="2"/>
  <c r="F1429" i="2"/>
  <c r="G1429" i="2"/>
  <c r="H1429" i="2"/>
  <c r="I1429" i="2"/>
  <c r="A1430" i="2"/>
  <c r="B1430" i="2"/>
  <c r="C1430" i="2"/>
  <c r="D1430" i="2"/>
  <c r="E1430" i="2"/>
  <c r="F1430" i="2"/>
  <c r="G1430" i="2"/>
  <c r="H1430" i="2"/>
  <c r="I1430" i="2"/>
  <c r="A1431" i="2"/>
  <c r="B1431" i="2"/>
  <c r="C1431" i="2"/>
  <c r="D1431" i="2"/>
  <c r="E1431" i="2"/>
  <c r="F1431" i="2"/>
  <c r="G1431" i="2"/>
  <c r="H1431" i="2"/>
  <c r="I1431" i="2"/>
  <c r="A1432" i="2"/>
  <c r="B1432" i="2"/>
  <c r="C1432" i="2"/>
  <c r="D1432" i="2"/>
  <c r="E1432" i="2"/>
  <c r="F1432" i="2"/>
  <c r="G1432" i="2"/>
  <c r="H1432" i="2"/>
  <c r="I1432" i="2"/>
  <c r="A1433" i="2"/>
  <c r="B1433" i="2"/>
  <c r="C1433" i="2"/>
  <c r="D1433" i="2"/>
  <c r="E1433" i="2"/>
  <c r="F1433" i="2"/>
  <c r="G1433" i="2"/>
  <c r="H1433" i="2"/>
  <c r="I1433" i="2"/>
  <c r="A1434" i="2"/>
  <c r="B1434" i="2"/>
  <c r="C1434" i="2"/>
  <c r="D1434" i="2"/>
  <c r="E1434" i="2"/>
  <c r="F1434" i="2"/>
  <c r="G1434" i="2"/>
  <c r="H1434" i="2"/>
  <c r="I1434" i="2"/>
  <c r="A1435" i="2"/>
  <c r="B1435" i="2"/>
  <c r="C1435" i="2"/>
  <c r="D1435" i="2"/>
  <c r="E1435" i="2"/>
  <c r="F1435" i="2"/>
  <c r="G1435" i="2"/>
  <c r="H1435" i="2"/>
  <c r="I1435" i="2"/>
  <c r="A1436" i="2"/>
  <c r="B1436" i="2"/>
  <c r="C1436" i="2"/>
  <c r="D1436" i="2"/>
  <c r="E1436" i="2"/>
  <c r="F1436" i="2"/>
  <c r="G1436" i="2"/>
  <c r="H1436" i="2"/>
  <c r="I1436" i="2"/>
  <c r="A1437" i="2"/>
  <c r="B1437" i="2"/>
  <c r="C1437" i="2"/>
  <c r="D1437" i="2"/>
  <c r="E1437" i="2"/>
  <c r="F1437" i="2"/>
  <c r="G1437" i="2"/>
  <c r="H1437" i="2"/>
  <c r="I1437" i="2"/>
  <c r="A1438" i="2"/>
  <c r="B1438" i="2"/>
  <c r="C1438" i="2"/>
  <c r="D1438" i="2"/>
  <c r="E1438" i="2"/>
  <c r="F1438" i="2"/>
  <c r="G1438" i="2"/>
  <c r="H1438" i="2"/>
  <c r="I1438" i="2"/>
  <c r="A1439" i="2"/>
  <c r="B1439" i="2"/>
  <c r="C1439" i="2"/>
  <c r="D1439" i="2"/>
  <c r="E1439" i="2"/>
  <c r="F1439" i="2"/>
  <c r="G1439" i="2"/>
  <c r="H1439" i="2"/>
  <c r="I1439" i="2"/>
  <c r="A1440" i="2"/>
  <c r="B1440" i="2"/>
  <c r="C1440" i="2"/>
  <c r="D1440" i="2"/>
  <c r="E1440" i="2"/>
  <c r="F1440" i="2"/>
  <c r="G1440" i="2"/>
  <c r="H1440" i="2"/>
  <c r="I1440" i="2"/>
  <c r="A1441" i="2"/>
  <c r="B1441" i="2"/>
  <c r="C1441" i="2"/>
  <c r="D1441" i="2"/>
  <c r="E1441" i="2"/>
  <c r="F1441" i="2"/>
  <c r="G1441" i="2"/>
  <c r="H1441" i="2"/>
  <c r="I1441" i="2"/>
  <c r="A1442" i="2"/>
  <c r="B1442" i="2"/>
  <c r="C1442" i="2"/>
  <c r="D1442" i="2"/>
  <c r="E1442" i="2"/>
  <c r="F1442" i="2"/>
  <c r="G1442" i="2"/>
  <c r="H1442" i="2"/>
  <c r="I1442" i="2"/>
  <c r="A1443" i="2"/>
  <c r="B1443" i="2"/>
  <c r="C1443" i="2"/>
  <c r="D1443" i="2"/>
  <c r="E1443" i="2"/>
  <c r="F1443" i="2"/>
  <c r="G1443" i="2"/>
  <c r="H1443" i="2"/>
  <c r="I1443" i="2"/>
  <c r="A1444" i="2"/>
  <c r="B1444" i="2"/>
  <c r="C1444" i="2"/>
  <c r="D1444" i="2"/>
  <c r="E1444" i="2"/>
  <c r="F1444" i="2"/>
  <c r="G1444" i="2"/>
  <c r="H1444" i="2"/>
  <c r="I1444" i="2"/>
  <c r="A1445" i="2"/>
  <c r="B1445" i="2"/>
  <c r="C1445" i="2"/>
  <c r="D1445" i="2"/>
  <c r="E1445" i="2"/>
  <c r="F1445" i="2"/>
  <c r="G1445" i="2"/>
  <c r="H1445" i="2"/>
  <c r="I1445" i="2"/>
  <c r="A1446" i="2"/>
  <c r="B1446" i="2"/>
  <c r="C1446" i="2"/>
  <c r="D1446" i="2"/>
  <c r="E1446" i="2"/>
  <c r="F1446" i="2"/>
  <c r="G1446" i="2"/>
  <c r="H1446" i="2"/>
  <c r="I1446" i="2"/>
  <c r="A1447" i="2"/>
  <c r="B1447" i="2"/>
  <c r="C1447" i="2"/>
  <c r="D1447" i="2"/>
  <c r="E1447" i="2"/>
  <c r="F1447" i="2"/>
  <c r="G1447" i="2"/>
  <c r="H1447" i="2"/>
  <c r="I1447" i="2"/>
  <c r="A1448" i="2"/>
  <c r="B1448" i="2"/>
  <c r="C1448" i="2"/>
  <c r="D1448" i="2"/>
  <c r="E1448" i="2"/>
  <c r="F1448" i="2"/>
  <c r="G1448" i="2"/>
  <c r="H1448" i="2"/>
  <c r="I1448" i="2"/>
  <c r="A1449" i="2"/>
  <c r="B1449" i="2"/>
  <c r="C1449" i="2"/>
  <c r="D1449" i="2"/>
  <c r="E1449" i="2"/>
  <c r="F1449" i="2"/>
  <c r="G1449" i="2"/>
  <c r="H1449" i="2"/>
  <c r="I1449" i="2"/>
  <c r="A1450" i="2"/>
  <c r="B1450" i="2"/>
  <c r="C1450" i="2"/>
  <c r="D1450" i="2"/>
  <c r="E1450" i="2"/>
  <c r="F1450" i="2"/>
  <c r="G1450" i="2"/>
  <c r="H1450" i="2"/>
  <c r="I1450" i="2"/>
  <c r="A1451" i="2"/>
  <c r="B1451" i="2"/>
  <c r="C1451" i="2"/>
  <c r="D1451" i="2"/>
  <c r="E1451" i="2"/>
  <c r="F1451" i="2"/>
  <c r="G1451" i="2"/>
  <c r="H1451" i="2"/>
  <c r="I1451" i="2"/>
  <c r="A1452" i="2"/>
  <c r="B1452" i="2"/>
  <c r="C1452" i="2"/>
  <c r="D1452" i="2"/>
  <c r="E1452" i="2"/>
  <c r="F1452" i="2"/>
  <c r="G1452" i="2"/>
  <c r="H1452" i="2"/>
  <c r="I1452" i="2"/>
  <c r="A1453" i="2"/>
  <c r="B1453" i="2"/>
  <c r="C1453" i="2"/>
  <c r="D1453" i="2"/>
  <c r="E1453" i="2"/>
  <c r="F1453" i="2"/>
  <c r="G1453" i="2"/>
  <c r="H1453" i="2"/>
  <c r="I1453" i="2"/>
  <c r="A1454" i="2"/>
  <c r="B1454" i="2"/>
  <c r="C1454" i="2"/>
  <c r="D1454" i="2"/>
  <c r="E1454" i="2"/>
  <c r="F1454" i="2"/>
  <c r="G1454" i="2"/>
  <c r="H1454" i="2"/>
  <c r="I1454" i="2"/>
  <c r="A1455" i="2"/>
  <c r="B1455" i="2"/>
  <c r="C1455" i="2"/>
  <c r="D1455" i="2"/>
  <c r="E1455" i="2"/>
  <c r="F1455" i="2"/>
  <c r="G1455" i="2"/>
  <c r="H1455" i="2"/>
  <c r="I1455" i="2"/>
  <c r="A1456" i="2"/>
  <c r="B1456" i="2"/>
  <c r="C1456" i="2"/>
  <c r="D1456" i="2"/>
  <c r="E1456" i="2"/>
  <c r="F1456" i="2"/>
  <c r="G1456" i="2"/>
  <c r="H1456" i="2"/>
  <c r="I1456" i="2"/>
  <c r="A1457" i="2"/>
  <c r="B1457" i="2"/>
  <c r="C1457" i="2"/>
  <c r="D1457" i="2"/>
  <c r="E1457" i="2"/>
  <c r="F1457" i="2"/>
  <c r="G1457" i="2"/>
  <c r="H1457" i="2"/>
  <c r="I1457" i="2"/>
  <c r="A1458" i="2"/>
  <c r="B1458" i="2"/>
  <c r="C1458" i="2"/>
  <c r="D1458" i="2"/>
  <c r="E1458" i="2"/>
  <c r="F1458" i="2"/>
  <c r="G1458" i="2"/>
  <c r="H1458" i="2"/>
  <c r="I1458" i="2"/>
  <c r="A1459" i="2"/>
  <c r="B1459" i="2"/>
  <c r="C1459" i="2"/>
  <c r="D1459" i="2"/>
  <c r="E1459" i="2"/>
  <c r="F1459" i="2"/>
  <c r="G1459" i="2"/>
  <c r="H1459" i="2"/>
  <c r="I1459" i="2"/>
  <c r="A1460" i="2"/>
  <c r="B1460" i="2"/>
  <c r="C1460" i="2"/>
  <c r="D1460" i="2"/>
  <c r="E1460" i="2"/>
  <c r="F1460" i="2"/>
  <c r="G1460" i="2"/>
  <c r="H1460" i="2"/>
  <c r="I1460" i="2"/>
  <c r="A1461" i="2"/>
  <c r="B1461" i="2"/>
  <c r="C1461" i="2"/>
  <c r="D1461" i="2"/>
  <c r="E1461" i="2"/>
  <c r="F1461" i="2"/>
  <c r="G1461" i="2"/>
  <c r="H1461" i="2"/>
  <c r="I1461" i="2"/>
  <c r="A1462" i="2"/>
  <c r="B1462" i="2"/>
  <c r="C1462" i="2"/>
  <c r="D1462" i="2"/>
  <c r="E1462" i="2"/>
  <c r="F1462" i="2"/>
  <c r="G1462" i="2"/>
  <c r="H1462" i="2"/>
  <c r="I1462" i="2"/>
  <c r="A1463" i="2"/>
  <c r="B1463" i="2"/>
  <c r="C1463" i="2"/>
  <c r="D1463" i="2"/>
  <c r="E1463" i="2"/>
  <c r="F1463" i="2"/>
  <c r="G1463" i="2"/>
  <c r="H1463" i="2"/>
  <c r="I1463" i="2"/>
  <c r="A1464" i="2"/>
  <c r="B1464" i="2"/>
  <c r="C1464" i="2"/>
  <c r="D1464" i="2"/>
  <c r="E1464" i="2"/>
  <c r="F1464" i="2"/>
  <c r="G1464" i="2"/>
  <c r="H1464" i="2"/>
  <c r="I1464" i="2"/>
  <c r="A1465" i="2"/>
  <c r="B1465" i="2"/>
  <c r="C1465" i="2"/>
  <c r="D1465" i="2"/>
  <c r="E1465" i="2"/>
  <c r="F1465" i="2"/>
  <c r="G1465" i="2"/>
  <c r="H1465" i="2"/>
  <c r="I1465" i="2"/>
  <c r="A1466" i="2"/>
  <c r="B1466" i="2"/>
  <c r="C1466" i="2"/>
  <c r="D1466" i="2"/>
  <c r="E1466" i="2"/>
  <c r="F1466" i="2"/>
  <c r="G1466" i="2"/>
  <c r="H1466" i="2"/>
  <c r="I1466" i="2"/>
  <c r="A1467" i="2"/>
  <c r="B1467" i="2"/>
  <c r="C1467" i="2"/>
  <c r="D1467" i="2"/>
  <c r="E1467" i="2"/>
  <c r="F1467" i="2"/>
  <c r="G1467" i="2"/>
  <c r="H1467" i="2"/>
  <c r="I1467" i="2"/>
  <c r="A1468" i="2"/>
  <c r="B1468" i="2"/>
  <c r="C1468" i="2"/>
  <c r="D1468" i="2"/>
  <c r="E1468" i="2"/>
  <c r="F1468" i="2"/>
  <c r="G1468" i="2"/>
  <c r="H1468" i="2"/>
  <c r="I1468" i="2"/>
  <c r="A1469" i="2"/>
  <c r="B1469" i="2"/>
  <c r="C1469" i="2"/>
  <c r="D1469" i="2"/>
  <c r="E1469" i="2"/>
  <c r="F1469" i="2"/>
  <c r="G1469" i="2"/>
  <c r="H1469" i="2"/>
  <c r="I1469" i="2"/>
  <c r="A1470" i="2"/>
  <c r="B1470" i="2"/>
  <c r="C1470" i="2"/>
  <c r="D1470" i="2"/>
  <c r="E1470" i="2"/>
  <c r="F1470" i="2"/>
  <c r="G1470" i="2"/>
  <c r="H1470" i="2"/>
  <c r="I1470" i="2"/>
  <c r="A1471" i="2"/>
  <c r="B1471" i="2"/>
  <c r="C1471" i="2"/>
  <c r="D1471" i="2"/>
  <c r="E1471" i="2"/>
  <c r="F1471" i="2"/>
  <c r="G1471" i="2"/>
  <c r="H1471" i="2"/>
  <c r="I1471" i="2"/>
  <c r="A1472" i="2"/>
  <c r="B1472" i="2"/>
  <c r="C1472" i="2"/>
  <c r="D1472" i="2"/>
  <c r="E1472" i="2"/>
  <c r="F1472" i="2"/>
  <c r="G1472" i="2"/>
  <c r="H1472" i="2"/>
  <c r="I1472" i="2"/>
  <c r="A1473" i="2"/>
  <c r="B1473" i="2"/>
  <c r="C1473" i="2"/>
  <c r="D1473" i="2"/>
  <c r="E1473" i="2"/>
  <c r="F1473" i="2"/>
  <c r="G1473" i="2"/>
  <c r="H1473" i="2"/>
  <c r="I1473" i="2"/>
  <c r="A1474" i="2"/>
  <c r="B1474" i="2"/>
  <c r="C1474" i="2"/>
  <c r="D1474" i="2"/>
  <c r="E1474" i="2"/>
  <c r="F1474" i="2"/>
  <c r="G1474" i="2"/>
  <c r="H1474" i="2"/>
  <c r="I1474" i="2"/>
  <c r="A1475" i="2"/>
  <c r="B1475" i="2"/>
  <c r="C1475" i="2"/>
  <c r="D1475" i="2"/>
  <c r="E1475" i="2"/>
  <c r="F1475" i="2"/>
  <c r="G1475" i="2"/>
  <c r="H1475" i="2"/>
  <c r="I1475" i="2"/>
  <c r="A1476" i="2"/>
  <c r="B1476" i="2"/>
  <c r="C1476" i="2"/>
  <c r="D1476" i="2"/>
  <c r="E1476" i="2"/>
  <c r="F1476" i="2"/>
  <c r="G1476" i="2"/>
  <c r="H1476" i="2"/>
  <c r="I1476" i="2"/>
  <c r="A1477" i="2"/>
  <c r="B1477" i="2"/>
  <c r="C1477" i="2"/>
  <c r="D1477" i="2"/>
  <c r="E1477" i="2"/>
  <c r="F1477" i="2"/>
  <c r="G1477" i="2"/>
  <c r="H1477" i="2"/>
  <c r="I1477" i="2"/>
  <c r="A1478" i="2"/>
  <c r="B1478" i="2"/>
  <c r="C1478" i="2"/>
  <c r="D1478" i="2"/>
  <c r="E1478" i="2"/>
  <c r="F1478" i="2"/>
  <c r="G1478" i="2"/>
  <c r="H1478" i="2"/>
  <c r="I1478" i="2"/>
  <c r="A1479" i="2"/>
  <c r="B1479" i="2"/>
  <c r="C1479" i="2"/>
  <c r="D1479" i="2"/>
  <c r="E1479" i="2"/>
  <c r="F1479" i="2"/>
  <c r="G1479" i="2"/>
  <c r="H1479" i="2"/>
  <c r="I1479" i="2"/>
  <c r="A1480" i="2"/>
  <c r="B1480" i="2"/>
  <c r="C1480" i="2"/>
  <c r="D1480" i="2"/>
  <c r="E1480" i="2"/>
  <c r="F1480" i="2"/>
  <c r="G1480" i="2"/>
  <c r="H1480" i="2"/>
  <c r="I1480" i="2"/>
  <c r="A1481" i="2"/>
  <c r="B1481" i="2"/>
  <c r="C1481" i="2"/>
  <c r="D1481" i="2"/>
  <c r="E1481" i="2"/>
  <c r="F1481" i="2"/>
  <c r="G1481" i="2"/>
  <c r="H1481" i="2"/>
  <c r="I1481" i="2"/>
  <c r="A1482" i="2"/>
  <c r="B1482" i="2"/>
  <c r="C1482" i="2"/>
  <c r="D1482" i="2"/>
  <c r="E1482" i="2"/>
  <c r="F1482" i="2"/>
  <c r="G1482" i="2"/>
  <c r="H1482" i="2"/>
  <c r="I1482" i="2"/>
  <c r="A1483" i="2"/>
  <c r="B1483" i="2"/>
  <c r="C1483" i="2"/>
  <c r="D1483" i="2"/>
  <c r="E1483" i="2"/>
  <c r="F1483" i="2"/>
  <c r="G1483" i="2"/>
  <c r="H1483" i="2"/>
  <c r="I1483" i="2"/>
  <c r="A1484" i="2"/>
  <c r="B1484" i="2"/>
  <c r="C1484" i="2"/>
  <c r="D1484" i="2"/>
  <c r="E1484" i="2"/>
  <c r="F1484" i="2"/>
  <c r="G1484" i="2"/>
  <c r="H1484" i="2"/>
  <c r="I1484" i="2"/>
  <c r="A1485" i="2"/>
  <c r="B1485" i="2"/>
  <c r="C1485" i="2"/>
  <c r="D1485" i="2"/>
  <c r="E1485" i="2"/>
  <c r="F1485" i="2"/>
  <c r="G1485" i="2"/>
  <c r="H1485" i="2"/>
  <c r="I1485" i="2"/>
  <c r="A1486" i="2"/>
  <c r="B1486" i="2"/>
  <c r="C1486" i="2"/>
  <c r="D1486" i="2"/>
  <c r="E1486" i="2"/>
  <c r="F1486" i="2"/>
  <c r="G1486" i="2"/>
  <c r="H1486" i="2"/>
  <c r="I1486" i="2"/>
  <c r="A1487" i="2"/>
  <c r="B1487" i="2"/>
  <c r="C1487" i="2"/>
  <c r="D1487" i="2"/>
  <c r="E1487" i="2"/>
  <c r="F1487" i="2"/>
  <c r="G1487" i="2"/>
  <c r="H1487" i="2"/>
  <c r="I1487" i="2"/>
  <c r="A1488" i="2"/>
  <c r="B1488" i="2"/>
  <c r="C1488" i="2"/>
  <c r="D1488" i="2"/>
  <c r="E1488" i="2"/>
  <c r="F1488" i="2"/>
  <c r="G1488" i="2"/>
  <c r="H1488" i="2"/>
  <c r="I1488" i="2"/>
  <c r="A1489" i="2"/>
  <c r="B1489" i="2"/>
  <c r="C1489" i="2"/>
  <c r="D1489" i="2"/>
  <c r="E1489" i="2"/>
  <c r="F1489" i="2"/>
  <c r="G1489" i="2"/>
  <c r="H1489" i="2"/>
  <c r="I1489" i="2"/>
  <c r="A1490" i="2"/>
  <c r="B1490" i="2"/>
  <c r="C1490" i="2"/>
  <c r="D1490" i="2"/>
  <c r="E1490" i="2"/>
  <c r="F1490" i="2"/>
  <c r="G1490" i="2"/>
  <c r="H1490" i="2"/>
  <c r="I1490" i="2"/>
  <c r="A1491" i="2"/>
  <c r="B1491" i="2"/>
  <c r="C1491" i="2"/>
  <c r="D1491" i="2"/>
  <c r="E1491" i="2"/>
  <c r="F1491" i="2"/>
  <c r="G1491" i="2"/>
  <c r="H1491" i="2"/>
  <c r="I1491" i="2"/>
  <c r="A1492" i="2"/>
  <c r="B1492" i="2"/>
  <c r="C1492" i="2"/>
  <c r="D1492" i="2"/>
  <c r="E1492" i="2"/>
  <c r="F1492" i="2"/>
  <c r="G1492" i="2"/>
  <c r="H1492" i="2"/>
  <c r="I1492" i="2"/>
  <c r="A1493" i="2"/>
  <c r="B1493" i="2"/>
  <c r="C1493" i="2"/>
  <c r="D1493" i="2"/>
  <c r="E1493" i="2"/>
  <c r="F1493" i="2"/>
  <c r="G1493" i="2"/>
  <c r="H1493" i="2"/>
  <c r="I1493" i="2"/>
  <c r="A1494" i="2"/>
  <c r="B1494" i="2"/>
  <c r="C1494" i="2"/>
  <c r="D1494" i="2"/>
  <c r="E1494" i="2"/>
  <c r="F1494" i="2"/>
  <c r="G1494" i="2"/>
  <c r="H1494" i="2"/>
  <c r="I1494" i="2"/>
  <c r="A1495" i="2"/>
  <c r="B1495" i="2"/>
  <c r="C1495" i="2"/>
  <c r="D1495" i="2"/>
  <c r="E1495" i="2"/>
  <c r="F1495" i="2"/>
  <c r="G1495" i="2"/>
  <c r="H1495" i="2"/>
  <c r="I1495" i="2"/>
  <c r="A1496" i="2"/>
  <c r="B1496" i="2"/>
  <c r="C1496" i="2"/>
  <c r="D1496" i="2"/>
  <c r="E1496" i="2"/>
  <c r="F1496" i="2"/>
  <c r="G1496" i="2"/>
  <c r="H1496" i="2"/>
  <c r="I1496" i="2"/>
  <c r="A1497" i="2"/>
  <c r="B1497" i="2"/>
  <c r="C1497" i="2"/>
  <c r="D1497" i="2"/>
  <c r="E1497" i="2"/>
  <c r="F1497" i="2"/>
  <c r="G1497" i="2"/>
  <c r="H1497" i="2"/>
  <c r="I1497" i="2"/>
  <c r="A1498" i="2"/>
  <c r="B1498" i="2"/>
  <c r="C1498" i="2"/>
  <c r="D1498" i="2"/>
  <c r="E1498" i="2"/>
  <c r="F1498" i="2"/>
  <c r="G1498" i="2"/>
  <c r="H1498" i="2"/>
  <c r="I1498" i="2"/>
  <c r="A1499" i="2"/>
  <c r="B1499" i="2"/>
  <c r="C1499" i="2"/>
  <c r="D1499" i="2"/>
  <c r="E1499" i="2"/>
  <c r="F1499" i="2"/>
  <c r="G1499" i="2"/>
  <c r="H1499" i="2"/>
  <c r="I1499" i="2"/>
  <c r="A1500" i="2"/>
  <c r="B1500" i="2"/>
  <c r="C1500" i="2"/>
  <c r="D1500" i="2"/>
  <c r="E1500" i="2"/>
  <c r="F1500" i="2"/>
  <c r="G1500" i="2"/>
  <c r="H1500" i="2"/>
  <c r="I1500" i="2"/>
  <c r="A1501" i="2"/>
  <c r="B1501" i="2"/>
  <c r="C1501" i="2"/>
  <c r="D1501" i="2"/>
  <c r="E1501" i="2"/>
  <c r="F1501" i="2"/>
  <c r="G1501" i="2"/>
  <c r="H1501" i="2"/>
  <c r="I1501" i="2"/>
  <c r="A1502" i="2"/>
  <c r="B1502" i="2"/>
  <c r="C1502" i="2"/>
  <c r="D1502" i="2"/>
  <c r="E1502" i="2"/>
  <c r="F1502" i="2"/>
  <c r="G1502" i="2"/>
  <c r="H1502" i="2"/>
  <c r="I1502" i="2"/>
  <c r="A1503" i="2"/>
  <c r="B1503" i="2"/>
  <c r="C1503" i="2"/>
  <c r="D1503" i="2"/>
  <c r="E1503" i="2"/>
  <c r="F1503" i="2"/>
  <c r="G1503" i="2"/>
  <c r="H1503" i="2"/>
  <c r="I1503" i="2"/>
  <c r="A1504" i="2"/>
  <c r="B1504" i="2"/>
  <c r="C1504" i="2"/>
  <c r="D1504" i="2"/>
  <c r="E1504" i="2"/>
  <c r="F1504" i="2"/>
  <c r="G1504" i="2"/>
  <c r="H1504" i="2"/>
  <c r="I1504" i="2"/>
  <c r="A1505" i="2"/>
  <c r="B1505" i="2"/>
  <c r="C1505" i="2"/>
  <c r="D1505" i="2"/>
  <c r="E1505" i="2"/>
  <c r="F1505" i="2"/>
  <c r="G1505" i="2"/>
  <c r="H1505" i="2"/>
  <c r="I1505" i="2"/>
  <c r="A1506" i="2"/>
  <c r="B1506" i="2"/>
  <c r="C1506" i="2"/>
  <c r="D1506" i="2"/>
  <c r="E1506" i="2"/>
  <c r="F1506" i="2"/>
  <c r="G1506" i="2"/>
  <c r="H1506" i="2"/>
  <c r="I1506" i="2"/>
  <c r="A1507" i="2"/>
  <c r="B1507" i="2"/>
  <c r="C1507" i="2"/>
  <c r="D1507" i="2"/>
  <c r="E1507" i="2"/>
  <c r="F1507" i="2"/>
  <c r="G1507" i="2"/>
  <c r="H1507" i="2"/>
  <c r="I1507" i="2"/>
  <c r="A1508" i="2"/>
  <c r="B1508" i="2"/>
  <c r="C1508" i="2"/>
  <c r="D1508" i="2"/>
  <c r="E1508" i="2"/>
  <c r="F1508" i="2"/>
  <c r="G1508" i="2"/>
  <c r="H1508" i="2"/>
  <c r="I1508" i="2"/>
  <c r="A1509" i="2"/>
  <c r="B1509" i="2"/>
  <c r="C1509" i="2"/>
  <c r="D1509" i="2"/>
  <c r="E1509" i="2"/>
  <c r="F1509" i="2"/>
  <c r="G1509" i="2"/>
  <c r="H1509" i="2"/>
  <c r="I1509" i="2"/>
  <c r="A1510" i="2"/>
  <c r="B1510" i="2"/>
  <c r="C1510" i="2"/>
  <c r="D1510" i="2"/>
  <c r="E1510" i="2"/>
  <c r="F1510" i="2"/>
  <c r="G1510" i="2"/>
  <c r="H1510" i="2"/>
  <c r="I1510" i="2"/>
  <c r="A1511" i="2"/>
  <c r="B1511" i="2"/>
  <c r="C1511" i="2"/>
  <c r="D1511" i="2"/>
  <c r="E1511" i="2"/>
  <c r="F1511" i="2"/>
  <c r="G1511" i="2"/>
  <c r="H1511" i="2"/>
  <c r="I1511" i="2"/>
  <c r="A1512" i="2"/>
  <c r="B1512" i="2"/>
  <c r="C1512" i="2"/>
  <c r="D1512" i="2"/>
  <c r="E1512" i="2"/>
  <c r="F1512" i="2"/>
  <c r="G1512" i="2"/>
  <c r="H1512" i="2"/>
  <c r="I1512" i="2"/>
  <c r="A1513" i="2"/>
  <c r="B1513" i="2"/>
  <c r="C1513" i="2"/>
  <c r="D1513" i="2"/>
  <c r="E1513" i="2"/>
  <c r="F1513" i="2"/>
  <c r="G1513" i="2"/>
  <c r="H1513" i="2"/>
  <c r="I1513" i="2"/>
  <c r="A1514" i="2"/>
  <c r="B1514" i="2"/>
  <c r="C1514" i="2"/>
  <c r="D1514" i="2"/>
  <c r="E1514" i="2"/>
  <c r="F1514" i="2"/>
  <c r="G1514" i="2"/>
  <c r="H1514" i="2"/>
  <c r="I1514" i="2"/>
  <c r="A1515" i="2"/>
  <c r="B1515" i="2"/>
  <c r="C1515" i="2"/>
  <c r="D1515" i="2"/>
  <c r="E1515" i="2"/>
  <c r="F1515" i="2"/>
  <c r="G1515" i="2"/>
  <c r="H1515" i="2"/>
  <c r="I1515" i="2"/>
  <c r="A1516" i="2"/>
  <c r="B1516" i="2"/>
  <c r="C1516" i="2"/>
  <c r="D1516" i="2"/>
  <c r="E1516" i="2"/>
  <c r="F1516" i="2"/>
  <c r="G1516" i="2"/>
  <c r="H1516" i="2"/>
  <c r="I1516" i="2"/>
  <c r="A1517" i="2"/>
  <c r="B1517" i="2"/>
  <c r="C1517" i="2"/>
  <c r="D1517" i="2"/>
  <c r="E1517" i="2"/>
  <c r="F1517" i="2"/>
  <c r="G1517" i="2"/>
  <c r="H1517" i="2"/>
  <c r="I1517" i="2"/>
  <c r="A1518" i="2"/>
  <c r="B1518" i="2"/>
  <c r="C1518" i="2"/>
  <c r="D1518" i="2"/>
  <c r="E1518" i="2"/>
  <c r="F1518" i="2"/>
  <c r="G1518" i="2"/>
  <c r="H1518" i="2"/>
  <c r="I1518" i="2"/>
  <c r="A1519" i="2"/>
  <c r="B1519" i="2"/>
  <c r="C1519" i="2"/>
  <c r="D1519" i="2"/>
  <c r="E1519" i="2"/>
  <c r="F1519" i="2"/>
  <c r="G1519" i="2"/>
  <c r="H1519" i="2"/>
  <c r="I1519" i="2"/>
  <c r="A1520" i="2"/>
  <c r="B1520" i="2"/>
  <c r="C1520" i="2"/>
  <c r="D1520" i="2"/>
  <c r="E1520" i="2"/>
  <c r="F1520" i="2"/>
  <c r="G1520" i="2"/>
  <c r="H1520" i="2"/>
  <c r="I1520" i="2"/>
  <c r="A1521" i="2"/>
  <c r="B1521" i="2"/>
  <c r="C1521" i="2"/>
  <c r="D1521" i="2"/>
  <c r="E1521" i="2"/>
  <c r="F1521" i="2"/>
  <c r="G1521" i="2"/>
  <c r="H1521" i="2"/>
  <c r="I1521" i="2"/>
  <c r="A1522" i="2"/>
  <c r="B1522" i="2"/>
  <c r="C1522" i="2"/>
  <c r="D1522" i="2"/>
  <c r="E1522" i="2"/>
  <c r="F1522" i="2"/>
  <c r="G1522" i="2"/>
  <c r="H1522" i="2"/>
  <c r="I1522" i="2"/>
  <c r="A1523" i="2"/>
  <c r="B1523" i="2"/>
  <c r="C1523" i="2"/>
  <c r="D1523" i="2"/>
  <c r="E1523" i="2"/>
  <c r="F1523" i="2"/>
  <c r="G1523" i="2"/>
  <c r="H1523" i="2"/>
  <c r="I1523" i="2"/>
  <c r="A1524" i="2"/>
  <c r="B1524" i="2"/>
  <c r="C1524" i="2"/>
  <c r="D1524" i="2"/>
  <c r="E1524" i="2"/>
  <c r="F1524" i="2"/>
  <c r="G1524" i="2"/>
  <c r="H1524" i="2"/>
  <c r="I1524" i="2"/>
  <c r="A1525" i="2"/>
  <c r="B1525" i="2"/>
  <c r="C1525" i="2"/>
  <c r="D1525" i="2"/>
  <c r="E1525" i="2"/>
  <c r="F1525" i="2"/>
  <c r="G1525" i="2"/>
  <c r="H1525" i="2"/>
  <c r="I1525" i="2"/>
  <c r="A1526" i="2"/>
  <c r="B1526" i="2"/>
  <c r="C1526" i="2"/>
  <c r="D1526" i="2"/>
  <c r="E1526" i="2"/>
  <c r="F1526" i="2"/>
  <c r="G1526" i="2"/>
  <c r="H1526" i="2"/>
  <c r="I1526" i="2"/>
  <c r="A1527" i="2"/>
  <c r="B1527" i="2"/>
  <c r="C1527" i="2"/>
  <c r="D1527" i="2"/>
  <c r="E1527" i="2"/>
  <c r="F1527" i="2"/>
  <c r="G1527" i="2"/>
  <c r="H1527" i="2"/>
  <c r="I1527" i="2"/>
  <c r="A1528" i="2"/>
  <c r="B1528" i="2"/>
  <c r="C1528" i="2"/>
  <c r="D1528" i="2"/>
  <c r="E1528" i="2"/>
  <c r="F1528" i="2"/>
  <c r="G1528" i="2"/>
  <c r="H1528" i="2"/>
  <c r="I1528" i="2"/>
  <c r="A1529" i="2"/>
  <c r="B1529" i="2"/>
  <c r="C1529" i="2"/>
  <c r="D1529" i="2"/>
  <c r="E1529" i="2"/>
  <c r="F1529" i="2"/>
  <c r="G1529" i="2"/>
  <c r="H1529" i="2"/>
  <c r="I1529" i="2"/>
  <c r="A1530" i="2"/>
  <c r="B1530" i="2"/>
  <c r="C1530" i="2"/>
  <c r="D1530" i="2"/>
  <c r="E1530" i="2"/>
  <c r="F1530" i="2"/>
  <c r="G1530" i="2"/>
  <c r="H1530" i="2"/>
  <c r="I1530" i="2"/>
  <c r="A1531" i="2"/>
  <c r="B1531" i="2"/>
  <c r="C1531" i="2"/>
  <c r="D1531" i="2"/>
  <c r="E1531" i="2"/>
  <c r="F1531" i="2"/>
  <c r="G1531" i="2"/>
  <c r="H1531" i="2"/>
  <c r="I1531" i="2"/>
  <c r="A1532" i="2"/>
  <c r="B1532" i="2"/>
  <c r="C1532" i="2"/>
  <c r="D1532" i="2"/>
  <c r="E1532" i="2"/>
  <c r="F1532" i="2"/>
  <c r="G1532" i="2"/>
  <c r="H1532" i="2"/>
  <c r="I1532" i="2"/>
  <c r="A1533" i="2"/>
  <c r="B1533" i="2"/>
  <c r="C1533" i="2"/>
  <c r="D1533" i="2"/>
  <c r="E1533" i="2"/>
  <c r="F1533" i="2"/>
  <c r="G1533" i="2"/>
  <c r="H1533" i="2"/>
  <c r="I1533" i="2"/>
  <c r="A1534" i="2"/>
  <c r="B1534" i="2"/>
  <c r="C1534" i="2"/>
  <c r="D1534" i="2"/>
  <c r="E1534" i="2"/>
  <c r="F1534" i="2"/>
  <c r="G1534" i="2"/>
  <c r="H1534" i="2"/>
  <c r="I1534" i="2"/>
  <c r="A1535" i="2"/>
  <c r="B1535" i="2"/>
  <c r="C1535" i="2"/>
  <c r="D1535" i="2"/>
  <c r="E1535" i="2"/>
  <c r="F1535" i="2"/>
  <c r="G1535" i="2"/>
  <c r="H1535" i="2"/>
  <c r="I1535" i="2"/>
  <c r="A1536" i="2"/>
  <c r="B1536" i="2"/>
  <c r="C1536" i="2"/>
  <c r="D1536" i="2"/>
  <c r="E1536" i="2"/>
  <c r="F1536" i="2"/>
  <c r="G1536" i="2"/>
  <c r="H1536" i="2"/>
  <c r="I1536" i="2"/>
  <c r="A1537" i="2"/>
  <c r="B1537" i="2"/>
  <c r="C1537" i="2"/>
  <c r="D1537" i="2"/>
  <c r="E1537" i="2"/>
  <c r="F1537" i="2"/>
  <c r="G1537" i="2"/>
  <c r="H1537" i="2"/>
  <c r="I1537" i="2"/>
  <c r="A1538" i="2"/>
  <c r="B1538" i="2"/>
  <c r="C1538" i="2"/>
  <c r="D1538" i="2"/>
  <c r="E1538" i="2"/>
  <c r="F1538" i="2"/>
  <c r="G1538" i="2"/>
  <c r="H1538" i="2"/>
  <c r="I1538" i="2"/>
  <c r="A1539" i="2"/>
  <c r="B1539" i="2"/>
  <c r="C1539" i="2"/>
  <c r="D1539" i="2"/>
  <c r="E1539" i="2"/>
  <c r="F1539" i="2"/>
  <c r="G1539" i="2"/>
  <c r="H1539" i="2"/>
  <c r="I1539" i="2"/>
  <c r="A1540" i="2"/>
  <c r="B1540" i="2"/>
  <c r="C1540" i="2"/>
  <c r="D1540" i="2"/>
  <c r="E1540" i="2"/>
  <c r="F1540" i="2"/>
  <c r="G1540" i="2"/>
  <c r="H1540" i="2"/>
  <c r="I1540" i="2"/>
  <c r="A1541" i="2"/>
  <c r="B1541" i="2"/>
  <c r="C1541" i="2"/>
  <c r="D1541" i="2"/>
  <c r="E1541" i="2"/>
  <c r="F1541" i="2"/>
  <c r="G1541" i="2"/>
  <c r="H1541" i="2"/>
  <c r="I1541" i="2"/>
  <c r="A1542" i="2"/>
  <c r="B1542" i="2"/>
  <c r="C1542" i="2"/>
  <c r="D1542" i="2"/>
  <c r="E1542" i="2"/>
  <c r="F1542" i="2"/>
  <c r="G1542" i="2"/>
  <c r="H1542" i="2"/>
  <c r="I1542" i="2"/>
  <c r="A1543" i="2"/>
  <c r="B1543" i="2"/>
  <c r="C1543" i="2"/>
  <c r="D1543" i="2"/>
  <c r="E1543" i="2"/>
  <c r="F1543" i="2"/>
  <c r="G1543" i="2"/>
  <c r="H1543" i="2"/>
  <c r="I1543" i="2"/>
  <c r="A1544" i="2"/>
  <c r="B1544" i="2"/>
  <c r="C1544" i="2"/>
  <c r="D1544" i="2"/>
  <c r="E1544" i="2"/>
  <c r="F1544" i="2"/>
  <c r="G1544" i="2"/>
  <c r="H1544" i="2"/>
  <c r="I1544" i="2"/>
  <c r="A1545" i="2"/>
  <c r="B1545" i="2"/>
  <c r="C1545" i="2"/>
  <c r="D1545" i="2"/>
  <c r="E1545" i="2"/>
  <c r="F1545" i="2"/>
  <c r="G1545" i="2"/>
  <c r="H1545" i="2"/>
  <c r="I1545" i="2"/>
  <c r="A1546" i="2"/>
  <c r="B1546" i="2"/>
  <c r="C1546" i="2"/>
  <c r="D1546" i="2"/>
  <c r="E1546" i="2"/>
  <c r="F1546" i="2"/>
  <c r="G1546" i="2"/>
  <c r="H1546" i="2"/>
  <c r="I1546" i="2"/>
  <c r="A1547" i="2"/>
  <c r="B1547" i="2"/>
  <c r="C1547" i="2"/>
  <c r="D1547" i="2"/>
  <c r="E1547" i="2"/>
  <c r="F1547" i="2"/>
  <c r="G1547" i="2"/>
  <c r="H1547" i="2"/>
  <c r="I1547" i="2"/>
  <c r="A1548" i="2"/>
  <c r="B1548" i="2"/>
  <c r="C1548" i="2"/>
  <c r="D1548" i="2"/>
  <c r="E1548" i="2"/>
  <c r="F1548" i="2"/>
  <c r="G1548" i="2"/>
  <c r="H1548" i="2"/>
  <c r="I1548" i="2"/>
  <c r="A1549" i="2"/>
  <c r="B1549" i="2"/>
  <c r="C1549" i="2"/>
  <c r="D1549" i="2"/>
  <c r="E1549" i="2"/>
  <c r="F1549" i="2"/>
  <c r="G1549" i="2"/>
  <c r="H1549" i="2"/>
  <c r="I1549" i="2"/>
  <c r="A1550" i="2"/>
  <c r="B1550" i="2"/>
  <c r="C1550" i="2"/>
  <c r="D1550" i="2"/>
  <c r="E1550" i="2"/>
  <c r="F1550" i="2"/>
  <c r="G1550" i="2"/>
  <c r="H1550" i="2"/>
  <c r="I1550" i="2"/>
  <c r="A1551" i="2"/>
  <c r="B1551" i="2"/>
  <c r="C1551" i="2"/>
  <c r="D1551" i="2"/>
  <c r="E1551" i="2"/>
  <c r="F1551" i="2"/>
  <c r="G1551" i="2"/>
  <c r="H1551" i="2"/>
  <c r="I1551" i="2"/>
  <c r="A1552" i="2"/>
  <c r="B1552" i="2"/>
  <c r="C1552" i="2"/>
  <c r="D1552" i="2"/>
  <c r="E1552" i="2"/>
  <c r="F1552" i="2"/>
  <c r="G1552" i="2"/>
  <c r="H1552" i="2"/>
  <c r="I1552" i="2"/>
  <c r="A1553" i="2"/>
  <c r="B1553" i="2"/>
  <c r="C1553" i="2"/>
  <c r="D1553" i="2"/>
  <c r="E1553" i="2"/>
  <c r="F1553" i="2"/>
  <c r="G1553" i="2"/>
  <c r="H1553" i="2"/>
  <c r="I1553" i="2"/>
  <c r="A1554" i="2"/>
  <c r="B1554" i="2"/>
  <c r="C1554" i="2"/>
  <c r="D1554" i="2"/>
  <c r="E1554" i="2"/>
  <c r="F1554" i="2"/>
  <c r="G1554" i="2"/>
  <c r="H1554" i="2"/>
  <c r="I1554" i="2"/>
  <c r="A1555" i="2"/>
  <c r="B1555" i="2"/>
  <c r="C1555" i="2"/>
  <c r="D1555" i="2"/>
  <c r="E1555" i="2"/>
  <c r="F1555" i="2"/>
  <c r="G1555" i="2"/>
  <c r="H1555" i="2"/>
  <c r="I1555" i="2"/>
  <c r="A1556" i="2"/>
  <c r="B1556" i="2"/>
  <c r="C1556" i="2"/>
  <c r="D1556" i="2"/>
  <c r="E1556" i="2"/>
  <c r="F1556" i="2"/>
  <c r="G1556" i="2"/>
  <c r="H1556" i="2"/>
  <c r="I1556" i="2"/>
  <c r="A1557" i="2"/>
  <c r="B1557" i="2"/>
  <c r="C1557" i="2"/>
  <c r="D1557" i="2"/>
  <c r="E1557" i="2"/>
  <c r="F1557" i="2"/>
  <c r="G1557" i="2"/>
  <c r="H1557" i="2"/>
  <c r="I1557" i="2"/>
  <c r="A1558" i="2"/>
  <c r="B1558" i="2"/>
  <c r="C1558" i="2"/>
  <c r="D1558" i="2"/>
  <c r="E1558" i="2"/>
  <c r="F1558" i="2"/>
  <c r="G1558" i="2"/>
  <c r="H1558" i="2"/>
  <c r="I1558" i="2"/>
  <c r="A1559" i="2"/>
  <c r="B1559" i="2"/>
  <c r="C1559" i="2"/>
  <c r="D1559" i="2"/>
  <c r="E1559" i="2"/>
  <c r="F1559" i="2"/>
  <c r="G1559" i="2"/>
  <c r="H1559" i="2"/>
  <c r="I1559" i="2"/>
  <c r="A1560" i="2"/>
  <c r="B1560" i="2"/>
  <c r="C1560" i="2"/>
  <c r="D1560" i="2"/>
  <c r="E1560" i="2"/>
  <c r="F1560" i="2"/>
  <c r="G1560" i="2"/>
  <c r="H1560" i="2"/>
  <c r="I1560" i="2"/>
  <c r="A1561" i="2"/>
  <c r="B1561" i="2"/>
  <c r="C1561" i="2"/>
  <c r="D1561" i="2"/>
  <c r="E1561" i="2"/>
  <c r="F1561" i="2"/>
  <c r="G1561" i="2"/>
  <c r="H1561" i="2"/>
  <c r="I1561" i="2"/>
  <c r="A1562" i="2"/>
  <c r="B1562" i="2"/>
  <c r="C1562" i="2"/>
  <c r="D1562" i="2"/>
  <c r="E1562" i="2"/>
  <c r="F1562" i="2"/>
  <c r="G1562" i="2"/>
  <c r="H1562" i="2"/>
  <c r="I1562" i="2"/>
  <c r="A1563" i="2"/>
  <c r="B1563" i="2"/>
  <c r="C1563" i="2"/>
  <c r="D1563" i="2"/>
  <c r="E1563" i="2"/>
  <c r="F1563" i="2"/>
  <c r="G1563" i="2"/>
  <c r="H1563" i="2"/>
  <c r="I1563" i="2"/>
  <c r="A1564" i="2"/>
  <c r="B1564" i="2"/>
  <c r="C1564" i="2"/>
  <c r="D1564" i="2"/>
  <c r="E1564" i="2"/>
  <c r="F1564" i="2"/>
  <c r="G1564" i="2"/>
  <c r="H1564" i="2"/>
  <c r="I1564" i="2"/>
  <c r="A1565" i="2"/>
  <c r="B1565" i="2"/>
  <c r="C1565" i="2"/>
  <c r="D1565" i="2"/>
  <c r="E1565" i="2"/>
  <c r="F1565" i="2"/>
  <c r="G1565" i="2"/>
  <c r="H1565" i="2"/>
  <c r="I1565" i="2"/>
  <c r="A1566" i="2"/>
  <c r="B1566" i="2"/>
  <c r="C1566" i="2"/>
  <c r="D1566" i="2"/>
  <c r="E1566" i="2"/>
  <c r="F1566" i="2"/>
  <c r="G1566" i="2"/>
  <c r="H1566" i="2"/>
  <c r="I1566" i="2"/>
  <c r="A1567" i="2"/>
  <c r="B1567" i="2"/>
  <c r="C1567" i="2"/>
  <c r="D1567" i="2"/>
  <c r="E1567" i="2"/>
  <c r="F1567" i="2"/>
  <c r="G1567" i="2"/>
  <c r="H1567" i="2"/>
  <c r="I1567" i="2"/>
  <c r="A1568" i="2"/>
  <c r="B1568" i="2"/>
  <c r="C1568" i="2"/>
  <c r="D1568" i="2"/>
  <c r="E1568" i="2"/>
  <c r="F1568" i="2"/>
  <c r="G1568" i="2"/>
  <c r="H1568" i="2"/>
  <c r="I1568" i="2"/>
  <c r="A1569" i="2"/>
  <c r="B1569" i="2"/>
  <c r="C1569" i="2"/>
  <c r="D1569" i="2"/>
  <c r="E1569" i="2"/>
  <c r="F1569" i="2"/>
  <c r="G1569" i="2"/>
  <c r="H1569" i="2"/>
  <c r="I1569" i="2"/>
  <c r="A1570" i="2"/>
  <c r="B1570" i="2"/>
  <c r="C1570" i="2"/>
  <c r="D1570" i="2"/>
  <c r="E1570" i="2"/>
  <c r="F1570" i="2"/>
  <c r="G1570" i="2"/>
  <c r="H1570" i="2"/>
  <c r="I1570" i="2"/>
  <c r="A1571" i="2"/>
  <c r="B1571" i="2"/>
  <c r="C1571" i="2"/>
  <c r="D1571" i="2"/>
  <c r="E1571" i="2"/>
  <c r="F1571" i="2"/>
  <c r="G1571" i="2"/>
  <c r="H1571" i="2"/>
  <c r="I1571" i="2"/>
  <c r="A1572" i="2"/>
  <c r="B1572" i="2"/>
  <c r="C1572" i="2"/>
  <c r="D1572" i="2"/>
  <c r="E1572" i="2"/>
  <c r="F1572" i="2"/>
  <c r="G1572" i="2"/>
  <c r="H1572" i="2"/>
  <c r="I1572" i="2"/>
  <c r="A1573" i="2"/>
  <c r="B1573" i="2"/>
  <c r="C1573" i="2"/>
  <c r="D1573" i="2"/>
  <c r="E1573" i="2"/>
  <c r="F1573" i="2"/>
  <c r="G1573" i="2"/>
  <c r="H1573" i="2"/>
  <c r="I1573" i="2"/>
  <c r="A1574" i="2"/>
  <c r="B1574" i="2"/>
  <c r="C1574" i="2"/>
  <c r="D1574" i="2"/>
  <c r="E1574" i="2"/>
  <c r="F1574" i="2"/>
  <c r="G1574" i="2"/>
  <c r="H1574" i="2"/>
  <c r="I1574" i="2"/>
  <c r="A1575" i="2"/>
  <c r="B1575" i="2"/>
  <c r="C1575" i="2"/>
  <c r="D1575" i="2"/>
  <c r="E1575" i="2"/>
  <c r="F1575" i="2"/>
  <c r="G1575" i="2"/>
  <c r="H1575" i="2"/>
  <c r="I1575" i="2"/>
  <c r="A1576" i="2"/>
  <c r="B1576" i="2"/>
  <c r="C1576" i="2"/>
  <c r="D1576" i="2"/>
  <c r="E1576" i="2"/>
  <c r="F1576" i="2"/>
  <c r="G1576" i="2"/>
  <c r="H1576" i="2"/>
  <c r="I1576" i="2"/>
  <c r="A1577" i="2"/>
  <c r="B1577" i="2"/>
  <c r="C1577" i="2"/>
  <c r="D1577" i="2"/>
  <c r="E1577" i="2"/>
  <c r="F1577" i="2"/>
  <c r="G1577" i="2"/>
  <c r="H1577" i="2"/>
  <c r="I1577" i="2"/>
  <c r="A1578" i="2"/>
  <c r="B1578" i="2"/>
  <c r="C1578" i="2"/>
  <c r="D1578" i="2"/>
  <c r="E1578" i="2"/>
  <c r="F1578" i="2"/>
  <c r="G1578" i="2"/>
  <c r="H1578" i="2"/>
  <c r="I1578" i="2"/>
  <c r="A1579" i="2"/>
  <c r="B1579" i="2"/>
  <c r="C1579" i="2"/>
  <c r="D1579" i="2"/>
  <c r="E1579" i="2"/>
  <c r="F1579" i="2"/>
  <c r="G1579" i="2"/>
  <c r="H1579" i="2"/>
  <c r="I1579" i="2"/>
  <c r="A1580" i="2"/>
  <c r="B1580" i="2"/>
  <c r="C1580" i="2"/>
  <c r="D1580" i="2"/>
  <c r="E1580" i="2"/>
  <c r="F1580" i="2"/>
  <c r="G1580" i="2"/>
  <c r="H1580" i="2"/>
  <c r="I1580" i="2"/>
  <c r="A1581" i="2"/>
  <c r="B1581" i="2"/>
  <c r="C1581" i="2"/>
  <c r="D1581" i="2"/>
  <c r="E1581" i="2"/>
  <c r="F1581" i="2"/>
  <c r="G1581" i="2"/>
  <c r="H1581" i="2"/>
  <c r="I1581" i="2"/>
  <c r="A1582" i="2"/>
  <c r="B1582" i="2"/>
  <c r="C1582" i="2"/>
  <c r="D1582" i="2"/>
  <c r="E1582" i="2"/>
  <c r="F1582" i="2"/>
  <c r="G1582" i="2"/>
  <c r="H1582" i="2"/>
  <c r="I1582" i="2"/>
  <c r="A1583" i="2"/>
  <c r="B1583" i="2"/>
  <c r="C1583" i="2"/>
  <c r="D1583" i="2"/>
  <c r="E1583" i="2"/>
  <c r="F1583" i="2"/>
  <c r="G1583" i="2"/>
  <c r="H1583" i="2"/>
  <c r="I1583" i="2"/>
  <c r="A1584" i="2"/>
  <c r="B1584" i="2"/>
  <c r="C1584" i="2"/>
  <c r="D1584" i="2"/>
  <c r="E1584" i="2"/>
  <c r="F1584" i="2"/>
  <c r="G1584" i="2"/>
  <c r="H1584" i="2"/>
  <c r="I1584" i="2"/>
  <c r="A1585" i="2"/>
  <c r="B1585" i="2"/>
  <c r="C1585" i="2"/>
  <c r="D1585" i="2"/>
  <c r="E1585" i="2"/>
  <c r="F1585" i="2"/>
  <c r="G1585" i="2"/>
  <c r="H1585" i="2"/>
  <c r="I1585" i="2"/>
  <c r="A1586" i="2"/>
  <c r="B1586" i="2"/>
  <c r="C1586" i="2"/>
  <c r="D1586" i="2"/>
  <c r="E1586" i="2"/>
  <c r="F1586" i="2"/>
  <c r="G1586" i="2"/>
  <c r="H1586" i="2"/>
  <c r="I1586" i="2"/>
  <c r="A1587" i="2"/>
  <c r="B1587" i="2"/>
  <c r="C1587" i="2"/>
  <c r="D1587" i="2"/>
  <c r="E1587" i="2"/>
  <c r="F1587" i="2"/>
  <c r="G1587" i="2"/>
  <c r="H1587" i="2"/>
  <c r="I1587" i="2"/>
  <c r="A1588" i="2"/>
  <c r="B1588" i="2"/>
  <c r="C1588" i="2"/>
  <c r="D1588" i="2"/>
  <c r="E1588" i="2"/>
  <c r="F1588" i="2"/>
  <c r="G1588" i="2"/>
  <c r="H1588" i="2"/>
  <c r="I1588" i="2"/>
  <c r="A1589" i="2"/>
  <c r="B1589" i="2"/>
  <c r="C1589" i="2"/>
  <c r="D1589" i="2"/>
  <c r="E1589" i="2"/>
  <c r="F1589" i="2"/>
  <c r="G1589" i="2"/>
  <c r="H1589" i="2"/>
  <c r="I1589" i="2"/>
  <c r="A1590" i="2"/>
  <c r="B1590" i="2"/>
  <c r="C1590" i="2"/>
  <c r="D1590" i="2"/>
  <c r="E1590" i="2"/>
  <c r="F1590" i="2"/>
  <c r="G1590" i="2"/>
  <c r="H1590" i="2"/>
  <c r="I1590" i="2"/>
  <c r="A1591" i="2"/>
  <c r="B1591" i="2"/>
  <c r="C1591" i="2"/>
  <c r="D1591" i="2"/>
  <c r="E1591" i="2"/>
  <c r="F1591" i="2"/>
  <c r="G1591" i="2"/>
  <c r="H1591" i="2"/>
  <c r="I1591" i="2"/>
  <c r="A1592" i="2"/>
  <c r="B1592" i="2"/>
  <c r="C1592" i="2"/>
  <c r="D1592" i="2"/>
  <c r="E1592" i="2"/>
  <c r="F1592" i="2"/>
  <c r="G1592" i="2"/>
  <c r="H1592" i="2"/>
  <c r="I1592" i="2"/>
  <c r="A1593" i="2"/>
  <c r="B1593" i="2"/>
  <c r="C1593" i="2"/>
  <c r="D1593" i="2"/>
  <c r="E1593" i="2"/>
  <c r="F1593" i="2"/>
  <c r="G1593" i="2"/>
  <c r="H1593" i="2"/>
  <c r="I1593" i="2"/>
  <c r="A1594" i="2"/>
  <c r="B1594" i="2"/>
  <c r="C1594" i="2"/>
  <c r="D1594" i="2"/>
  <c r="E1594" i="2"/>
  <c r="F1594" i="2"/>
  <c r="G1594" i="2"/>
  <c r="H1594" i="2"/>
  <c r="I1594" i="2"/>
  <c r="A1595" i="2"/>
  <c r="B1595" i="2"/>
  <c r="C1595" i="2"/>
  <c r="D1595" i="2"/>
  <c r="E1595" i="2"/>
  <c r="F1595" i="2"/>
  <c r="G1595" i="2"/>
  <c r="H1595" i="2"/>
  <c r="I1595" i="2"/>
  <c r="A1596" i="2"/>
  <c r="B1596" i="2"/>
  <c r="C1596" i="2"/>
  <c r="D1596" i="2"/>
  <c r="E1596" i="2"/>
  <c r="F1596" i="2"/>
  <c r="G1596" i="2"/>
  <c r="H1596" i="2"/>
  <c r="I1596" i="2"/>
  <c r="A1597" i="2"/>
  <c r="B1597" i="2"/>
  <c r="C1597" i="2"/>
  <c r="D1597" i="2"/>
  <c r="E1597" i="2"/>
  <c r="F1597" i="2"/>
  <c r="G1597" i="2"/>
  <c r="H1597" i="2"/>
  <c r="I1597" i="2"/>
  <c r="A1598" i="2"/>
  <c r="B1598" i="2"/>
  <c r="C1598" i="2"/>
  <c r="D1598" i="2"/>
  <c r="E1598" i="2"/>
  <c r="F1598" i="2"/>
  <c r="G1598" i="2"/>
  <c r="H1598" i="2"/>
  <c r="I1598" i="2"/>
  <c r="A1599" i="2"/>
  <c r="B1599" i="2"/>
  <c r="C1599" i="2"/>
  <c r="D1599" i="2"/>
  <c r="E1599" i="2"/>
  <c r="F1599" i="2"/>
  <c r="G1599" i="2"/>
  <c r="H1599" i="2"/>
  <c r="I1599" i="2"/>
  <c r="A1600" i="2"/>
  <c r="B1600" i="2"/>
  <c r="C1600" i="2"/>
  <c r="D1600" i="2"/>
  <c r="E1600" i="2"/>
  <c r="F1600" i="2"/>
  <c r="G1600" i="2"/>
  <c r="H1600" i="2"/>
  <c r="I1600" i="2"/>
  <c r="A1601" i="2"/>
  <c r="B1601" i="2"/>
  <c r="C1601" i="2"/>
  <c r="D1601" i="2"/>
  <c r="E1601" i="2"/>
  <c r="F1601" i="2"/>
  <c r="G1601" i="2"/>
  <c r="H1601" i="2"/>
  <c r="I1601" i="2"/>
  <c r="A1602" i="2"/>
  <c r="B1602" i="2"/>
  <c r="C1602" i="2"/>
  <c r="D1602" i="2"/>
  <c r="E1602" i="2"/>
  <c r="F1602" i="2"/>
  <c r="G1602" i="2"/>
  <c r="H1602" i="2"/>
  <c r="I1602" i="2"/>
  <c r="A1603" i="2"/>
  <c r="B1603" i="2"/>
  <c r="C1603" i="2"/>
  <c r="D1603" i="2"/>
  <c r="E1603" i="2"/>
  <c r="F1603" i="2"/>
  <c r="G1603" i="2"/>
  <c r="H1603" i="2"/>
  <c r="I1603" i="2"/>
  <c r="A1604" i="2"/>
  <c r="B1604" i="2"/>
  <c r="C1604" i="2"/>
  <c r="D1604" i="2"/>
  <c r="E1604" i="2"/>
  <c r="F1604" i="2"/>
  <c r="G1604" i="2"/>
  <c r="H1604" i="2"/>
  <c r="I1604" i="2"/>
  <c r="A1605" i="2"/>
  <c r="B1605" i="2"/>
  <c r="C1605" i="2"/>
  <c r="D1605" i="2"/>
  <c r="E1605" i="2"/>
  <c r="F1605" i="2"/>
  <c r="G1605" i="2"/>
  <c r="H1605" i="2"/>
  <c r="I1605" i="2"/>
  <c r="A1606" i="2"/>
  <c r="B1606" i="2"/>
  <c r="C1606" i="2"/>
  <c r="D1606" i="2"/>
  <c r="E1606" i="2"/>
  <c r="F1606" i="2"/>
  <c r="G1606" i="2"/>
  <c r="H1606" i="2"/>
  <c r="I1606" i="2"/>
  <c r="A1607" i="2"/>
  <c r="B1607" i="2"/>
  <c r="C1607" i="2"/>
  <c r="D1607" i="2"/>
  <c r="E1607" i="2"/>
  <c r="F1607" i="2"/>
  <c r="G1607" i="2"/>
  <c r="H1607" i="2"/>
  <c r="I1607" i="2"/>
  <c r="A1608" i="2"/>
  <c r="B1608" i="2"/>
  <c r="C1608" i="2"/>
  <c r="D1608" i="2"/>
  <c r="E1608" i="2"/>
  <c r="F1608" i="2"/>
  <c r="G1608" i="2"/>
  <c r="H1608" i="2"/>
  <c r="I1608" i="2"/>
  <c r="A1609" i="2"/>
  <c r="B1609" i="2"/>
  <c r="C1609" i="2"/>
  <c r="D1609" i="2"/>
  <c r="E1609" i="2"/>
  <c r="F1609" i="2"/>
  <c r="G1609" i="2"/>
  <c r="H1609" i="2"/>
  <c r="I1609" i="2"/>
  <c r="A1610" i="2"/>
  <c r="B1610" i="2"/>
  <c r="C1610" i="2"/>
  <c r="D1610" i="2"/>
  <c r="E1610" i="2"/>
  <c r="F1610" i="2"/>
  <c r="G1610" i="2"/>
  <c r="H1610" i="2"/>
  <c r="I1610" i="2"/>
  <c r="A1611" i="2"/>
  <c r="B1611" i="2"/>
  <c r="C1611" i="2"/>
  <c r="D1611" i="2"/>
  <c r="E1611" i="2"/>
  <c r="F1611" i="2"/>
  <c r="G1611" i="2"/>
  <c r="H1611" i="2"/>
  <c r="I1611" i="2"/>
  <c r="A1612" i="2"/>
  <c r="B1612" i="2"/>
  <c r="C1612" i="2"/>
  <c r="D1612" i="2"/>
  <c r="E1612" i="2"/>
  <c r="F1612" i="2"/>
  <c r="G1612" i="2"/>
  <c r="H1612" i="2"/>
  <c r="I1612" i="2"/>
  <c r="A1613" i="2"/>
  <c r="B1613" i="2"/>
  <c r="C1613" i="2"/>
  <c r="D1613" i="2"/>
  <c r="E1613" i="2"/>
  <c r="F1613" i="2"/>
  <c r="G1613" i="2"/>
  <c r="H1613" i="2"/>
  <c r="I1613" i="2"/>
  <c r="A1614" i="2"/>
  <c r="B1614" i="2"/>
  <c r="C1614" i="2"/>
  <c r="D1614" i="2"/>
  <c r="E1614" i="2"/>
  <c r="F1614" i="2"/>
  <c r="G1614" i="2"/>
  <c r="H1614" i="2"/>
  <c r="I1614" i="2"/>
  <c r="A1615" i="2"/>
  <c r="B1615" i="2"/>
  <c r="C1615" i="2"/>
  <c r="D1615" i="2"/>
  <c r="E1615" i="2"/>
  <c r="F1615" i="2"/>
  <c r="G1615" i="2"/>
  <c r="H1615" i="2"/>
  <c r="I1615" i="2"/>
  <c r="A1616" i="2"/>
  <c r="B1616" i="2"/>
  <c r="C1616" i="2"/>
  <c r="D1616" i="2"/>
  <c r="E1616" i="2"/>
  <c r="F1616" i="2"/>
  <c r="G1616" i="2"/>
  <c r="H1616" i="2"/>
  <c r="I1616" i="2"/>
  <c r="A1617" i="2"/>
  <c r="B1617" i="2"/>
  <c r="C1617" i="2"/>
  <c r="D1617" i="2"/>
  <c r="E1617" i="2"/>
  <c r="F1617" i="2"/>
  <c r="G1617" i="2"/>
  <c r="H1617" i="2"/>
  <c r="I1617" i="2"/>
  <c r="A1618" i="2"/>
  <c r="B1618" i="2"/>
  <c r="C1618" i="2"/>
  <c r="D1618" i="2"/>
  <c r="E1618" i="2"/>
  <c r="F1618" i="2"/>
  <c r="G1618" i="2"/>
  <c r="H1618" i="2"/>
  <c r="I1618" i="2"/>
  <c r="A1619" i="2"/>
  <c r="B1619" i="2"/>
  <c r="C1619" i="2"/>
  <c r="D1619" i="2"/>
  <c r="E1619" i="2"/>
  <c r="F1619" i="2"/>
  <c r="G1619" i="2"/>
  <c r="H1619" i="2"/>
  <c r="I1619" i="2"/>
  <c r="A1620" i="2"/>
  <c r="B1620" i="2"/>
  <c r="C1620" i="2"/>
  <c r="D1620" i="2"/>
  <c r="E1620" i="2"/>
  <c r="F1620" i="2"/>
  <c r="G1620" i="2"/>
  <c r="H1620" i="2"/>
  <c r="I1620" i="2"/>
  <c r="A1621" i="2"/>
  <c r="B1621" i="2"/>
  <c r="C1621" i="2"/>
  <c r="D1621" i="2"/>
  <c r="E1621" i="2"/>
  <c r="F1621" i="2"/>
  <c r="G1621" i="2"/>
  <c r="H1621" i="2"/>
  <c r="I1621" i="2"/>
  <c r="A1622" i="2"/>
  <c r="B1622" i="2"/>
  <c r="C1622" i="2"/>
  <c r="D1622" i="2"/>
  <c r="E1622" i="2"/>
  <c r="F1622" i="2"/>
  <c r="G1622" i="2"/>
  <c r="H1622" i="2"/>
  <c r="I1622" i="2"/>
  <c r="A1623" i="2"/>
  <c r="B1623" i="2"/>
  <c r="C1623" i="2"/>
  <c r="D1623" i="2"/>
  <c r="E1623" i="2"/>
  <c r="F1623" i="2"/>
  <c r="G1623" i="2"/>
  <c r="H1623" i="2"/>
  <c r="I1623" i="2"/>
  <c r="A1624" i="2"/>
  <c r="B1624" i="2"/>
  <c r="C1624" i="2"/>
  <c r="D1624" i="2"/>
  <c r="E1624" i="2"/>
  <c r="F1624" i="2"/>
  <c r="G1624" i="2"/>
  <c r="H1624" i="2"/>
  <c r="I1624" i="2"/>
  <c r="A1625" i="2"/>
  <c r="B1625" i="2"/>
  <c r="C1625" i="2"/>
  <c r="D1625" i="2"/>
  <c r="E1625" i="2"/>
  <c r="F1625" i="2"/>
  <c r="G1625" i="2"/>
  <c r="H1625" i="2"/>
  <c r="I1625" i="2"/>
  <c r="A1626" i="2"/>
  <c r="B1626" i="2"/>
  <c r="C1626" i="2"/>
  <c r="D1626" i="2"/>
  <c r="E1626" i="2"/>
  <c r="F1626" i="2"/>
  <c r="G1626" i="2"/>
  <c r="H1626" i="2"/>
  <c r="I1626" i="2"/>
  <c r="A1627" i="2"/>
  <c r="B1627" i="2"/>
  <c r="C1627" i="2"/>
  <c r="D1627" i="2"/>
  <c r="E1627" i="2"/>
  <c r="F1627" i="2"/>
  <c r="G1627" i="2"/>
  <c r="H1627" i="2"/>
  <c r="I1627" i="2"/>
  <c r="A1628" i="2"/>
  <c r="B1628" i="2"/>
  <c r="C1628" i="2"/>
  <c r="D1628" i="2"/>
  <c r="E1628" i="2"/>
  <c r="F1628" i="2"/>
  <c r="G1628" i="2"/>
  <c r="H1628" i="2"/>
  <c r="I1628" i="2"/>
  <c r="A1629" i="2"/>
  <c r="B1629" i="2"/>
  <c r="C1629" i="2"/>
  <c r="D1629" i="2"/>
  <c r="E1629" i="2"/>
  <c r="F1629" i="2"/>
  <c r="G1629" i="2"/>
  <c r="H1629" i="2"/>
  <c r="I1629" i="2"/>
  <c r="A1630" i="2"/>
  <c r="B1630" i="2"/>
  <c r="C1630" i="2"/>
  <c r="D1630" i="2"/>
  <c r="E1630" i="2"/>
  <c r="F1630" i="2"/>
  <c r="G1630" i="2"/>
  <c r="H1630" i="2"/>
  <c r="I1630" i="2"/>
  <c r="A1631" i="2"/>
  <c r="B1631" i="2"/>
  <c r="C1631" i="2"/>
  <c r="D1631" i="2"/>
  <c r="E1631" i="2"/>
  <c r="F1631" i="2"/>
  <c r="G1631" i="2"/>
  <c r="H1631" i="2"/>
  <c r="I1631" i="2"/>
  <c r="A1632" i="2"/>
  <c r="B1632" i="2"/>
  <c r="C1632" i="2"/>
  <c r="D1632" i="2"/>
  <c r="E1632" i="2"/>
  <c r="F1632" i="2"/>
  <c r="G1632" i="2"/>
  <c r="H1632" i="2"/>
  <c r="I1632" i="2"/>
  <c r="A1633" i="2"/>
  <c r="B1633" i="2"/>
  <c r="C1633" i="2"/>
  <c r="D1633" i="2"/>
  <c r="E1633" i="2"/>
  <c r="F1633" i="2"/>
  <c r="G1633" i="2"/>
  <c r="H1633" i="2"/>
  <c r="I1633" i="2"/>
  <c r="A1634" i="2"/>
  <c r="B1634" i="2"/>
  <c r="C1634" i="2"/>
  <c r="D1634" i="2"/>
  <c r="E1634" i="2"/>
  <c r="F1634" i="2"/>
  <c r="G1634" i="2"/>
  <c r="H1634" i="2"/>
  <c r="I1634" i="2"/>
  <c r="A1635" i="2"/>
  <c r="B1635" i="2"/>
  <c r="C1635" i="2"/>
  <c r="D1635" i="2"/>
  <c r="E1635" i="2"/>
  <c r="F1635" i="2"/>
  <c r="G1635" i="2"/>
  <c r="H1635" i="2"/>
  <c r="I1635" i="2"/>
  <c r="A1636" i="2"/>
  <c r="B1636" i="2"/>
  <c r="C1636" i="2"/>
  <c r="D1636" i="2"/>
  <c r="E1636" i="2"/>
  <c r="F1636" i="2"/>
  <c r="G1636" i="2"/>
  <c r="H1636" i="2"/>
  <c r="I1636" i="2"/>
  <c r="A1637" i="2"/>
  <c r="B1637" i="2"/>
  <c r="C1637" i="2"/>
  <c r="D1637" i="2"/>
  <c r="E1637" i="2"/>
  <c r="F1637" i="2"/>
  <c r="G1637" i="2"/>
  <c r="H1637" i="2"/>
  <c r="I1637" i="2"/>
  <c r="A1638" i="2"/>
  <c r="B1638" i="2"/>
  <c r="C1638" i="2"/>
  <c r="D1638" i="2"/>
  <c r="E1638" i="2"/>
  <c r="F1638" i="2"/>
  <c r="G1638" i="2"/>
  <c r="H1638" i="2"/>
  <c r="I1638" i="2"/>
  <c r="A1639" i="2"/>
  <c r="B1639" i="2"/>
  <c r="C1639" i="2"/>
  <c r="D1639" i="2"/>
  <c r="E1639" i="2"/>
  <c r="F1639" i="2"/>
  <c r="G1639" i="2"/>
  <c r="H1639" i="2"/>
  <c r="I1639" i="2"/>
  <c r="A1640" i="2"/>
  <c r="B1640" i="2"/>
  <c r="C1640" i="2"/>
  <c r="D1640" i="2"/>
  <c r="E1640" i="2"/>
  <c r="F1640" i="2"/>
  <c r="G1640" i="2"/>
  <c r="H1640" i="2"/>
  <c r="I1640" i="2"/>
  <c r="A1641" i="2"/>
  <c r="B1641" i="2"/>
  <c r="C1641" i="2"/>
  <c r="D1641" i="2"/>
  <c r="E1641" i="2"/>
  <c r="F1641" i="2"/>
  <c r="G1641" i="2"/>
  <c r="H1641" i="2"/>
  <c r="I1641" i="2"/>
  <c r="A1642" i="2"/>
  <c r="B1642" i="2"/>
  <c r="C1642" i="2"/>
  <c r="D1642" i="2"/>
  <c r="E1642" i="2"/>
  <c r="F1642" i="2"/>
  <c r="G1642" i="2"/>
  <c r="H1642" i="2"/>
  <c r="I1642" i="2"/>
  <c r="A1643" i="2"/>
  <c r="B1643" i="2"/>
  <c r="C1643" i="2"/>
  <c r="D1643" i="2"/>
  <c r="E1643" i="2"/>
  <c r="F1643" i="2"/>
  <c r="G1643" i="2"/>
  <c r="H1643" i="2"/>
  <c r="I1643" i="2"/>
  <c r="A1644" i="2"/>
  <c r="B1644" i="2"/>
  <c r="C1644" i="2"/>
  <c r="D1644" i="2"/>
  <c r="E1644" i="2"/>
  <c r="F1644" i="2"/>
  <c r="G1644" i="2"/>
  <c r="H1644" i="2"/>
  <c r="I1644" i="2"/>
  <c r="A1645" i="2"/>
  <c r="B1645" i="2"/>
  <c r="C1645" i="2"/>
  <c r="D1645" i="2"/>
  <c r="E1645" i="2"/>
  <c r="F1645" i="2"/>
  <c r="G1645" i="2"/>
  <c r="H1645" i="2"/>
  <c r="I1645" i="2"/>
  <c r="A1646" i="2"/>
  <c r="B1646" i="2"/>
  <c r="C1646" i="2"/>
  <c r="D1646" i="2"/>
  <c r="E1646" i="2"/>
  <c r="F1646" i="2"/>
  <c r="G1646" i="2"/>
  <c r="H1646" i="2"/>
  <c r="I1646" i="2"/>
  <c r="A1647" i="2"/>
  <c r="B1647" i="2"/>
  <c r="C1647" i="2"/>
  <c r="D1647" i="2"/>
  <c r="E1647" i="2"/>
  <c r="F1647" i="2"/>
  <c r="G1647" i="2"/>
  <c r="H1647" i="2"/>
  <c r="I1647" i="2"/>
  <c r="A1648" i="2"/>
  <c r="B1648" i="2"/>
  <c r="C1648" i="2"/>
  <c r="D1648" i="2"/>
  <c r="E1648" i="2"/>
  <c r="F1648" i="2"/>
  <c r="G1648" i="2"/>
  <c r="H1648" i="2"/>
  <c r="I1648" i="2"/>
  <c r="A1649" i="2"/>
  <c r="B1649" i="2"/>
  <c r="C1649" i="2"/>
  <c r="D1649" i="2"/>
  <c r="E1649" i="2"/>
  <c r="F1649" i="2"/>
  <c r="G1649" i="2"/>
  <c r="H1649" i="2"/>
  <c r="I1649" i="2"/>
  <c r="A1650" i="2"/>
  <c r="B1650" i="2"/>
  <c r="C1650" i="2"/>
  <c r="D1650" i="2"/>
  <c r="E1650" i="2"/>
  <c r="F1650" i="2"/>
  <c r="G1650" i="2"/>
  <c r="H1650" i="2"/>
  <c r="I1650" i="2"/>
  <c r="A1651" i="2"/>
  <c r="B1651" i="2"/>
  <c r="C1651" i="2"/>
  <c r="D1651" i="2"/>
  <c r="E1651" i="2"/>
  <c r="F1651" i="2"/>
  <c r="G1651" i="2"/>
  <c r="H1651" i="2"/>
  <c r="I1651" i="2"/>
  <c r="A1652" i="2"/>
  <c r="B1652" i="2"/>
  <c r="C1652" i="2"/>
  <c r="D1652" i="2"/>
  <c r="E1652" i="2"/>
  <c r="F1652" i="2"/>
  <c r="G1652" i="2"/>
  <c r="H1652" i="2"/>
  <c r="I1652" i="2"/>
  <c r="A1653" i="2"/>
  <c r="B1653" i="2"/>
  <c r="C1653" i="2"/>
  <c r="D1653" i="2"/>
  <c r="E1653" i="2"/>
  <c r="F1653" i="2"/>
  <c r="G1653" i="2"/>
  <c r="H1653" i="2"/>
  <c r="I1653" i="2"/>
  <c r="A1654" i="2"/>
  <c r="B1654" i="2"/>
  <c r="C1654" i="2"/>
  <c r="D1654" i="2"/>
  <c r="E1654" i="2"/>
  <c r="F1654" i="2"/>
  <c r="G1654" i="2"/>
  <c r="H1654" i="2"/>
  <c r="I1654" i="2"/>
  <c r="A1655" i="2"/>
  <c r="B1655" i="2"/>
  <c r="C1655" i="2"/>
  <c r="D1655" i="2"/>
  <c r="E1655" i="2"/>
  <c r="F1655" i="2"/>
  <c r="G1655" i="2"/>
  <c r="H1655" i="2"/>
  <c r="I1655" i="2"/>
  <c r="A1656" i="2"/>
  <c r="B1656" i="2"/>
  <c r="C1656" i="2"/>
  <c r="D1656" i="2"/>
  <c r="E1656" i="2"/>
  <c r="F1656" i="2"/>
  <c r="G1656" i="2"/>
  <c r="H1656" i="2"/>
  <c r="I1656" i="2"/>
  <c r="A1657" i="2"/>
  <c r="B1657" i="2"/>
  <c r="C1657" i="2"/>
  <c r="D1657" i="2"/>
  <c r="E1657" i="2"/>
  <c r="F1657" i="2"/>
  <c r="G1657" i="2"/>
  <c r="H1657" i="2"/>
  <c r="I1657" i="2"/>
  <c r="A1658" i="2"/>
  <c r="B1658" i="2"/>
  <c r="C1658" i="2"/>
  <c r="D1658" i="2"/>
  <c r="E1658" i="2"/>
  <c r="F1658" i="2"/>
  <c r="G1658" i="2"/>
  <c r="H1658" i="2"/>
  <c r="I1658" i="2"/>
  <c r="A1659" i="2"/>
  <c r="B1659" i="2"/>
  <c r="C1659" i="2"/>
  <c r="D1659" i="2"/>
  <c r="E1659" i="2"/>
  <c r="F1659" i="2"/>
  <c r="G1659" i="2"/>
  <c r="H1659" i="2"/>
  <c r="I1659" i="2"/>
  <c r="A1660" i="2"/>
  <c r="B1660" i="2"/>
  <c r="C1660" i="2"/>
  <c r="D1660" i="2"/>
  <c r="E1660" i="2"/>
  <c r="F1660" i="2"/>
  <c r="G1660" i="2"/>
  <c r="H1660" i="2"/>
  <c r="I1660" i="2"/>
  <c r="A1661" i="2"/>
  <c r="B1661" i="2"/>
  <c r="C1661" i="2"/>
  <c r="D1661" i="2"/>
  <c r="E1661" i="2"/>
  <c r="F1661" i="2"/>
  <c r="G1661" i="2"/>
  <c r="H1661" i="2"/>
  <c r="I1661" i="2"/>
  <c r="A1662" i="2"/>
  <c r="B1662" i="2"/>
  <c r="C1662" i="2"/>
  <c r="D1662" i="2"/>
  <c r="E1662" i="2"/>
  <c r="F1662" i="2"/>
  <c r="G1662" i="2"/>
  <c r="H1662" i="2"/>
  <c r="I1662" i="2"/>
  <c r="A1663" i="2"/>
  <c r="B1663" i="2"/>
  <c r="C1663" i="2"/>
  <c r="D1663" i="2"/>
  <c r="E1663" i="2"/>
  <c r="F1663" i="2"/>
  <c r="G1663" i="2"/>
  <c r="H1663" i="2"/>
  <c r="I1663" i="2"/>
  <c r="A1664" i="2"/>
  <c r="B1664" i="2"/>
  <c r="C1664" i="2"/>
  <c r="D1664" i="2"/>
  <c r="E1664" i="2"/>
  <c r="F1664" i="2"/>
  <c r="G1664" i="2"/>
  <c r="H1664" i="2"/>
  <c r="I1664" i="2"/>
  <c r="A1665" i="2"/>
  <c r="B1665" i="2"/>
  <c r="C1665" i="2"/>
  <c r="D1665" i="2"/>
  <c r="E1665" i="2"/>
  <c r="F1665" i="2"/>
  <c r="G1665" i="2"/>
  <c r="H1665" i="2"/>
  <c r="I1665" i="2"/>
  <c r="A1666" i="2"/>
  <c r="B1666" i="2"/>
  <c r="C1666" i="2"/>
  <c r="D1666" i="2"/>
  <c r="E1666" i="2"/>
  <c r="F1666" i="2"/>
  <c r="G1666" i="2"/>
  <c r="H1666" i="2"/>
  <c r="I1666" i="2"/>
  <c r="A1667" i="2"/>
  <c r="B1667" i="2"/>
  <c r="C1667" i="2"/>
  <c r="D1667" i="2"/>
  <c r="E1667" i="2"/>
  <c r="F1667" i="2"/>
  <c r="G1667" i="2"/>
  <c r="H1667" i="2"/>
  <c r="I1667" i="2"/>
  <c r="A1668" i="2"/>
  <c r="B1668" i="2"/>
  <c r="C1668" i="2"/>
  <c r="D1668" i="2"/>
  <c r="E1668" i="2"/>
  <c r="F1668" i="2"/>
  <c r="G1668" i="2"/>
  <c r="H1668" i="2"/>
  <c r="I1668" i="2"/>
  <c r="A1669" i="2"/>
  <c r="B1669" i="2"/>
  <c r="C1669" i="2"/>
  <c r="D1669" i="2"/>
  <c r="E1669" i="2"/>
  <c r="F1669" i="2"/>
  <c r="G1669" i="2"/>
  <c r="H1669" i="2"/>
  <c r="I1669" i="2"/>
  <c r="A1670" i="2"/>
  <c r="B1670" i="2"/>
  <c r="C1670" i="2"/>
  <c r="D1670" i="2"/>
  <c r="E1670" i="2"/>
  <c r="F1670" i="2"/>
  <c r="G1670" i="2"/>
  <c r="H1670" i="2"/>
  <c r="I1670" i="2"/>
  <c r="A1671" i="2"/>
  <c r="B1671" i="2"/>
  <c r="C1671" i="2"/>
  <c r="D1671" i="2"/>
  <c r="E1671" i="2"/>
  <c r="F1671" i="2"/>
  <c r="G1671" i="2"/>
  <c r="H1671" i="2"/>
  <c r="I1671" i="2"/>
  <c r="A1672" i="2"/>
  <c r="B1672" i="2"/>
  <c r="C1672" i="2"/>
  <c r="D1672" i="2"/>
  <c r="E1672" i="2"/>
  <c r="F1672" i="2"/>
  <c r="G1672" i="2"/>
  <c r="H1672" i="2"/>
  <c r="I1672" i="2"/>
  <c r="A1673" i="2"/>
  <c r="B1673" i="2"/>
  <c r="C1673" i="2"/>
  <c r="D1673" i="2"/>
  <c r="E1673" i="2"/>
  <c r="F1673" i="2"/>
  <c r="G1673" i="2"/>
  <c r="H1673" i="2"/>
  <c r="I1673" i="2"/>
  <c r="A1674" i="2"/>
  <c r="B1674" i="2"/>
  <c r="C1674" i="2"/>
  <c r="D1674" i="2"/>
  <c r="E1674" i="2"/>
  <c r="F1674" i="2"/>
  <c r="G1674" i="2"/>
  <c r="H1674" i="2"/>
  <c r="I1674" i="2"/>
  <c r="A1675" i="2"/>
  <c r="B1675" i="2"/>
  <c r="C1675" i="2"/>
  <c r="D1675" i="2"/>
  <c r="E1675" i="2"/>
  <c r="F1675" i="2"/>
  <c r="G1675" i="2"/>
  <c r="H1675" i="2"/>
  <c r="I1675" i="2"/>
  <c r="A1676" i="2"/>
  <c r="B1676" i="2"/>
  <c r="C1676" i="2"/>
  <c r="D1676" i="2"/>
  <c r="E1676" i="2"/>
  <c r="F1676" i="2"/>
  <c r="G1676" i="2"/>
  <c r="H1676" i="2"/>
  <c r="I1676" i="2"/>
  <c r="A1677" i="2"/>
  <c r="B1677" i="2"/>
  <c r="C1677" i="2"/>
  <c r="D1677" i="2"/>
  <c r="E1677" i="2"/>
  <c r="F1677" i="2"/>
  <c r="G1677" i="2"/>
  <c r="H1677" i="2"/>
  <c r="I1677" i="2"/>
  <c r="A1678" i="2"/>
  <c r="B1678" i="2"/>
  <c r="C1678" i="2"/>
  <c r="D1678" i="2"/>
  <c r="E1678" i="2"/>
  <c r="F1678" i="2"/>
  <c r="G1678" i="2"/>
  <c r="H1678" i="2"/>
  <c r="I1678" i="2"/>
  <c r="A1679" i="2"/>
  <c r="B1679" i="2"/>
  <c r="C1679" i="2"/>
  <c r="D1679" i="2"/>
  <c r="E1679" i="2"/>
  <c r="F1679" i="2"/>
  <c r="G1679" i="2"/>
  <c r="H1679" i="2"/>
  <c r="I1679" i="2"/>
  <c r="A1680" i="2"/>
  <c r="B1680" i="2"/>
  <c r="C1680" i="2"/>
  <c r="D1680" i="2"/>
  <c r="E1680" i="2"/>
  <c r="F1680" i="2"/>
  <c r="G1680" i="2"/>
  <c r="H1680" i="2"/>
  <c r="I1680" i="2"/>
  <c r="A1681" i="2"/>
  <c r="B1681" i="2"/>
  <c r="C1681" i="2"/>
  <c r="D1681" i="2"/>
  <c r="E1681" i="2"/>
  <c r="F1681" i="2"/>
  <c r="G1681" i="2"/>
  <c r="H1681" i="2"/>
  <c r="I1681" i="2"/>
  <c r="A1682" i="2"/>
  <c r="B1682" i="2"/>
  <c r="C1682" i="2"/>
  <c r="D1682" i="2"/>
  <c r="E1682" i="2"/>
  <c r="F1682" i="2"/>
  <c r="G1682" i="2"/>
  <c r="H1682" i="2"/>
  <c r="I1682" i="2"/>
  <c r="A1683" i="2"/>
  <c r="B1683" i="2"/>
  <c r="C1683" i="2"/>
  <c r="D1683" i="2"/>
  <c r="E1683" i="2"/>
  <c r="F1683" i="2"/>
  <c r="G1683" i="2"/>
  <c r="H1683" i="2"/>
  <c r="I1683" i="2"/>
  <c r="A1684" i="2"/>
  <c r="B1684" i="2"/>
  <c r="C1684" i="2"/>
  <c r="D1684" i="2"/>
  <c r="E1684" i="2"/>
  <c r="F1684" i="2"/>
  <c r="G1684" i="2"/>
  <c r="H1684" i="2"/>
  <c r="I1684" i="2"/>
  <c r="A1685" i="2"/>
  <c r="B1685" i="2"/>
  <c r="C1685" i="2"/>
  <c r="D1685" i="2"/>
  <c r="E1685" i="2"/>
  <c r="F1685" i="2"/>
  <c r="G1685" i="2"/>
  <c r="H1685" i="2"/>
  <c r="I1685" i="2"/>
  <c r="A1686" i="2"/>
  <c r="B1686" i="2"/>
  <c r="C1686" i="2"/>
  <c r="D1686" i="2"/>
  <c r="E1686" i="2"/>
  <c r="F1686" i="2"/>
  <c r="G1686" i="2"/>
  <c r="H1686" i="2"/>
  <c r="I1686" i="2"/>
  <c r="A1687" i="2"/>
  <c r="B1687" i="2"/>
  <c r="C1687" i="2"/>
  <c r="D1687" i="2"/>
  <c r="E1687" i="2"/>
  <c r="F1687" i="2"/>
  <c r="G1687" i="2"/>
  <c r="H1687" i="2"/>
  <c r="I1687" i="2"/>
  <c r="A1688" i="2"/>
  <c r="B1688" i="2"/>
  <c r="C1688" i="2"/>
  <c r="D1688" i="2"/>
  <c r="E1688" i="2"/>
  <c r="F1688" i="2"/>
  <c r="G1688" i="2"/>
  <c r="H1688" i="2"/>
  <c r="I1688" i="2"/>
  <c r="A1689" i="2"/>
  <c r="B1689" i="2"/>
  <c r="C1689" i="2"/>
  <c r="D1689" i="2"/>
  <c r="E1689" i="2"/>
  <c r="F1689" i="2"/>
  <c r="G1689" i="2"/>
  <c r="H1689" i="2"/>
  <c r="I1689" i="2"/>
  <c r="A1690" i="2"/>
  <c r="B1690" i="2"/>
  <c r="C1690" i="2"/>
  <c r="D1690" i="2"/>
  <c r="E1690" i="2"/>
  <c r="F1690" i="2"/>
  <c r="G1690" i="2"/>
  <c r="H1690" i="2"/>
  <c r="I1690" i="2"/>
  <c r="A1691" i="2"/>
  <c r="B1691" i="2"/>
  <c r="C1691" i="2"/>
  <c r="D1691" i="2"/>
  <c r="E1691" i="2"/>
  <c r="F1691" i="2"/>
  <c r="G1691" i="2"/>
  <c r="H1691" i="2"/>
  <c r="I1691" i="2"/>
  <c r="A1692" i="2"/>
  <c r="B1692" i="2"/>
  <c r="C1692" i="2"/>
  <c r="D1692" i="2"/>
  <c r="E1692" i="2"/>
  <c r="F1692" i="2"/>
  <c r="G1692" i="2"/>
  <c r="H1692" i="2"/>
  <c r="I1692" i="2"/>
  <c r="A1693" i="2"/>
  <c r="B1693" i="2"/>
  <c r="C1693" i="2"/>
  <c r="D1693" i="2"/>
  <c r="E1693" i="2"/>
  <c r="F1693" i="2"/>
  <c r="G1693" i="2"/>
  <c r="H1693" i="2"/>
  <c r="I1693" i="2"/>
  <c r="A1694" i="2"/>
  <c r="B1694" i="2"/>
  <c r="C1694" i="2"/>
  <c r="D1694" i="2"/>
  <c r="E1694" i="2"/>
  <c r="F1694" i="2"/>
  <c r="G1694" i="2"/>
  <c r="H1694" i="2"/>
  <c r="I1694" i="2"/>
  <c r="A1695" i="2"/>
  <c r="B1695" i="2"/>
  <c r="C1695" i="2"/>
  <c r="D1695" i="2"/>
  <c r="E1695" i="2"/>
  <c r="F1695" i="2"/>
  <c r="G1695" i="2"/>
  <c r="H1695" i="2"/>
  <c r="I1695" i="2"/>
  <c r="A1696" i="2"/>
  <c r="B1696" i="2"/>
  <c r="C1696" i="2"/>
  <c r="D1696" i="2"/>
  <c r="E1696" i="2"/>
  <c r="F1696" i="2"/>
  <c r="G1696" i="2"/>
  <c r="H1696" i="2"/>
  <c r="I1696" i="2"/>
  <c r="A1697" i="2"/>
  <c r="B1697" i="2"/>
  <c r="C1697" i="2"/>
  <c r="D1697" i="2"/>
  <c r="E1697" i="2"/>
  <c r="F1697" i="2"/>
  <c r="G1697" i="2"/>
  <c r="H1697" i="2"/>
  <c r="I1697" i="2"/>
  <c r="A1698" i="2"/>
  <c r="B1698" i="2"/>
  <c r="C1698" i="2"/>
  <c r="D1698" i="2"/>
  <c r="E1698" i="2"/>
  <c r="F1698" i="2"/>
  <c r="G1698" i="2"/>
  <c r="H1698" i="2"/>
  <c r="I1698" i="2"/>
  <c r="A1699" i="2"/>
  <c r="B1699" i="2"/>
  <c r="C1699" i="2"/>
  <c r="D1699" i="2"/>
  <c r="E1699" i="2"/>
  <c r="F1699" i="2"/>
  <c r="G1699" i="2"/>
  <c r="H1699" i="2"/>
  <c r="I1699" i="2"/>
  <c r="A1700" i="2"/>
  <c r="B1700" i="2"/>
  <c r="C1700" i="2"/>
  <c r="D1700" i="2"/>
  <c r="E1700" i="2"/>
  <c r="F1700" i="2"/>
  <c r="G1700" i="2"/>
  <c r="H1700" i="2"/>
  <c r="I1700" i="2"/>
  <c r="A1701" i="2"/>
  <c r="B1701" i="2"/>
  <c r="C1701" i="2"/>
  <c r="D1701" i="2"/>
  <c r="E1701" i="2"/>
  <c r="F1701" i="2"/>
  <c r="G1701" i="2"/>
  <c r="H1701" i="2"/>
  <c r="I1701" i="2"/>
  <c r="A1702" i="2"/>
  <c r="B1702" i="2"/>
  <c r="C1702" i="2"/>
  <c r="D1702" i="2"/>
  <c r="E1702" i="2"/>
  <c r="F1702" i="2"/>
  <c r="G1702" i="2"/>
  <c r="H1702" i="2"/>
  <c r="I1702" i="2"/>
  <c r="A1703" i="2"/>
  <c r="B1703" i="2"/>
  <c r="C1703" i="2"/>
  <c r="D1703" i="2"/>
  <c r="E1703" i="2"/>
  <c r="F1703" i="2"/>
  <c r="G1703" i="2"/>
  <c r="H1703" i="2"/>
  <c r="I1703" i="2"/>
  <c r="A1704" i="2"/>
  <c r="B1704" i="2"/>
  <c r="C1704" i="2"/>
  <c r="D1704" i="2"/>
  <c r="E1704" i="2"/>
  <c r="F1704" i="2"/>
  <c r="G1704" i="2"/>
  <c r="H1704" i="2"/>
  <c r="I1704" i="2"/>
  <c r="A1705" i="2"/>
  <c r="B1705" i="2"/>
  <c r="C1705" i="2"/>
  <c r="D1705" i="2"/>
  <c r="E1705" i="2"/>
  <c r="F1705" i="2"/>
  <c r="G1705" i="2"/>
  <c r="H1705" i="2"/>
  <c r="I1705" i="2"/>
  <c r="A1706" i="2"/>
  <c r="B1706" i="2"/>
  <c r="C1706" i="2"/>
  <c r="D1706" i="2"/>
  <c r="E1706" i="2"/>
  <c r="F1706" i="2"/>
  <c r="G1706" i="2"/>
  <c r="H1706" i="2"/>
  <c r="I1706" i="2"/>
  <c r="A1707" i="2"/>
  <c r="B1707" i="2"/>
  <c r="C1707" i="2"/>
  <c r="D1707" i="2"/>
  <c r="E1707" i="2"/>
  <c r="F1707" i="2"/>
  <c r="G1707" i="2"/>
  <c r="H1707" i="2"/>
  <c r="I1707" i="2"/>
  <c r="A1708" i="2"/>
  <c r="B1708" i="2"/>
  <c r="C1708" i="2"/>
  <c r="D1708" i="2"/>
  <c r="E1708" i="2"/>
  <c r="F1708" i="2"/>
  <c r="G1708" i="2"/>
  <c r="H1708" i="2"/>
  <c r="I1708" i="2"/>
  <c r="A1709" i="2"/>
  <c r="B1709" i="2"/>
  <c r="C1709" i="2"/>
  <c r="D1709" i="2"/>
  <c r="E1709" i="2"/>
  <c r="F1709" i="2"/>
  <c r="G1709" i="2"/>
  <c r="H1709" i="2"/>
  <c r="I1709" i="2"/>
  <c r="A1710" i="2"/>
  <c r="B1710" i="2"/>
  <c r="C1710" i="2"/>
  <c r="D1710" i="2"/>
  <c r="E1710" i="2"/>
  <c r="F1710" i="2"/>
  <c r="G1710" i="2"/>
  <c r="H1710" i="2"/>
  <c r="I1710" i="2"/>
  <c r="A1711" i="2"/>
  <c r="B1711" i="2"/>
  <c r="C1711" i="2"/>
  <c r="D1711" i="2"/>
  <c r="E1711" i="2"/>
  <c r="F1711" i="2"/>
  <c r="G1711" i="2"/>
  <c r="H1711" i="2"/>
  <c r="I1711" i="2"/>
  <c r="A1712" i="2"/>
  <c r="B1712" i="2"/>
  <c r="C1712" i="2"/>
  <c r="D1712" i="2"/>
  <c r="E1712" i="2"/>
  <c r="F1712" i="2"/>
  <c r="G1712" i="2"/>
  <c r="H1712" i="2"/>
  <c r="I1712" i="2"/>
  <c r="A1713" i="2"/>
  <c r="B1713" i="2"/>
  <c r="C1713" i="2"/>
  <c r="D1713" i="2"/>
  <c r="E1713" i="2"/>
  <c r="F1713" i="2"/>
  <c r="G1713" i="2"/>
  <c r="H1713" i="2"/>
  <c r="I1713" i="2"/>
  <c r="A1714" i="2"/>
  <c r="B1714" i="2"/>
  <c r="C1714" i="2"/>
  <c r="D1714" i="2"/>
  <c r="E1714" i="2"/>
  <c r="F1714" i="2"/>
  <c r="G1714" i="2"/>
  <c r="H1714" i="2"/>
  <c r="I1714" i="2"/>
  <c r="A1715" i="2"/>
  <c r="B1715" i="2"/>
  <c r="C1715" i="2"/>
  <c r="D1715" i="2"/>
  <c r="E1715" i="2"/>
  <c r="F1715" i="2"/>
  <c r="G1715" i="2"/>
  <c r="H1715" i="2"/>
  <c r="I1715" i="2"/>
  <c r="A1716" i="2"/>
  <c r="B1716" i="2"/>
  <c r="C1716" i="2"/>
  <c r="D1716" i="2"/>
  <c r="E1716" i="2"/>
  <c r="F1716" i="2"/>
  <c r="G1716" i="2"/>
  <c r="H1716" i="2"/>
  <c r="I1716" i="2"/>
  <c r="A1717" i="2"/>
  <c r="B1717" i="2"/>
  <c r="C1717" i="2"/>
  <c r="D1717" i="2"/>
  <c r="E1717" i="2"/>
  <c r="F1717" i="2"/>
  <c r="G1717" i="2"/>
  <c r="H1717" i="2"/>
  <c r="I1717" i="2"/>
  <c r="A1718" i="2"/>
  <c r="B1718" i="2"/>
  <c r="C1718" i="2"/>
  <c r="D1718" i="2"/>
  <c r="E1718" i="2"/>
  <c r="F1718" i="2"/>
  <c r="G1718" i="2"/>
  <c r="H1718" i="2"/>
  <c r="I1718" i="2"/>
  <c r="A1719" i="2"/>
  <c r="B1719" i="2"/>
  <c r="C1719" i="2"/>
  <c r="D1719" i="2"/>
  <c r="E1719" i="2"/>
  <c r="F1719" i="2"/>
  <c r="G1719" i="2"/>
  <c r="H1719" i="2"/>
  <c r="I1719" i="2"/>
  <c r="A1720" i="2"/>
  <c r="B1720" i="2"/>
  <c r="C1720" i="2"/>
  <c r="D1720" i="2"/>
  <c r="E1720" i="2"/>
  <c r="F1720" i="2"/>
  <c r="G1720" i="2"/>
  <c r="H1720" i="2"/>
  <c r="I1720" i="2"/>
  <c r="A1721" i="2"/>
  <c r="B1721" i="2"/>
  <c r="C1721" i="2"/>
  <c r="D1721" i="2"/>
  <c r="E1721" i="2"/>
  <c r="F1721" i="2"/>
  <c r="G1721" i="2"/>
  <c r="H1721" i="2"/>
  <c r="I1721" i="2"/>
  <c r="A1722" i="2"/>
  <c r="B1722" i="2"/>
  <c r="C1722" i="2"/>
  <c r="D1722" i="2"/>
  <c r="E1722" i="2"/>
  <c r="F1722" i="2"/>
  <c r="G1722" i="2"/>
  <c r="H1722" i="2"/>
  <c r="I1722" i="2"/>
  <c r="A1723" i="2"/>
  <c r="B1723" i="2"/>
  <c r="C1723" i="2"/>
  <c r="D1723" i="2"/>
  <c r="E1723" i="2"/>
  <c r="F1723" i="2"/>
  <c r="G1723" i="2"/>
  <c r="H1723" i="2"/>
  <c r="I1723" i="2"/>
  <c r="A1724" i="2"/>
  <c r="B1724" i="2"/>
  <c r="C1724" i="2"/>
  <c r="D1724" i="2"/>
  <c r="E1724" i="2"/>
  <c r="F1724" i="2"/>
  <c r="G1724" i="2"/>
  <c r="H1724" i="2"/>
  <c r="I1724" i="2"/>
  <c r="A1725" i="2"/>
  <c r="B1725" i="2"/>
  <c r="C1725" i="2"/>
  <c r="D1725" i="2"/>
  <c r="E1725" i="2"/>
  <c r="F1725" i="2"/>
  <c r="G1725" i="2"/>
  <c r="H1725" i="2"/>
  <c r="I1725" i="2"/>
  <c r="A1726" i="2"/>
  <c r="B1726" i="2"/>
  <c r="C1726" i="2"/>
  <c r="D1726" i="2"/>
  <c r="E1726" i="2"/>
  <c r="F1726" i="2"/>
  <c r="G1726" i="2"/>
  <c r="H1726" i="2"/>
  <c r="I1726" i="2"/>
  <c r="A1727" i="2"/>
  <c r="B1727" i="2"/>
  <c r="C1727" i="2"/>
  <c r="D1727" i="2"/>
  <c r="E1727" i="2"/>
  <c r="F1727" i="2"/>
  <c r="G1727" i="2"/>
  <c r="H1727" i="2"/>
  <c r="I1727" i="2"/>
  <c r="A1728" i="2"/>
  <c r="B1728" i="2"/>
  <c r="C1728" i="2"/>
  <c r="D1728" i="2"/>
  <c r="E1728" i="2"/>
  <c r="F1728" i="2"/>
  <c r="G1728" i="2"/>
  <c r="H1728" i="2"/>
  <c r="I1728" i="2"/>
  <c r="A1729" i="2"/>
  <c r="B1729" i="2"/>
  <c r="C1729" i="2"/>
  <c r="D1729" i="2"/>
  <c r="E1729" i="2"/>
  <c r="F1729" i="2"/>
  <c r="G1729" i="2"/>
  <c r="H1729" i="2"/>
  <c r="I1729" i="2"/>
  <c r="A1730" i="2"/>
  <c r="B1730" i="2"/>
  <c r="C1730" i="2"/>
  <c r="D1730" i="2"/>
  <c r="E1730" i="2"/>
  <c r="F1730" i="2"/>
  <c r="G1730" i="2"/>
  <c r="H1730" i="2"/>
  <c r="I1730" i="2"/>
  <c r="A1731" i="2"/>
  <c r="B1731" i="2"/>
  <c r="C1731" i="2"/>
  <c r="D1731" i="2"/>
  <c r="E1731" i="2"/>
  <c r="F1731" i="2"/>
  <c r="G1731" i="2"/>
  <c r="H1731" i="2"/>
  <c r="I1731" i="2"/>
  <c r="A1732" i="2"/>
  <c r="B1732" i="2"/>
  <c r="C1732" i="2"/>
  <c r="D1732" i="2"/>
  <c r="E1732" i="2"/>
  <c r="F1732" i="2"/>
  <c r="G1732" i="2"/>
  <c r="H1732" i="2"/>
  <c r="I1732" i="2"/>
  <c r="A1733" i="2"/>
  <c r="B1733" i="2"/>
  <c r="C1733" i="2"/>
  <c r="D1733" i="2"/>
  <c r="E1733" i="2"/>
  <c r="F1733" i="2"/>
  <c r="G1733" i="2"/>
  <c r="H1733" i="2"/>
  <c r="I1733" i="2"/>
  <c r="A1734" i="2"/>
  <c r="B1734" i="2"/>
  <c r="C1734" i="2"/>
  <c r="D1734" i="2"/>
  <c r="E1734" i="2"/>
  <c r="F1734" i="2"/>
  <c r="G1734" i="2"/>
  <c r="H1734" i="2"/>
  <c r="I1734" i="2"/>
  <c r="A1735" i="2"/>
  <c r="B1735" i="2"/>
  <c r="C1735" i="2"/>
  <c r="D1735" i="2"/>
  <c r="E1735" i="2"/>
  <c r="F1735" i="2"/>
  <c r="G1735" i="2"/>
  <c r="H1735" i="2"/>
  <c r="I1735" i="2"/>
  <c r="A1736" i="2"/>
  <c r="B1736" i="2"/>
  <c r="C1736" i="2"/>
  <c r="D1736" i="2"/>
  <c r="E1736" i="2"/>
  <c r="F1736" i="2"/>
  <c r="G1736" i="2"/>
  <c r="H1736" i="2"/>
  <c r="I1736" i="2"/>
  <c r="A1737" i="2"/>
  <c r="B1737" i="2"/>
  <c r="C1737" i="2"/>
  <c r="D1737" i="2"/>
  <c r="E1737" i="2"/>
  <c r="F1737" i="2"/>
  <c r="G1737" i="2"/>
  <c r="H1737" i="2"/>
  <c r="I1737" i="2"/>
  <c r="A1738" i="2"/>
  <c r="B1738" i="2"/>
  <c r="C1738" i="2"/>
  <c r="D1738" i="2"/>
  <c r="E1738" i="2"/>
  <c r="F1738" i="2"/>
  <c r="G1738" i="2"/>
  <c r="H1738" i="2"/>
  <c r="I1738" i="2"/>
  <c r="A1739" i="2"/>
  <c r="B1739" i="2"/>
  <c r="C1739" i="2"/>
  <c r="D1739" i="2"/>
  <c r="E1739" i="2"/>
  <c r="F1739" i="2"/>
  <c r="G1739" i="2"/>
  <c r="H1739" i="2"/>
  <c r="I1739" i="2"/>
  <c r="A1740" i="2"/>
  <c r="B1740" i="2"/>
  <c r="C1740" i="2"/>
  <c r="D1740" i="2"/>
  <c r="E1740" i="2"/>
  <c r="F1740" i="2"/>
  <c r="G1740" i="2"/>
  <c r="H1740" i="2"/>
  <c r="I1740" i="2"/>
  <c r="A1741" i="2"/>
  <c r="B1741" i="2"/>
  <c r="C1741" i="2"/>
  <c r="D1741" i="2"/>
  <c r="E1741" i="2"/>
  <c r="F1741" i="2"/>
  <c r="G1741" i="2"/>
  <c r="H1741" i="2"/>
  <c r="I1741" i="2"/>
  <c r="A1742" i="2"/>
  <c r="B1742" i="2"/>
  <c r="C1742" i="2"/>
  <c r="D1742" i="2"/>
  <c r="E1742" i="2"/>
  <c r="F1742" i="2"/>
  <c r="G1742" i="2"/>
  <c r="H1742" i="2"/>
  <c r="I1742" i="2"/>
  <c r="A1743" i="2"/>
  <c r="B1743" i="2"/>
  <c r="C1743" i="2"/>
  <c r="D1743" i="2"/>
  <c r="E1743" i="2"/>
  <c r="F1743" i="2"/>
  <c r="G1743" i="2"/>
  <c r="H1743" i="2"/>
  <c r="I1743" i="2"/>
  <c r="A1744" i="2"/>
  <c r="B1744" i="2"/>
  <c r="C1744" i="2"/>
  <c r="D1744" i="2"/>
  <c r="E1744" i="2"/>
  <c r="F1744" i="2"/>
  <c r="G1744" i="2"/>
  <c r="H1744" i="2"/>
  <c r="I1744" i="2"/>
  <c r="A1745" i="2"/>
  <c r="B1745" i="2"/>
  <c r="C1745" i="2"/>
  <c r="D1745" i="2"/>
  <c r="E1745" i="2"/>
  <c r="F1745" i="2"/>
  <c r="G1745" i="2"/>
  <c r="H1745" i="2"/>
  <c r="I1745" i="2"/>
  <c r="A1746" i="2"/>
  <c r="B1746" i="2"/>
  <c r="C1746" i="2"/>
  <c r="D1746" i="2"/>
  <c r="E1746" i="2"/>
  <c r="F1746" i="2"/>
  <c r="G1746" i="2"/>
  <c r="H1746" i="2"/>
  <c r="I1746" i="2"/>
  <c r="A1747" i="2"/>
  <c r="B1747" i="2"/>
  <c r="C1747" i="2"/>
  <c r="D1747" i="2"/>
  <c r="E1747" i="2"/>
  <c r="F1747" i="2"/>
  <c r="G1747" i="2"/>
  <c r="H1747" i="2"/>
  <c r="I1747" i="2"/>
  <c r="A1748" i="2"/>
  <c r="B1748" i="2"/>
  <c r="C1748" i="2"/>
  <c r="D1748" i="2"/>
  <c r="E1748" i="2"/>
  <c r="F1748" i="2"/>
  <c r="G1748" i="2"/>
  <c r="H1748" i="2"/>
  <c r="I1748" i="2"/>
  <c r="A1749" i="2"/>
  <c r="B1749" i="2"/>
  <c r="C1749" i="2"/>
  <c r="D1749" i="2"/>
  <c r="E1749" i="2"/>
  <c r="F1749" i="2"/>
  <c r="G1749" i="2"/>
  <c r="H1749" i="2"/>
  <c r="I1749" i="2"/>
  <c r="A1750" i="2"/>
  <c r="B1750" i="2"/>
  <c r="C1750" i="2"/>
  <c r="D1750" i="2"/>
  <c r="E1750" i="2"/>
  <c r="F1750" i="2"/>
  <c r="G1750" i="2"/>
  <c r="H1750" i="2"/>
  <c r="I1750" i="2"/>
  <c r="A1751" i="2"/>
  <c r="B1751" i="2"/>
  <c r="C1751" i="2"/>
  <c r="D1751" i="2"/>
  <c r="E1751" i="2"/>
  <c r="F1751" i="2"/>
  <c r="G1751" i="2"/>
  <c r="H1751" i="2"/>
  <c r="I1751" i="2"/>
  <c r="A1752" i="2"/>
  <c r="B1752" i="2"/>
  <c r="C1752" i="2"/>
  <c r="D1752" i="2"/>
  <c r="E1752" i="2"/>
  <c r="F1752" i="2"/>
  <c r="G1752" i="2"/>
  <c r="H1752" i="2"/>
  <c r="I1752" i="2"/>
  <c r="A1753" i="2"/>
  <c r="B1753" i="2"/>
  <c r="C1753" i="2"/>
  <c r="D1753" i="2"/>
  <c r="E1753" i="2"/>
  <c r="F1753" i="2"/>
  <c r="G1753" i="2"/>
  <c r="H1753" i="2"/>
  <c r="I1753" i="2"/>
  <c r="A1754" i="2"/>
  <c r="B1754" i="2"/>
  <c r="C1754" i="2"/>
  <c r="D1754" i="2"/>
  <c r="E1754" i="2"/>
  <c r="F1754" i="2"/>
  <c r="G1754" i="2"/>
  <c r="H1754" i="2"/>
  <c r="I1754" i="2"/>
  <c r="A1755" i="2"/>
  <c r="B1755" i="2"/>
  <c r="C1755" i="2"/>
  <c r="D1755" i="2"/>
  <c r="E1755" i="2"/>
  <c r="F1755" i="2"/>
  <c r="G1755" i="2"/>
  <c r="H1755" i="2"/>
  <c r="I1755" i="2"/>
  <c r="A1756" i="2"/>
  <c r="B1756" i="2"/>
  <c r="C1756" i="2"/>
  <c r="D1756" i="2"/>
  <c r="E1756" i="2"/>
  <c r="F1756" i="2"/>
  <c r="G1756" i="2"/>
  <c r="H1756" i="2"/>
  <c r="I1756" i="2"/>
  <c r="A1757" i="2"/>
  <c r="B1757" i="2"/>
  <c r="C1757" i="2"/>
  <c r="D1757" i="2"/>
  <c r="E1757" i="2"/>
  <c r="F1757" i="2"/>
  <c r="G1757" i="2"/>
  <c r="H1757" i="2"/>
  <c r="I1757" i="2"/>
  <c r="A1758" i="2"/>
  <c r="B1758" i="2"/>
  <c r="C1758" i="2"/>
  <c r="D1758" i="2"/>
  <c r="E1758" i="2"/>
  <c r="F1758" i="2"/>
  <c r="G1758" i="2"/>
  <c r="H1758" i="2"/>
  <c r="I1758" i="2"/>
  <c r="A1759" i="2"/>
  <c r="B1759" i="2"/>
  <c r="C1759" i="2"/>
  <c r="D1759" i="2"/>
  <c r="E1759" i="2"/>
  <c r="F1759" i="2"/>
  <c r="G1759" i="2"/>
  <c r="H1759" i="2"/>
  <c r="I1759" i="2"/>
  <c r="A1760" i="2"/>
  <c r="B1760" i="2"/>
  <c r="C1760" i="2"/>
  <c r="D1760" i="2"/>
  <c r="E1760" i="2"/>
  <c r="F1760" i="2"/>
  <c r="G1760" i="2"/>
  <c r="H1760" i="2"/>
  <c r="I1760" i="2"/>
  <c r="A1761" i="2"/>
  <c r="B1761" i="2"/>
  <c r="C1761" i="2"/>
  <c r="D1761" i="2"/>
  <c r="E1761" i="2"/>
  <c r="F1761" i="2"/>
  <c r="G1761" i="2"/>
  <c r="H1761" i="2"/>
  <c r="I1761" i="2"/>
  <c r="A1762" i="2"/>
  <c r="B1762" i="2"/>
  <c r="C1762" i="2"/>
  <c r="D1762" i="2"/>
  <c r="E1762" i="2"/>
  <c r="F1762" i="2"/>
  <c r="G1762" i="2"/>
  <c r="H1762" i="2"/>
  <c r="I1762" i="2"/>
  <c r="A1763" i="2"/>
  <c r="B1763" i="2"/>
  <c r="C1763" i="2"/>
  <c r="D1763" i="2"/>
  <c r="E1763" i="2"/>
  <c r="F1763" i="2"/>
  <c r="G1763" i="2"/>
  <c r="H1763" i="2"/>
  <c r="I1763" i="2"/>
  <c r="A1764" i="2"/>
  <c r="B1764" i="2"/>
  <c r="C1764" i="2"/>
  <c r="D1764" i="2"/>
  <c r="E1764" i="2"/>
  <c r="F1764" i="2"/>
  <c r="G1764" i="2"/>
  <c r="H1764" i="2"/>
  <c r="I1764" i="2"/>
  <c r="A1765" i="2"/>
  <c r="B1765" i="2"/>
  <c r="C1765" i="2"/>
  <c r="D1765" i="2"/>
  <c r="E1765" i="2"/>
  <c r="F1765" i="2"/>
  <c r="G1765" i="2"/>
  <c r="H1765" i="2"/>
  <c r="I1765" i="2"/>
  <c r="A1766" i="2"/>
  <c r="B1766" i="2"/>
  <c r="C1766" i="2"/>
  <c r="D1766" i="2"/>
  <c r="E1766" i="2"/>
  <c r="F1766" i="2"/>
  <c r="G1766" i="2"/>
  <c r="H1766" i="2"/>
  <c r="I1766" i="2"/>
  <c r="A1767" i="2"/>
  <c r="B1767" i="2"/>
  <c r="C1767" i="2"/>
  <c r="D1767" i="2"/>
  <c r="E1767" i="2"/>
  <c r="F1767" i="2"/>
  <c r="G1767" i="2"/>
  <c r="H1767" i="2"/>
  <c r="I1767" i="2"/>
  <c r="A1768" i="2"/>
  <c r="B1768" i="2"/>
  <c r="C1768" i="2"/>
  <c r="D1768" i="2"/>
  <c r="E1768" i="2"/>
  <c r="F1768" i="2"/>
  <c r="G1768" i="2"/>
  <c r="H1768" i="2"/>
  <c r="I1768" i="2"/>
  <c r="A1769" i="2"/>
  <c r="B1769" i="2"/>
  <c r="C1769" i="2"/>
  <c r="D1769" i="2"/>
  <c r="E1769" i="2"/>
  <c r="F1769" i="2"/>
  <c r="G1769" i="2"/>
  <c r="H1769" i="2"/>
  <c r="I1769" i="2"/>
  <c r="A1770" i="2"/>
  <c r="B1770" i="2"/>
  <c r="C1770" i="2"/>
  <c r="D1770" i="2"/>
  <c r="E1770" i="2"/>
  <c r="F1770" i="2"/>
  <c r="G1770" i="2"/>
  <c r="H1770" i="2"/>
  <c r="I1770" i="2"/>
  <c r="A1771" i="2"/>
  <c r="B1771" i="2"/>
  <c r="C1771" i="2"/>
  <c r="D1771" i="2"/>
  <c r="E1771" i="2"/>
  <c r="F1771" i="2"/>
  <c r="G1771" i="2"/>
  <c r="H1771" i="2"/>
  <c r="I1771" i="2"/>
  <c r="A1772" i="2"/>
  <c r="B1772" i="2"/>
  <c r="C1772" i="2"/>
  <c r="D1772" i="2"/>
  <c r="E1772" i="2"/>
  <c r="F1772" i="2"/>
  <c r="G1772" i="2"/>
  <c r="H1772" i="2"/>
  <c r="I1772" i="2"/>
  <c r="A1773" i="2"/>
  <c r="B1773" i="2"/>
  <c r="C1773" i="2"/>
  <c r="D1773" i="2"/>
  <c r="E1773" i="2"/>
  <c r="F1773" i="2"/>
  <c r="G1773" i="2"/>
  <c r="H1773" i="2"/>
  <c r="I1773" i="2"/>
  <c r="A1774" i="2"/>
  <c r="B1774" i="2"/>
  <c r="C1774" i="2"/>
  <c r="D1774" i="2"/>
  <c r="E1774" i="2"/>
  <c r="F1774" i="2"/>
  <c r="G1774" i="2"/>
  <c r="H1774" i="2"/>
  <c r="I1774" i="2"/>
  <c r="A1775" i="2"/>
  <c r="B1775" i="2"/>
  <c r="C1775" i="2"/>
  <c r="D1775" i="2"/>
  <c r="E1775" i="2"/>
  <c r="F1775" i="2"/>
  <c r="G1775" i="2"/>
  <c r="H1775" i="2"/>
  <c r="I1775" i="2"/>
  <c r="A1776" i="2"/>
  <c r="B1776" i="2"/>
  <c r="C1776" i="2"/>
  <c r="D1776" i="2"/>
  <c r="E1776" i="2"/>
  <c r="F1776" i="2"/>
  <c r="G1776" i="2"/>
  <c r="H1776" i="2"/>
  <c r="I1776" i="2"/>
  <c r="A1777" i="2"/>
  <c r="B1777" i="2"/>
  <c r="C1777" i="2"/>
  <c r="D1777" i="2"/>
  <c r="E1777" i="2"/>
  <c r="F1777" i="2"/>
  <c r="G1777" i="2"/>
  <c r="H1777" i="2"/>
  <c r="I1777" i="2"/>
  <c r="A1778" i="2"/>
  <c r="B1778" i="2"/>
  <c r="C1778" i="2"/>
  <c r="D1778" i="2"/>
  <c r="E1778" i="2"/>
  <c r="F1778" i="2"/>
  <c r="G1778" i="2"/>
  <c r="H1778" i="2"/>
  <c r="I1778" i="2"/>
  <c r="I2" i="2"/>
  <c r="H2" i="2"/>
  <c r="G2" i="2"/>
  <c r="F2" i="2"/>
  <c r="B2" i="2"/>
  <c r="C2" i="2"/>
  <c r="D2" i="2"/>
  <c r="E2" i="2"/>
  <c r="A2" i="2"/>
  <c r="I1" i="2"/>
  <c r="H1" i="2"/>
  <c r="G1" i="2"/>
  <c r="F1" i="2"/>
  <c r="B1" i="2"/>
  <c r="C1" i="2"/>
  <c r="D1" i="2"/>
  <c r="E1" i="2"/>
  <c r="A1" i="2"/>
  <c r="U2397" i="1"/>
  <c r="V2397" i="1" s="1"/>
  <c r="W2397" i="1" s="1"/>
  <c r="U2396" i="1"/>
  <c r="V2396" i="1" s="1"/>
  <c r="W2396" i="1" s="1"/>
  <c r="U2386" i="1"/>
  <c r="V2386" i="1" s="1"/>
  <c r="W2386" i="1" s="1"/>
  <c r="U2384" i="1"/>
  <c r="V2384" i="1" s="1"/>
  <c r="W2384" i="1" s="1"/>
  <c r="U2388" i="1"/>
  <c r="V2388" i="1" s="1"/>
  <c r="W2388" i="1" s="1"/>
  <c r="U2385" i="1"/>
  <c r="V2385" i="1" s="1"/>
  <c r="W2385" i="1" s="1"/>
  <c r="U2387" i="1"/>
  <c r="V2387" i="1" s="1"/>
  <c r="W2387" i="1" s="1"/>
  <c r="U2360" i="1"/>
  <c r="V2360" i="1" s="1"/>
  <c r="W2360" i="1" s="1"/>
  <c r="U2364" i="1"/>
  <c r="V2364" i="1" s="1"/>
  <c r="W2364" i="1" s="1"/>
  <c r="U2356" i="1"/>
  <c r="V2356" i="1" s="1"/>
  <c r="W2356" i="1" s="1"/>
  <c r="U2354" i="1"/>
  <c r="V2354" i="1" s="1"/>
  <c r="W2354" i="1" s="1"/>
  <c r="U2358" i="1"/>
  <c r="V2358" i="1" s="1"/>
  <c r="W2358" i="1" s="1"/>
  <c r="U2357" i="1"/>
  <c r="V2357" i="1" s="1"/>
  <c r="W2357" i="1" s="1"/>
  <c r="U2345" i="1"/>
  <c r="V2345" i="1" s="1"/>
  <c r="W2345" i="1" s="1"/>
  <c r="U2344" i="1"/>
  <c r="V2344" i="1" s="1"/>
  <c r="W2344" i="1" s="1"/>
  <c r="U2219" i="1"/>
  <c r="V2219" i="1" s="1"/>
  <c r="W2219" i="1" s="1"/>
  <c r="U2217" i="1"/>
  <c r="V2217" i="1" s="1"/>
  <c r="W2217" i="1" s="1"/>
  <c r="U2210" i="1"/>
  <c r="V2210" i="1" s="1"/>
  <c r="W2210" i="1" s="1"/>
  <c r="U2159" i="1"/>
  <c r="V2159" i="1" s="1"/>
  <c r="W2159" i="1" s="1"/>
  <c r="U2143" i="1"/>
  <c r="V2143" i="1" s="1"/>
  <c r="W2143" i="1" s="1"/>
  <c r="U2142" i="1"/>
  <c r="V2142" i="1" s="1"/>
  <c r="W2142" i="1" s="1"/>
  <c r="U2118" i="1"/>
  <c r="V2118" i="1" s="1"/>
  <c r="W2118" i="1" s="1"/>
  <c r="U2115" i="1"/>
  <c r="V2115" i="1" s="1"/>
  <c r="W2115" i="1" s="1"/>
  <c r="U2111" i="1"/>
  <c r="V2111" i="1" s="1"/>
  <c r="W2111" i="1" s="1"/>
  <c r="U2110" i="1"/>
  <c r="V2110" i="1" s="1"/>
  <c r="W2110" i="1" s="1"/>
  <c r="U2105" i="1"/>
  <c r="V2105" i="1" s="1"/>
  <c r="W2105" i="1" s="1"/>
  <c r="U2103" i="1"/>
  <c r="V2103" i="1" s="1"/>
  <c r="W2103" i="1" s="1"/>
  <c r="U2102" i="1"/>
  <c r="V2102" i="1" s="1"/>
  <c r="W2102" i="1" s="1"/>
  <c r="U2038" i="1"/>
  <c r="V2038" i="1" s="1"/>
  <c r="W2038" i="1" s="1"/>
  <c r="U2037" i="1"/>
  <c r="V2037" i="1" s="1"/>
  <c r="W2037" i="1" s="1"/>
  <c r="U2036" i="1"/>
  <c r="V2036" i="1" s="1"/>
  <c r="W2036" i="1" s="1"/>
  <c r="U2035" i="1"/>
  <c r="V2035" i="1" s="1"/>
  <c r="W2035" i="1" s="1"/>
  <c r="U2034" i="1"/>
  <c r="V2034" i="1" s="1"/>
  <c r="W2034" i="1" s="1"/>
  <c r="U2033" i="1"/>
  <c r="V2033" i="1" s="1"/>
  <c r="W2033" i="1" s="1"/>
  <c r="U2032" i="1"/>
  <c r="V2032" i="1" s="1"/>
  <c r="W2032" i="1" s="1"/>
  <c r="U2031" i="1"/>
  <c r="V2031" i="1" s="1"/>
  <c r="W2031" i="1" s="1"/>
  <c r="U2030" i="1"/>
  <c r="V2030" i="1" s="1"/>
  <c r="W2030" i="1" s="1"/>
  <c r="U2029" i="1"/>
  <c r="V2029" i="1" s="1"/>
  <c r="W2029" i="1" s="1"/>
  <c r="U2028" i="1"/>
  <c r="V2028" i="1" s="1"/>
  <c r="W2028" i="1" s="1"/>
  <c r="U2027" i="1"/>
  <c r="V2027" i="1" s="1"/>
  <c r="W2027" i="1" s="1"/>
  <c r="U2026" i="1"/>
  <c r="V2026" i="1" s="1"/>
  <c r="W2026" i="1" s="1"/>
  <c r="U2025" i="1"/>
  <c r="V2025" i="1" s="1"/>
  <c r="W2025" i="1" s="1"/>
  <c r="U2024" i="1"/>
  <c r="V2024" i="1" s="1"/>
  <c r="W2024" i="1" s="1"/>
  <c r="U2023" i="1"/>
  <c r="V2023" i="1" s="1"/>
  <c r="W2023" i="1" s="1"/>
  <c r="U2022" i="1"/>
  <c r="V2022" i="1" s="1"/>
  <c r="W2022" i="1" s="1"/>
  <c r="U2021" i="1"/>
  <c r="V2021" i="1" s="1"/>
  <c r="W2021" i="1" s="1"/>
  <c r="U2020" i="1"/>
  <c r="V2020" i="1" s="1"/>
  <c r="W2020" i="1" s="1"/>
  <c r="U2019" i="1"/>
  <c r="V2019" i="1" s="1"/>
  <c r="W2019" i="1" s="1"/>
  <c r="U2018" i="1"/>
  <c r="V2018" i="1" s="1"/>
  <c r="W2018" i="1" s="1"/>
  <c r="U2017" i="1"/>
  <c r="V2017" i="1" s="1"/>
  <c r="W2017" i="1" s="1"/>
  <c r="U2016" i="1"/>
  <c r="V2016" i="1" s="1"/>
  <c r="W2016" i="1" s="1"/>
  <c r="U2015" i="1"/>
  <c r="V2015" i="1" s="1"/>
  <c r="W2015" i="1" s="1"/>
  <c r="U2014" i="1"/>
  <c r="V2014" i="1" s="1"/>
  <c r="W2014" i="1" s="1"/>
  <c r="U2013" i="1"/>
  <c r="V2013" i="1" s="1"/>
  <c r="W2013" i="1" s="1"/>
  <c r="U2012" i="1"/>
  <c r="V2012" i="1" s="1"/>
  <c r="W2012" i="1" s="1"/>
  <c r="U2010" i="1"/>
  <c r="V2010" i="1" s="1"/>
  <c r="W2010" i="1" s="1"/>
  <c r="U2009" i="1"/>
  <c r="V2009" i="1" s="1"/>
  <c r="W2009" i="1" s="1"/>
  <c r="U1976" i="1"/>
  <c r="V1976" i="1" s="1"/>
  <c r="W1976" i="1" s="1"/>
  <c r="U1962" i="1"/>
  <c r="V1962" i="1" s="1"/>
  <c r="W1962" i="1" s="1"/>
  <c r="U1954" i="1"/>
  <c r="V1954" i="1" s="1"/>
  <c r="W1954" i="1" s="1"/>
  <c r="U1959" i="1"/>
  <c r="V1959" i="1" s="1"/>
  <c r="W1959" i="1" s="1"/>
  <c r="U1958" i="1"/>
  <c r="V1958" i="1" s="1"/>
  <c r="W1958" i="1" s="1"/>
  <c r="U1936" i="1"/>
  <c r="V1936" i="1" s="1"/>
  <c r="W1936" i="1" s="1"/>
  <c r="U1892" i="1"/>
  <c r="V1892" i="1" s="1"/>
  <c r="W1892" i="1" s="1"/>
  <c r="U1891" i="1"/>
  <c r="V1891" i="1" s="1"/>
  <c r="W1891" i="1" s="1"/>
  <c r="U1890" i="1"/>
  <c r="V1890" i="1" s="1"/>
  <c r="W1890" i="1" s="1"/>
  <c r="U1889" i="1"/>
  <c r="V1889" i="1" s="1"/>
  <c r="W1889" i="1" s="1"/>
  <c r="U1888" i="1"/>
  <c r="V1888" i="1" s="1"/>
  <c r="W1888" i="1" s="1"/>
  <c r="U1887" i="1"/>
  <c r="V1887" i="1" s="1"/>
  <c r="W1887" i="1" s="1"/>
  <c r="U1886" i="1"/>
  <c r="V1886" i="1" s="1"/>
  <c r="W1886" i="1" s="1"/>
  <c r="U1885" i="1"/>
  <c r="V1885" i="1" s="1"/>
  <c r="W1885" i="1" s="1"/>
  <c r="U1910" i="1"/>
  <c r="V1910" i="1" s="1"/>
  <c r="W1910" i="1" s="1"/>
  <c r="U1808" i="1"/>
  <c r="V1808" i="1" s="1"/>
  <c r="W1808" i="1" s="1"/>
  <c r="U1764" i="1"/>
  <c r="V1764" i="1" s="1"/>
  <c r="W1764" i="1" s="1"/>
  <c r="U1742" i="1"/>
  <c r="V1742" i="1" s="1"/>
  <c r="W1742" i="1" s="1"/>
  <c r="U1751" i="1"/>
  <c r="V1751" i="1" s="1"/>
  <c r="W1751" i="1" s="1"/>
  <c r="U1730" i="1"/>
  <c r="V1730" i="1" s="1"/>
  <c r="W1730" i="1" s="1"/>
  <c r="U1693" i="1"/>
  <c r="V1693" i="1" s="1"/>
  <c r="W1693" i="1" s="1"/>
  <c r="U1668" i="1"/>
  <c r="V1668" i="1" s="1"/>
  <c r="W1668" i="1" s="1"/>
  <c r="U1643" i="1"/>
  <c r="V1643" i="1" s="1"/>
  <c r="W1643" i="1" s="1"/>
  <c r="U1642" i="1"/>
  <c r="V1642" i="1" s="1"/>
  <c r="W1642" i="1" s="1"/>
  <c r="U1641" i="1"/>
  <c r="V1641" i="1" s="1"/>
  <c r="W1641" i="1" s="1"/>
  <c r="U1613" i="1"/>
  <c r="V1613" i="1" s="1"/>
  <c r="W1613" i="1" s="1"/>
  <c r="U1541" i="1"/>
  <c r="V1541" i="1" s="1"/>
  <c r="W1541" i="1" s="1"/>
  <c r="U1532" i="1"/>
  <c r="V1532" i="1" s="1"/>
  <c r="W1532" i="1" s="1"/>
  <c r="U1520" i="1"/>
  <c r="V1520" i="1" s="1"/>
  <c r="W1520" i="1" s="1"/>
  <c r="U1514" i="1"/>
  <c r="V1514" i="1" s="1"/>
  <c r="W1514" i="1" s="1"/>
  <c r="U1521" i="1"/>
  <c r="V1521" i="1" s="1"/>
  <c r="W1521" i="1" s="1"/>
  <c r="U1522" i="1"/>
  <c r="V1522" i="1" s="1"/>
  <c r="W1522" i="1" s="1"/>
  <c r="U1501" i="1"/>
  <c r="V1501" i="1" s="1"/>
  <c r="W1501" i="1" s="1"/>
  <c r="U1494" i="1"/>
  <c r="V1494" i="1" s="1"/>
  <c r="W1494" i="1" s="1"/>
  <c r="U1491" i="1"/>
  <c r="V1491" i="1" s="1"/>
  <c r="W1491" i="1" s="1"/>
  <c r="U1490" i="1"/>
  <c r="V1490" i="1" s="1"/>
  <c r="W1490" i="1" s="1"/>
  <c r="U1476" i="1"/>
  <c r="V1476" i="1" s="1"/>
  <c r="W1476" i="1" s="1"/>
  <c r="U1366" i="1"/>
  <c r="V1366" i="1" s="1"/>
  <c r="W1366" i="1" s="1"/>
  <c r="U1365" i="1"/>
  <c r="V1365" i="1" s="1"/>
  <c r="W1365" i="1" s="1"/>
  <c r="U1364" i="1"/>
  <c r="V1364" i="1" s="1"/>
  <c r="W1364" i="1" s="1"/>
  <c r="U1363" i="1"/>
  <c r="V1363" i="1" s="1"/>
  <c r="W1363" i="1" s="1"/>
  <c r="U1362" i="1"/>
  <c r="V1362" i="1" s="1"/>
  <c r="W1362" i="1" s="1"/>
  <c r="U1361" i="1"/>
  <c r="V1361" i="1" s="1"/>
  <c r="W1361" i="1" s="1"/>
  <c r="U1360" i="1"/>
  <c r="V1360" i="1" s="1"/>
  <c r="W1360" i="1" s="1"/>
  <c r="U1359" i="1"/>
  <c r="V1359" i="1" s="1"/>
  <c r="W1359" i="1" s="1"/>
  <c r="U1358" i="1"/>
  <c r="V1358" i="1" s="1"/>
  <c r="W1358" i="1" s="1"/>
  <c r="U1353" i="1"/>
  <c r="V1353" i="1" s="1"/>
  <c r="W1353" i="1" s="1"/>
  <c r="U1349" i="1"/>
  <c r="V1349" i="1" s="1"/>
  <c r="W1349" i="1" s="1"/>
  <c r="U1319" i="1"/>
  <c r="V1319" i="1" s="1"/>
  <c r="W1319" i="1" s="1"/>
  <c r="U1305" i="1"/>
  <c r="V1305" i="1" s="1"/>
  <c r="W1305" i="1" s="1"/>
  <c r="U1163" i="1"/>
  <c r="V1163" i="1" s="1"/>
  <c r="W1163" i="1" s="1"/>
  <c r="U1162" i="1"/>
  <c r="V1162" i="1" s="1"/>
  <c r="W1162" i="1" s="1"/>
  <c r="U1160" i="1"/>
  <c r="V1160" i="1" s="1"/>
  <c r="W1160" i="1" s="1"/>
  <c r="U1159" i="1"/>
  <c r="V1159" i="1" s="1"/>
  <c r="W1159" i="1" s="1"/>
  <c r="U1161" i="1"/>
  <c r="V1161" i="1" s="1"/>
  <c r="W1161" i="1" s="1"/>
  <c r="U1124" i="1"/>
  <c r="V1124" i="1" s="1"/>
  <c r="W1124" i="1" s="1"/>
  <c r="U1109" i="1"/>
  <c r="V1109" i="1" s="1"/>
  <c r="W1109" i="1" s="1"/>
  <c r="U1071" i="1"/>
  <c r="V1071" i="1" s="1"/>
  <c r="W1071" i="1" s="1"/>
  <c r="U995" i="1"/>
  <c r="V995" i="1" s="1"/>
  <c r="W995" i="1" s="1"/>
  <c r="U978" i="1"/>
  <c r="V978" i="1" s="1"/>
  <c r="W978" i="1" s="1"/>
  <c r="U963" i="1"/>
  <c r="V963" i="1" s="1"/>
  <c r="W963" i="1" s="1"/>
  <c r="U873" i="1"/>
  <c r="V873" i="1" s="1"/>
  <c r="W873" i="1" s="1"/>
  <c r="U1064" i="1"/>
  <c r="V1064" i="1" s="1"/>
  <c r="W1064" i="1" s="1"/>
  <c r="U1062" i="1"/>
  <c r="V1062" i="1" s="1"/>
  <c r="W1062" i="1" s="1"/>
  <c r="U1061" i="1"/>
  <c r="V1061" i="1" s="1"/>
  <c r="W1061" i="1" s="1"/>
  <c r="U1059" i="1"/>
  <c r="V1059" i="1" s="1"/>
  <c r="W1059" i="1" s="1"/>
  <c r="U1054" i="1"/>
  <c r="V1054" i="1" s="1"/>
  <c r="W1054" i="1" s="1"/>
  <c r="U1018" i="1"/>
  <c r="V1018" i="1" s="1"/>
  <c r="W1018" i="1" s="1"/>
  <c r="U994" i="1"/>
  <c r="V994" i="1" s="1"/>
  <c r="W994" i="1" s="1"/>
  <c r="U975" i="1"/>
  <c r="V975" i="1" s="1"/>
  <c r="W975" i="1" s="1"/>
  <c r="U869" i="1"/>
  <c r="V869" i="1" s="1"/>
  <c r="W869" i="1" s="1"/>
  <c r="U868" i="1"/>
  <c r="V868" i="1" s="1"/>
  <c r="W868" i="1" s="1"/>
  <c r="U867" i="1"/>
  <c r="V867" i="1" s="1"/>
  <c r="W867" i="1" s="1"/>
  <c r="U851" i="1"/>
  <c r="V851" i="1" s="1"/>
  <c r="W851" i="1" s="1"/>
  <c r="U748" i="1"/>
  <c r="V748" i="1" s="1"/>
  <c r="W748" i="1" s="1"/>
  <c r="U747" i="1"/>
  <c r="V747" i="1" s="1"/>
  <c r="W747" i="1" s="1"/>
  <c r="U712" i="1"/>
  <c r="V712" i="1" s="1"/>
  <c r="W712" i="1" s="1"/>
  <c r="U710" i="1"/>
  <c r="V710" i="1" s="1"/>
  <c r="W710" i="1" s="1"/>
  <c r="U709" i="1"/>
  <c r="V709" i="1" s="1"/>
  <c r="W709" i="1" s="1"/>
  <c r="U711" i="1"/>
  <c r="V711" i="1" s="1"/>
  <c r="W711" i="1" s="1"/>
  <c r="U661" i="1"/>
  <c r="V661" i="1" s="1"/>
  <c r="W661" i="1" s="1"/>
  <c r="U598" i="1"/>
  <c r="V598" i="1" s="1"/>
  <c r="W598" i="1" s="1"/>
  <c r="U597" i="1"/>
  <c r="V597" i="1" s="1"/>
  <c r="W597" i="1" s="1"/>
  <c r="U595" i="1"/>
  <c r="V595" i="1" s="1"/>
  <c r="W595" i="1" s="1"/>
  <c r="U593" i="1"/>
  <c r="V593" i="1" s="1"/>
  <c r="W593" i="1" s="1"/>
  <c r="U584" i="1"/>
  <c r="V584" i="1" s="1"/>
  <c r="W584" i="1" s="1"/>
  <c r="U583" i="1"/>
  <c r="V583" i="1" s="1"/>
  <c r="W583" i="1" s="1"/>
  <c r="U582" i="1"/>
  <c r="V582" i="1" s="1"/>
  <c r="W582" i="1" s="1"/>
  <c r="U570" i="1"/>
  <c r="V570" i="1" s="1"/>
  <c r="W570" i="1" s="1"/>
  <c r="U567" i="1"/>
  <c r="V567" i="1" s="1"/>
  <c r="W567" i="1" s="1"/>
  <c r="U556" i="1"/>
  <c r="V556" i="1" s="1"/>
  <c r="W556" i="1" s="1"/>
  <c r="U594" i="1"/>
  <c r="V594" i="1" s="1"/>
  <c r="W594" i="1" s="1"/>
  <c r="U592" i="1"/>
  <c r="V592" i="1" s="1"/>
  <c r="W592" i="1" s="1"/>
  <c r="U590" i="1"/>
  <c r="V590" i="1" s="1"/>
  <c r="W590" i="1" s="1"/>
  <c r="U589" i="1"/>
  <c r="V589" i="1" s="1"/>
  <c r="W589" i="1" s="1"/>
  <c r="U588" i="1"/>
  <c r="V588" i="1" s="1"/>
  <c r="W588" i="1" s="1"/>
  <c r="U587" i="1"/>
  <c r="V587" i="1" s="1"/>
  <c r="W587" i="1" s="1"/>
  <c r="U586" i="1"/>
  <c r="V586" i="1" s="1"/>
  <c r="W586" i="1" s="1"/>
  <c r="U585" i="1"/>
  <c r="V585" i="1" s="1"/>
  <c r="W585" i="1" s="1"/>
  <c r="U581" i="1"/>
  <c r="V581" i="1" s="1"/>
  <c r="W581" i="1" s="1"/>
  <c r="U580" i="1"/>
  <c r="V580" i="1" s="1"/>
  <c r="W580" i="1" s="1"/>
  <c r="U579" i="1"/>
  <c r="V579" i="1" s="1"/>
  <c r="W579" i="1" s="1"/>
  <c r="U578" i="1"/>
  <c r="V578" i="1" s="1"/>
  <c r="W578" i="1" s="1"/>
  <c r="U577" i="1"/>
  <c r="V577" i="1" s="1"/>
  <c r="W577" i="1" s="1"/>
  <c r="U576" i="1"/>
  <c r="V576" i="1" s="1"/>
  <c r="W576" i="1" s="1"/>
  <c r="U575" i="1"/>
  <c r="V575" i="1" s="1"/>
  <c r="W575" i="1" s="1"/>
  <c r="U574" i="1"/>
  <c r="V574" i="1" s="1"/>
  <c r="W574" i="1" s="1"/>
  <c r="U573" i="1"/>
  <c r="V573" i="1" s="1"/>
  <c r="W573" i="1" s="1"/>
  <c r="U568" i="1"/>
  <c r="V568" i="1" s="1"/>
  <c r="W568" i="1" s="1"/>
  <c r="U565" i="1"/>
  <c r="V565" i="1" s="1"/>
  <c r="W565" i="1" s="1"/>
  <c r="U564" i="1"/>
  <c r="V564" i="1" s="1"/>
  <c r="W564" i="1" s="1"/>
  <c r="U563" i="1"/>
  <c r="V563" i="1" s="1"/>
  <c r="W563" i="1" s="1"/>
  <c r="U560" i="1"/>
  <c r="V560" i="1" s="1"/>
  <c r="W560" i="1" s="1"/>
  <c r="U559" i="1"/>
  <c r="V559" i="1" s="1"/>
  <c r="W559" i="1" s="1"/>
  <c r="U558" i="1"/>
  <c r="V558" i="1" s="1"/>
  <c r="W558" i="1" s="1"/>
  <c r="U557" i="1"/>
  <c r="V557" i="1" s="1"/>
  <c r="W557" i="1" s="1"/>
  <c r="U555" i="1"/>
  <c r="V555" i="1" s="1"/>
  <c r="W555" i="1" s="1"/>
  <c r="U554" i="1"/>
  <c r="V554" i="1" s="1"/>
  <c r="W554" i="1" s="1"/>
  <c r="U553" i="1"/>
  <c r="V553" i="1" s="1"/>
  <c r="W553" i="1" s="1"/>
  <c r="U551" i="1"/>
  <c r="V551" i="1" s="1"/>
  <c r="W551" i="1" s="1"/>
  <c r="U550" i="1"/>
  <c r="V550" i="1" s="1"/>
  <c r="W550" i="1" s="1"/>
  <c r="U549" i="1"/>
  <c r="V549" i="1" s="1"/>
  <c r="W549" i="1" s="1"/>
  <c r="U548" i="1"/>
  <c r="V548" i="1" s="1"/>
  <c r="W548" i="1" s="1"/>
  <c r="U545" i="1"/>
  <c r="V545" i="1" s="1"/>
  <c r="W545" i="1" s="1"/>
  <c r="U547" i="1"/>
  <c r="V547" i="1" s="1"/>
  <c r="W547" i="1" s="1"/>
  <c r="U552" i="1"/>
  <c r="V552" i="1" s="1"/>
  <c r="W552" i="1" s="1"/>
  <c r="U546" i="1"/>
  <c r="V546" i="1" s="1"/>
  <c r="W546" i="1" s="1"/>
  <c r="U520" i="1"/>
  <c r="V520" i="1" s="1"/>
  <c r="W520" i="1" s="1"/>
  <c r="U518" i="1"/>
  <c r="V518" i="1" s="1"/>
  <c r="W518" i="1" s="1"/>
  <c r="U516" i="1"/>
  <c r="V516" i="1" s="1"/>
  <c r="W516" i="1" s="1"/>
  <c r="U435" i="1"/>
  <c r="V435" i="1" s="1"/>
  <c r="W435" i="1" s="1"/>
  <c r="U434" i="1"/>
  <c r="V434" i="1" s="1"/>
  <c r="W434" i="1" s="1"/>
  <c r="U413" i="1"/>
  <c r="V413" i="1" s="1"/>
  <c r="W413" i="1" s="1"/>
  <c r="U402" i="1"/>
  <c r="V402" i="1" s="1"/>
  <c r="W402" i="1" s="1"/>
  <c r="U381" i="1"/>
  <c r="V381" i="1" s="1"/>
  <c r="W381" i="1" s="1"/>
  <c r="U240" i="1"/>
  <c r="V240" i="1" s="1"/>
  <c r="W240" i="1" s="1"/>
  <c r="U229" i="1"/>
  <c r="V229" i="1" s="1"/>
  <c r="W229" i="1" s="1"/>
  <c r="U141" i="1"/>
  <c r="V141" i="1" s="1"/>
  <c r="W141" i="1" s="1"/>
  <c r="U100" i="1"/>
  <c r="V100" i="1" s="1"/>
  <c r="W100" i="1" s="1"/>
  <c r="U62" i="1"/>
  <c r="V62" i="1" s="1"/>
  <c r="W62" i="1" s="1"/>
  <c r="U94" i="1"/>
  <c r="V94" i="1" s="1"/>
  <c r="W94" i="1" s="1"/>
  <c r="U80" i="1"/>
  <c r="V80" i="1" s="1"/>
  <c r="W80" i="1" s="1"/>
  <c r="U74" i="1"/>
  <c r="V74" i="1" s="1"/>
  <c r="W74" i="1" s="1"/>
  <c r="U55" i="1"/>
  <c r="V55" i="1" s="1"/>
  <c r="W55" i="1" s="1"/>
  <c r="U43" i="1"/>
  <c r="V43" i="1" s="1"/>
  <c r="W43" i="1" s="1"/>
  <c r="U41" i="1"/>
  <c r="V41" i="1" s="1"/>
  <c r="W41" i="1" s="1"/>
  <c r="U42" i="1"/>
  <c r="V42" i="1" s="1"/>
  <c r="W42" i="1" s="1"/>
  <c r="U16" i="1"/>
  <c r="V16" i="1" s="1"/>
  <c r="W16" i="1" s="1"/>
  <c r="U15" i="1"/>
  <c r="V15" i="1" s="1"/>
  <c r="W15" i="1" s="1"/>
  <c r="U4" i="1"/>
  <c r="V4" i="1" s="1"/>
  <c r="W4" i="1" s="1"/>
  <c r="U2336" i="1"/>
  <c r="V2336" i="1" s="1"/>
  <c r="W2336" i="1" s="1"/>
  <c r="U2334" i="1"/>
  <c r="V2334" i="1" s="1"/>
  <c r="W2334" i="1" s="1"/>
  <c r="U2333" i="1"/>
  <c r="V2333" i="1" s="1"/>
  <c r="W2333" i="1" s="1"/>
  <c r="U2331" i="1"/>
  <c r="V2331" i="1" s="1"/>
  <c r="W2331" i="1" s="1"/>
  <c r="U2324" i="1"/>
  <c r="V2324" i="1" s="1"/>
  <c r="W2324" i="1" s="1"/>
  <c r="U2319" i="1"/>
  <c r="V2319" i="1" s="1"/>
  <c r="W2319" i="1" s="1"/>
  <c r="U2316" i="1"/>
  <c r="V2316" i="1" s="1"/>
  <c r="W2316" i="1" s="1"/>
  <c r="U2313" i="1"/>
  <c r="V2313" i="1" s="1"/>
  <c r="W2313" i="1" s="1"/>
  <c r="U2298" i="1"/>
  <c r="V2298" i="1" s="1"/>
  <c r="W2298" i="1" s="1"/>
  <c r="U2299" i="1"/>
  <c r="V2299" i="1" s="1"/>
  <c r="W2299" i="1" s="1"/>
  <c r="U2297" i="1"/>
  <c r="V2297" i="1" s="1"/>
  <c r="W2297" i="1" s="1"/>
  <c r="U2296" i="1"/>
  <c r="V2296" i="1" s="1"/>
  <c r="W2296" i="1" s="1"/>
  <c r="U2294" i="1"/>
  <c r="V2294" i="1" s="1"/>
  <c r="W2294" i="1" s="1"/>
  <c r="U2292" i="1"/>
  <c r="V2292" i="1" s="1"/>
  <c r="W2292" i="1" s="1"/>
  <c r="U2289" i="1"/>
  <c r="V2289" i="1" s="1"/>
  <c r="W2289" i="1" s="1"/>
  <c r="U2285" i="1"/>
  <c r="V2285" i="1" s="1"/>
  <c r="W2285" i="1" s="1"/>
  <c r="U2283" i="1"/>
  <c r="V2283" i="1" s="1"/>
  <c r="W2283" i="1" s="1"/>
  <c r="U2280" i="1"/>
  <c r="V2280" i="1" s="1"/>
  <c r="W2280" i="1" s="1"/>
  <c r="U2273" i="1"/>
  <c r="V2273" i="1" s="1"/>
  <c r="W2273" i="1" s="1"/>
  <c r="U2272" i="1"/>
  <c r="V2272" i="1" s="1"/>
  <c r="W2272" i="1" s="1"/>
  <c r="U2271" i="1"/>
  <c r="V2271" i="1" s="1"/>
  <c r="W2271" i="1" s="1"/>
  <c r="U2270" i="1"/>
  <c r="V2270" i="1" s="1"/>
  <c r="W2270" i="1" s="1"/>
  <c r="U2269" i="1"/>
  <c r="V2269" i="1" s="1"/>
  <c r="W2269" i="1" s="1"/>
  <c r="U2264" i="1"/>
  <c r="V2264" i="1" s="1"/>
  <c r="W2264" i="1" s="1"/>
  <c r="U2257" i="1"/>
  <c r="V2257" i="1" s="1"/>
  <c r="W2257" i="1" s="1"/>
  <c r="U2255" i="1"/>
  <c r="V2255" i="1" s="1"/>
  <c r="W2255" i="1" s="1"/>
  <c r="U2247" i="1"/>
  <c r="V2247" i="1" s="1"/>
  <c r="W2247" i="1" s="1"/>
  <c r="U2237" i="1"/>
  <c r="V2237" i="1" s="1"/>
  <c r="W2237" i="1" s="1"/>
  <c r="U2220" i="1"/>
  <c r="V2220" i="1" s="1"/>
  <c r="W2220" i="1" s="1"/>
  <c r="U2218" i="1"/>
  <c r="V2218" i="1" s="1"/>
  <c r="W2218" i="1" s="1"/>
  <c r="U2216" i="1"/>
  <c r="V2216" i="1" s="1"/>
  <c r="W2216" i="1" s="1"/>
  <c r="U2215" i="1"/>
  <c r="V2215" i="1" s="1"/>
  <c r="W2215" i="1" s="1"/>
  <c r="U2214" i="1"/>
  <c r="V2214" i="1" s="1"/>
  <c r="W2214" i="1" s="1"/>
  <c r="U2196" i="1"/>
  <c r="V2196" i="1" s="1"/>
  <c r="W2196" i="1" s="1"/>
  <c r="U2206" i="1"/>
  <c r="V2206" i="1" s="1"/>
  <c r="W2206" i="1" s="1"/>
  <c r="U2205" i="1"/>
  <c r="V2205" i="1" s="1"/>
  <c r="W2205" i="1" s="1"/>
  <c r="U2203" i="1"/>
  <c r="V2203" i="1" s="1"/>
  <c r="W2203" i="1" s="1"/>
  <c r="U2199" i="1"/>
  <c r="V2199" i="1" s="1"/>
  <c r="W2199" i="1" s="1"/>
  <c r="U2198" i="1"/>
  <c r="V2198" i="1" s="1"/>
  <c r="W2198" i="1" s="1"/>
  <c r="U2192" i="1"/>
  <c r="V2192" i="1" s="1"/>
  <c r="W2192" i="1" s="1"/>
  <c r="U2191" i="1"/>
  <c r="V2191" i="1" s="1"/>
  <c r="W2191" i="1" s="1"/>
  <c r="U2190" i="1"/>
  <c r="V2190" i="1" s="1"/>
  <c r="W2190" i="1" s="1"/>
  <c r="U2151" i="1"/>
  <c r="V2151" i="1" s="1"/>
  <c r="W2151" i="1" s="1"/>
  <c r="U2145" i="1"/>
  <c r="V2145" i="1" s="1"/>
  <c r="W2145" i="1" s="1"/>
  <c r="U2144" i="1"/>
  <c r="V2144" i="1" s="1"/>
  <c r="W2144" i="1" s="1"/>
  <c r="U2140" i="1"/>
  <c r="V2140" i="1" s="1"/>
  <c r="W2140" i="1" s="1"/>
  <c r="U2158" i="1"/>
  <c r="V2158" i="1" s="1"/>
  <c r="W2158" i="1" s="1"/>
  <c r="U2146" i="1"/>
  <c r="V2146" i="1" s="1"/>
  <c r="W2146" i="1" s="1"/>
  <c r="U2141" i="1"/>
  <c r="V2141" i="1" s="1"/>
  <c r="W2141" i="1" s="1"/>
  <c r="U2104" i="1"/>
  <c r="V2104" i="1" s="1"/>
  <c r="W2104" i="1" s="1"/>
  <c r="U2096" i="1"/>
  <c r="V2096" i="1" s="1"/>
  <c r="W2096" i="1" s="1"/>
  <c r="U2091" i="1"/>
  <c r="V2091" i="1" s="1"/>
  <c r="W2091" i="1" s="1"/>
  <c r="U2089" i="1"/>
  <c r="V2089" i="1" s="1"/>
  <c r="W2089" i="1" s="1"/>
  <c r="U2086" i="1"/>
  <c r="V2086" i="1" s="1"/>
  <c r="W2086" i="1" s="1"/>
  <c r="U2047" i="1"/>
  <c r="V2047" i="1" s="1"/>
  <c r="W2047" i="1" s="1"/>
  <c r="U2046" i="1"/>
  <c r="V2046" i="1" s="1"/>
  <c r="W2046" i="1" s="1"/>
  <c r="U2011" i="1"/>
  <c r="V2011" i="1" s="1"/>
  <c r="W2011" i="1" s="1"/>
  <c r="U2004" i="1"/>
  <c r="V2004" i="1" s="1"/>
  <c r="W2004" i="1" s="1"/>
  <c r="U1990" i="1"/>
  <c r="V1990" i="1" s="1"/>
  <c r="W1990" i="1" s="1"/>
  <c r="U1989" i="1"/>
  <c r="V1989" i="1" s="1"/>
  <c r="W1989" i="1" s="1"/>
  <c r="U1969" i="1"/>
  <c r="V1969" i="1" s="1"/>
  <c r="W1969" i="1" s="1"/>
  <c r="U1944" i="1"/>
  <c r="V1944" i="1" s="1"/>
  <c r="W1944" i="1" s="1"/>
  <c r="U1939" i="1"/>
  <c r="V1939" i="1" s="1"/>
  <c r="W1939" i="1" s="1"/>
  <c r="U1934" i="1"/>
  <c r="V1934" i="1" s="1"/>
  <c r="W1934" i="1" s="1"/>
  <c r="U1930" i="1"/>
  <c r="V1930" i="1" s="1"/>
  <c r="W1930" i="1" s="1"/>
  <c r="U1925" i="1"/>
  <c r="V1925" i="1" s="1"/>
  <c r="W1925" i="1" s="1"/>
  <c r="U1947" i="1"/>
  <c r="V1947" i="1" s="1"/>
  <c r="W1947" i="1" s="1"/>
  <c r="U1943" i="1"/>
  <c r="V1943" i="1" s="1"/>
  <c r="W1943" i="1" s="1"/>
  <c r="U1941" i="1"/>
  <c r="V1941" i="1" s="1"/>
  <c r="W1941" i="1" s="1"/>
  <c r="U1938" i="1"/>
  <c r="V1938" i="1" s="1"/>
  <c r="W1938" i="1" s="1"/>
  <c r="U1935" i="1"/>
  <c r="V1935" i="1" s="1"/>
  <c r="W1935" i="1" s="1"/>
  <c r="U1933" i="1"/>
  <c r="V1933" i="1" s="1"/>
  <c r="W1933" i="1" s="1"/>
  <c r="U1932" i="1"/>
  <c r="V1932" i="1" s="1"/>
  <c r="W1932" i="1" s="1"/>
  <c r="U1929" i="1"/>
  <c r="V1929" i="1" s="1"/>
  <c r="W1929" i="1" s="1"/>
  <c r="U1924" i="1"/>
  <c r="V1924" i="1" s="1"/>
  <c r="W1924" i="1" s="1"/>
  <c r="U1923" i="1"/>
  <c r="V1923" i="1" s="1"/>
  <c r="W1923" i="1" s="1"/>
  <c r="U1921" i="1"/>
  <c r="V1921" i="1" s="1"/>
  <c r="W1921" i="1" s="1"/>
  <c r="U1909" i="1"/>
  <c r="V1909" i="1" s="1"/>
  <c r="W1909" i="1" s="1"/>
  <c r="U1907" i="1"/>
  <c r="V1907" i="1" s="1"/>
  <c r="W1907" i="1" s="1"/>
  <c r="U1905" i="1"/>
  <c r="V1905" i="1" s="1"/>
  <c r="W1905" i="1" s="1"/>
  <c r="U1904" i="1"/>
  <c r="V1904" i="1" s="1"/>
  <c r="W1904" i="1" s="1"/>
  <c r="U1898" i="1"/>
  <c r="V1898" i="1" s="1"/>
  <c r="W1898" i="1" s="1"/>
  <c r="U1896" i="1"/>
  <c r="V1896" i="1" s="1"/>
  <c r="W1896" i="1" s="1"/>
  <c r="U1894" i="1"/>
  <c r="V1894" i="1" s="1"/>
  <c r="W1894" i="1" s="1"/>
  <c r="U1871" i="1"/>
  <c r="V1871" i="1" s="1"/>
  <c r="W1871" i="1" s="1"/>
  <c r="U1869" i="1"/>
  <c r="V1869" i="1" s="1"/>
  <c r="W1869" i="1" s="1"/>
  <c r="U1865" i="1"/>
  <c r="V1865" i="1" s="1"/>
  <c r="W1865" i="1" s="1"/>
  <c r="U1884" i="1"/>
  <c r="V1884" i="1" s="1"/>
  <c r="W1884" i="1" s="1"/>
  <c r="U1883" i="1"/>
  <c r="V1883" i="1" s="1"/>
  <c r="W1883" i="1" s="1"/>
  <c r="U1882" i="1"/>
  <c r="V1882" i="1" s="1"/>
  <c r="W1882" i="1" s="1"/>
  <c r="U1881" i="1"/>
  <c r="V1881" i="1" s="1"/>
  <c r="W1881" i="1" s="1"/>
  <c r="U1880" i="1"/>
  <c r="V1880" i="1" s="1"/>
  <c r="W1880" i="1" s="1"/>
  <c r="U1879" i="1"/>
  <c r="V1879" i="1" s="1"/>
  <c r="W1879" i="1" s="1"/>
  <c r="U1878" i="1"/>
  <c r="V1878" i="1" s="1"/>
  <c r="W1878" i="1" s="1"/>
  <c r="U1877" i="1"/>
  <c r="V1877" i="1" s="1"/>
  <c r="W1877" i="1" s="1"/>
  <c r="U1876" i="1"/>
  <c r="V1876" i="1" s="1"/>
  <c r="W1876" i="1" s="1"/>
  <c r="U1875" i="1"/>
  <c r="V1875" i="1" s="1"/>
  <c r="W1875" i="1" s="1"/>
  <c r="U1874" i="1"/>
  <c r="V1874" i="1" s="1"/>
  <c r="W1874" i="1" s="1"/>
  <c r="U1873" i="1"/>
  <c r="V1873" i="1" s="1"/>
  <c r="W1873" i="1" s="1"/>
  <c r="U1872" i="1"/>
  <c r="V1872" i="1" s="1"/>
  <c r="W1872" i="1" s="1"/>
  <c r="U1870" i="1"/>
  <c r="V1870" i="1" s="1"/>
  <c r="W1870" i="1" s="1"/>
  <c r="U1868" i="1"/>
  <c r="V1868" i="1" s="1"/>
  <c r="W1868" i="1" s="1"/>
  <c r="U1867" i="1"/>
  <c r="V1867" i="1" s="1"/>
  <c r="W1867" i="1" s="1"/>
  <c r="U1866" i="1"/>
  <c r="V1866" i="1" s="1"/>
  <c r="W1866" i="1" s="1"/>
  <c r="U1864" i="1"/>
  <c r="V1864" i="1" s="1"/>
  <c r="W1864" i="1" s="1"/>
  <c r="U1911" i="1"/>
  <c r="V1911" i="1" s="1"/>
  <c r="W1911" i="1" s="1"/>
  <c r="U1908" i="1"/>
  <c r="V1908" i="1" s="1"/>
  <c r="W1908" i="1" s="1"/>
  <c r="U1906" i="1"/>
  <c r="V1906" i="1" s="1"/>
  <c r="W1906" i="1" s="1"/>
  <c r="U1903" i="1"/>
  <c r="V1903" i="1" s="1"/>
  <c r="W1903" i="1" s="1"/>
  <c r="U1902" i="1"/>
  <c r="V1902" i="1" s="1"/>
  <c r="W1902" i="1" s="1"/>
  <c r="U1901" i="1"/>
  <c r="V1901" i="1" s="1"/>
  <c r="W1901" i="1" s="1"/>
  <c r="U1900" i="1"/>
  <c r="V1900" i="1" s="1"/>
  <c r="W1900" i="1" s="1"/>
  <c r="U1899" i="1"/>
  <c r="V1899" i="1" s="1"/>
  <c r="W1899" i="1" s="1"/>
  <c r="U1897" i="1"/>
  <c r="V1897" i="1" s="1"/>
  <c r="W1897" i="1" s="1"/>
  <c r="U1895" i="1"/>
  <c r="V1895" i="1" s="1"/>
  <c r="W1895" i="1" s="1"/>
  <c r="U1893" i="1"/>
  <c r="V1893" i="1" s="1"/>
  <c r="W1893" i="1" s="1"/>
  <c r="U1863" i="1"/>
  <c r="V1863" i="1" s="1"/>
  <c r="W1863" i="1" s="1"/>
  <c r="U1855" i="1"/>
  <c r="V1855" i="1" s="1"/>
  <c r="W1855" i="1" s="1"/>
  <c r="U1845" i="1"/>
  <c r="V1845" i="1" s="1"/>
  <c r="W1845" i="1" s="1"/>
  <c r="U1841" i="1"/>
  <c r="V1841" i="1" s="1"/>
  <c r="W1841" i="1" s="1"/>
  <c r="U1840" i="1"/>
  <c r="V1840" i="1" s="1"/>
  <c r="W1840" i="1" s="1"/>
  <c r="U1839" i="1"/>
  <c r="V1839" i="1" s="1"/>
  <c r="W1839" i="1" s="1"/>
  <c r="U1838" i="1"/>
  <c r="V1838" i="1" s="1"/>
  <c r="W1838" i="1" s="1"/>
  <c r="U1824" i="1"/>
  <c r="V1824" i="1" s="1"/>
  <c r="W1824" i="1" s="1"/>
  <c r="U1823" i="1"/>
  <c r="V1823" i="1" s="1"/>
  <c r="W1823" i="1" s="1"/>
  <c r="U1822" i="1"/>
  <c r="V1822" i="1" s="1"/>
  <c r="W1822" i="1" s="1"/>
  <c r="U1821" i="1"/>
  <c r="V1821" i="1" s="1"/>
  <c r="W1821" i="1" s="1"/>
  <c r="U1820" i="1"/>
  <c r="V1820" i="1" s="1"/>
  <c r="W1820" i="1" s="1"/>
  <c r="U1819" i="1"/>
  <c r="V1819" i="1" s="1"/>
  <c r="W1819" i="1" s="1"/>
  <c r="U1818" i="1"/>
  <c r="V1818" i="1" s="1"/>
  <c r="W1818" i="1" s="1"/>
  <c r="U1817" i="1"/>
  <c r="V1817" i="1" s="1"/>
  <c r="W1817" i="1" s="1"/>
  <c r="U1816" i="1"/>
  <c r="V1816" i="1" s="1"/>
  <c r="W1816" i="1" s="1"/>
  <c r="U1859" i="1"/>
  <c r="V1859" i="1" s="1"/>
  <c r="W1859" i="1" s="1"/>
  <c r="U1858" i="1"/>
  <c r="V1858" i="1" s="1"/>
  <c r="W1858" i="1" s="1"/>
  <c r="U1857" i="1"/>
  <c r="V1857" i="1" s="1"/>
  <c r="W1857" i="1" s="1"/>
  <c r="U1856" i="1"/>
  <c r="V1856" i="1" s="1"/>
  <c r="W1856" i="1" s="1"/>
  <c r="U1854" i="1"/>
  <c r="V1854" i="1" s="1"/>
  <c r="W1854" i="1" s="1"/>
  <c r="U1849" i="1"/>
  <c r="V1849" i="1" s="1"/>
  <c r="W1849" i="1" s="1"/>
  <c r="U1848" i="1"/>
  <c r="V1848" i="1" s="1"/>
  <c r="W1848" i="1" s="1"/>
  <c r="U1844" i="1"/>
  <c r="V1844" i="1" s="1"/>
  <c r="W1844" i="1" s="1"/>
  <c r="U1843" i="1"/>
  <c r="V1843" i="1" s="1"/>
  <c r="W1843" i="1" s="1"/>
  <c r="U1842" i="1"/>
  <c r="V1842" i="1" s="1"/>
  <c r="W1842" i="1" s="1"/>
  <c r="U1834" i="1"/>
  <c r="V1834" i="1" s="1"/>
  <c r="W1834" i="1" s="1"/>
  <c r="U1825" i="1"/>
  <c r="V1825" i="1" s="1"/>
  <c r="W1825" i="1" s="1"/>
  <c r="U1807" i="1"/>
  <c r="V1807" i="1" s="1"/>
  <c r="W1807" i="1" s="1"/>
  <c r="U1798" i="1"/>
  <c r="V1798" i="1" s="1"/>
  <c r="W1798" i="1" s="1"/>
  <c r="U1797" i="1"/>
  <c r="V1797" i="1" s="1"/>
  <c r="W1797" i="1" s="1"/>
  <c r="U1795" i="1"/>
  <c r="V1795" i="1" s="1"/>
  <c r="W1795" i="1" s="1"/>
  <c r="U1796" i="1"/>
  <c r="V1796" i="1" s="1"/>
  <c r="W1796" i="1" s="1"/>
  <c r="U1794" i="1"/>
  <c r="V1794" i="1" s="1"/>
  <c r="W1794" i="1" s="1"/>
  <c r="U1793" i="1"/>
  <c r="V1793" i="1" s="1"/>
  <c r="W1793" i="1" s="1"/>
  <c r="U1792" i="1"/>
  <c r="V1792" i="1" s="1"/>
  <c r="W1792" i="1" s="1"/>
  <c r="U1791" i="1"/>
  <c r="V1791" i="1" s="1"/>
  <c r="W1791" i="1" s="1"/>
  <c r="U1790" i="1"/>
  <c r="V1790" i="1" s="1"/>
  <c r="W1790" i="1" s="1"/>
  <c r="U1789" i="1"/>
  <c r="V1789" i="1" s="1"/>
  <c r="W1789" i="1" s="1"/>
  <c r="U1788" i="1"/>
  <c r="V1788" i="1" s="1"/>
  <c r="W1788" i="1" s="1"/>
  <c r="U1787" i="1"/>
  <c r="V1787" i="1" s="1"/>
  <c r="W1787" i="1" s="1"/>
  <c r="U1786" i="1"/>
  <c r="V1786" i="1" s="1"/>
  <c r="W1786" i="1" s="1"/>
  <c r="U1784" i="1"/>
  <c r="V1784" i="1" s="1"/>
  <c r="W1784" i="1" s="1"/>
  <c r="U1785" i="1"/>
  <c r="V1785" i="1" s="1"/>
  <c r="W1785" i="1" s="1"/>
  <c r="U1783" i="1"/>
  <c r="V1783" i="1" s="1"/>
  <c r="W1783" i="1" s="1"/>
  <c r="U1782" i="1"/>
  <c r="V1782" i="1" s="1"/>
  <c r="W1782" i="1" s="1"/>
  <c r="U1781" i="1"/>
  <c r="V1781" i="1" s="1"/>
  <c r="W1781" i="1" s="1"/>
  <c r="U1780" i="1"/>
  <c r="V1780" i="1" s="1"/>
  <c r="W1780" i="1" s="1"/>
  <c r="U1778" i="1"/>
  <c r="V1778" i="1" s="1"/>
  <c r="W1778" i="1" s="1"/>
  <c r="U1758" i="1"/>
  <c r="V1758" i="1" s="1"/>
  <c r="W1758" i="1" s="1"/>
  <c r="U1718" i="1"/>
  <c r="V1718" i="1" s="1"/>
  <c r="W1718" i="1" s="1"/>
  <c r="U1717" i="1"/>
  <c r="V1717" i="1" s="1"/>
  <c r="W1717" i="1" s="1"/>
  <c r="U1711" i="1"/>
  <c r="V1711" i="1" s="1"/>
  <c r="W1711" i="1" s="1"/>
  <c r="U1692" i="1"/>
  <c r="V1692" i="1" s="1"/>
  <c r="W1692" i="1" s="1"/>
  <c r="U1681" i="1"/>
  <c r="V1681" i="1" s="1"/>
  <c r="W1681" i="1" s="1"/>
  <c r="U1679" i="1"/>
  <c r="V1679" i="1" s="1"/>
  <c r="W1679" i="1" s="1"/>
  <c r="U1674" i="1"/>
  <c r="V1674" i="1" s="1"/>
  <c r="W1674" i="1" s="1"/>
  <c r="U1672" i="1"/>
  <c r="V1672" i="1" s="1"/>
  <c r="W1672" i="1" s="1"/>
  <c r="U1671" i="1"/>
  <c r="V1671" i="1" s="1"/>
  <c r="W1671" i="1" s="1"/>
  <c r="U1657" i="1"/>
  <c r="V1657" i="1" s="1"/>
  <c r="W1657" i="1" s="1"/>
  <c r="U1651" i="1"/>
  <c r="V1651" i="1" s="1"/>
  <c r="W1651" i="1" s="1"/>
  <c r="U1648" i="1"/>
  <c r="V1648" i="1" s="1"/>
  <c r="W1648" i="1" s="1"/>
  <c r="U1646" i="1"/>
  <c r="V1646" i="1" s="1"/>
  <c r="W1646" i="1" s="1"/>
  <c r="U1640" i="1"/>
  <c r="V1640" i="1" s="1"/>
  <c r="W1640" i="1" s="1"/>
  <c r="U1637" i="1"/>
  <c r="V1637" i="1" s="1"/>
  <c r="W1637" i="1" s="1"/>
  <c r="U1605" i="1"/>
  <c r="V1605" i="1" s="1"/>
  <c r="W1605" i="1" s="1"/>
  <c r="U1519" i="1"/>
  <c r="V1519" i="1" s="1"/>
  <c r="W1519" i="1" s="1"/>
  <c r="U1513" i="1"/>
  <c r="V1513" i="1" s="1"/>
  <c r="W1513" i="1" s="1"/>
  <c r="U1517" i="1"/>
  <c r="V1517" i="1" s="1"/>
  <c r="W1517" i="1" s="1"/>
  <c r="U1512" i="1"/>
  <c r="V1512" i="1" s="1"/>
  <c r="W1512" i="1" s="1"/>
  <c r="U1487" i="1"/>
  <c r="V1487" i="1" s="1"/>
  <c r="W1487" i="1" s="1"/>
  <c r="U1485" i="1"/>
  <c r="V1485" i="1" s="1"/>
  <c r="W1485" i="1" s="1"/>
  <c r="U1484" i="1"/>
  <c r="V1484" i="1" s="1"/>
  <c r="W1484" i="1" s="1"/>
  <c r="U1482" i="1"/>
  <c r="V1482" i="1" s="1"/>
  <c r="W1482" i="1" s="1"/>
  <c r="U1473" i="1"/>
  <c r="V1473" i="1" s="1"/>
  <c r="W1473" i="1" s="1"/>
  <c r="U1472" i="1"/>
  <c r="V1472" i="1" s="1"/>
  <c r="W1472" i="1" s="1"/>
  <c r="U1469" i="1"/>
  <c r="V1469" i="1" s="1"/>
  <c r="W1469" i="1" s="1"/>
  <c r="U1428" i="1"/>
  <c r="V1428" i="1" s="1"/>
  <c r="W1428" i="1" s="1"/>
  <c r="U1417" i="1"/>
  <c r="V1417" i="1" s="1"/>
  <c r="W1417" i="1" s="1"/>
  <c r="U1416" i="1"/>
  <c r="V1416" i="1" s="1"/>
  <c r="W1416" i="1" s="1"/>
  <c r="U1415" i="1"/>
  <c r="V1415" i="1" s="1"/>
  <c r="W1415" i="1" s="1"/>
  <c r="U1414" i="1"/>
  <c r="V1414" i="1" s="1"/>
  <c r="W1414" i="1" s="1"/>
  <c r="U1397" i="1"/>
  <c r="V1397" i="1" s="1"/>
  <c r="W1397" i="1" s="1"/>
  <c r="U1395" i="1"/>
  <c r="V1395" i="1" s="1"/>
  <c r="W1395" i="1" s="1"/>
  <c r="U1393" i="1"/>
  <c r="V1393" i="1" s="1"/>
  <c r="W1393" i="1" s="1"/>
  <c r="U1352" i="1"/>
  <c r="V1352" i="1" s="1"/>
  <c r="W1352" i="1" s="1"/>
  <c r="U1351" i="1"/>
  <c r="V1351" i="1" s="1"/>
  <c r="W1351" i="1" s="1"/>
  <c r="U1350" i="1"/>
  <c r="V1350" i="1" s="1"/>
  <c r="W1350" i="1" s="1"/>
  <c r="U1348" i="1"/>
  <c r="V1348" i="1" s="1"/>
  <c r="W1348" i="1" s="1"/>
  <c r="U1356" i="1"/>
  <c r="V1356" i="1" s="1"/>
  <c r="W1356" i="1" s="1"/>
  <c r="U1355" i="1"/>
  <c r="V1355" i="1" s="1"/>
  <c r="W1355" i="1" s="1"/>
  <c r="U1354" i="1"/>
  <c r="V1354" i="1" s="1"/>
  <c r="W1354" i="1" s="1"/>
  <c r="U1347" i="1"/>
  <c r="V1347" i="1" s="1"/>
  <c r="W1347" i="1" s="1"/>
  <c r="U1344" i="1"/>
  <c r="V1344" i="1" s="1"/>
  <c r="W1344" i="1" s="1"/>
  <c r="U1337" i="1"/>
  <c r="V1337" i="1" s="1"/>
  <c r="W1337" i="1" s="1"/>
  <c r="U1336" i="1"/>
  <c r="V1336" i="1" s="1"/>
  <c r="W1336" i="1" s="1"/>
  <c r="U1334" i="1"/>
  <c r="V1334" i="1" s="1"/>
  <c r="W1334" i="1" s="1"/>
  <c r="U1318" i="1"/>
  <c r="V1318" i="1" s="1"/>
  <c r="W1318" i="1" s="1"/>
  <c r="U1238" i="1"/>
  <c r="V1238" i="1" s="1"/>
  <c r="W1238" i="1" s="1"/>
  <c r="U1234" i="1"/>
  <c r="V1234" i="1" s="1"/>
  <c r="W1234" i="1" s="1"/>
  <c r="U1237" i="1"/>
  <c r="V1237" i="1" s="1"/>
  <c r="W1237" i="1" s="1"/>
  <c r="U1236" i="1"/>
  <c r="V1236" i="1" s="1"/>
  <c r="W1236" i="1" s="1"/>
  <c r="U1235" i="1"/>
  <c r="V1235" i="1" s="1"/>
  <c r="W1235" i="1" s="1"/>
  <c r="U1165" i="1"/>
  <c r="V1165" i="1" s="1"/>
  <c r="W1165" i="1" s="1"/>
  <c r="U1164" i="1"/>
  <c r="V1164" i="1" s="1"/>
  <c r="W1164" i="1" s="1"/>
  <c r="U1150" i="1"/>
  <c r="V1150" i="1" s="1"/>
  <c r="W1150" i="1" s="1"/>
  <c r="U1132" i="1"/>
  <c r="V1132" i="1" s="1"/>
  <c r="W1132" i="1" s="1"/>
  <c r="U1123" i="1"/>
  <c r="V1123" i="1" s="1"/>
  <c r="W1123" i="1" s="1"/>
  <c r="U1103" i="1"/>
  <c r="V1103" i="1" s="1"/>
  <c r="W1103" i="1" s="1"/>
  <c r="U1080" i="1"/>
  <c r="V1080" i="1" s="1"/>
  <c r="W1080" i="1" s="1"/>
  <c r="U1057" i="1"/>
  <c r="V1057" i="1" s="1"/>
  <c r="W1057" i="1" s="1"/>
  <c r="U1030" i="1"/>
  <c r="V1030" i="1" s="1"/>
  <c r="W1030" i="1" s="1"/>
  <c r="U1029" i="1"/>
  <c r="V1029" i="1" s="1"/>
  <c r="W1029" i="1" s="1"/>
  <c r="U1023" i="1"/>
  <c r="V1023" i="1" s="1"/>
  <c r="W1023" i="1" s="1"/>
  <c r="U1020" i="1"/>
  <c r="V1020" i="1" s="1"/>
  <c r="W1020" i="1" s="1"/>
  <c r="U1016" i="1"/>
  <c r="V1016" i="1" s="1"/>
  <c r="W1016" i="1" s="1"/>
  <c r="U1014" i="1"/>
  <c r="V1014" i="1" s="1"/>
  <c r="W1014" i="1" s="1"/>
  <c r="U1012" i="1"/>
  <c r="V1012" i="1" s="1"/>
  <c r="W1012" i="1" s="1"/>
  <c r="U1010" i="1"/>
  <c r="V1010" i="1" s="1"/>
  <c r="W1010" i="1" s="1"/>
  <c r="U1007" i="1"/>
  <c r="V1007" i="1" s="1"/>
  <c r="W1007" i="1" s="1"/>
  <c r="U1004" i="1"/>
  <c r="V1004" i="1" s="1"/>
  <c r="W1004" i="1" s="1"/>
  <c r="U1003" i="1"/>
  <c r="V1003" i="1" s="1"/>
  <c r="W1003" i="1" s="1"/>
  <c r="U1002" i="1"/>
  <c r="V1002" i="1" s="1"/>
  <c r="W1002" i="1" s="1"/>
  <c r="U971" i="1"/>
  <c r="V971" i="1" s="1"/>
  <c r="W971" i="1" s="1"/>
  <c r="U965" i="1"/>
  <c r="V965" i="1" s="1"/>
  <c r="W965" i="1" s="1"/>
  <c r="U956" i="1"/>
  <c r="V956" i="1" s="1"/>
  <c r="W956" i="1" s="1"/>
  <c r="U955" i="1"/>
  <c r="V955" i="1" s="1"/>
  <c r="W955" i="1" s="1"/>
  <c r="U954" i="1"/>
  <c r="V954" i="1" s="1"/>
  <c r="W954" i="1" s="1"/>
  <c r="U952" i="1"/>
  <c r="V952" i="1" s="1"/>
  <c r="W952" i="1" s="1"/>
  <c r="U950" i="1"/>
  <c r="V950" i="1" s="1"/>
  <c r="W950" i="1" s="1"/>
  <c r="U926" i="1"/>
  <c r="V926" i="1" s="1"/>
  <c r="W926" i="1" s="1"/>
  <c r="U925" i="1"/>
  <c r="V925" i="1" s="1"/>
  <c r="W925" i="1" s="1"/>
  <c r="U922" i="1"/>
  <c r="V922" i="1" s="1"/>
  <c r="W922" i="1" s="1"/>
  <c r="U891" i="1"/>
  <c r="V891" i="1" s="1"/>
  <c r="W891" i="1" s="1"/>
  <c r="U890" i="1"/>
  <c r="V890" i="1" s="1"/>
  <c r="W890" i="1" s="1"/>
  <c r="U888" i="1"/>
  <c r="V888" i="1" s="1"/>
  <c r="W888" i="1" s="1"/>
  <c r="U875" i="1"/>
  <c r="V875" i="1" s="1"/>
  <c r="W875" i="1" s="1"/>
  <c r="U872" i="1"/>
  <c r="V872" i="1" s="1"/>
  <c r="W872" i="1" s="1"/>
  <c r="U993" i="1"/>
  <c r="V993" i="1" s="1"/>
  <c r="W993" i="1" s="1"/>
  <c r="U992" i="1"/>
  <c r="V992" i="1" s="1"/>
  <c r="W992" i="1" s="1"/>
  <c r="U991" i="1"/>
  <c r="V991" i="1" s="1"/>
  <c r="W991" i="1" s="1"/>
  <c r="U990" i="1"/>
  <c r="V990" i="1" s="1"/>
  <c r="W990" i="1" s="1"/>
  <c r="U989" i="1"/>
  <c r="V989" i="1" s="1"/>
  <c r="W989" i="1" s="1"/>
  <c r="U988" i="1"/>
  <c r="V988" i="1" s="1"/>
  <c r="W988" i="1" s="1"/>
  <c r="U987" i="1"/>
  <c r="V987" i="1" s="1"/>
  <c r="W987" i="1" s="1"/>
  <c r="U986" i="1"/>
  <c r="V986" i="1" s="1"/>
  <c r="W986" i="1" s="1"/>
  <c r="U985" i="1"/>
  <c r="V985" i="1" s="1"/>
  <c r="W985" i="1" s="1"/>
  <c r="U919" i="1"/>
  <c r="V919" i="1" s="1"/>
  <c r="W919" i="1" s="1"/>
  <c r="U918" i="1"/>
  <c r="V918" i="1" s="1"/>
  <c r="W918" i="1" s="1"/>
  <c r="U917" i="1"/>
  <c r="V917" i="1" s="1"/>
  <c r="W917" i="1" s="1"/>
  <c r="U916" i="1"/>
  <c r="V916" i="1" s="1"/>
  <c r="W916" i="1" s="1"/>
  <c r="U915" i="1"/>
  <c r="V915" i="1" s="1"/>
  <c r="W915" i="1" s="1"/>
  <c r="U914" i="1"/>
  <c r="V914" i="1" s="1"/>
  <c r="W914" i="1" s="1"/>
  <c r="U913" i="1"/>
  <c r="V913" i="1" s="1"/>
  <c r="W913" i="1" s="1"/>
  <c r="U886" i="1"/>
  <c r="V886" i="1" s="1"/>
  <c r="W886" i="1" s="1"/>
  <c r="U885" i="1"/>
  <c r="V885" i="1" s="1"/>
  <c r="W885" i="1" s="1"/>
  <c r="U884" i="1"/>
  <c r="V884" i="1" s="1"/>
  <c r="W884" i="1" s="1"/>
  <c r="U883" i="1"/>
  <c r="V883" i="1" s="1"/>
  <c r="W883" i="1" s="1"/>
  <c r="U881" i="1"/>
  <c r="V881" i="1" s="1"/>
  <c r="W881" i="1" s="1"/>
  <c r="U880" i="1"/>
  <c r="V880" i="1" s="1"/>
  <c r="W880" i="1" s="1"/>
  <c r="U879" i="1"/>
  <c r="V879" i="1" s="1"/>
  <c r="W879" i="1" s="1"/>
  <c r="U878" i="1"/>
  <c r="V878" i="1" s="1"/>
  <c r="W878" i="1" s="1"/>
  <c r="U877" i="1"/>
  <c r="V877" i="1" s="1"/>
  <c r="W877" i="1" s="1"/>
  <c r="U876" i="1"/>
  <c r="V876" i="1" s="1"/>
  <c r="W876" i="1" s="1"/>
  <c r="U874" i="1"/>
  <c r="V874" i="1" s="1"/>
  <c r="W874" i="1" s="1"/>
  <c r="U866" i="1"/>
  <c r="V866" i="1" s="1"/>
  <c r="W866" i="1" s="1"/>
  <c r="U1070" i="1"/>
  <c r="V1070" i="1" s="1"/>
  <c r="W1070" i="1" s="1"/>
  <c r="U1069" i="1"/>
  <c r="V1069" i="1" s="1"/>
  <c r="W1069" i="1" s="1"/>
  <c r="U1068" i="1"/>
  <c r="V1068" i="1" s="1"/>
  <c r="W1068" i="1" s="1"/>
  <c r="U1067" i="1"/>
  <c r="V1067" i="1" s="1"/>
  <c r="W1067" i="1" s="1"/>
  <c r="U1066" i="1"/>
  <c r="V1066" i="1" s="1"/>
  <c r="W1066" i="1" s="1"/>
  <c r="U1065" i="1"/>
  <c r="V1065" i="1" s="1"/>
  <c r="W1065" i="1" s="1"/>
  <c r="U1063" i="1"/>
  <c r="V1063" i="1" s="1"/>
  <c r="W1063" i="1" s="1"/>
  <c r="U1060" i="1"/>
  <c r="V1060" i="1" s="1"/>
  <c r="W1060" i="1" s="1"/>
  <c r="U1058" i="1"/>
  <c r="V1058" i="1" s="1"/>
  <c r="W1058" i="1" s="1"/>
  <c r="U1056" i="1"/>
  <c r="V1056" i="1" s="1"/>
  <c r="W1056" i="1" s="1"/>
  <c r="U1055" i="1"/>
  <c r="V1055" i="1" s="1"/>
  <c r="W1055" i="1" s="1"/>
  <c r="U1053" i="1"/>
  <c r="V1053" i="1" s="1"/>
  <c r="W1053" i="1" s="1"/>
  <c r="U1052" i="1"/>
  <c r="V1052" i="1" s="1"/>
  <c r="W1052" i="1" s="1"/>
  <c r="U1051" i="1"/>
  <c r="V1051" i="1" s="1"/>
  <c r="W1051" i="1" s="1"/>
  <c r="U1050" i="1"/>
  <c r="V1050" i="1" s="1"/>
  <c r="W1050" i="1" s="1"/>
  <c r="U1049" i="1"/>
  <c r="V1049" i="1" s="1"/>
  <c r="W1049" i="1" s="1"/>
  <c r="U1048" i="1"/>
  <c r="V1048" i="1" s="1"/>
  <c r="W1048" i="1" s="1"/>
  <c r="U1047" i="1"/>
  <c r="V1047" i="1" s="1"/>
  <c r="W1047" i="1" s="1"/>
  <c r="U1044" i="1"/>
  <c r="V1044" i="1" s="1"/>
  <c r="W1044" i="1" s="1"/>
  <c r="U1043" i="1"/>
  <c r="V1043" i="1" s="1"/>
  <c r="W1043" i="1" s="1"/>
  <c r="U1041" i="1"/>
  <c r="V1041" i="1" s="1"/>
  <c r="W1041" i="1" s="1"/>
  <c r="U1040" i="1"/>
  <c r="V1040" i="1" s="1"/>
  <c r="W1040" i="1" s="1"/>
  <c r="U1039" i="1"/>
  <c r="V1039" i="1" s="1"/>
  <c r="W1039" i="1" s="1"/>
  <c r="U1038" i="1"/>
  <c r="V1038" i="1" s="1"/>
  <c r="W1038" i="1" s="1"/>
  <c r="U1037" i="1"/>
  <c r="V1037" i="1" s="1"/>
  <c r="W1037" i="1" s="1"/>
  <c r="U1036" i="1"/>
  <c r="V1036" i="1" s="1"/>
  <c r="W1036" i="1" s="1"/>
  <c r="U1035" i="1"/>
  <c r="V1035" i="1" s="1"/>
  <c r="W1035" i="1" s="1"/>
  <c r="U1034" i="1"/>
  <c r="V1034" i="1" s="1"/>
  <c r="W1034" i="1" s="1"/>
  <c r="U1033" i="1"/>
  <c r="V1033" i="1" s="1"/>
  <c r="W1033" i="1" s="1"/>
  <c r="U1032" i="1"/>
  <c r="V1032" i="1" s="1"/>
  <c r="W1032" i="1" s="1"/>
  <c r="U1031" i="1"/>
  <c r="V1031" i="1" s="1"/>
  <c r="W1031" i="1" s="1"/>
  <c r="U1028" i="1"/>
  <c r="V1028" i="1" s="1"/>
  <c r="W1028" i="1" s="1"/>
  <c r="U1027" i="1"/>
  <c r="V1027" i="1" s="1"/>
  <c r="W1027" i="1" s="1"/>
  <c r="U1026" i="1"/>
  <c r="V1026" i="1" s="1"/>
  <c r="W1026" i="1" s="1"/>
  <c r="U1025" i="1"/>
  <c r="V1025" i="1" s="1"/>
  <c r="W1025" i="1" s="1"/>
  <c r="U1024" i="1"/>
  <c r="V1024" i="1" s="1"/>
  <c r="W1024" i="1" s="1"/>
  <c r="U1022" i="1"/>
  <c r="V1022" i="1" s="1"/>
  <c r="W1022" i="1" s="1"/>
  <c r="U1021" i="1"/>
  <c r="V1021" i="1" s="1"/>
  <c r="W1021" i="1" s="1"/>
  <c r="U1019" i="1"/>
  <c r="V1019" i="1" s="1"/>
  <c r="W1019" i="1" s="1"/>
  <c r="U1017" i="1"/>
  <c r="V1017" i="1" s="1"/>
  <c r="W1017" i="1" s="1"/>
  <c r="U1015" i="1"/>
  <c r="V1015" i="1" s="1"/>
  <c r="W1015" i="1" s="1"/>
  <c r="U1013" i="1"/>
  <c r="V1013" i="1" s="1"/>
  <c r="W1013" i="1" s="1"/>
  <c r="U1011" i="1"/>
  <c r="V1011" i="1" s="1"/>
  <c r="W1011" i="1" s="1"/>
  <c r="U1009" i="1"/>
  <c r="V1009" i="1" s="1"/>
  <c r="W1009" i="1" s="1"/>
  <c r="U1008" i="1"/>
  <c r="V1008" i="1" s="1"/>
  <c r="W1008" i="1" s="1"/>
  <c r="U1006" i="1"/>
  <c r="V1006" i="1" s="1"/>
  <c r="W1006" i="1" s="1"/>
  <c r="U1005" i="1"/>
  <c r="V1005" i="1" s="1"/>
  <c r="W1005" i="1" s="1"/>
  <c r="U1001" i="1"/>
  <c r="V1001" i="1" s="1"/>
  <c r="W1001" i="1" s="1"/>
  <c r="U1000" i="1"/>
  <c r="V1000" i="1" s="1"/>
  <c r="W1000" i="1" s="1"/>
  <c r="U999" i="1"/>
  <c r="V999" i="1" s="1"/>
  <c r="W999" i="1" s="1"/>
  <c r="U998" i="1"/>
  <c r="V998" i="1" s="1"/>
  <c r="W998" i="1" s="1"/>
  <c r="U997" i="1"/>
  <c r="V997" i="1" s="1"/>
  <c r="W997" i="1" s="1"/>
  <c r="U979" i="1"/>
  <c r="V979" i="1" s="1"/>
  <c r="W979" i="1" s="1"/>
  <c r="U974" i="1"/>
  <c r="V974" i="1" s="1"/>
  <c r="W974" i="1" s="1"/>
  <c r="U973" i="1"/>
  <c r="V973" i="1" s="1"/>
  <c r="W973" i="1" s="1"/>
  <c r="U972" i="1"/>
  <c r="V972" i="1" s="1"/>
  <c r="W972" i="1" s="1"/>
  <c r="U964" i="1"/>
  <c r="V964" i="1" s="1"/>
  <c r="W964" i="1" s="1"/>
  <c r="U962" i="1"/>
  <c r="V962" i="1" s="1"/>
  <c r="W962" i="1" s="1"/>
  <c r="U961" i="1"/>
  <c r="V961" i="1" s="1"/>
  <c r="W961" i="1" s="1"/>
  <c r="U960" i="1"/>
  <c r="V960" i="1" s="1"/>
  <c r="W960" i="1" s="1"/>
  <c r="U958" i="1"/>
  <c r="V958" i="1" s="1"/>
  <c r="W958" i="1" s="1"/>
  <c r="U957" i="1"/>
  <c r="V957" i="1" s="1"/>
  <c r="W957" i="1" s="1"/>
  <c r="U953" i="1"/>
  <c r="V953" i="1" s="1"/>
  <c r="W953" i="1" s="1"/>
  <c r="U951" i="1"/>
  <c r="V951" i="1" s="1"/>
  <c r="W951" i="1" s="1"/>
  <c r="U949" i="1"/>
  <c r="V949" i="1" s="1"/>
  <c r="W949" i="1" s="1"/>
  <c r="U948" i="1"/>
  <c r="V948" i="1" s="1"/>
  <c r="W948" i="1" s="1"/>
  <c r="U947" i="1"/>
  <c r="V947" i="1" s="1"/>
  <c r="W947" i="1" s="1"/>
  <c r="U946" i="1"/>
  <c r="V946" i="1" s="1"/>
  <c r="W946" i="1" s="1"/>
  <c r="U945" i="1"/>
  <c r="V945" i="1" s="1"/>
  <c r="W945" i="1" s="1"/>
  <c r="U944" i="1"/>
  <c r="V944" i="1" s="1"/>
  <c r="W944" i="1" s="1"/>
  <c r="U942" i="1"/>
  <c r="V942" i="1" s="1"/>
  <c r="W942" i="1" s="1"/>
  <c r="U941" i="1"/>
  <c r="V941" i="1" s="1"/>
  <c r="W941" i="1" s="1"/>
  <c r="U940" i="1"/>
  <c r="V940" i="1" s="1"/>
  <c r="W940" i="1" s="1"/>
  <c r="U939" i="1"/>
  <c r="V939" i="1" s="1"/>
  <c r="W939" i="1" s="1"/>
  <c r="U938" i="1"/>
  <c r="V938" i="1" s="1"/>
  <c r="W938" i="1" s="1"/>
  <c r="U937" i="1"/>
  <c r="V937" i="1" s="1"/>
  <c r="W937" i="1" s="1"/>
  <c r="U936" i="1"/>
  <c r="V936" i="1" s="1"/>
  <c r="W936" i="1" s="1"/>
  <c r="U924" i="1"/>
  <c r="V924" i="1" s="1"/>
  <c r="W924" i="1" s="1"/>
  <c r="U923" i="1"/>
  <c r="V923" i="1" s="1"/>
  <c r="W923" i="1" s="1"/>
  <c r="U921" i="1"/>
  <c r="V921" i="1" s="1"/>
  <c r="W921" i="1" s="1"/>
  <c r="U912" i="1"/>
  <c r="V912" i="1" s="1"/>
  <c r="W912" i="1" s="1"/>
  <c r="U911" i="1"/>
  <c r="V911" i="1" s="1"/>
  <c r="W911" i="1" s="1"/>
  <c r="U910" i="1"/>
  <c r="V910" i="1" s="1"/>
  <c r="W910" i="1" s="1"/>
  <c r="U909" i="1"/>
  <c r="V909" i="1" s="1"/>
  <c r="W909" i="1" s="1"/>
  <c r="U908" i="1"/>
  <c r="V908" i="1" s="1"/>
  <c r="W908" i="1" s="1"/>
  <c r="U907" i="1"/>
  <c r="V907" i="1" s="1"/>
  <c r="W907" i="1" s="1"/>
  <c r="U906" i="1"/>
  <c r="V906" i="1" s="1"/>
  <c r="W906" i="1" s="1"/>
  <c r="U905" i="1"/>
  <c r="V905" i="1" s="1"/>
  <c r="W905" i="1" s="1"/>
  <c r="U904" i="1"/>
  <c r="V904" i="1" s="1"/>
  <c r="W904" i="1" s="1"/>
  <c r="U903" i="1"/>
  <c r="V903" i="1" s="1"/>
  <c r="W903" i="1" s="1"/>
  <c r="U902" i="1"/>
  <c r="V902" i="1" s="1"/>
  <c r="W902" i="1" s="1"/>
  <c r="U901" i="1"/>
  <c r="V901" i="1" s="1"/>
  <c r="W901" i="1" s="1"/>
  <c r="U900" i="1"/>
  <c r="V900" i="1" s="1"/>
  <c r="W900" i="1" s="1"/>
  <c r="U899" i="1"/>
  <c r="V899" i="1" s="1"/>
  <c r="W899" i="1" s="1"/>
  <c r="U898" i="1"/>
  <c r="V898" i="1" s="1"/>
  <c r="W898" i="1" s="1"/>
  <c r="U897" i="1"/>
  <c r="V897" i="1" s="1"/>
  <c r="W897" i="1" s="1"/>
  <c r="U896" i="1"/>
  <c r="V896" i="1" s="1"/>
  <c r="W896" i="1" s="1"/>
  <c r="U895" i="1"/>
  <c r="V895" i="1" s="1"/>
  <c r="W895" i="1" s="1"/>
  <c r="U894" i="1"/>
  <c r="V894" i="1" s="1"/>
  <c r="W894" i="1" s="1"/>
  <c r="U893" i="1"/>
  <c r="V893" i="1" s="1"/>
  <c r="W893" i="1" s="1"/>
  <c r="U892" i="1"/>
  <c r="V892" i="1" s="1"/>
  <c r="W892" i="1" s="1"/>
  <c r="U889" i="1"/>
  <c r="V889" i="1" s="1"/>
  <c r="W889" i="1" s="1"/>
  <c r="U887" i="1"/>
  <c r="V887" i="1" s="1"/>
  <c r="W887" i="1" s="1"/>
  <c r="U865" i="1"/>
  <c r="V865" i="1" s="1"/>
  <c r="W865" i="1" s="1"/>
  <c r="U863" i="1"/>
  <c r="V863" i="1" s="1"/>
  <c r="W863" i="1" s="1"/>
  <c r="U862" i="1"/>
  <c r="V862" i="1" s="1"/>
  <c r="W862" i="1" s="1"/>
  <c r="U832" i="1"/>
  <c r="V832" i="1" s="1"/>
  <c r="W832" i="1" s="1"/>
  <c r="U830" i="1"/>
  <c r="V830" i="1" s="1"/>
  <c r="W830" i="1" s="1"/>
  <c r="U827" i="1"/>
  <c r="V827" i="1" s="1"/>
  <c r="W827" i="1" s="1"/>
  <c r="U801" i="1"/>
  <c r="V801" i="1" s="1"/>
  <c r="W801" i="1" s="1"/>
  <c r="U792" i="1"/>
  <c r="V792" i="1" s="1"/>
  <c r="W792" i="1" s="1"/>
  <c r="U791" i="1"/>
  <c r="V791" i="1" s="1"/>
  <c r="W791" i="1" s="1"/>
  <c r="U790" i="1"/>
  <c r="V790" i="1" s="1"/>
  <c r="W790" i="1" s="1"/>
  <c r="U788" i="1"/>
  <c r="V788" i="1" s="1"/>
  <c r="W788" i="1" s="1"/>
  <c r="U785" i="1"/>
  <c r="V785" i="1" s="1"/>
  <c r="W785" i="1" s="1"/>
  <c r="U784" i="1"/>
  <c r="V784" i="1" s="1"/>
  <c r="W784" i="1" s="1"/>
  <c r="U783" i="1"/>
  <c r="V783" i="1" s="1"/>
  <c r="W783" i="1" s="1"/>
  <c r="U746" i="1"/>
  <c r="V746" i="1" s="1"/>
  <c r="W746" i="1" s="1"/>
  <c r="U749" i="1"/>
  <c r="V749" i="1" s="1"/>
  <c r="W749" i="1" s="1"/>
  <c r="U745" i="1"/>
  <c r="V745" i="1" s="1"/>
  <c r="W745" i="1" s="1"/>
  <c r="U724" i="1"/>
  <c r="V724" i="1" s="1"/>
  <c r="W724" i="1" s="1"/>
  <c r="U722" i="1"/>
  <c r="V722" i="1" s="1"/>
  <c r="W722" i="1" s="1"/>
  <c r="U720" i="1"/>
  <c r="V720" i="1" s="1"/>
  <c r="W720" i="1" s="1"/>
  <c r="U719" i="1"/>
  <c r="V719" i="1" s="1"/>
  <c r="W719" i="1" s="1"/>
  <c r="U718" i="1"/>
  <c r="V718" i="1" s="1"/>
  <c r="W718" i="1" s="1"/>
  <c r="U717" i="1"/>
  <c r="V717" i="1" s="1"/>
  <c r="W717" i="1" s="1"/>
  <c r="U715" i="1"/>
  <c r="V715" i="1" s="1"/>
  <c r="W715" i="1" s="1"/>
  <c r="U708" i="1"/>
  <c r="V708" i="1" s="1"/>
  <c r="W708" i="1" s="1"/>
  <c r="U697" i="1"/>
  <c r="V697" i="1" s="1"/>
  <c r="W697" i="1" s="1"/>
  <c r="U591" i="1"/>
  <c r="V591" i="1" s="1"/>
  <c r="W591" i="1" s="1"/>
  <c r="U569" i="1"/>
  <c r="V569" i="1" s="1"/>
  <c r="W569" i="1" s="1"/>
  <c r="U566" i="1"/>
  <c r="V566" i="1" s="1"/>
  <c r="W566" i="1" s="1"/>
  <c r="U562" i="1"/>
  <c r="V562" i="1" s="1"/>
  <c r="W562" i="1" s="1"/>
  <c r="U561" i="1"/>
  <c r="V561" i="1" s="1"/>
  <c r="W561" i="1" s="1"/>
  <c r="U596" i="1"/>
  <c r="V596" i="1" s="1"/>
  <c r="W596" i="1" s="1"/>
  <c r="U572" i="1"/>
  <c r="V572" i="1" s="1"/>
  <c r="W572" i="1" s="1"/>
  <c r="U571" i="1"/>
  <c r="V571" i="1" s="1"/>
  <c r="W571" i="1" s="1"/>
  <c r="U523" i="1"/>
  <c r="V523" i="1" s="1"/>
  <c r="W523" i="1" s="1"/>
  <c r="U519" i="1"/>
  <c r="V519" i="1" s="1"/>
  <c r="W519" i="1" s="1"/>
  <c r="U517" i="1"/>
  <c r="V517" i="1" s="1"/>
  <c r="W517" i="1" s="1"/>
  <c r="U515" i="1"/>
  <c r="V515" i="1" s="1"/>
  <c r="W515" i="1" s="1"/>
  <c r="U513" i="1"/>
  <c r="V513" i="1" s="1"/>
  <c r="W513" i="1" s="1"/>
  <c r="U510" i="1"/>
  <c r="V510" i="1" s="1"/>
  <c r="W510" i="1" s="1"/>
  <c r="U509" i="1"/>
  <c r="V509" i="1" s="1"/>
  <c r="W509" i="1" s="1"/>
  <c r="U506" i="1"/>
  <c r="V506" i="1" s="1"/>
  <c r="W506" i="1" s="1"/>
  <c r="U505" i="1"/>
  <c r="V505" i="1" s="1"/>
  <c r="W505" i="1" s="1"/>
  <c r="U504" i="1"/>
  <c r="V504" i="1" s="1"/>
  <c r="W504" i="1" s="1"/>
  <c r="U502" i="1"/>
  <c r="V502" i="1" s="1"/>
  <c r="W502" i="1" s="1"/>
  <c r="U496" i="1"/>
  <c r="V496" i="1" s="1"/>
  <c r="W496" i="1" s="1"/>
  <c r="U495" i="1"/>
  <c r="V495" i="1" s="1"/>
  <c r="W495" i="1" s="1"/>
  <c r="U494" i="1"/>
  <c r="V494" i="1" s="1"/>
  <c r="W494" i="1" s="1"/>
  <c r="U493" i="1"/>
  <c r="V493" i="1" s="1"/>
  <c r="W493" i="1" s="1"/>
  <c r="U492" i="1"/>
  <c r="V492" i="1" s="1"/>
  <c r="W492" i="1" s="1"/>
  <c r="U491" i="1"/>
  <c r="V491" i="1" s="1"/>
  <c r="W491" i="1" s="1"/>
  <c r="U490" i="1"/>
  <c r="V490" i="1" s="1"/>
  <c r="W490" i="1" s="1"/>
  <c r="U514" i="1"/>
  <c r="V514" i="1" s="1"/>
  <c r="W514" i="1" s="1"/>
  <c r="U512" i="1"/>
  <c r="V512" i="1" s="1"/>
  <c r="W512" i="1" s="1"/>
  <c r="U511" i="1"/>
  <c r="V511" i="1" s="1"/>
  <c r="W511" i="1" s="1"/>
  <c r="U508" i="1"/>
  <c r="V508" i="1" s="1"/>
  <c r="W508" i="1" s="1"/>
  <c r="U507" i="1"/>
  <c r="V507" i="1" s="1"/>
  <c r="W507" i="1" s="1"/>
  <c r="U503" i="1"/>
  <c r="V503" i="1" s="1"/>
  <c r="W503" i="1" s="1"/>
  <c r="U501" i="1"/>
  <c r="V501" i="1" s="1"/>
  <c r="W501" i="1" s="1"/>
  <c r="U500" i="1"/>
  <c r="V500" i="1" s="1"/>
  <c r="W500" i="1" s="1"/>
  <c r="U499" i="1"/>
  <c r="V499" i="1" s="1"/>
  <c r="W499" i="1" s="1"/>
  <c r="U498" i="1"/>
  <c r="V498" i="1" s="1"/>
  <c r="W498" i="1" s="1"/>
  <c r="U497" i="1"/>
  <c r="V497" i="1" s="1"/>
  <c r="W497" i="1" s="1"/>
  <c r="U486" i="1"/>
  <c r="V486" i="1" s="1"/>
  <c r="W486" i="1" s="1"/>
  <c r="U480" i="1"/>
  <c r="V480" i="1" s="1"/>
  <c r="W480" i="1" s="1"/>
  <c r="U476" i="1"/>
  <c r="V476" i="1" s="1"/>
  <c r="W476" i="1" s="1"/>
  <c r="U463" i="1"/>
  <c r="V463" i="1" s="1"/>
  <c r="W463" i="1" s="1"/>
  <c r="U462" i="1"/>
  <c r="V462" i="1" s="1"/>
  <c r="W462" i="1" s="1"/>
  <c r="U459" i="1"/>
  <c r="V459" i="1" s="1"/>
  <c r="W459" i="1" s="1"/>
  <c r="U456" i="1"/>
  <c r="V456" i="1" s="1"/>
  <c r="W456" i="1" s="1"/>
  <c r="U454" i="1"/>
  <c r="V454" i="1" s="1"/>
  <c r="W454" i="1" s="1"/>
  <c r="U449" i="1"/>
  <c r="V449" i="1" s="1"/>
  <c r="W449" i="1" s="1"/>
  <c r="U489" i="1"/>
  <c r="V489" i="1" s="1"/>
  <c r="W489" i="1" s="1"/>
  <c r="U488" i="1"/>
  <c r="V488" i="1" s="1"/>
  <c r="W488" i="1" s="1"/>
  <c r="U487" i="1"/>
  <c r="V487" i="1" s="1"/>
  <c r="W487" i="1" s="1"/>
  <c r="U485" i="1"/>
  <c r="V485" i="1" s="1"/>
  <c r="W485" i="1" s="1"/>
  <c r="U484" i="1"/>
  <c r="V484" i="1" s="1"/>
  <c r="W484" i="1" s="1"/>
  <c r="U483" i="1"/>
  <c r="V483" i="1" s="1"/>
  <c r="W483" i="1" s="1"/>
  <c r="U482" i="1"/>
  <c r="V482" i="1" s="1"/>
  <c r="W482" i="1" s="1"/>
  <c r="U481" i="1"/>
  <c r="V481" i="1" s="1"/>
  <c r="W481" i="1" s="1"/>
  <c r="U479" i="1"/>
  <c r="V479" i="1" s="1"/>
  <c r="W479" i="1" s="1"/>
  <c r="U478" i="1"/>
  <c r="V478" i="1" s="1"/>
  <c r="W478" i="1" s="1"/>
  <c r="U477" i="1"/>
  <c r="V477" i="1" s="1"/>
  <c r="W477" i="1" s="1"/>
  <c r="U475" i="1"/>
  <c r="V475" i="1" s="1"/>
  <c r="W475" i="1" s="1"/>
  <c r="U474" i="1"/>
  <c r="V474" i="1" s="1"/>
  <c r="W474" i="1" s="1"/>
  <c r="U473" i="1"/>
  <c r="V473" i="1" s="1"/>
  <c r="W473" i="1" s="1"/>
  <c r="U472" i="1"/>
  <c r="V472" i="1" s="1"/>
  <c r="W472" i="1" s="1"/>
  <c r="U471" i="1"/>
  <c r="V471" i="1" s="1"/>
  <c r="W471" i="1" s="1"/>
  <c r="U470" i="1"/>
  <c r="V470" i="1" s="1"/>
  <c r="W470" i="1" s="1"/>
  <c r="U469" i="1"/>
  <c r="V469" i="1" s="1"/>
  <c r="W469" i="1" s="1"/>
  <c r="U468" i="1"/>
  <c r="V468" i="1" s="1"/>
  <c r="W468" i="1" s="1"/>
  <c r="U467" i="1"/>
  <c r="V467" i="1" s="1"/>
  <c r="W467" i="1" s="1"/>
  <c r="U466" i="1"/>
  <c r="V466" i="1" s="1"/>
  <c r="W466" i="1" s="1"/>
  <c r="U465" i="1"/>
  <c r="V465" i="1" s="1"/>
  <c r="W465" i="1" s="1"/>
  <c r="U464" i="1"/>
  <c r="V464" i="1" s="1"/>
  <c r="W464" i="1" s="1"/>
  <c r="U461" i="1"/>
  <c r="V461" i="1" s="1"/>
  <c r="W461" i="1" s="1"/>
  <c r="U460" i="1"/>
  <c r="V460" i="1" s="1"/>
  <c r="W460" i="1" s="1"/>
  <c r="U458" i="1"/>
  <c r="V458" i="1" s="1"/>
  <c r="W458" i="1" s="1"/>
  <c r="U457" i="1"/>
  <c r="V457" i="1" s="1"/>
  <c r="W457" i="1" s="1"/>
  <c r="U455" i="1"/>
  <c r="V455" i="1" s="1"/>
  <c r="W455" i="1" s="1"/>
  <c r="U453" i="1"/>
  <c r="V453" i="1" s="1"/>
  <c r="W453" i="1" s="1"/>
  <c r="U452" i="1"/>
  <c r="V452" i="1" s="1"/>
  <c r="W452" i="1" s="1"/>
  <c r="U451" i="1"/>
  <c r="V451" i="1" s="1"/>
  <c r="W451" i="1" s="1"/>
  <c r="U450" i="1"/>
  <c r="V450" i="1" s="1"/>
  <c r="W450" i="1" s="1"/>
  <c r="U448" i="1"/>
  <c r="V448" i="1" s="1"/>
  <c r="W448" i="1" s="1"/>
  <c r="U447" i="1"/>
  <c r="V447" i="1" s="1"/>
  <c r="W447" i="1" s="1"/>
  <c r="U446" i="1"/>
  <c r="V446" i="1" s="1"/>
  <c r="W446" i="1" s="1"/>
  <c r="U445" i="1"/>
  <c r="V445" i="1" s="1"/>
  <c r="W445" i="1" s="1"/>
  <c r="U444" i="1"/>
  <c r="V444" i="1" s="1"/>
  <c r="W444" i="1" s="1"/>
  <c r="U443" i="1"/>
  <c r="V443" i="1" s="1"/>
  <c r="W443" i="1" s="1"/>
  <c r="U442" i="1"/>
  <c r="V442" i="1" s="1"/>
  <c r="W442" i="1" s="1"/>
  <c r="U441" i="1"/>
  <c r="V441" i="1" s="1"/>
  <c r="W441" i="1" s="1"/>
  <c r="U440" i="1"/>
  <c r="V440" i="1" s="1"/>
  <c r="W440" i="1" s="1"/>
  <c r="U439" i="1"/>
  <c r="V439" i="1" s="1"/>
  <c r="W439" i="1" s="1"/>
  <c r="U438" i="1"/>
  <c r="V438" i="1" s="1"/>
  <c r="W438" i="1" s="1"/>
  <c r="U437" i="1"/>
  <c r="V437" i="1" s="1"/>
  <c r="W437" i="1" s="1"/>
  <c r="U436" i="1"/>
  <c r="V436" i="1" s="1"/>
  <c r="W436" i="1" s="1"/>
  <c r="U431" i="1"/>
  <c r="V431" i="1" s="1"/>
  <c r="W431" i="1" s="1"/>
  <c r="U430" i="1"/>
  <c r="V430" i="1" s="1"/>
  <c r="W430" i="1" s="1"/>
  <c r="U412" i="1"/>
  <c r="V412" i="1" s="1"/>
  <c r="W412" i="1" s="1"/>
  <c r="U401" i="1"/>
  <c r="V401" i="1" s="1"/>
  <c r="W401" i="1" s="1"/>
  <c r="U400" i="1"/>
  <c r="V400" i="1" s="1"/>
  <c r="W400" i="1" s="1"/>
  <c r="U398" i="1"/>
  <c r="V398" i="1" s="1"/>
  <c r="W398" i="1" s="1"/>
  <c r="U395" i="1"/>
  <c r="V395" i="1" s="1"/>
  <c r="W395" i="1" s="1"/>
  <c r="U392" i="1"/>
  <c r="V392" i="1" s="1"/>
  <c r="W392" i="1" s="1"/>
  <c r="U379" i="1"/>
  <c r="V379" i="1" s="1"/>
  <c r="W379" i="1" s="1"/>
  <c r="U383" i="1"/>
  <c r="V383" i="1" s="1"/>
  <c r="W383" i="1" s="1"/>
  <c r="U376" i="1"/>
  <c r="V376" i="1" s="1"/>
  <c r="W376" i="1" s="1"/>
  <c r="U371" i="1"/>
  <c r="V371" i="1" s="1"/>
  <c r="W371" i="1" s="1"/>
  <c r="U373" i="1"/>
  <c r="V373" i="1" s="1"/>
  <c r="W373" i="1" s="1"/>
  <c r="U358" i="1"/>
  <c r="V358" i="1" s="1"/>
  <c r="W358" i="1" s="1"/>
  <c r="U357" i="1"/>
  <c r="V357" i="1" s="1"/>
  <c r="W357" i="1" s="1"/>
  <c r="U282" i="1"/>
  <c r="V282" i="1" s="1"/>
  <c r="W282" i="1" s="1"/>
  <c r="U281" i="1"/>
  <c r="V281" i="1" s="1"/>
  <c r="W281" i="1" s="1"/>
  <c r="U224" i="1"/>
  <c r="V224" i="1" s="1"/>
  <c r="W224" i="1" s="1"/>
  <c r="U220" i="1"/>
  <c r="V220" i="1" s="1"/>
  <c r="W220" i="1" s="1"/>
  <c r="U218" i="1"/>
  <c r="V218" i="1" s="1"/>
  <c r="W218" i="1" s="1"/>
  <c r="U217" i="1"/>
  <c r="V217" i="1" s="1"/>
  <c r="W217" i="1" s="1"/>
  <c r="U215" i="1"/>
  <c r="V215" i="1" s="1"/>
  <c r="W215" i="1" s="1"/>
  <c r="U214" i="1"/>
  <c r="V214" i="1" s="1"/>
  <c r="W214" i="1" s="1"/>
  <c r="U213" i="1"/>
  <c r="V213" i="1" s="1"/>
  <c r="W213" i="1" s="1"/>
  <c r="U212" i="1"/>
  <c r="V212" i="1" s="1"/>
  <c r="W212" i="1" s="1"/>
  <c r="U211" i="1"/>
  <c r="V211" i="1" s="1"/>
  <c r="W211" i="1" s="1"/>
  <c r="U210" i="1"/>
  <c r="V210" i="1" s="1"/>
  <c r="W210" i="1" s="1"/>
  <c r="U209" i="1"/>
  <c r="V209" i="1" s="1"/>
  <c r="W209" i="1" s="1"/>
  <c r="U208" i="1"/>
  <c r="V208" i="1" s="1"/>
  <c r="W208" i="1" s="1"/>
  <c r="U221" i="1"/>
  <c r="V221" i="1" s="1"/>
  <c r="W221" i="1" s="1"/>
  <c r="U207" i="1"/>
  <c r="V207" i="1" s="1"/>
  <c r="W207" i="1" s="1"/>
  <c r="U127" i="1"/>
  <c r="V127" i="1" s="1"/>
  <c r="W127" i="1" s="1"/>
  <c r="U125" i="1"/>
  <c r="V125" i="1" s="1"/>
  <c r="W125" i="1" s="1"/>
  <c r="U40" i="1"/>
  <c r="V40" i="1" s="1"/>
  <c r="W40" i="1" s="1"/>
  <c r="U37" i="1"/>
  <c r="V37" i="1" s="1"/>
  <c r="W37" i="1" s="1"/>
  <c r="U29" i="1"/>
  <c r="V29" i="1" s="1"/>
  <c r="W29" i="1" s="1"/>
  <c r="U28" i="1"/>
  <c r="V28" i="1" s="1"/>
  <c r="W28" i="1" s="1"/>
  <c r="U39" i="1"/>
  <c r="V39" i="1" s="1"/>
  <c r="W39" i="1" s="1"/>
  <c r="U38" i="1"/>
  <c r="V38" i="1" s="1"/>
  <c r="W38" i="1" s="1"/>
  <c r="U36" i="1"/>
  <c r="V36" i="1" s="1"/>
  <c r="W36" i="1" s="1"/>
  <c r="U35" i="1"/>
  <c r="V35" i="1" s="1"/>
  <c r="W35" i="1" s="1"/>
  <c r="U34" i="1"/>
  <c r="V34" i="1" s="1"/>
  <c r="W34" i="1" s="1"/>
  <c r="U33" i="1"/>
  <c r="V33" i="1" s="1"/>
  <c r="W33" i="1" s="1"/>
  <c r="U32" i="1"/>
  <c r="V32" i="1" s="1"/>
  <c r="W32" i="1" s="1"/>
  <c r="U31" i="1"/>
  <c r="V31" i="1" s="1"/>
  <c r="W31" i="1" s="1"/>
  <c r="U30" i="1"/>
  <c r="V30" i="1" s="1"/>
  <c r="W30" i="1" s="1"/>
  <c r="U27" i="1"/>
  <c r="V27" i="1" s="1"/>
  <c r="W27" i="1" s="1"/>
  <c r="U26" i="1"/>
  <c r="V26" i="1" s="1"/>
  <c r="W26" i="1" s="1"/>
  <c r="U25" i="1"/>
  <c r="V25" i="1" s="1"/>
  <c r="W25" i="1" s="1"/>
  <c r="U24" i="1"/>
  <c r="V24" i="1" s="1"/>
  <c r="W24" i="1" s="1"/>
  <c r="U23" i="1"/>
  <c r="V23" i="1" s="1"/>
  <c r="W23" i="1" s="1"/>
  <c r="U22" i="1"/>
  <c r="V22" i="1" s="1"/>
  <c r="W22" i="1" s="1"/>
  <c r="U21" i="1"/>
  <c r="V21" i="1" s="1"/>
  <c r="W21" i="1" s="1"/>
  <c r="U20" i="1"/>
  <c r="V20" i="1" s="1"/>
  <c r="W20" i="1" s="1"/>
  <c r="U19" i="1"/>
  <c r="V19" i="1" s="1"/>
  <c r="W19" i="1" s="1"/>
  <c r="U18" i="1"/>
  <c r="V18" i="1" s="1"/>
  <c r="W18" i="1" s="1"/>
  <c r="U17" i="1"/>
  <c r="V17" i="1" s="1"/>
  <c r="W17" i="1" s="1"/>
  <c r="U14" i="1"/>
  <c r="V14" i="1" s="1"/>
  <c r="W14" i="1" s="1"/>
  <c r="U13" i="1"/>
  <c r="V13" i="1" s="1"/>
  <c r="W13" i="1" s="1"/>
  <c r="U3" i="1"/>
  <c r="V3" i="1" s="1"/>
  <c r="W3" i="1" s="1"/>
  <c r="U2" i="1"/>
  <c r="V2" i="1" s="1"/>
  <c r="W2" i="1" s="1"/>
  <c r="U2394" i="1"/>
  <c r="V2394" i="1" s="1"/>
  <c r="W2394" i="1" s="1"/>
  <c r="U2393" i="1"/>
  <c r="V2393" i="1" s="1"/>
  <c r="W2393" i="1" s="1"/>
  <c r="U2395" i="1"/>
  <c r="V2395" i="1" s="1"/>
  <c r="W2395" i="1" s="1"/>
  <c r="U2392" i="1"/>
  <c r="V2392" i="1" s="1"/>
  <c r="W2392" i="1" s="1"/>
  <c r="U2391" i="1"/>
  <c r="V2391" i="1" s="1"/>
  <c r="W2391" i="1" s="1"/>
  <c r="U2390" i="1"/>
  <c r="V2390" i="1" s="1"/>
  <c r="W2390" i="1" s="1"/>
  <c r="U2389" i="1"/>
  <c r="V2389" i="1" s="1"/>
  <c r="W2389" i="1" s="1"/>
  <c r="U2383" i="1"/>
  <c r="V2383" i="1" s="1"/>
  <c r="W2383" i="1" s="1"/>
  <c r="U2382" i="1"/>
  <c r="V2382" i="1" s="1"/>
  <c r="W2382" i="1" s="1"/>
  <c r="U2381" i="1"/>
  <c r="V2381" i="1" s="1"/>
  <c r="W2381" i="1" s="1"/>
  <c r="U2380" i="1"/>
  <c r="V2380" i="1" s="1"/>
  <c r="W2380" i="1" s="1"/>
  <c r="U2378" i="1"/>
  <c r="V2378" i="1" s="1"/>
  <c r="W2378" i="1" s="1"/>
  <c r="U2377" i="1"/>
  <c r="V2377" i="1" s="1"/>
  <c r="W2377" i="1" s="1"/>
  <c r="U2379" i="1"/>
  <c r="V2379" i="1" s="1"/>
  <c r="W2379" i="1" s="1"/>
  <c r="U2376" i="1"/>
  <c r="V2376" i="1" s="1"/>
  <c r="W2376" i="1" s="1"/>
  <c r="U2375" i="1"/>
  <c r="V2375" i="1" s="1"/>
  <c r="W2375" i="1" s="1"/>
  <c r="U2374" i="1"/>
  <c r="V2374" i="1" s="1"/>
  <c r="W2374" i="1" s="1"/>
  <c r="U2373" i="1"/>
  <c r="V2373" i="1" s="1"/>
  <c r="W2373" i="1" s="1"/>
  <c r="U2372" i="1"/>
  <c r="V2372" i="1" s="1"/>
  <c r="W2372" i="1" s="1"/>
  <c r="U2370" i="1"/>
  <c r="V2370" i="1" s="1"/>
  <c r="W2370" i="1" s="1"/>
  <c r="U2369" i="1"/>
  <c r="V2369" i="1" s="1"/>
  <c r="W2369" i="1" s="1"/>
  <c r="U2368" i="1"/>
  <c r="V2368" i="1" s="1"/>
  <c r="W2368" i="1" s="1"/>
  <c r="U2367" i="1"/>
  <c r="V2367" i="1" s="1"/>
  <c r="W2367" i="1" s="1"/>
  <c r="U2366" i="1"/>
  <c r="V2366" i="1" s="1"/>
  <c r="W2366" i="1" s="1"/>
  <c r="U2371" i="1"/>
  <c r="V2371" i="1" s="1"/>
  <c r="W2371" i="1" s="1"/>
  <c r="U2365" i="1"/>
  <c r="V2365" i="1" s="1"/>
  <c r="W2365" i="1" s="1"/>
  <c r="U2361" i="1"/>
  <c r="V2361" i="1" s="1"/>
  <c r="W2361" i="1" s="1"/>
  <c r="U2363" i="1"/>
  <c r="V2363" i="1" s="1"/>
  <c r="W2363" i="1" s="1"/>
  <c r="U2362" i="1"/>
  <c r="V2362" i="1" s="1"/>
  <c r="W2362" i="1" s="1"/>
  <c r="U2359" i="1"/>
  <c r="V2359" i="1" s="1"/>
  <c r="W2359" i="1" s="1"/>
  <c r="U2355" i="1"/>
  <c r="V2355" i="1" s="1"/>
  <c r="W2355" i="1" s="1"/>
  <c r="U2353" i="1"/>
  <c r="V2353" i="1" s="1"/>
  <c r="W2353" i="1" s="1"/>
  <c r="U2351" i="1"/>
  <c r="V2351" i="1" s="1"/>
  <c r="W2351" i="1" s="1"/>
  <c r="U2350" i="1"/>
  <c r="V2350" i="1" s="1"/>
  <c r="W2350" i="1" s="1"/>
  <c r="U2352" i="1"/>
  <c r="V2352" i="1" s="1"/>
  <c r="W2352" i="1" s="1"/>
  <c r="U2349" i="1"/>
  <c r="V2349" i="1" s="1"/>
  <c r="W2349" i="1" s="1"/>
  <c r="U2348" i="1"/>
  <c r="V2348" i="1" s="1"/>
  <c r="W2348" i="1" s="1"/>
  <c r="U2347" i="1"/>
  <c r="V2347" i="1" s="1"/>
  <c r="W2347" i="1" s="1"/>
  <c r="U2346" i="1"/>
  <c r="V2346" i="1" s="1"/>
  <c r="W2346" i="1" s="1"/>
  <c r="U2343" i="1"/>
  <c r="V2343" i="1" s="1"/>
  <c r="W2343" i="1" s="1"/>
  <c r="U2342" i="1"/>
  <c r="V2342" i="1" s="1"/>
  <c r="W2342" i="1" s="1"/>
  <c r="U2341" i="1"/>
  <c r="V2341" i="1" s="1"/>
  <c r="W2341" i="1" s="1"/>
  <c r="U2265" i="1"/>
  <c r="V2265" i="1" s="1"/>
  <c r="W2265" i="1" s="1"/>
  <c r="U2157" i="1"/>
  <c r="V2157" i="1" s="1"/>
  <c r="W2157" i="1" s="1"/>
  <c r="U2156" i="1"/>
  <c r="V2156" i="1" s="1"/>
  <c r="W2156" i="1" s="1"/>
  <c r="U2155" i="1"/>
  <c r="V2155" i="1" s="1"/>
  <c r="W2155" i="1" s="1"/>
  <c r="U2154" i="1"/>
  <c r="V2154" i="1" s="1"/>
  <c r="W2154" i="1" s="1"/>
  <c r="U2148" i="1"/>
  <c r="V2148" i="1" s="1"/>
  <c r="W2148" i="1" s="1"/>
  <c r="U2147" i="1"/>
  <c r="V2147" i="1" s="1"/>
  <c r="W2147" i="1" s="1"/>
  <c r="U2139" i="1"/>
  <c r="V2139" i="1" s="1"/>
  <c r="W2139" i="1" s="1"/>
  <c r="U2136" i="1"/>
  <c r="V2136" i="1" s="1"/>
  <c r="W2136" i="1" s="1"/>
  <c r="U2133" i="1"/>
  <c r="V2133" i="1" s="1"/>
  <c r="W2133" i="1" s="1"/>
  <c r="U2000" i="1"/>
  <c r="V2000" i="1" s="1"/>
  <c r="W2000" i="1" s="1"/>
  <c r="U1997" i="1"/>
  <c r="V1997" i="1" s="1"/>
  <c r="W1997" i="1" s="1"/>
  <c r="U1847" i="1"/>
  <c r="V1847" i="1" s="1"/>
  <c r="W1847" i="1" s="1"/>
  <c r="U1846" i="1"/>
  <c r="V1846" i="1" s="1"/>
  <c r="W1846" i="1" s="1"/>
  <c r="U1837" i="1"/>
  <c r="V1837" i="1" s="1"/>
  <c r="W1837" i="1" s="1"/>
  <c r="U1836" i="1"/>
  <c r="V1836" i="1" s="1"/>
  <c r="W1836" i="1" s="1"/>
  <c r="U1829" i="1"/>
  <c r="V1829" i="1" s="1"/>
  <c r="W1829" i="1" s="1"/>
  <c r="U1815" i="1"/>
  <c r="V1815" i="1" s="1"/>
  <c r="W1815" i="1" s="1"/>
  <c r="U1814" i="1"/>
  <c r="V1814" i="1" s="1"/>
  <c r="W1814" i="1" s="1"/>
  <c r="U1813" i="1"/>
  <c r="V1813" i="1" s="1"/>
  <c r="W1813" i="1" s="1"/>
  <c r="U1812" i="1"/>
  <c r="V1812" i="1" s="1"/>
  <c r="W1812" i="1" s="1"/>
  <c r="U1811" i="1"/>
  <c r="V1811" i="1" s="1"/>
  <c r="W1811" i="1" s="1"/>
  <c r="U1810" i="1"/>
  <c r="V1810" i="1" s="1"/>
  <c r="W1810" i="1" s="1"/>
  <c r="U1809" i="1"/>
  <c r="V1809" i="1" s="1"/>
  <c r="W1809" i="1" s="1"/>
  <c r="U1806" i="1"/>
  <c r="V1806" i="1" s="1"/>
  <c r="W1806" i="1" s="1"/>
  <c r="U1805" i="1"/>
  <c r="V1805" i="1" s="1"/>
  <c r="W1805" i="1" s="1"/>
  <c r="U1804" i="1"/>
  <c r="V1804" i="1" s="1"/>
  <c r="W1804" i="1" s="1"/>
  <c r="U1803" i="1"/>
  <c r="V1803" i="1" s="1"/>
  <c r="W1803" i="1" s="1"/>
  <c r="U1802" i="1"/>
  <c r="V1802" i="1" s="1"/>
  <c r="W1802" i="1" s="1"/>
  <c r="U1801" i="1"/>
  <c r="V1801" i="1" s="1"/>
  <c r="W1801" i="1" s="1"/>
  <c r="U1800" i="1"/>
  <c r="V1800" i="1" s="1"/>
  <c r="W1800" i="1" s="1"/>
  <c r="U1799" i="1"/>
  <c r="V1799" i="1" s="1"/>
  <c r="W1799" i="1" s="1"/>
  <c r="U1775" i="1"/>
  <c r="V1775" i="1" s="1"/>
  <c r="W1775" i="1" s="1"/>
  <c r="U1770" i="1"/>
  <c r="V1770" i="1" s="1"/>
  <c r="W1770" i="1" s="1"/>
  <c r="U1765" i="1"/>
  <c r="V1765" i="1" s="1"/>
  <c r="W1765" i="1" s="1"/>
  <c r="U1762" i="1"/>
  <c r="V1762" i="1" s="1"/>
  <c r="W1762" i="1" s="1"/>
  <c r="U1747" i="1"/>
  <c r="V1747" i="1" s="1"/>
  <c r="W1747" i="1" s="1"/>
  <c r="U1744" i="1"/>
  <c r="V1744" i="1" s="1"/>
  <c r="W1744" i="1" s="1"/>
  <c r="U1743" i="1"/>
  <c r="V1743" i="1" s="1"/>
  <c r="W1743" i="1" s="1"/>
  <c r="U1748" i="1"/>
  <c r="V1748" i="1" s="1"/>
  <c r="W1748" i="1" s="1"/>
  <c r="U1746" i="1"/>
  <c r="V1746" i="1" s="1"/>
  <c r="W1746" i="1" s="1"/>
  <c r="U1727" i="1"/>
  <c r="V1727" i="1" s="1"/>
  <c r="W1727" i="1" s="1"/>
  <c r="U1704" i="1"/>
  <c r="V1704" i="1" s="1"/>
  <c r="W1704" i="1" s="1"/>
  <c r="U1698" i="1"/>
  <c r="V1698" i="1" s="1"/>
  <c r="W1698" i="1" s="1"/>
  <c r="U1661" i="1"/>
  <c r="V1661" i="1" s="1"/>
  <c r="W1661" i="1" s="1"/>
  <c r="U1659" i="1"/>
  <c r="V1659" i="1" s="1"/>
  <c r="W1659" i="1" s="1"/>
  <c r="U1655" i="1"/>
  <c r="V1655" i="1" s="1"/>
  <c r="W1655" i="1" s="1"/>
  <c r="U1653" i="1"/>
  <c r="V1653" i="1" s="1"/>
  <c r="W1653" i="1" s="1"/>
  <c r="U1477" i="1"/>
  <c r="V1477" i="1" s="1"/>
  <c r="W1477" i="1" s="1"/>
  <c r="U1475" i="1"/>
  <c r="V1475" i="1" s="1"/>
  <c r="W1475" i="1" s="1"/>
  <c r="U1474" i="1"/>
  <c r="V1474" i="1" s="1"/>
  <c r="W1474" i="1" s="1"/>
  <c r="U1471" i="1"/>
  <c r="V1471" i="1" s="1"/>
  <c r="W1471" i="1" s="1"/>
  <c r="U1470" i="1"/>
  <c r="V1470" i="1" s="1"/>
  <c r="W1470" i="1" s="1"/>
  <c r="U1468" i="1"/>
  <c r="V1468" i="1" s="1"/>
  <c r="W1468" i="1" s="1"/>
  <c r="U1357" i="1"/>
  <c r="V1357" i="1" s="1"/>
  <c r="W1357" i="1" s="1"/>
  <c r="U1346" i="1"/>
  <c r="V1346" i="1" s="1"/>
  <c r="W1346" i="1" s="1"/>
  <c r="U1345" i="1"/>
  <c r="V1345" i="1" s="1"/>
  <c r="W1345" i="1" s="1"/>
  <c r="U1343" i="1"/>
  <c r="V1343" i="1" s="1"/>
  <c r="W1343" i="1" s="1"/>
  <c r="U1342" i="1"/>
  <c r="V1342" i="1" s="1"/>
  <c r="W1342" i="1" s="1"/>
  <c r="U1341" i="1"/>
  <c r="V1341" i="1" s="1"/>
  <c r="W1341" i="1" s="1"/>
  <c r="U1340" i="1"/>
  <c r="V1340" i="1" s="1"/>
  <c r="W1340" i="1" s="1"/>
  <c r="U1339" i="1"/>
  <c r="V1339" i="1" s="1"/>
  <c r="W1339" i="1" s="1"/>
  <c r="U1338" i="1"/>
  <c r="V1338" i="1" s="1"/>
  <c r="W1338" i="1" s="1"/>
  <c r="U1335" i="1"/>
  <c r="V1335" i="1" s="1"/>
  <c r="W1335" i="1" s="1"/>
  <c r="U1333" i="1"/>
  <c r="V1333" i="1" s="1"/>
  <c r="W1333" i="1" s="1"/>
  <c r="U1332" i="1"/>
  <c r="V1332" i="1" s="1"/>
  <c r="W1332" i="1" s="1"/>
  <c r="U1331" i="1"/>
  <c r="V1331" i="1" s="1"/>
  <c r="W1331" i="1" s="1"/>
  <c r="U1330" i="1"/>
  <c r="V1330" i="1" s="1"/>
  <c r="W1330" i="1" s="1"/>
  <c r="U1304" i="1"/>
  <c r="V1304" i="1" s="1"/>
  <c r="W1304" i="1" s="1"/>
  <c r="U1303" i="1"/>
  <c r="V1303" i="1" s="1"/>
  <c r="W1303" i="1" s="1"/>
  <c r="U1302" i="1"/>
  <c r="V1302" i="1" s="1"/>
  <c r="W1302" i="1" s="1"/>
  <c r="U1301" i="1"/>
  <c r="V1301" i="1" s="1"/>
  <c r="W1301" i="1" s="1"/>
  <c r="U1300" i="1"/>
  <c r="V1300" i="1" s="1"/>
  <c r="W1300" i="1" s="1"/>
  <c r="U1299" i="1"/>
  <c r="V1299" i="1" s="1"/>
  <c r="W1299" i="1" s="1"/>
  <c r="U1298" i="1"/>
  <c r="V1298" i="1" s="1"/>
  <c r="W1298" i="1" s="1"/>
  <c r="U1297" i="1"/>
  <c r="V1297" i="1" s="1"/>
  <c r="W1297" i="1" s="1"/>
  <c r="U1296" i="1"/>
  <c r="V1296" i="1" s="1"/>
  <c r="W1296" i="1" s="1"/>
  <c r="U1295" i="1"/>
  <c r="V1295" i="1" s="1"/>
  <c r="W1295" i="1" s="1"/>
  <c r="U1294" i="1"/>
  <c r="V1294" i="1" s="1"/>
  <c r="W1294" i="1" s="1"/>
  <c r="U1293" i="1"/>
  <c r="V1293" i="1" s="1"/>
  <c r="W1293" i="1" s="1"/>
  <c r="U1292" i="1"/>
  <c r="V1292" i="1" s="1"/>
  <c r="W1292" i="1" s="1"/>
  <c r="U1291" i="1"/>
  <c r="V1291" i="1" s="1"/>
  <c r="W1291" i="1" s="1"/>
  <c r="U1290" i="1"/>
  <c r="V1290" i="1" s="1"/>
  <c r="W1290" i="1" s="1"/>
  <c r="U1289" i="1"/>
  <c r="V1289" i="1" s="1"/>
  <c r="W1289" i="1" s="1"/>
  <c r="U1288" i="1"/>
  <c r="V1288" i="1" s="1"/>
  <c r="W1288" i="1" s="1"/>
  <c r="U1287" i="1"/>
  <c r="V1287" i="1" s="1"/>
  <c r="W1287" i="1" s="1"/>
  <c r="U1286" i="1"/>
  <c r="V1286" i="1" s="1"/>
  <c r="W1286" i="1" s="1"/>
  <c r="U1285" i="1"/>
  <c r="V1285" i="1" s="1"/>
  <c r="W1285" i="1" s="1"/>
  <c r="U1284" i="1"/>
  <c r="V1284" i="1" s="1"/>
  <c r="W1284" i="1" s="1"/>
  <c r="U1283" i="1"/>
  <c r="V1283" i="1" s="1"/>
  <c r="W1283" i="1" s="1"/>
  <c r="U1282" i="1"/>
  <c r="V1282" i="1" s="1"/>
  <c r="W1282" i="1" s="1"/>
  <c r="U1281" i="1"/>
  <c r="V1281" i="1" s="1"/>
  <c r="W1281" i="1" s="1"/>
  <c r="U1280" i="1"/>
  <c r="V1280" i="1" s="1"/>
  <c r="W1280" i="1" s="1"/>
  <c r="U1279" i="1"/>
  <c r="V1279" i="1" s="1"/>
  <c r="W1279" i="1" s="1"/>
  <c r="U1278" i="1"/>
  <c r="V1278" i="1" s="1"/>
  <c r="W1278" i="1" s="1"/>
  <c r="U1277" i="1"/>
  <c r="V1277" i="1" s="1"/>
  <c r="W1277" i="1" s="1"/>
  <c r="U1276" i="1"/>
  <c r="V1276" i="1" s="1"/>
  <c r="W1276" i="1" s="1"/>
  <c r="U1275" i="1"/>
  <c r="V1275" i="1" s="1"/>
  <c r="W1275" i="1" s="1"/>
  <c r="U1274" i="1"/>
  <c r="V1274" i="1" s="1"/>
  <c r="W1274" i="1" s="1"/>
  <c r="U1273" i="1"/>
  <c r="V1273" i="1" s="1"/>
  <c r="W1273" i="1" s="1"/>
  <c r="U1272" i="1"/>
  <c r="V1272" i="1" s="1"/>
  <c r="W1272" i="1" s="1"/>
  <c r="U1271" i="1"/>
  <c r="V1271" i="1" s="1"/>
  <c r="W1271" i="1" s="1"/>
  <c r="U1270" i="1"/>
  <c r="V1270" i="1" s="1"/>
  <c r="W1270" i="1" s="1"/>
  <c r="U1269" i="1"/>
  <c r="V1269" i="1" s="1"/>
  <c r="W1269" i="1" s="1"/>
  <c r="U1268" i="1"/>
  <c r="V1268" i="1" s="1"/>
  <c r="W1268" i="1" s="1"/>
  <c r="U1267" i="1"/>
  <c r="V1267" i="1" s="1"/>
  <c r="W1267" i="1" s="1"/>
  <c r="U1266" i="1"/>
  <c r="V1266" i="1" s="1"/>
  <c r="W1266" i="1" s="1"/>
  <c r="U1265" i="1"/>
  <c r="V1265" i="1" s="1"/>
  <c r="W1265" i="1" s="1"/>
  <c r="U1264" i="1"/>
  <c r="V1264" i="1" s="1"/>
  <c r="W1264" i="1" s="1"/>
  <c r="U1263" i="1"/>
  <c r="V1263" i="1" s="1"/>
  <c r="W1263" i="1" s="1"/>
  <c r="U1262" i="1"/>
  <c r="V1262" i="1" s="1"/>
  <c r="W1262" i="1" s="1"/>
  <c r="U1261" i="1"/>
  <c r="V1261" i="1" s="1"/>
  <c r="W1261" i="1" s="1"/>
  <c r="U1260" i="1"/>
  <c r="V1260" i="1" s="1"/>
  <c r="W1260" i="1" s="1"/>
  <c r="U1259" i="1"/>
  <c r="V1259" i="1" s="1"/>
  <c r="W1259" i="1" s="1"/>
  <c r="U1239" i="1"/>
  <c r="V1239" i="1" s="1"/>
  <c r="W1239" i="1" s="1"/>
  <c r="U1233" i="1"/>
  <c r="V1233" i="1" s="1"/>
  <c r="W1233" i="1" s="1"/>
  <c r="U1232" i="1"/>
  <c r="V1232" i="1" s="1"/>
  <c r="W1232" i="1" s="1"/>
  <c r="U1204" i="1"/>
  <c r="V1204" i="1" s="1"/>
  <c r="W1204" i="1" s="1"/>
  <c r="U1206" i="1"/>
  <c r="V1206" i="1" s="1"/>
  <c r="W1206" i="1" s="1"/>
  <c r="U1203" i="1"/>
  <c r="V1203" i="1" s="1"/>
  <c r="W1203" i="1" s="1"/>
  <c r="U1202" i="1"/>
  <c r="V1202" i="1" s="1"/>
  <c r="W1202" i="1" s="1"/>
  <c r="U1198" i="1"/>
  <c r="V1198" i="1" s="1"/>
  <c r="W1198" i="1" s="1"/>
  <c r="U1195" i="1"/>
  <c r="V1195" i="1" s="1"/>
  <c r="W1195" i="1" s="1"/>
  <c r="U1193" i="1"/>
  <c r="V1193" i="1" s="1"/>
  <c r="W1193" i="1" s="1"/>
  <c r="U1175" i="1"/>
  <c r="V1175" i="1" s="1"/>
  <c r="W1175" i="1" s="1"/>
  <c r="U1173" i="1"/>
  <c r="V1173" i="1" s="1"/>
  <c r="W1173" i="1" s="1"/>
  <c r="U1158" i="1"/>
  <c r="V1158" i="1" s="1"/>
  <c r="W1158" i="1" s="1"/>
  <c r="U1157" i="1"/>
  <c r="V1157" i="1" s="1"/>
  <c r="W1157" i="1" s="1"/>
  <c r="U1152" i="1"/>
  <c r="V1152" i="1" s="1"/>
  <c r="W1152" i="1" s="1"/>
  <c r="U1149" i="1"/>
  <c r="V1149" i="1" s="1"/>
  <c r="W1149" i="1" s="1"/>
  <c r="U1148" i="1"/>
  <c r="V1148" i="1" s="1"/>
  <c r="W1148" i="1" s="1"/>
  <c r="U1147" i="1"/>
  <c r="V1147" i="1" s="1"/>
  <c r="W1147" i="1" s="1"/>
  <c r="U1146" i="1"/>
  <c r="V1146" i="1" s="1"/>
  <c r="W1146" i="1" s="1"/>
  <c r="U1145" i="1"/>
  <c r="V1145" i="1" s="1"/>
  <c r="W1145" i="1" s="1"/>
  <c r="U1144" i="1"/>
  <c r="V1144" i="1" s="1"/>
  <c r="W1144" i="1" s="1"/>
  <c r="U1141" i="1"/>
  <c r="V1141" i="1" s="1"/>
  <c r="W1141" i="1" s="1"/>
  <c r="U1140" i="1"/>
  <c r="V1140" i="1" s="1"/>
  <c r="W1140" i="1" s="1"/>
  <c r="U1139" i="1"/>
  <c r="V1139" i="1" s="1"/>
  <c r="W1139" i="1" s="1"/>
  <c r="U1138" i="1"/>
  <c r="V1138" i="1" s="1"/>
  <c r="W1138" i="1" s="1"/>
  <c r="U1137" i="1"/>
  <c r="V1137" i="1" s="1"/>
  <c r="W1137" i="1" s="1"/>
  <c r="U1131" i="1"/>
  <c r="V1131" i="1" s="1"/>
  <c r="W1131" i="1" s="1"/>
  <c r="U1130" i="1"/>
  <c r="V1130" i="1" s="1"/>
  <c r="W1130" i="1" s="1"/>
  <c r="U1129" i="1"/>
  <c r="V1129" i="1" s="1"/>
  <c r="W1129" i="1" s="1"/>
  <c r="U1128" i="1"/>
  <c r="V1128" i="1" s="1"/>
  <c r="W1128" i="1" s="1"/>
  <c r="U1127" i="1"/>
  <c r="V1127" i="1" s="1"/>
  <c r="W1127" i="1" s="1"/>
  <c r="U1125" i="1"/>
  <c r="V1125" i="1" s="1"/>
  <c r="W1125" i="1" s="1"/>
  <c r="U1117" i="1"/>
  <c r="V1117" i="1" s="1"/>
  <c r="W1117" i="1" s="1"/>
  <c r="U1116" i="1"/>
  <c r="V1116" i="1" s="1"/>
  <c r="W1116" i="1" s="1"/>
  <c r="U1115" i="1"/>
  <c r="V1115" i="1" s="1"/>
  <c r="W1115" i="1" s="1"/>
  <c r="U1108" i="1"/>
  <c r="V1108" i="1" s="1"/>
  <c r="W1108" i="1" s="1"/>
  <c r="U805" i="1"/>
  <c r="V805" i="1" s="1"/>
  <c r="W805" i="1" s="1"/>
  <c r="U803" i="1"/>
  <c r="V803" i="1" s="1"/>
  <c r="W803" i="1" s="1"/>
  <c r="U797" i="1"/>
  <c r="V797" i="1" s="1"/>
  <c r="W797" i="1" s="1"/>
  <c r="U796" i="1"/>
  <c r="V796" i="1" s="1"/>
  <c r="W796" i="1" s="1"/>
  <c r="U775" i="1"/>
  <c r="V775" i="1" s="1"/>
  <c r="W775" i="1" s="1"/>
  <c r="U774" i="1"/>
  <c r="V774" i="1" s="1"/>
  <c r="W774" i="1" s="1"/>
  <c r="U773" i="1"/>
  <c r="V773" i="1" s="1"/>
  <c r="W773" i="1" s="1"/>
  <c r="U772" i="1"/>
  <c r="V772" i="1" s="1"/>
  <c r="W772" i="1" s="1"/>
  <c r="U770" i="1"/>
  <c r="V770" i="1" s="1"/>
  <c r="W770" i="1" s="1"/>
  <c r="U769" i="1"/>
  <c r="V769" i="1" s="1"/>
  <c r="W769" i="1" s="1"/>
  <c r="U767" i="1"/>
  <c r="V767" i="1" s="1"/>
  <c r="W767" i="1" s="1"/>
  <c r="U766" i="1"/>
  <c r="V766" i="1" s="1"/>
  <c r="W766" i="1" s="1"/>
  <c r="U771" i="1"/>
  <c r="V771" i="1" s="1"/>
  <c r="W771" i="1" s="1"/>
  <c r="U768" i="1"/>
  <c r="V768" i="1" s="1"/>
  <c r="W768" i="1" s="1"/>
  <c r="U765" i="1"/>
  <c r="V765" i="1" s="1"/>
  <c r="W765" i="1" s="1"/>
  <c r="U764" i="1"/>
  <c r="V764" i="1" s="1"/>
  <c r="W764" i="1" s="1"/>
  <c r="U743" i="1"/>
  <c r="V743" i="1" s="1"/>
  <c r="W743" i="1" s="1"/>
  <c r="U759" i="1"/>
  <c r="V759" i="1" s="1"/>
  <c r="W759" i="1" s="1"/>
  <c r="U757" i="1"/>
  <c r="V757" i="1" s="1"/>
  <c r="W757" i="1" s="1"/>
  <c r="U755" i="1"/>
  <c r="V755" i="1" s="1"/>
  <c r="W755" i="1" s="1"/>
  <c r="U742" i="1"/>
  <c r="V742" i="1" s="1"/>
  <c r="W742" i="1" s="1"/>
  <c r="U741" i="1"/>
  <c r="V741" i="1" s="1"/>
  <c r="W741" i="1" s="1"/>
  <c r="U740" i="1"/>
  <c r="V740" i="1" s="1"/>
  <c r="W740" i="1" s="1"/>
  <c r="U739" i="1"/>
  <c r="V739" i="1" s="1"/>
  <c r="W739" i="1" s="1"/>
  <c r="U732" i="1"/>
  <c r="V732" i="1" s="1"/>
  <c r="W732" i="1" s="1"/>
  <c r="U706" i="1"/>
  <c r="V706" i="1" s="1"/>
  <c r="W706" i="1" s="1"/>
  <c r="U705" i="1"/>
  <c r="V705" i="1" s="1"/>
  <c r="W705" i="1" s="1"/>
  <c r="U704" i="1"/>
  <c r="V704" i="1" s="1"/>
  <c r="W704" i="1" s="1"/>
  <c r="U694" i="1"/>
  <c r="V694" i="1" s="1"/>
  <c r="W694" i="1" s="1"/>
  <c r="U693" i="1"/>
  <c r="V693" i="1" s="1"/>
  <c r="W693" i="1" s="1"/>
  <c r="U691" i="1"/>
  <c r="V691" i="1" s="1"/>
  <c r="W691" i="1" s="1"/>
  <c r="U685" i="1"/>
  <c r="V685" i="1" s="1"/>
  <c r="W685" i="1" s="1"/>
  <c r="U680" i="1"/>
  <c r="V680" i="1" s="1"/>
  <c r="W680" i="1" s="1"/>
  <c r="U675" i="1"/>
  <c r="V675" i="1" s="1"/>
  <c r="W675" i="1" s="1"/>
  <c r="U670" i="1"/>
  <c r="V670" i="1" s="1"/>
  <c r="W670" i="1" s="1"/>
  <c r="U669" i="1"/>
  <c r="V669" i="1" s="1"/>
  <c r="W669" i="1" s="1"/>
  <c r="U707" i="1"/>
  <c r="V707" i="1" s="1"/>
  <c r="W707" i="1" s="1"/>
  <c r="U696" i="1"/>
  <c r="V696" i="1" s="1"/>
  <c r="W696" i="1" s="1"/>
  <c r="U695" i="1"/>
  <c r="V695" i="1" s="1"/>
  <c r="W695" i="1" s="1"/>
  <c r="U692" i="1"/>
  <c r="V692" i="1" s="1"/>
  <c r="W692" i="1" s="1"/>
  <c r="U642" i="1"/>
  <c r="V642" i="1" s="1"/>
  <c r="W642" i="1" s="1"/>
  <c r="U641" i="1"/>
  <c r="V641" i="1" s="1"/>
  <c r="W641" i="1" s="1"/>
  <c r="U432" i="1"/>
  <c r="V432" i="1" s="1"/>
  <c r="W432" i="1" s="1"/>
  <c r="U391" i="1"/>
  <c r="V391" i="1" s="1"/>
  <c r="W391" i="1" s="1"/>
  <c r="U389" i="1"/>
  <c r="V389" i="1" s="1"/>
  <c r="W389" i="1" s="1"/>
  <c r="U386" i="1"/>
  <c r="V386" i="1" s="1"/>
  <c r="W386" i="1" s="1"/>
  <c r="U272" i="1"/>
  <c r="V272" i="1" s="1"/>
  <c r="W272" i="1" s="1"/>
  <c r="U270" i="1"/>
  <c r="V270" i="1" s="1"/>
  <c r="W270" i="1" s="1"/>
  <c r="U269" i="1"/>
  <c r="V269" i="1" s="1"/>
  <c r="W269" i="1" s="1"/>
  <c r="U268" i="1"/>
  <c r="V268" i="1" s="1"/>
  <c r="W268" i="1" s="1"/>
  <c r="U267" i="1"/>
  <c r="V267" i="1" s="1"/>
  <c r="W267" i="1" s="1"/>
  <c r="U262" i="1"/>
  <c r="V262" i="1" s="1"/>
  <c r="W262" i="1" s="1"/>
  <c r="U261" i="1"/>
  <c r="V261" i="1" s="1"/>
  <c r="W261" i="1" s="1"/>
  <c r="U260" i="1"/>
  <c r="V260" i="1" s="1"/>
  <c r="W260" i="1" s="1"/>
  <c r="U259" i="1"/>
  <c r="V259" i="1" s="1"/>
  <c r="W259" i="1" s="1"/>
  <c r="U258" i="1"/>
  <c r="V258" i="1" s="1"/>
  <c r="W258" i="1" s="1"/>
  <c r="U257" i="1"/>
  <c r="V257" i="1" s="1"/>
  <c r="W257" i="1" s="1"/>
  <c r="U256" i="1"/>
  <c r="V256" i="1" s="1"/>
  <c r="W256" i="1" s="1"/>
  <c r="U255" i="1"/>
  <c r="V255" i="1" s="1"/>
  <c r="W255" i="1" s="1"/>
  <c r="U254" i="1"/>
  <c r="V254" i="1" s="1"/>
  <c r="W254" i="1" s="1"/>
  <c r="U253" i="1"/>
  <c r="V253" i="1" s="1"/>
  <c r="W253" i="1" s="1"/>
  <c r="U252" i="1"/>
  <c r="V252" i="1" s="1"/>
  <c r="W252" i="1" s="1"/>
  <c r="U251" i="1"/>
  <c r="V251" i="1" s="1"/>
  <c r="W251" i="1" s="1"/>
  <c r="U250" i="1"/>
  <c r="V250" i="1" s="1"/>
  <c r="W250" i="1" s="1"/>
  <c r="U249" i="1"/>
  <c r="V249" i="1" s="1"/>
  <c r="W249" i="1" s="1"/>
  <c r="U248" i="1"/>
  <c r="V248" i="1" s="1"/>
  <c r="W248" i="1" s="1"/>
  <c r="U247" i="1"/>
  <c r="V247" i="1" s="1"/>
  <c r="W247" i="1" s="1"/>
  <c r="U246" i="1"/>
  <c r="V246" i="1" s="1"/>
  <c r="W246" i="1" s="1"/>
  <c r="U245" i="1"/>
  <c r="V245" i="1" s="1"/>
  <c r="W245" i="1" s="1"/>
  <c r="U244" i="1"/>
  <c r="V244" i="1" s="1"/>
  <c r="W244" i="1" s="1"/>
  <c r="U243" i="1"/>
  <c r="V243" i="1" s="1"/>
  <c r="W243" i="1" s="1"/>
  <c r="U242" i="1"/>
  <c r="V242" i="1" s="1"/>
  <c r="W242" i="1" s="1"/>
  <c r="U241" i="1"/>
  <c r="V241" i="1" s="1"/>
  <c r="W241" i="1" s="1"/>
  <c r="U239" i="1"/>
  <c r="V239" i="1" s="1"/>
  <c r="W239" i="1" s="1"/>
  <c r="U238" i="1"/>
  <c r="V238" i="1" s="1"/>
  <c r="W238" i="1" s="1"/>
  <c r="U237" i="1"/>
  <c r="V237" i="1" s="1"/>
  <c r="W237" i="1" s="1"/>
  <c r="U236" i="1"/>
  <c r="V236" i="1" s="1"/>
  <c r="W236" i="1" s="1"/>
  <c r="U235" i="1"/>
  <c r="V235" i="1" s="1"/>
  <c r="W235" i="1" s="1"/>
  <c r="U234" i="1"/>
  <c r="V234" i="1" s="1"/>
  <c r="W234" i="1" s="1"/>
  <c r="U233" i="1"/>
  <c r="V233" i="1" s="1"/>
  <c r="W233" i="1" s="1"/>
  <c r="U231" i="1"/>
  <c r="V231" i="1" s="1"/>
  <c r="W231" i="1" s="1"/>
  <c r="U230" i="1"/>
  <c r="V230" i="1" s="1"/>
  <c r="W230" i="1" s="1"/>
  <c r="U228" i="1"/>
  <c r="V228" i="1" s="1"/>
  <c r="W228" i="1" s="1"/>
  <c r="U227" i="1"/>
  <c r="V227" i="1" s="1"/>
  <c r="W227" i="1" s="1"/>
  <c r="U226" i="1"/>
  <c r="V226" i="1" s="1"/>
  <c r="W226" i="1" s="1"/>
  <c r="U225" i="1"/>
  <c r="V225" i="1" s="1"/>
  <c r="W225" i="1" s="1"/>
  <c r="U223" i="1"/>
  <c r="V223" i="1" s="1"/>
  <c r="W223" i="1" s="1"/>
  <c r="U222" i="1"/>
  <c r="V222" i="1" s="1"/>
  <c r="W222" i="1" s="1"/>
  <c r="U206" i="1"/>
  <c r="V206" i="1" s="1"/>
  <c r="W206" i="1" s="1"/>
  <c r="U205" i="1"/>
  <c r="V205" i="1" s="1"/>
  <c r="W205" i="1" s="1"/>
  <c r="U204" i="1"/>
  <c r="V204" i="1" s="1"/>
  <c r="W204" i="1" s="1"/>
  <c r="U203" i="1"/>
  <c r="V203" i="1" s="1"/>
  <c r="W203" i="1" s="1"/>
  <c r="U202" i="1"/>
  <c r="V202" i="1" s="1"/>
  <c r="W202" i="1" s="1"/>
  <c r="U201" i="1"/>
  <c r="V201" i="1" s="1"/>
  <c r="W201" i="1" s="1"/>
  <c r="U200" i="1"/>
  <c r="V200" i="1" s="1"/>
  <c r="W200" i="1" s="1"/>
  <c r="U199" i="1"/>
  <c r="V199" i="1" s="1"/>
  <c r="W199" i="1" s="1"/>
  <c r="U198" i="1"/>
  <c r="V198" i="1" s="1"/>
  <c r="W198" i="1" s="1"/>
  <c r="U197" i="1"/>
  <c r="V197" i="1" s="1"/>
  <c r="W197" i="1" s="1"/>
  <c r="U196" i="1"/>
  <c r="V196" i="1" s="1"/>
  <c r="W196" i="1" s="1"/>
  <c r="U194" i="1"/>
  <c r="V194" i="1" s="1"/>
  <c r="W194" i="1" s="1"/>
  <c r="U193" i="1"/>
  <c r="V193" i="1" s="1"/>
  <c r="W193" i="1" s="1"/>
  <c r="U192" i="1"/>
  <c r="V192" i="1" s="1"/>
  <c r="W192" i="1" s="1"/>
  <c r="U191" i="1"/>
  <c r="V191" i="1" s="1"/>
  <c r="W191" i="1" s="1"/>
  <c r="U190" i="1"/>
  <c r="V190" i="1" s="1"/>
  <c r="W190" i="1" s="1"/>
  <c r="U189" i="1"/>
  <c r="V189" i="1" s="1"/>
  <c r="W189" i="1" s="1"/>
  <c r="U188" i="1"/>
  <c r="V188" i="1" s="1"/>
  <c r="W188" i="1" s="1"/>
  <c r="U187" i="1"/>
  <c r="V187" i="1" s="1"/>
  <c r="W187" i="1" s="1"/>
  <c r="U186" i="1"/>
  <c r="V186" i="1" s="1"/>
  <c r="W186" i="1" s="1"/>
  <c r="U185" i="1"/>
  <c r="V185" i="1" s="1"/>
  <c r="W185" i="1" s="1"/>
  <c r="U184" i="1"/>
  <c r="V184" i="1" s="1"/>
  <c r="W184" i="1" s="1"/>
  <c r="U182" i="1"/>
  <c r="V182" i="1" s="1"/>
  <c r="W182" i="1" s="1"/>
  <c r="U181" i="1"/>
  <c r="V181" i="1" s="1"/>
  <c r="W181" i="1" s="1"/>
  <c r="U179" i="1"/>
  <c r="V179" i="1" s="1"/>
  <c r="W179" i="1" s="1"/>
  <c r="U178" i="1"/>
  <c r="V178" i="1" s="1"/>
  <c r="W178" i="1" s="1"/>
  <c r="U177" i="1"/>
  <c r="V177" i="1" s="1"/>
  <c r="W177" i="1" s="1"/>
  <c r="U176" i="1"/>
  <c r="V176" i="1" s="1"/>
  <c r="W176" i="1" s="1"/>
  <c r="U175" i="1"/>
  <c r="V175" i="1" s="1"/>
  <c r="W175" i="1" s="1"/>
  <c r="U174" i="1"/>
  <c r="V174" i="1" s="1"/>
  <c r="W174" i="1" s="1"/>
  <c r="U173" i="1"/>
  <c r="V173" i="1" s="1"/>
  <c r="W173" i="1" s="1"/>
  <c r="U172" i="1"/>
  <c r="V172" i="1" s="1"/>
  <c r="W172" i="1" s="1"/>
  <c r="U171" i="1"/>
  <c r="V171" i="1" s="1"/>
  <c r="W171" i="1" s="1"/>
  <c r="U170" i="1"/>
  <c r="V170" i="1" s="1"/>
  <c r="W170" i="1" s="1"/>
  <c r="U169" i="1"/>
  <c r="V169" i="1" s="1"/>
  <c r="W169" i="1" s="1"/>
  <c r="U168" i="1"/>
  <c r="V168" i="1" s="1"/>
  <c r="W168" i="1" s="1"/>
  <c r="U167" i="1"/>
  <c r="V167" i="1" s="1"/>
  <c r="W167" i="1" s="1"/>
  <c r="U166" i="1"/>
  <c r="V166" i="1" s="1"/>
  <c r="W166" i="1" s="1"/>
  <c r="U165" i="1"/>
  <c r="V165" i="1" s="1"/>
  <c r="W165" i="1" s="1"/>
  <c r="U164" i="1"/>
  <c r="V164" i="1" s="1"/>
  <c r="W164" i="1" s="1"/>
  <c r="U162" i="1"/>
  <c r="V162" i="1" s="1"/>
  <c r="W162" i="1" s="1"/>
  <c r="U161" i="1"/>
  <c r="V161" i="1" s="1"/>
  <c r="W161" i="1" s="1"/>
  <c r="U271" i="1"/>
  <c r="V271" i="1" s="1"/>
  <c r="W271" i="1" s="1"/>
  <c r="U266" i="1"/>
  <c r="V266" i="1" s="1"/>
  <c r="W266" i="1" s="1"/>
  <c r="U265" i="1"/>
  <c r="V265" i="1" s="1"/>
  <c r="W265" i="1" s="1"/>
  <c r="U264" i="1"/>
  <c r="V264" i="1" s="1"/>
  <c r="W264" i="1" s="1"/>
  <c r="U263" i="1"/>
  <c r="V263" i="1" s="1"/>
  <c r="W263" i="1" s="1"/>
  <c r="U232" i="1"/>
  <c r="V232" i="1" s="1"/>
  <c r="W232" i="1" s="1"/>
  <c r="U219" i="1"/>
  <c r="V219" i="1" s="1"/>
  <c r="W219" i="1" s="1"/>
  <c r="U216" i="1"/>
  <c r="V216" i="1" s="1"/>
  <c r="W216" i="1" s="1"/>
  <c r="U195" i="1"/>
  <c r="V195" i="1" s="1"/>
  <c r="W195" i="1" s="1"/>
  <c r="U183" i="1"/>
  <c r="V183" i="1" s="1"/>
  <c r="W183" i="1" s="1"/>
  <c r="U180" i="1"/>
  <c r="V180" i="1" s="1"/>
  <c r="W180" i="1" s="1"/>
  <c r="U163" i="1"/>
  <c r="V163" i="1" s="1"/>
  <c r="W163" i="1" s="1"/>
  <c r="U160" i="1"/>
  <c r="V160" i="1" s="1"/>
  <c r="W160" i="1" s="1"/>
  <c r="U159" i="1"/>
  <c r="V159" i="1" s="1"/>
  <c r="W159" i="1" s="1"/>
  <c r="U140" i="1"/>
  <c r="V140" i="1" s="1"/>
  <c r="W140" i="1" s="1"/>
  <c r="U139" i="1"/>
  <c r="V139" i="1" s="1"/>
  <c r="W139" i="1" s="1"/>
  <c r="U138" i="1"/>
  <c r="V138" i="1" s="1"/>
  <c r="W138" i="1" s="1"/>
  <c r="U137" i="1"/>
  <c r="V137" i="1" s="1"/>
  <c r="W137" i="1" s="1"/>
  <c r="U102" i="1"/>
  <c r="V102" i="1" s="1"/>
  <c r="W102" i="1" s="1"/>
  <c r="U12" i="1"/>
  <c r="V12" i="1" s="1"/>
  <c r="W12" i="1" s="1"/>
  <c r="U11" i="1"/>
  <c r="V11" i="1" s="1"/>
  <c r="W11" i="1" s="1"/>
  <c r="U10" i="1"/>
  <c r="V10" i="1" s="1"/>
  <c r="W10" i="1" s="1"/>
  <c r="U9" i="1"/>
  <c r="V9" i="1" s="1"/>
  <c r="W9" i="1" s="1"/>
  <c r="U8" i="1"/>
  <c r="V8" i="1" s="1"/>
  <c r="W8" i="1" s="1"/>
  <c r="U7" i="1"/>
  <c r="V7" i="1" s="1"/>
  <c r="W7" i="1" s="1"/>
  <c r="U6" i="1"/>
  <c r="V6" i="1" s="1"/>
  <c r="W6" i="1" s="1"/>
  <c r="U5" i="1"/>
  <c r="V5" i="1" s="1"/>
  <c r="W5" i="1" s="1"/>
  <c r="U1948" i="1" l="1"/>
  <c r="P1948" i="1" s="1"/>
  <c r="U1931" i="1"/>
  <c r="P1931" i="1" s="1"/>
  <c r="U1638" i="1"/>
  <c r="P1638" i="1" s="1"/>
  <c r="U1622" i="1"/>
  <c r="P1622" i="1" s="1"/>
  <c r="U1306" i="1"/>
  <c r="P1306" i="1" s="1"/>
  <c r="U1105" i="1"/>
  <c r="P1105" i="1" s="1"/>
  <c r="U1099" i="1"/>
  <c r="P1099" i="1" s="1"/>
  <c r="U1096" i="1"/>
  <c r="P1096" i="1" s="1"/>
  <c r="U1085" i="1"/>
  <c r="P1085" i="1" s="1"/>
  <c r="U1084" i="1"/>
  <c r="P1084" i="1" s="1"/>
  <c r="U1083" i="1"/>
  <c r="P1083" i="1" s="1"/>
  <c r="U1082" i="1"/>
  <c r="P1082" i="1" s="1"/>
  <c r="U1079" i="1"/>
  <c r="P1079" i="1" s="1"/>
  <c r="U1078" i="1"/>
  <c r="V1078" i="1" s="1"/>
  <c r="W1078" i="1" s="1"/>
  <c r="U1081" i="1"/>
  <c r="V1081" i="1" s="1"/>
  <c r="W1081" i="1" s="1"/>
  <c r="U1077" i="1"/>
  <c r="P1077" i="1" s="1"/>
  <c r="U1076" i="1"/>
  <c r="P1076" i="1" s="1"/>
  <c r="U1075" i="1"/>
  <c r="P1075" i="1" s="1"/>
  <c r="U1074" i="1"/>
  <c r="P1074" i="1" s="1"/>
  <c r="U1073" i="1"/>
  <c r="P1073" i="1" s="1"/>
  <c r="U1072" i="1"/>
  <c r="P1072" i="1" s="1"/>
  <c r="U738" i="1"/>
  <c r="P738" i="1" s="1"/>
  <c r="U736" i="1"/>
  <c r="P736" i="1" s="1"/>
  <c r="U763" i="1"/>
  <c r="P763" i="1" s="1"/>
  <c r="U639" i="1"/>
  <c r="P639" i="1" s="1"/>
  <c r="U528" i="1"/>
  <c r="P528" i="1" s="1"/>
  <c r="U527" i="1"/>
  <c r="P527" i="1" s="1"/>
  <c r="U526" i="1"/>
  <c r="P526" i="1" s="1"/>
  <c r="U525" i="1"/>
  <c r="P525" i="1" s="1"/>
  <c r="U283" i="1"/>
  <c r="V283" i="1" s="1"/>
  <c r="W283" i="1" s="1"/>
  <c r="U107" i="1"/>
  <c r="P107" i="1" s="1"/>
  <c r="U2300" i="1"/>
  <c r="U2295" i="1"/>
  <c r="U2340" i="1"/>
  <c r="U2339" i="1"/>
  <c r="U2338" i="1"/>
  <c r="V2338" i="1" s="1"/>
  <c r="W2338" i="1" s="1"/>
  <c r="U2337" i="1"/>
  <c r="V2337" i="1" s="1"/>
  <c r="W2337" i="1" s="1"/>
  <c r="U2282" i="1"/>
  <c r="U2281" i="1"/>
  <c r="U2284" i="1"/>
  <c r="U2279" i="1"/>
  <c r="U2278" i="1"/>
  <c r="U2277" i="1"/>
  <c r="U2315" i="1"/>
  <c r="U2314" i="1"/>
  <c r="U2317" i="1"/>
  <c r="U2312" i="1"/>
  <c r="U2311" i="1"/>
  <c r="U2310" i="1"/>
  <c r="U2291" i="1"/>
  <c r="U2290" i="1"/>
  <c r="U2293" i="1"/>
  <c r="V2293" i="1" s="1"/>
  <c r="W2293" i="1" s="1"/>
  <c r="U2288" i="1"/>
  <c r="V2288" i="1" s="1"/>
  <c r="W2288" i="1" s="1"/>
  <c r="U2287" i="1"/>
  <c r="U2286" i="1"/>
  <c r="U2304" i="1"/>
  <c r="U2303" i="1"/>
  <c r="U2302" i="1"/>
  <c r="U2301" i="1"/>
  <c r="U2335" i="1"/>
  <c r="U2332" i="1"/>
  <c r="U2330" i="1"/>
  <c r="U2329" i="1"/>
  <c r="U2328" i="1"/>
  <c r="U2327" i="1"/>
  <c r="U2326" i="1"/>
  <c r="U2321" i="1"/>
  <c r="U2320" i="1"/>
  <c r="V2320" i="1" s="1"/>
  <c r="W2320" i="1" s="1"/>
  <c r="U2323" i="1"/>
  <c r="V2323" i="1" s="1"/>
  <c r="W2323" i="1" s="1"/>
  <c r="U2322" i="1"/>
  <c r="U2325" i="1"/>
  <c r="U2318" i="1"/>
  <c r="U2276" i="1"/>
  <c r="U2275" i="1"/>
  <c r="U2274" i="1"/>
  <c r="U2268" i="1"/>
  <c r="U2267" i="1"/>
  <c r="U2266" i="1"/>
  <c r="U2309" i="1"/>
  <c r="U2308" i="1"/>
  <c r="U2306" i="1"/>
  <c r="U2307" i="1"/>
  <c r="U2305" i="1"/>
  <c r="U2230" i="1"/>
  <c r="V2230" i="1" s="1"/>
  <c r="W2230" i="1" s="1"/>
  <c r="U2263" i="1"/>
  <c r="V2263" i="1" s="1"/>
  <c r="W2263" i="1" s="1"/>
  <c r="U2262" i="1"/>
  <c r="U2261" i="1"/>
  <c r="U2260" i="1"/>
  <c r="U2256" i="1"/>
  <c r="U2259" i="1"/>
  <c r="U2254" i="1"/>
  <c r="U2258" i="1"/>
  <c r="U2253" i="1"/>
  <c r="U2252" i="1"/>
  <c r="U2250" i="1"/>
  <c r="U2251" i="1"/>
  <c r="U2249" i="1"/>
  <c r="U2248" i="1"/>
  <c r="U2246" i="1"/>
  <c r="U2241" i="1"/>
  <c r="V2241" i="1" s="1"/>
  <c r="W2241" i="1" s="1"/>
  <c r="U2240" i="1"/>
  <c r="V2240" i="1" s="1"/>
  <c r="W2240" i="1" s="1"/>
  <c r="U2243" i="1"/>
  <c r="U2245" i="1"/>
  <c r="U2244" i="1"/>
  <c r="U2242" i="1"/>
  <c r="U2239" i="1"/>
  <c r="U2238" i="1"/>
  <c r="U2236" i="1"/>
  <c r="U2229" i="1"/>
  <c r="U2235" i="1"/>
  <c r="U2234" i="1"/>
  <c r="U2228" i="1"/>
  <c r="U2233" i="1"/>
  <c r="U2227" i="1"/>
  <c r="U2226" i="1"/>
  <c r="V2226" i="1" s="1"/>
  <c r="W2226" i="1" s="1"/>
  <c r="U2225" i="1"/>
  <c r="V2225" i="1" s="1"/>
  <c r="W2225" i="1" s="1"/>
  <c r="U2232" i="1"/>
  <c r="U2224" i="1"/>
  <c r="U2231" i="1"/>
  <c r="U2223" i="1"/>
  <c r="U2222" i="1"/>
  <c r="U2221" i="1"/>
  <c r="U2213" i="1"/>
  <c r="U2212" i="1"/>
  <c r="U2211" i="1"/>
  <c r="U2209" i="1"/>
  <c r="U2208" i="1"/>
  <c r="U2207" i="1"/>
  <c r="U2204" i="1"/>
  <c r="U2202" i="1"/>
  <c r="U2201" i="1"/>
  <c r="V2201" i="1" s="1"/>
  <c r="W2201" i="1" s="1"/>
  <c r="U2200" i="1"/>
  <c r="V2200" i="1" s="1"/>
  <c r="W2200" i="1" s="1"/>
  <c r="U2197" i="1"/>
  <c r="U2195" i="1"/>
  <c r="U2194" i="1"/>
  <c r="U2193" i="1"/>
  <c r="U2188" i="1"/>
  <c r="U2187" i="1"/>
  <c r="U2189" i="1"/>
  <c r="U2186" i="1"/>
  <c r="U2185" i="1"/>
  <c r="U2184" i="1"/>
  <c r="U2182" i="1"/>
  <c r="U2183" i="1"/>
  <c r="U2181" i="1"/>
  <c r="U2178" i="1"/>
  <c r="U2180" i="1"/>
  <c r="V2180" i="1" s="1"/>
  <c r="W2180" i="1" s="1"/>
  <c r="U2179" i="1"/>
  <c r="V2179" i="1" s="1"/>
  <c r="W2179" i="1" s="1"/>
  <c r="U2130" i="1"/>
  <c r="U2138" i="1"/>
  <c r="U2137" i="1"/>
  <c r="U2135" i="1"/>
  <c r="U2134" i="1"/>
  <c r="U2132" i="1"/>
  <c r="U2131" i="1"/>
  <c r="U2129" i="1"/>
  <c r="V2129" i="1" s="1"/>
  <c r="W2129" i="1" s="1"/>
  <c r="U2149" i="1"/>
  <c r="U2152" i="1"/>
  <c r="U2150" i="1"/>
  <c r="U2153" i="1"/>
  <c r="U2124" i="1"/>
  <c r="U2128" i="1"/>
  <c r="U2125" i="1"/>
  <c r="U2126" i="1"/>
  <c r="U2127" i="1"/>
  <c r="U2161" i="1"/>
  <c r="U2162" i="1"/>
  <c r="U2163" i="1"/>
  <c r="U2164" i="1"/>
  <c r="U2165" i="1"/>
  <c r="V2165" i="1" s="1"/>
  <c r="W2165" i="1" s="1"/>
  <c r="U2160" i="1"/>
  <c r="V2160" i="1" s="1"/>
  <c r="W2160" i="1" s="1"/>
  <c r="U2173" i="1"/>
  <c r="U2174" i="1"/>
  <c r="U2177" i="1"/>
  <c r="U2175" i="1"/>
  <c r="U2176" i="1"/>
  <c r="U2166" i="1"/>
  <c r="U2167" i="1"/>
  <c r="U2170" i="1"/>
  <c r="U2171" i="1"/>
  <c r="U2168" i="1"/>
  <c r="U2169" i="1"/>
  <c r="U2172" i="1"/>
  <c r="U2114" i="1"/>
  <c r="U2113" i="1"/>
  <c r="V2113" i="1" s="1"/>
  <c r="W2113" i="1" s="1"/>
  <c r="U2112" i="1"/>
  <c r="V2112" i="1" s="1"/>
  <c r="W2112" i="1" s="1"/>
  <c r="U2109" i="1"/>
  <c r="V2109" i="1" s="1"/>
  <c r="W2109" i="1" s="1"/>
  <c r="U2108" i="1"/>
  <c r="U2107" i="1"/>
  <c r="U2070" i="1"/>
  <c r="U2069" i="1"/>
  <c r="U2068" i="1"/>
  <c r="U2067" i="1"/>
  <c r="U2100" i="1"/>
  <c r="U2099" i="1"/>
  <c r="U2098" i="1"/>
  <c r="U2101" i="1"/>
  <c r="U2097" i="1"/>
  <c r="U2095" i="1"/>
  <c r="U2093" i="1"/>
  <c r="U2094" i="1"/>
  <c r="V2094" i="1" s="1"/>
  <c r="W2094" i="1" s="1"/>
  <c r="U2092" i="1"/>
  <c r="V2092" i="1" s="1"/>
  <c r="W2092" i="1" s="1"/>
  <c r="U2090" i="1"/>
  <c r="V2090" i="1" s="1"/>
  <c r="W2090" i="1" s="1"/>
  <c r="U2088" i="1"/>
  <c r="U2087" i="1"/>
  <c r="U2085" i="1"/>
  <c r="U2084" i="1"/>
  <c r="U2083" i="1"/>
  <c r="U2123" i="1"/>
  <c r="U2122" i="1"/>
  <c r="U2121" i="1"/>
  <c r="U2120" i="1"/>
  <c r="U2066" i="1"/>
  <c r="U2065" i="1"/>
  <c r="U2064" i="1"/>
  <c r="U2063" i="1"/>
  <c r="U2078" i="1"/>
  <c r="V2078" i="1" s="1"/>
  <c r="W2078" i="1" s="1"/>
  <c r="U2077" i="1"/>
  <c r="V2077" i="1" s="1"/>
  <c r="W2077" i="1" s="1"/>
  <c r="U2076" i="1"/>
  <c r="V2076" i="1" s="1"/>
  <c r="W2076" i="1" s="1"/>
  <c r="U2075" i="1"/>
  <c r="U2074" i="1"/>
  <c r="U2073" i="1"/>
  <c r="U2072" i="1"/>
  <c r="U2071" i="1"/>
  <c r="U2080" i="1"/>
  <c r="U2081" i="1"/>
  <c r="U2082" i="1"/>
  <c r="U2079" i="1"/>
  <c r="U2106" i="1"/>
  <c r="U2117" i="1"/>
  <c r="U2119" i="1"/>
  <c r="U2116" i="1"/>
  <c r="U2057" i="1"/>
  <c r="V2057" i="1" s="1"/>
  <c r="W2057" i="1" s="1"/>
  <c r="U2056" i="1"/>
  <c r="V2056" i="1" s="1"/>
  <c r="W2056" i="1" s="1"/>
  <c r="U2055" i="1"/>
  <c r="V2055" i="1" s="1"/>
  <c r="W2055" i="1" s="1"/>
  <c r="U2054" i="1"/>
  <c r="U2053" i="1"/>
  <c r="U2052" i="1"/>
  <c r="U2051" i="1"/>
  <c r="U2050" i="1"/>
  <c r="U2049" i="1"/>
  <c r="U2048" i="1"/>
  <c r="U2045" i="1"/>
  <c r="U2044" i="1"/>
  <c r="U2043" i="1"/>
  <c r="U2042" i="1"/>
  <c r="U2041" i="1"/>
  <c r="U2040" i="1"/>
  <c r="U2039" i="1"/>
  <c r="V2039" i="1" s="1"/>
  <c r="W2039" i="1" s="1"/>
  <c r="U2061" i="1"/>
  <c r="V2061" i="1" s="1"/>
  <c r="W2061" i="1" s="1"/>
  <c r="U2060" i="1"/>
  <c r="V2060" i="1" s="1"/>
  <c r="W2060" i="1" s="1"/>
  <c r="U2062" i="1"/>
  <c r="U2059" i="1"/>
  <c r="U2058" i="1"/>
  <c r="U1985" i="1"/>
  <c r="U1984" i="1"/>
  <c r="U1983" i="1"/>
  <c r="U1982" i="1"/>
  <c r="U1981" i="1"/>
  <c r="U1980" i="1"/>
  <c r="U1993" i="1"/>
  <c r="U1992" i="1"/>
  <c r="U1991" i="1"/>
  <c r="U1988" i="1"/>
  <c r="U1987" i="1"/>
  <c r="V1987" i="1" s="1"/>
  <c r="W1987" i="1" s="1"/>
  <c r="U1986" i="1"/>
  <c r="V1986" i="1" s="1"/>
  <c r="W1986" i="1" s="1"/>
  <c r="U1979" i="1"/>
  <c r="V1979" i="1" s="1"/>
  <c r="W1979" i="1" s="1"/>
  <c r="U1978" i="1"/>
  <c r="U1975" i="1"/>
  <c r="U1977" i="1"/>
  <c r="U1974" i="1"/>
  <c r="U1965" i="1"/>
  <c r="U1964" i="1"/>
  <c r="U1961" i="1"/>
  <c r="U1963" i="1"/>
  <c r="U1960" i="1"/>
  <c r="U1973" i="1"/>
  <c r="U1972" i="1"/>
  <c r="U1971" i="1"/>
  <c r="U1968" i="1"/>
  <c r="U1967" i="1"/>
  <c r="V1967" i="1" s="1"/>
  <c r="W1967" i="1" s="1"/>
  <c r="U1966" i="1"/>
  <c r="V1966" i="1" s="1"/>
  <c r="W1966" i="1" s="1"/>
  <c r="U1970" i="1"/>
  <c r="V1970" i="1" s="1"/>
  <c r="W1970" i="1" s="1"/>
  <c r="U1957" i="1"/>
  <c r="U1956" i="1"/>
  <c r="U1955" i="1"/>
  <c r="U1953" i="1"/>
  <c r="U1952" i="1"/>
  <c r="U1951" i="1"/>
  <c r="U2007" i="1"/>
  <c r="U2006" i="1"/>
  <c r="U2003" i="1"/>
  <c r="U2002" i="1"/>
  <c r="U2001" i="1"/>
  <c r="U2008" i="1"/>
  <c r="U1999" i="1"/>
  <c r="V1999" i="1" s="1"/>
  <c r="W1999" i="1" s="1"/>
  <c r="U1998" i="1"/>
  <c r="V1998" i="1" s="1"/>
  <c r="W1998" i="1" s="1"/>
  <c r="U1996" i="1"/>
  <c r="V1996" i="1" s="1"/>
  <c r="W1996" i="1" s="1"/>
  <c r="U1994" i="1"/>
  <c r="U1995" i="1"/>
  <c r="U2005" i="1"/>
  <c r="U1950" i="1"/>
  <c r="U1949" i="1"/>
  <c r="U1946" i="1"/>
  <c r="U1945" i="1"/>
  <c r="U1942" i="1"/>
  <c r="U1940" i="1"/>
  <c r="U1937" i="1"/>
  <c r="U1922" i="1"/>
  <c r="U1928" i="1"/>
  <c r="U1927" i="1"/>
  <c r="V1927" i="1" s="1"/>
  <c r="W1927" i="1" s="1"/>
  <c r="U1926" i="1"/>
  <c r="V1926" i="1" s="1"/>
  <c r="W1926" i="1" s="1"/>
  <c r="U1920" i="1"/>
  <c r="V1920" i="1" s="1"/>
  <c r="W1920" i="1" s="1"/>
  <c r="U1919" i="1"/>
  <c r="U1917" i="1"/>
  <c r="U1916" i="1"/>
  <c r="U1918" i="1"/>
  <c r="U1915" i="1"/>
  <c r="U1914" i="1"/>
  <c r="U1913" i="1"/>
  <c r="U1912" i="1"/>
  <c r="U1862" i="1"/>
  <c r="U1861" i="1"/>
  <c r="U1860" i="1"/>
  <c r="U1853" i="1"/>
  <c r="U1852" i="1"/>
  <c r="U1851" i="1"/>
  <c r="V1851" i="1" s="1"/>
  <c r="W1851" i="1" s="1"/>
  <c r="U1850" i="1"/>
  <c r="V1850" i="1" s="1"/>
  <c r="W1850" i="1" s="1"/>
  <c r="U1835" i="1"/>
  <c r="U1832" i="1"/>
  <c r="U1831" i="1"/>
  <c r="U1828" i="1"/>
  <c r="U1827" i="1"/>
  <c r="U1826" i="1"/>
  <c r="U1833" i="1"/>
  <c r="U1830" i="1"/>
  <c r="U1777" i="1"/>
  <c r="U1779" i="1"/>
  <c r="U1772" i="1"/>
  <c r="V1772" i="1" s="1"/>
  <c r="W1772" i="1" s="1"/>
  <c r="U1769" i="1"/>
  <c r="V1769" i="1" s="1"/>
  <c r="W1769" i="1" s="1"/>
  <c r="U1771" i="1"/>
  <c r="U1773" i="1"/>
  <c r="U1752" i="1"/>
  <c r="U1753" i="1"/>
  <c r="U1754" i="1"/>
  <c r="U1755" i="1"/>
  <c r="U1756" i="1"/>
  <c r="U1767" i="1"/>
  <c r="U1768" i="1"/>
  <c r="U1774" i="1"/>
  <c r="U1776" i="1"/>
  <c r="U1757" i="1"/>
  <c r="U1759" i="1"/>
  <c r="V1759" i="1" s="1"/>
  <c r="W1759" i="1" s="1"/>
  <c r="U1763" i="1"/>
  <c r="V1763" i="1" s="1"/>
  <c r="W1763" i="1" s="1"/>
  <c r="U1760" i="1"/>
  <c r="V1760" i="1" s="1"/>
  <c r="W1760" i="1" s="1"/>
  <c r="U1761" i="1"/>
  <c r="U1766" i="1"/>
  <c r="U1707" i="1"/>
  <c r="U1708" i="1"/>
  <c r="U1709" i="1"/>
  <c r="U1710" i="1"/>
  <c r="U1699" i="1"/>
  <c r="U1696" i="1"/>
  <c r="U1694" i="1"/>
  <c r="U1695" i="1"/>
  <c r="U1697" i="1"/>
  <c r="V1697" i="1" s="1"/>
  <c r="W1697" i="1" s="1"/>
  <c r="U1721" i="1"/>
  <c r="V1721" i="1" s="1"/>
  <c r="W1721" i="1" s="1"/>
  <c r="U1722" i="1"/>
  <c r="V1722" i="1" s="1"/>
  <c r="W1722" i="1" s="1"/>
  <c r="U1723" i="1"/>
  <c r="U1724" i="1"/>
  <c r="U1728" i="1"/>
  <c r="U1725" i="1"/>
  <c r="U1726" i="1"/>
  <c r="U1729" i="1"/>
  <c r="U1702" i="1"/>
  <c r="U1700" i="1"/>
  <c r="U1703" i="1"/>
  <c r="U1701" i="1"/>
  <c r="U1705" i="1"/>
  <c r="U1706" i="1"/>
  <c r="V1706" i="1" s="1"/>
  <c r="W1706" i="1" s="1"/>
  <c r="U1712" i="1"/>
  <c r="V1712" i="1" s="1"/>
  <c r="W1712" i="1" s="1"/>
  <c r="U1713" i="1"/>
  <c r="V1713" i="1" s="1"/>
  <c r="W1713" i="1" s="1"/>
  <c r="U1714" i="1"/>
  <c r="U1715" i="1"/>
  <c r="U1716" i="1"/>
  <c r="U1719" i="1"/>
  <c r="U1720" i="1"/>
  <c r="U1731" i="1"/>
  <c r="U1732" i="1"/>
  <c r="U1733" i="1"/>
  <c r="U1735" i="1"/>
  <c r="U1734" i="1"/>
  <c r="U1737" i="1"/>
  <c r="U1736" i="1"/>
  <c r="U1738" i="1"/>
  <c r="U1750" i="1"/>
  <c r="V1750" i="1" s="1"/>
  <c r="W1750" i="1" s="1"/>
  <c r="U1749" i="1"/>
  <c r="V1749" i="1" s="1"/>
  <c r="W1749" i="1" s="1"/>
  <c r="U1745" i="1"/>
  <c r="U1741" i="1"/>
  <c r="U1739" i="1"/>
  <c r="U1740" i="1"/>
  <c r="U1673" i="1"/>
  <c r="U1675" i="1"/>
  <c r="U1670" i="1"/>
  <c r="U1652" i="1"/>
  <c r="U1654" i="1"/>
  <c r="V1654" i="1" s="1"/>
  <c r="W1654" i="1" s="1"/>
  <c r="U1663" i="1"/>
  <c r="V1663" i="1" s="1"/>
  <c r="W1663" i="1" s="1"/>
  <c r="U1662" i="1"/>
  <c r="U1669" i="1"/>
  <c r="U1667" i="1"/>
  <c r="U1666" i="1"/>
  <c r="U1665" i="1"/>
  <c r="U1664" i="1"/>
  <c r="U1691" i="1"/>
  <c r="U1678" i="1"/>
  <c r="U1680" i="1"/>
  <c r="U1658" i="1"/>
  <c r="U1660" i="1"/>
  <c r="U1656" i="1"/>
  <c r="V1656" i="1" s="1"/>
  <c r="W1656" i="1" s="1"/>
  <c r="U1677" i="1"/>
  <c r="V1677" i="1" s="1"/>
  <c r="W1677" i="1" s="1"/>
  <c r="U1676" i="1"/>
  <c r="V1676" i="1" s="1"/>
  <c r="W1676" i="1" s="1"/>
  <c r="U1688" i="1"/>
  <c r="U1687" i="1"/>
  <c r="U1690" i="1"/>
  <c r="U1689" i="1"/>
  <c r="U1682" i="1"/>
  <c r="U1683" i="1"/>
  <c r="U1685" i="1"/>
  <c r="U1684" i="1"/>
  <c r="U1686" i="1"/>
  <c r="U1649" i="1"/>
  <c r="U1650" i="1"/>
  <c r="U1644" i="1"/>
  <c r="U1645" i="1"/>
  <c r="U1647" i="1"/>
  <c r="V1647" i="1" s="1"/>
  <c r="W1647" i="1" s="1"/>
  <c r="U1639" i="1"/>
  <c r="V1639" i="1" s="1"/>
  <c r="W1639" i="1" s="1"/>
  <c r="U1636" i="1"/>
  <c r="V1636" i="1" s="1"/>
  <c r="W1636" i="1" s="1"/>
  <c r="V1638" i="1"/>
  <c r="W1638" i="1" s="1"/>
  <c r="U1621" i="1"/>
  <c r="U1624" i="1"/>
  <c r="U1623" i="1"/>
  <c r="U1628" i="1"/>
  <c r="U1625" i="1"/>
  <c r="U1627" i="1"/>
  <c r="U1626" i="1"/>
  <c r="U1629" i="1"/>
  <c r="U1630" i="1"/>
  <c r="U1631" i="1"/>
  <c r="U1632" i="1"/>
  <c r="U1633" i="1"/>
  <c r="U1634" i="1"/>
  <c r="U1635" i="1"/>
  <c r="V1635" i="1" s="1"/>
  <c r="W1635" i="1" s="1"/>
  <c r="U1600" i="1"/>
  <c r="V1600" i="1" s="1"/>
  <c r="W1600" i="1" s="1"/>
  <c r="U1601" i="1"/>
  <c r="V1601" i="1" s="1"/>
  <c r="W1601" i="1" s="1"/>
  <c r="U1602" i="1"/>
  <c r="U1603" i="1"/>
  <c r="U1606" i="1"/>
  <c r="U1604" i="1"/>
  <c r="U1608" i="1"/>
  <c r="U1607" i="1"/>
  <c r="U1609" i="1"/>
  <c r="U1610" i="1"/>
  <c r="U1611" i="1"/>
  <c r="U1612" i="1"/>
  <c r="U1580" i="1"/>
  <c r="U1577" i="1"/>
  <c r="U1578" i="1"/>
  <c r="U1579" i="1"/>
  <c r="V1579" i="1" s="1"/>
  <c r="W1579" i="1" s="1"/>
  <c r="U1581" i="1"/>
  <c r="V1581" i="1" s="1"/>
  <c r="W1581" i="1" s="1"/>
  <c r="U1584" i="1"/>
  <c r="V1584" i="1" s="1"/>
  <c r="W1584" i="1" s="1"/>
  <c r="U1582" i="1"/>
  <c r="U1583" i="1"/>
  <c r="U1585" i="1"/>
  <c r="U1588" i="1"/>
  <c r="U1586" i="1"/>
  <c r="U1589" i="1"/>
  <c r="U1587" i="1"/>
  <c r="U1590" i="1"/>
  <c r="U1594" i="1"/>
  <c r="U1592" i="1"/>
  <c r="U1591" i="1"/>
  <c r="U1596" i="1"/>
  <c r="U1593" i="1"/>
  <c r="U1595" i="1"/>
  <c r="V1595" i="1" s="1"/>
  <c r="W1595" i="1" s="1"/>
  <c r="U1597" i="1"/>
  <c r="V1597" i="1" s="1"/>
  <c r="W1597" i="1" s="1"/>
  <c r="U1598" i="1"/>
  <c r="V1598" i="1" s="1"/>
  <c r="W1598" i="1" s="1"/>
  <c r="U1599" i="1"/>
  <c r="U1566" i="1"/>
  <c r="U1564" i="1"/>
  <c r="U1567" i="1"/>
  <c r="U1565" i="1"/>
  <c r="U1568" i="1"/>
  <c r="U1570" i="1"/>
  <c r="U1569" i="1"/>
  <c r="U1571" i="1"/>
  <c r="U1574" i="1"/>
  <c r="U1572" i="1"/>
  <c r="U1576" i="1"/>
  <c r="U1575" i="1"/>
  <c r="U1573" i="1"/>
  <c r="V1573" i="1" s="1"/>
  <c r="W1573" i="1" s="1"/>
  <c r="U1543" i="1"/>
  <c r="V1543" i="1" s="1"/>
  <c r="W1543" i="1" s="1"/>
  <c r="U1544" i="1"/>
  <c r="V1544" i="1" s="1"/>
  <c r="W1544" i="1" s="1"/>
  <c r="U1547" i="1"/>
  <c r="U1548" i="1"/>
  <c r="U1545" i="1"/>
  <c r="U1549" i="1"/>
  <c r="U1550" i="1"/>
  <c r="U1546" i="1"/>
  <c r="U1555" i="1"/>
  <c r="U1553" i="1"/>
  <c r="U1558" i="1"/>
  <c r="U1551" i="1"/>
  <c r="U1557" i="1"/>
  <c r="U1559" i="1"/>
  <c r="U1552" i="1"/>
  <c r="U1554" i="1"/>
  <c r="V1554" i="1" s="1"/>
  <c r="W1554" i="1" s="1"/>
  <c r="U1556" i="1"/>
  <c r="V1556" i="1" s="1"/>
  <c r="W1556" i="1" s="1"/>
  <c r="U1614" i="1"/>
  <c r="V1614" i="1" s="1"/>
  <c r="W1614" i="1" s="1"/>
  <c r="U1616" i="1"/>
  <c r="U1615" i="1"/>
  <c r="U1617" i="1"/>
  <c r="U1618" i="1"/>
  <c r="U1619" i="1"/>
  <c r="U1620" i="1"/>
  <c r="U1560" i="1"/>
  <c r="U1561" i="1"/>
  <c r="U1562" i="1"/>
  <c r="U1563" i="1"/>
  <c r="U1537" i="1"/>
  <c r="U1538" i="1"/>
  <c r="U1542" i="1"/>
  <c r="U1539" i="1"/>
  <c r="V1539" i="1" s="1"/>
  <c r="W1539" i="1" s="1"/>
  <c r="U1540" i="1"/>
  <c r="V1540" i="1" s="1"/>
  <c r="W1540" i="1" s="1"/>
  <c r="U1527" i="1"/>
  <c r="V1527" i="1" s="1"/>
  <c r="W1527" i="1" s="1"/>
  <c r="U1528" i="1"/>
  <c r="U1529" i="1"/>
  <c r="U1530" i="1"/>
  <c r="U1531" i="1"/>
  <c r="U1509" i="1"/>
  <c r="U1510" i="1"/>
  <c r="U1511" i="1"/>
  <c r="U1518" i="1"/>
  <c r="U1515" i="1"/>
  <c r="U1516" i="1"/>
  <c r="U1523" i="1"/>
  <c r="U1524" i="1"/>
  <c r="U1525" i="1"/>
  <c r="U1526" i="1"/>
  <c r="V1526" i="1" s="1"/>
  <c r="W1526" i="1" s="1"/>
  <c r="U1505" i="1"/>
  <c r="V1505" i="1" s="1"/>
  <c r="W1505" i="1" s="1"/>
  <c r="U1506" i="1"/>
  <c r="V1506" i="1" s="1"/>
  <c r="W1506" i="1" s="1"/>
  <c r="U1507" i="1"/>
  <c r="U1508" i="1"/>
  <c r="U1502" i="1"/>
  <c r="U1492" i="1"/>
  <c r="U1493" i="1"/>
  <c r="U1495" i="1"/>
  <c r="U1496" i="1"/>
  <c r="U1497" i="1"/>
  <c r="U1498" i="1"/>
  <c r="U1499" i="1"/>
  <c r="U1500" i="1"/>
  <c r="U1503" i="1"/>
  <c r="U1504" i="1"/>
  <c r="U1533" i="1"/>
  <c r="V1533" i="1" s="1"/>
  <c r="W1533" i="1" s="1"/>
  <c r="U1534" i="1"/>
  <c r="V1534" i="1" s="1"/>
  <c r="W1534" i="1" s="1"/>
  <c r="U1535" i="1"/>
  <c r="V1535" i="1" s="1"/>
  <c r="W1535" i="1" s="1"/>
  <c r="U1536" i="1"/>
  <c r="U1481" i="1"/>
  <c r="U1483" i="1"/>
  <c r="U1488" i="1"/>
  <c r="U1486" i="1"/>
  <c r="U1489" i="1"/>
  <c r="U1480" i="1"/>
  <c r="U1478" i="1"/>
  <c r="U1479" i="1"/>
  <c r="U1464" i="1"/>
  <c r="U1465" i="1"/>
  <c r="U1466" i="1"/>
  <c r="U1467" i="1"/>
  <c r="U1402" i="1"/>
  <c r="U1403" i="1"/>
  <c r="U1404" i="1"/>
  <c r="U1367" i="1"/>
  <c r="U1368" i="1"/>
  <c r="U1369" i="1"/>
  <c r="U1370" i="1"/>
  <c r="U1373" i="1"/>
  <c r="V1373" i="1" s="1"/>
  <c r="W1373" i="1" s="1"/>
  <c r="U1374" i="1"/>
  <c r="V1374" i="1" s="1"/>
  <c r="W1374" i="1" s="1"/>
  <c r="U1371" i="1"/>
  <c r="V1371" i="1" s="1"/>
  <c r="W1371" i="1" s="1"/>
  <c r="U1372" i="1"/>
  <c r="U1425" i="1"/>
  <c r="U1426" i="1"/>
  <c r="U1427" i="1"/>
  <c r="U1429" i="1"/>
  <c r="U1430" i="1"/>
  <c r="U1431" i="1"/>
  <c r="U1432" i="1"/>
  <c r="U1433" i="1"/>
  <c r="U1434" i="1"/>
  <c r="U1435" i="1"/>
  <c r="U1436" i="1"/>
  <c r="U1437" i="1"/>
  <c r="U1438" i="1"/>
  <c r="V1438" i="1" s="1"/>
  <c r="W1438" i="1" s="1"/>
  <c r="U1440" i="1"/>
  <c r="V1440" i="1" s="1"/>
  <c r="W1440" i="1" s="1"/>
  <c r="U1439" i="1"/>
  <c r="V1439" i="1" s="1"/>
  <c r="W1439" i="1" s="1"/>
  <c r="U1441" i="1"/>
  <c r="U1442" i="1"/>
  <c r="U1443" i="1"/>
  <c r="U1444" i="1"/>
  <c r="U1445" i="1"/>
  <c r="U1446" i="1"/>
  <c r="U1448" i="1"/>
  <c r="U1447" i="1"/>
  <c r="U1449" i="1"/>
  <c r="U1453" i="1"/>
  <c r="U1452" i="1"/>
  <c r="U1454" i="1"/>
  <c r="U1455" i="1"/>
  <c r="U1456" i="1"/>
  <c r="V1456" i="1" s="1"/>
  <c r="W1456" i="1" s="1"/>
  <c r="U1458" i="1"/>
  <c r="V1458" i="1" s="1"/>
  <c r="W1458" i="1" s="1"/>
  <c r="U1457" i="1"/>
  <c r="V1457" i="1" s="1"/>
  <c r="W1457" i="1" s="1"/>
  <c r="U1459" i="1"/>
  <c r="U1460" i="1"/>
  <c r="U1461" i="1"/>
  <c r="U1462" i="1"/>
  <c r="U1463" i="1"/>
  <c r="U1405" i="1"/>
  <c r="U1407" i="1"/>
  <c r="U1406" i="1"/>
  <c r="U1408" i="1"/>
  <c r="U1409" i="1"/>
  <c r="U1411" i="1"/>
  <c r="U1410" i="1"/>
  <c r="U1412" i="1"/>
  <c r="U1413" i="1"/>
  <c r="V1413" i="1" s="1"/>
  <c r="W1413" i="1" s="1"/>
  <c r="U1418" i="1"/>
  <c r="V1418" i="1" s="1"/>
  <c r="W1418" i="1" s="1"/>
  <c r="U1419" i="1"/>
  <c r="V1419" i="1" s="1"/>
  <c r="W1419" i="1" s="1"/>
  <c r="U1420" i="1"/>
  <c r="U1421" i="1"/>
  <c r="U1422" i="1"/>
  <c r="U1423" i="1"/>
  <c r="U1424" i="1"/>
  <c r="U1389" i="1"/>
  <c r="U1387" i="1"/>
  <c r="U1390" i="1"/>
  <c r="U1388" i="1"/>
  <c r="U1392" i="1"/>
  <c r="U1391" i="1"/>
  <c r="U1398" i="1"/>
  <c r="U1400" i="1"/>
  <c r="U1394" i="1"/>
  <c r="V1394" i="1" s="1"/>
  <c r="W1394" i="1" s="1"/>
  <c r="U1396" i="1"/>
  <c r="V1396" i="1" s="1"/>
  <c r="W1396" i="1" s="1"/>
  <c r="U1399" i="1"/>
  <c r="V1399" i="1" s="1"/>
  <c r="W1399" i="1" s="1"/>
  <c r="U1401" i="1"/>
  <c r="U1450" i="1"/>
  <c r="U1451" i="1"/>
  <c r="U1375" i="1"/>
  <c r="U1377" i="1"/>
  <c r="U1379" i="1"/>
  <c r="U1376" i="1"/>
  <c r="U1378" i="1"/>
  <c r="U1380" i="1"/>
  <c r="U1385" i="1"/>
  <c r="U1383" i="1"/>
  <c r="U1381" i="1"/>
  <c r="U1386" i="1"/>
  <c r="U1384" i="1"/>
  <c r="V1384" i="1" s="1"/>
  <c r="W1384" i="1" s="1"/>
  <c r="U1382" i="1"/>
  <c r="V1382" i="1" s="1"/>
  <c r="W1382" i="1" s="1"/>
  <c r="U1326" i="1"/>
  <c r="V1326" i="1" s="1"/>
  <c r="W1326" i="1" s="1"/>
  <c r="U1327" i="1"/>
  <c r="V1327" i="1" s="1"/>
  <c r="W1327" i="1" s="1"/>
  <c r="U1328" i="1"/>
  <c r="V1328" i="1" s="1"/>
  <c r="W1328" i="1" s="1"/>
  <c r="U1329" i="1"/>
  <c r="U1308" i="1"/>
  <c r="U1309" i="1"/>
  <c r="U1310" i="1"/>
  <c r="U1311" i="1"/>
  <c r="U1312" i="1"/>
  <c r="U1313" i="1"/>
  <c r="U1314" i="1"/>
  <c r="U1317" i="1"/>
  <c r="U1316" i="1"/>
  <c r="U1315" i="1"/>
  <c r="U1320" i="1"/>
  <c r="U1321" i="1"/>
  <c r="U1322" i="1"/>
  <c r="V1322" i="1" s="1"/>
  <c r="W1322" i="1" s="1"/>
  <c r="U1323" i="1"/>
  <c r="V1323" i="1" s="1"/>
  <c r="W1323" i="1" s="1"/>
  <c r="U1324" i="1"/>
  <c r="V1324" i="1" s="1"/>
  <c r="W1324" i="1" s="1"/>
  <c r="U1325" i="1"/>
  <c r="U1307" i="1"/>
  <c r="U1252" i="1"/>
  <c r="U1251" i="1"/>
  <c r="U1249" i="1"/>
  <c r="U1248" i="1"/>
  <c r="U1250" i="1"/>
  <c r="U1258" i="1"/>
  <c r="U1257" i="1"/>
  <c r="U1256" i="1"/>
  <c r="U1255" i="1"/>
  <c r="U1254" i="1"/>
  <c r="U1253" i="1"/>
  <c r="U1223" i="1"/>
  <c r="U1222" i="1"/>
  <c r="U1229" i="1"/>
  <c r="V1229" i="1" s="1"/>
  <c r="W1229" i="1" s="1"/>
  <c r="U1228" i="1"/>
  <c r="V1228" i="1" s="1"/>
  <c r="W1228" i="1" s="1"/>
  <c r="U1247" i="1"/>
  <c r="V1247" i="1" s="1"/>
  <c r="W1247" i="1" s="1"/>
  <c r="U1246" i="1"/>
  <c r="U1227" i="1"/>
  <c r="U1226" i="1"/>
  <c r="U1221" i="1"/>
  <c r="U1220" i="1"/>
  <c r="U1241" i="1"/>
  <c r="U1240" i="1"/>
  <c r="U1243" i="1"/>
  <c r="U1242" i="1"/>
  <c r="U1231" i="1"/>
  <c r="U1230" i="1"/>
  <c r="V1230" i="1" s="1"/>
  <c r="W1230" i="1" s="1"/>
  <c r="U1245" i="1"/>
  <c r="V1245" i="1" s="1"/>
  <c r="W1245" i="1" s="1"/>
  <c r="U1244" i="1"/>
  <c r="V1244" i="1" s="1"/>
  <c r="W1244" i="1" s="1"/>
  <c r="U1225" i="1"/>
  <c r="U1224" i="1"/>
  <c r="U1214" i="1"/>
  <c r="U1213" i="1"/>
  <c r="U1219" i="1"/>
  <c r="U1212" i="1"/>
  <c r="U1218" i="1"/>
  <c r="U1211" i="1"/>
  <c r="U1217" i="1"/>
  <c r="U1216" i="1"/>
  <c r="U1207" i="1"/>
  <c r="U1209" i="1"/>
  <c r="U1205" i="1"/>
  <c r="V1205" i="1" s="1"/>
  <c r="W1205" i="1" s="1"/>
  <c r="U1208" i="1"/>
  <c r="V1208" i="1" s="1"/>
  <c r="W1208" i="1" s="1"/>
  <c r="U1201" i="1"/>
  <c r="U1200" i="1"/>
  <c r="U1199" i="1"/>
  <c r="U1194" i="1"/>
  <c r="U1197" i="1"/>
  <c r="U1196" i="1"/>
  <c r="V1196" i="1" s="1"/>
  <c r="W1196" i="1" s="1"/>
  <c r="U1192" i="1"/>
  <c r="U1189" i="1"/>
  <c r="U1191" i="1"/>
  <c r="V1191" i="1" s="1"/>
  <c r="W1191" i="1" s="1"/>
  <c r="U1188" i="1"/>
  <c r="V1188" i="1" s="1"/>
  <c r="W1188" i="1" s="1"/>
  <c r="U1190" i="1"/>
  <c r="V1190" i="1" s="1"/>
  <c r="W1190" i="1" s="1"/>
  <c r="U1187" i="1"/>
  <c r="U1186" i="1"/>
  <c r="U1185" i="1"/>
  <c r="U1184" i="1"/>
  <c r="U1215" i="1"/>
  <c r="U1210" i="1"/>
  <c r="U1172" i="1"/>
  <c r="U1183" i="1"/>
  <c r="U1182" i="1"/>
  <c r="U1181" i="1"/>
  <c r="U1180" i="1"/>
  <c r="V1180" i="1" s="1"/>
  <c r="W1180" i="1" s="1"/>
  <c r="U1179" i="1"/>
  <c r="U1178" i="1"/>
  <c r="U1177" i="1"/>
  <c r="V1177" i="1" s="1"/>
  <c r="W1177" i="1" s="1"/>
  <c r="U1176" i="1"/>
  <c r="V1176" i="1" s="1"/>
  <c r="W1176" i="1" s="1"/>
  <c r="U1174" i="1"/>
  <c r="U1171" i="1"/>
  <c r="U1170" i="1"/>
  <c r="U1169" i="1"/>
  <c r="U1168" i="1"/>
  <c r="U1167" i="1"/>
  <c r="U1166" i="1"/>
  <c r="V1166" i="1" s="1"/>
  <c r="W1166" i="1" s="1"/>
  <c r="U1110" i="1"/>
  <c r="U1112" i="1"/>
  <c r="U1113" i="1"/>
  <c r="V1113" i="1" s="1"/>
  <c r="W1113" i="1" s="1"/>
  <c r="U1156" i="1"/>
  <c r="U1155" i="1"/>
  <c r="U1154" i="1"/>
  <c r="V1154" i="1" s="1"/>
  <c r="W1154" i="1" s="1"/>
  <c r="U1153" i="1"/>
  <c r="V1153" i="1" s="1"/>
  <c r="W1153" i="1" s="1"/>
  <c r="U1143" i="1"/>
  <c r="U1142" i="1"/>
  <c r="U1136" i="1"/>
  <c r="U1135" i="1"/>
  <c r="V1135" i="1" s="1"/>
  <c r="W1135" i="1" s="1"/>
  <c r="U1134" i="1"/>
  <c r="V1134" i="1" s="1"/>
  <c r="W1134" i="1" s="1"/>
  <c r="U1126" i="1"/>
  <c r="U1133" i="1"/>
  <c r="U1119" i="1"/>
  <c r="V1119" i="1" s="1"/>
  <c r="W1119" i="1" s="1"/>
  <c r="U1118" i="1"/>
  <c r="U1122" i="1"/>
  <c r="U1121" i="1"/>
  <c r="V1121" i="1" s="1"/>
  <c r="W1121" i="1" s="1"/>
  <c r="U1104" i="1"/>
  <c r="V1104" i="1" s="1"/>
  <c r="W1104" i="1" s="1"/>
  <c r="U1120" i="1"/>
  <c r="U1114" i="1"/>
  <c r="U1107" i="1"/>
  <c r="U1111" i="1"/>
  <c r="U1106" i="1"/>
  <c r="U1151" i="1"/>
  <c r="U1098" i="1"/>
  <c r="U1100" i="1"/>
  <c r="V1100" i="1" s="1"/>
  <c r="W1100" i="1" s="1"/>
  <c r="U1097" i="1"/>
  <c r="U1091" i="1"/>
  <c r="U1089" i="1"/>
  <c r="V1089" i="1" s="1"/>
  <c r="W1089" i="1" s="1"/>
  <c r="U1095" i="1"/>
  <c r="V1095" i="1" s="1"/>
  <c r="W1095" i="1" s="1"/>
  <c r="U1094" i="1"/>
  <c r="V1094" i="1" s="1"/>
  <c r="W1094" i="1" s="1"/>
  <c r="U1093" i="1"/>
  <c r="U1092" i="1"/>
  <c r="V1085" i="1"/>
  <c r="W1085" i="1" s="1"/>
  <c r="U1102" i="1"/>
  <c r="U1101" i="1"/>
  <c r="U1090" i="1"/>
  <c r="U1088" i="1"/>
  <c r="U1087" i="1"/>
  <c r="U1086" i="1"/>
  <c r="V1086" i="1" s="1"/>
  <c r="W1086" i="1" s="1"/>
  <c r="U1046" i="1"/>
  <c r="U1045" i="1"/>
  <c r="U1042" i="1"/>
  <c r="V1042" i="1" s="1"/>
  <c r="W1042" i="1" s="1"/>
  <c r="U996" i="1"/>
  <c r="U970" i="1"/>
  <c r="U968" i="1"/>
  <c r="V968" i="1" s="1"/>
  <c r="W968" i="1" s="1"/>
  <c r="U967" i="1"/>
  <c r="V967" i="1" s="1"/>
  <c r="W967" i="1" s="1"/>
  <c r="U966" i="1"/>
  <c r="V966" i="1" s="1"/>
  <c r="W966" i="1" s="1"/>
  <c r="U969" i="1"/>
  <c r="U980" i="1"/>
  <c r="U983" i="1"/>
  <c r="U981" i="1"/>
  <c r="U984" i="1"/>
  <c r="U982" i="1"/>
  <c r="U959" i="1"/>
  <c r="U977" i="1"/>
  <c r="V977" i="1" s="1"/>
  <c r="W977" i="1" s="1"/>
  <c r="U976" i="1"/>
  <c r="U943" i="1"/>
  <c r="U882" i="1"/>
  <c r="V882" i="1" s="1"/>
  <c r="W882" i="1" s="1"/>
  <c r="U935" i="1"/>
  <c r="U934" i="1"/>
  <c r="U933" i="1"/>
  <c r="V933" i="1" s="1"/>
  <c r="W933" i="1" s="1"/>
  <c r="U932" i="1"/>
  <c r="V932" i="1" s="1"/>
  <c r="W932" i="1" s="1"/>
  <c r="U930" i="1"/>
  <c r="V930" i="1" s="1"/>
  <c r="W930" i="1" s="1"/>
  <c r="U931" i="1"/>
  <c r="U929" i="1"/>
  <c r="U928" i="1"/>
  <c r="U927" i="1"/>
  <c r="U920" i="1"/>
  <c r="U871" i="1"/>
  <c r="U870" i="1"/>
  <c r="U856" i="1"/>
  <c r="V856" i="1" s="1"/>
  <c r="W856" i="1" s="1"/>
  <c r="U855" i="1"/>
  <c r="U854" i="1"/>
  <c r="U853" i="1"/>
  <c r="V853" i="1" s="1"/>
  <c r="W853" i="1" s="1"/>
  <c r="U850" i="1"/>
  <c r="U849" i="1"/>
  <c r="U852" i="1"/>
  <c r="V852" i="1" s="1"/>
  <c r="W852" i="1" s="1"/>
  <c r="U848" i="1"/>
  <c r="V848" i="1" s="1"/>
  <c r="W848" i="1" s="1"/>
  <c r="U847" i="1"/>
  <c r="V847" i="1" s="1"/>
  <c r="W847" i="1" s="1"/>
  <c r="U846" i="1"/>
  <c r="U845" i="1"/>
  <c r="U844" i="1"/>
  <c r="U843" i="1"/>
  <c r="U860" i="1"/>
  <c r="U859" i="1"/>
  <c r="U864" i="1"/>
  <c r="U861" i="1"/>
  <c r="V861" i="1" s="1"/>
  <c r="W861" i="1" s="1"/>
  <c r="U858" i="1"/>
  <c r="U857" i="1"/>
  <c r="U842" i="1"/>
  <c r="V842" i="1" s="1"/>
  <c r="W842" i="1" s="1"/>
  <c r="U841" i="1"/>
  <c r="U840" i="1"/>
  <c r="U839" i="1"/>
  <c r="V839" i="1" s="1"/>
  <c r="W839" i="1" s="1"/>
  <c r="U838" i="1"/>
  <c r="V838" i="1" s="1"/>
  <c r="W838" i="1" s="1"/>
  <c r="U837" i="1"/>
  <c r="V837" i="1" s="1"/>
  <c r="W837" i="1" s="1"/>
  <c r="U836" i="1"/>
  <c r="U835" i="1"/>
  <c r="U817" i="1"/>
  <c r="U816" i="1"/>
  <c r="U815" i="1"/>
  <c r="U814" i="1"/>
  <c r="U787" i="1"/>
  <c r="U786" i="1"/>
  <c r="V786" i="1" s="1"/>
  <c r="W786" i="1" s="1"/>
  <c r="U789" i="1"/>
  <c r="U782" i="1"/>
  <c r="U781" i="1"/>
  <c r="V781" i="1" s="1"/>
  <c r="W781" i="1" s="1"/>
  <c r="U780" i="1"/>
  <c r="U829" i="1"/>
  <c r="U828" i="1"/>
  <c r="V828" i="1" s="1"/>
  <c r="W828" i="1" s="1"/>
  <c r="U831" i="1"/>
  <c r="V831" i="1" s="1"/>
  <c r="W831" i="1" s="1"/>
  <c r="U826" i="1"/>
  <c r="V826" i="1" s="1"/>
  <c r="W826" i="1" s="1"/>
  <c r="U825" i="1"/>
  <c r="U824" i="1"/>
  <c r="U834" i="1"/>
  <c r="U833" i="1"/>
  <c r="U813" i="1"/>
  <c r="U812" i="1"/>
  <c r="U811" i="1"/>
  <c r="U810" i="1"/>
  <c r="V810" i="1" s="1"/>
  <c r="W810" i="1" s="1"/>
  <c r="U820" i="1"/>
  <c r="U819" i="1"/>
  <c r="U823" i="1"/>
  <c r="V823" i="1" s="1"/>
  <c r="W823" i="1" s="1"/>
  <c r="U822" i="1"/>
  <c r="U821" i="1"/>
  <c r="U818" i="1"/>
  <c r="V818" i="1" s="1"/>
  <c r="W818" i="1" s="1"/>
  <c r="U779" i="1"/>
  <c r="V779" i="1" s="1"/>
  <c r="W779" i="1" s="1"/>
  <c r="U778" i="1"/>
  <c r="V778" i="1" s="1"/>
  <c r="W778" i="1" s="1"/>
  <c r="U777" i="1"/>
  <c r="U776" i="1"/>
  <c r="U804" i="1"/>
  <c r="U802" i="1"/>
  <c r="U798" i="1"/>
  <c r="U799" i="1"/>
  <c r="V799" i="1" s="1"/>
  <c r="W799" i="1" s="1"/>
  <c r="U800" i="1"/>
  <c r="U795" i="1"/>
  <c r="U794" i="1"/>
  <c r="U793" i="1"/>
  <c r="V793" i="1" s="1"/>
  <c r="W793" i="1" s="1"/>
  <c r="U809" i="1"/>
  <c r="V809" i="1" s="1"/>
  <c r="W809" i="1" s="1"/>
  <c r="U808" i="1"/>
  <c r="V808" i="1" s="1"/>
  <c r="W808" i="1" s="1"/>
  <c r="U807" i="1"/>
  <c r="U806" i="1"/>
  <c r="U758" i="1"/>
  <c r="V758" i="1" s="1"/>
  <c r="W758" i="1" s="1"/>
  <c r="U760" i="1"/>
  <c r="V760" i="1" s="1"/>
  <c r="W760" i="1" s="1"/>
  <c r="U756" i="1"/>
  <c r="U754" i="1"/>
  <c r="U753" i="1"/>
  <c r="U752" i="1"/>
  <c r="U751" i="1"/>
  <c r="V751" i="1" s="1"/>
  <c r="W751" i="1" s="1"/>
  <c r="U750" i="1"/>
  <c r="U744" i="1"/>
  <c r="U737" i="1"/>
  <c r="V737" i="1" s="1"/>
  <c r="W737" i="1" s="1"/>
  <c r="U735" i="1"/>
  <c r="U762" i="1"/>
  <c r="U761" i="1"/>
  <c r="U703" i="1"/>
  <c r="U702" i="1"/>
  <c r="V702" i="1" s="1"/>
  <c r="W702" i="1" s="1"/>
  <c r="U701" i="1"/>
  <c r="U700" i="1"/>
  <c r="V700" i="1" s="1"/>
  <c r="W700" i="1" s="1"/>
  <c r="U699" i="1"/>
  <c r="U698" i="1"/>
  <c r="V698" i="1" s="1"/>
  <c r="W698" i="1" s="1"/>
  <c r="U682" i="1"/>
  <c r="V682" i="1" s="1"/>
  <c r="W682" i="1" s="1"/>
  <c r="U684" i="1"/>
  <c r="U683" i="1"/>
  <c r="U681" i="1"/>
  <c r="U674" i="1"/>
  <c r="V674" i="1" s="1"/>
  <c r="W674" i="1" s="1"/>
  <c r="U672" i="1"/>
  <c r="U689" i="1"/>
  <c r="U687" i="1"/>
  <c r="V687" i="1" s="1"/>
  <c r="W687" i="1" s="1"/>
  <c r="U676" i="1"/>
  <c r="V676" i="1" s="1"/>
  <c r="W676" i="1" s="1"/>
  <c r="U678" i="1"/>
  <c r="V678" i="1" s="1"/>
  <c r="W678" i="1" s="1"/>
  <c r="U679" i="1"/>
  <c r="U677" i="1"/>
  <c r="U673" i="1"/>
  <c r="U671" i="1"/>
  <c r="U688" i="1"/>
  <c r="U686" i="1"/>
  <c r="U690" i="1"/>
  <c r="U668" i="1"/>
  <c r="U667" i="1"/>
  <c r="V667" i="1" s="1"/>
  <c r="W667" i="1" s="1"/>
  <c r="U734" i="1"/>
  <c r="U731" i="1"/>
  <c r="V731" i="1" s="1"/>
  <c r="W731" i="1" s="1"/>
  <c r="U730" i="1"/>
  <c r="V730" i="1" s="1"/>
  <c r="W730" i="1" s="1"/>
  <c r="U733" i="1"/>
  <c r="V733" i="1" s="1"/>
  <c r="W733" i="1" s="1"/>
  <c r="U623" i="1"/>
  <c r="U622" i="1"/>
  <c r="U621" i="1"/>
  <c r="U620" i="1"/>
  <c r="U647" i="1"/>
  <c r="U646" i="1"/>
  <c r="U645" i="1"/>
  <c r="U644" i="1"/>
  <c r="V644" i="1" s="1"/>
  <c r="W644" i="1" s="1"/>
  <c r="U723" i="1"/>
  <c r="U725" i="1"/>
  <c r="U721" i="1"/>
  <c r="V721" i="1" s="1"/>
  <c r="W721" i="1" s="1"/>
  <c r="U716" i="1"/>
  <c r="U714" i="1"/>
  <c r="V714" i="1" s="1"/>
  <c r="W714" i="1" s="1"/>
  <c r="U713" i="1"/>
  <c r="V713" i="1" s="1"/>
  <c r="W713" i="1" s="1"/>
  <c r="U729" i="1"/>
  <c r="V729" i="1" s="1"/>
  <c r="W729" i="1" s="1"/>
  <c r="U728" i="1"/>
  <c r="V728" i="1" s="1"/>
  <c r="W728" i="1" s="1"/>
  <c r="U727" i="1"/>
  <c r="U726" i="1"/>
  <c r="U637" i="1"/>
  <c r="U636" i="1"/>
  <c r="U635" i="1"/>
  <c r="U634" i="1"/>
  <c r="U643" i="1"/>
  <c r="V639" i="1"/>
  <c r="W639" i="1" s="1"/>
  <c r="U629" i="1"/>
  <c r="U632" i="1"/>
  <c r="U628" i="1"/>
  <c r="V628" i="1" s="1"/>
  <c r="W628" i="1" s="1"/>
  <c r="U630" i="1"/>
  <c r="U631" i="1"/>
  <c r="V631" i="1" s="1"/>
  <c r="W631" i="1" s="1"/>
  <c r="U633" i="1"/>
  <c r="V633" i="1" s="1"/>
  <c r="W633" i="1" s="1"/>
  <c r="U627" i="1"/>
  <c r="V627" i="1" s="1"/>
  <c r="W627" i="1" s="1"/>
  <c r="U625" i="1"/>
  <c r="V625" i="1" s="1"/>
  <c r="W625" i="1" s="1"/>
  <c r="U626" i="1"/>
  <c r="U624" i="1"/>
  <c r="U638" i="1"/>
  <c r="U640" i="1"/>
  <c r="U666" i="1"/>
  <c r="U665" i="1"/>
  <c r="U664" i="1"/>
  <c r="V664" i="1" s="1"/>
  <c r="W664" i="1" s="1"/>
  <c r="U663" i="1"/>
  <c r="U662" i="1"/>
  <c r="U656" i="1"/>
  <c r="V656" i="1" s="1"/>
  <c r="W656" i="1" s="1"/>
  <c r="U658" i="1"/>
  <c r="U655" i="1"/>
  <c r="V655" i="1" s="1"/>
  <c r="W655" i="1" s="1"/>
  <c r="U660" i="1"/>
  <c r="V660" i="1" s="1"/>
  <c r="W660" i="1" s="1"/>
  <c r="U659" i="1"/>
  <c r="V659" i="1" s="1"/>
  <c r="W659" i="1" s="1"/>
  <c r="U657" i="1"/>
  <c r="V657" i="1" s="1"/>
  <c r="W657" i="1" s="1"/>
  <c r="U654" i="1"/>
  <c r="U653" i="1"/>
  <c r="U651" i="1"/>
  <c r="U649" i="1"/>
  <c r="U648" i="1"/>
  <c r="U652" i="1"/>
  <c r="U650" i="1"/>
  <c r="U608" i="1"/>
  <c r="V608" i="1" s="1"/>
  <c r="W608" i="1" s="1"/>
  <c r="U611" i="1"/>
  <c r="U610" i="1"/>
  <c r="U609" i="1"/>
  <c r="V609" i="1" s="1"/>
  <c r="W609" i="1" s="1"/>
  <c r="U607" i="1"/>
  <c r="U604" i="1"/>
  <c r="V604" i="1" s="1"/>
  <c r="W604" i="1" s="1"/>
  <c r="U605" i="1"/>
  <c r="V605" i="1" s="1"/>
  <c r="W605" i="1" s="1"/>
  <c r="U606" i="1"/>
  <c r="V606" i="1" s="1"/>
  <c r="W606" i="1" s="1"/>
  <c r="U603" i="1"/>
  <c r="V603" i="1" s="1"/>
  <c r="W603" i="1" s="1"/>
  <c r="U600" i="1"/>
  <c r="U602" i="1"/>
  <c r="U601" i="1"/>
  <c r="U599" i="1"/>
  <c r="U619" i="1"/>
  <c r="U618" i="1"/>
  <c r="U617" i="1"/>
  <c r="U616" i="1"/>
  <c r="V616" i="1" s="1"/>
  <c r="W616" i="1" s="1"/>
  <c r="U615" i="1"/>
  <c r="U614" i="1"/>
  <c r="U613" i="1"/>
  <c r="V613" i="1" s="1"/>
  <c r="W613" i="1" s="1"/>
  <c r="U612" i="1"/>
  <c r="U544" i="1"/>
  <c r="V544" i="1" s="1"/>
  <c r="W544" i="1" s="1"/>
  <c r="U543" i="1"/>
  <c r="V543" i="1" s="1"/>
  <c r="W543" i="1" s="1"/>
  <c r="U542" i="1"/>
  <c r="V542" i="1" s="1"/>
  <c r="W542" i="1" s="1"/>
  <c r="U541" i="1"/>
  <c r="V541" i="1" s="1"/>
  <c r="W541" i="1" s="1"/>
  <c r="U539" i="1"/>
  <c r="U540" i="1"/>
  <c r="U537" i="1"/>
  <c r="U538" i="1"/>
  <c r="U536" i="1"/>
  <c r="U535" i="1"/>
  <c r="U534" i="1"/>
  <c r="U533" i="1"/>
  <c r="V533" i="1" s="1"/>
  <c r="W533" i="1" s="1"/>
  <c r="U532" i="1"/>
  <c r="U531" i="1"/>
  <c r="U530" i="1"/>
  <c r="V530" i="1" s="1"/>
  <c r="W530" i="1" s="1"/>
  <c r="U529" i="1"/>
  <c r="V529" i="1" s="1"/>
  <c r="W529" i="1" s="1"/>
  <c r="U524" i="1"/>
  <c r="V524" i="1" s="1"/>
  <c r="W524" i="1" s="1"/>
  <c r="U521" i="1"/>
  <c r="V521" i="1" s="1"/>
  <c r="W521" i="1" s="1"/>
  <c r="U522" i="1"/>
  <c r="V522" i="1" s="1"/>
  <c r="W522" i="1" s="1"/>
  <c r="U367" i="1"/>
  <c r="V367" i="1" s="1"/>
  <c r="W367" i="1" s="1"/>
  <c r="U368" i="1"/>
  <c r="U369" i="1"/>
  <c r="U374" i="1"/>
  <c r="U370" i="1"/>
  <c r="U372" i="1"/>
  <c r="U375" i="1"/>
  <c r="U428" i="1"/>
  <c r="U429" i="1"/>
  <c r="V429" i="1" s="1"/>
  <c r="W429" i="1" s="1"/>
  <c r="U390" i="1"/>
  <c r="U405" i="1"/>
  <c r="V405" i="1" s="1"/>
  <c r="W405" i="1" s="1"/>
  <c r="U406" i="1"/>
  <c r="V406" i="1" s="1"/>
  <c r="W406" i="1" s="1"/>
  <c r="U396" i="1"/>
  <c r="V396" i="1" s="1"/>
  <c r="W396" i="1" s="1"/>
  <c r="U397" i="1"/>
  <c r="V397" i="1" s="1"/>
  <c r="W397" i="1" s="1"/>
  <c r="U409" i="1"/>
  <c r="V409" i="1" s="1"/>
  <c r="W409" i="1" s="1"/>
  <c r="U407" i="1"/>
  <c r="V407" i="1" s="1"/>
  <c r="W407" i="1" s="1"/>
  <c r="U403" i="1"/>
  <c r="U410" i="1"/>
  <c r="U408" i="1"/>
  <c r="U399" i="1"/>
  <c r="U404" i="1"/>
  <c r="U377" i="1"/>
  <c r="U380" i="1"/>
  <c r="U378" i="1"/>
  <c r="U433" i="1"/>
  <c r="U387" i="1"/>
  <c r="V387" i="1" s="1"/>
  <c r="W387" i="1" s="1"/>
  <c r="U384" i="1"/>
  <c r="V384" i="1" s="1"/>
  <c r="W384" i="1" s="1"/>
  <c r="U382" i="1"/>
  <c r="V382" i="1" s="1"/>
  <c r="W382" i="1" s="1"/>
  <c r="U388" i="1"/>
  <c r="V388" i="1" s="1"/>
  <c r="W388" i="1" s="1"/>
  <c r="U385" i="1"/>
  <c r="V385" i="1" s="1"/>
  <c r="W385" i="1" s="1"/>
  <c r="U418" i="1"/>
  <c r="U420" i="1"/>
  <c r="U419" i="1"/>
  <c r="U393" i="1"/>
  <c r="U421" i="1"/>
  <c r="U394" i="1"/>
  <c r="U416" i="1"/>
  <c r="V416" i="1" s="1"/>
  <c r="W416" i="1" s="1"/>
  <c r="U422" i="1"/>
  <c r="U417" i="1"/>
  <c r="U411" i="1"/>
  <c r="V411" i="1" s="1"/>
  <c r="W411" i="1" s="1"/>
  <c r="U424" i="1"/>
  <c r="V424" i="1" s="1"/>
  <c r="W424" i="1" s="1"/>
  <c r="U414" i="1"/>
  <c r="V414" i="1" s="1"/>
  <c r="W414" i="1" s="1"/>
  <c r="U423" i="1"/>
  <c r="V423" i="1" s="1"/>
  <c r="W423" i="1" s="1"/>
  <c r="U425" i="1"/>
  <c r="V425" i="1" s="1"/>
  <c r="W425" i="1" s="1"/>
  <c r="U426" i="1"/>
  <c r="V426" i="1" s="1"/>
  <c r="W426" i="1" s="1"/>
  <c r="U427" i="1"/>
  <c r="V427" i="1" s="1"/>
  <c r="W427" i="1" s="1"/>
  <c r="U415" i="1"/>
  <c r="V415" i="1" s="1"/>
  <c r="W415" i="1" s="1"/>
  <c r="U366" i="1"/>
  <c r="V366" i="1" s="1"/>
  <c r="W366" i="1" s="1"/>
  <c r="U365" i="1"/>
  <c r="V365" i="1" s="1"/>
  <c r="W365" i="1" s="1"/>
  <c r="U364" i="1"/>
  <c r="V364" i="1" s="1"/>
  <c r="W364" i="1" s="1"/>
  <c r="U361" i="1"/>
  <c r="V361" i="1" s="1"/>
  <c r="W361" i="1" s="1"/>
  <c r="U363" i="1"/>
  <c r="V363" i="1" s="1"/>
  <c r="W363" i="1" s="1"/>
  <c r="U360" i="1"/>
  <c r="V360" i="1" s="1"/>
  <c r="W360" i="1" s="1"/>
  <c r="U362" i="1"/>
  <c r="V362" i="1" s="1"/>
  <c r="W362" i="1" s="1"/>
  <c r="U359" i="1"/>
  <c r="V359" i="1" s="1"/>
  <c r="W359" i="1" s="1"/>
  <c r="U353" i="1"/>
  <c r="V353" i="1" s="1"/>
  <c r="W353" i="1" s="1"/>
  <c r="U352" i="1"/>
  <c r="V352" i="1" s="1"/>
  <c r="W352" i="1" s="1"/>
  <c r="U351" i="1"/>
  <c r="V351" i="1" s="1"/>
  <c r="W351" i="1" s="1"/>
  <c r="U356" i="1"/>
  <c r="V356" i="1" s="1"/>
  <c r="W356" i="1" s="1"/>
  <c r="U355" i="1"/>
  <c r="V355" i="1" s="1"/>
  <c r="W355" i="1" s="1"/>
  <c r="U354" i="1"/>
  <c r="V354" i="1" s="1"/>
  <c r="W354" i="1" s="1"/>
  <c r="U350" i="1"/>
  <c r="V350" i="1" s="1"/>
  <c r="W350" i="1" s="1"/>
  <c r="U341" i="1"/>
  <c r="V341" i="1" s="1"/>
  <c r="W341" i="1" s="1"/>
  <c r="U343" i="1"/>
  <c r="V343" i="1" s="1"/>
  <c r="W343" i="1" s="1"/>
  <c r="U349" i="1"/>
  <c r="V349" i="1" s="1"/>
  <c r="W349" i="1" s="1"/>
  <c r="U340" i="1"/>
  <c r="V340" i="1" s="1"/>
  <c r="W340" i="1" s="1"/>
  <c r="U344" i="1"/>
  <c r="V344" i="1" s="1"/>
  <c r="W344" i="1" s="1"/>
  <c r="U339" i="1"/>
  <c r="V339" i="1" s="1"/>
  <c r="W339" i="1" s="1"/>
  <c r="U348" i="1"/>
  <c r="V348" i="1" s="1"/>
  <c r="W348" i="1" s="1"/>
  <c r="U342" i="1"/>
  <c r="V342" i="1" s="1"/>
  <c r="W342" i="1" s="1"/>
  <c r="U338" i="1"/>
  <c r="V338" i="1" s="1"/>
  <c r="W338" i="1" s="1"/>
  <c r="U345" i="1"/>
  <c r="V345" i="1" s="1"/>
  <c r="W345" i="1" s="1"/>
  <c r="U347" i="1"/>
  <c r="V347" i="1" s="1"/>
  <c r="W347" i="1" s="1"/>
  <c r="U346" i="1"/>
  <c r="V346" i="1" s="1"/>
  <c r="W346" i="1" s="1"/>
  <c r="U325" i="1"/>
  <c r="V325" i="1" s="1"/>
  <c r="W325" i="1" s="1"/>
  <c r="U334" i="1"/>
  <c r="V334" i="1" s="1"/>
  <c r="W334" i="1" s="1"/>
  <c r="U337" i="1"/>
  <c r="V337" i="1" s="1"/>
  <c r="W337" i="1" s="1"/>
  <c r="U324" i="1"/>
  <c r="V324" i="1" s="1"/>
  <c r="W324" i="1" s="1"/>
  <c r="U330" i="1"/>
  <c r="V330" i="1" s="1"/>
  <c r="W330" i="1" s="1"/>
  <c r="U333" i="1"/>
  <c r="V333" i="1" s="1"/>
  <c r="W333" i="1" s="1"/>
  <c r="U327" i="1"/>
  <c r="V327" i="1" s="1"/>
  <c r="W327" i="1" s="1"/>
  <c r="U336" i="1"/>
  <c r="V336" i="1" s="1"/>
  <c r="W336" i="1" s="1"/>
  <c r="U331" i="1"/>
  <c r="V331" i="1" s="1"/>
  <c r="W331" i="1" s="1"/>
  <c r="U332" i="1"/>
  <c r="V332" i="1" s="1"/>
  <c r="W332" i="1" s="1"/>
  <c r="U335" i="1"/>
  <c r="V335" i="1" s="1"/>
  <c r="W335" i="1" s="1"/>
  <c r="U329" i="1"/>
  <c r="V329" i="1" s="1"/>
  <c r="W329" i="1" s="1"/>
  <c r="U326" i="1"/>
  <c r="V326" i="1" s="1"/>
  <c r="W326" i="1" s="1"/>
  <c r="U328" i="1"/>
  <c r="V328" i="1" s="1"/>
  <c r="W328" i="1" s="1"/>
  <c r="U304" i="1"/>
  <c r="V304" i="1" s="1"/>
  <c r="W304" i="1" s="1"/>
  <c r="U306" i="1"/>
  <c r="V306" i="1" s="1"/>
  <c r="W306" i="1" s="1"/>
  <c r="U303" i="1"/>
  <c r="V303" i="1" s="1"/>
  <c r="W303" i="1" s="1"/>
  <c r="U307" i="1"/>
  <c r="V307" i="1" s="1"/>
  <c r="W307" i="1" s="1"/>
  <c r="U305" i="1"/>
  <c r="V305" i="1" s="1"/>
  <c r="W305" i="1" s="1"/>
  <c r="U314" i="1"/>
  <c r="V314" i="1" s="1"/>
  <c r="W314" i="1" s="1"/>
  <c r="U311" i="1"/>
  <c r="V311" i="1" s="1"/>
  <c r="W311" i="1" s="1"/>
  <c r="U309" i="1"/>
  <c r="V309" i="1" s="1"/>
  <c r="W309" i="1" s="1"/>
  <c r="U316" i="1"/>
  <c r="V316" i="1" s="1"/>
  <c r="W316" i="1" s="1"/>
  <c r="U313" i="1"/>
  <c r="V313" i="1" s="1"/>
  <c r="W313" i="1" s="1"/>
  <c r="U308" i="1"/>
  <c r="V308" i="1" s="1"/>
  <c r="W308" i="1" s="1"/>
  <c r="U315" i="1"/>
  <c r="V315" i="1" s="1"/>
  <c r="W315" i="1" s="1"/>
  <c r="U310" i="1"/>
  <c r="V310" i="1" s="1"/>
  <c r="W310" i="1" s="1"/>
  <c r="U317" i="1"/>
  <c r="V317" i="1" s="1"/>
  <c r="W317" i="1" s="1"/>
  <c r="U312" i="1"/>
  <c r="V312" i="1" s="1"/>
  <c r="W312" i="1" s="1"/>
  <c r="U318" i="1"/>
  <c r="V318" i="1" s="1"/>
  <c r="W318" i="1" s="1"/>
  <c r="U322" i="1"/>
  <c r="V322" i="1" s="1"/>
  <c r="W322" i="1" s="1"/>
  <c r="U320" i="1"/>
  <c r="V320" i="1" s="1"/>
  <c r="W320" i="1" s="1"/>
  <c r="U319" i="1"/>
  <c r="V319" i="1" s="1"/>
  <c r="W319" i="1" s="1"/>
  <c r="U321" i="1"/>
  <c r="V321" i="1" s="1"/>
  <c r="W321" i="1" s="1"/>
  <c r="U323" i="1"/>
  <c r="V323" i="1" s="1"/>
  <c r="W323" i="1" s="1"/>
  <c r="U300" i="1"/>
  <c r="V300" i="1" s="1"/>
  <c r="W300" i="1" s="1"/>
  <c r="U298" i="1"/>
  <c r="V298" i="1" s="1"/>
  <c r="W298" i="1" s="1"/>
  <c r="U301" i="1"/>
  <c r="V301" i="1" s="1"/>
  <c r="W301" i="1" s="1"/>
  <c r="U297" i="1"/>
  <c r="V297" i="1" s="1"/>
  <c r="W297" i="1" s="1"/>
  <c r="U299" i="1"/>
  <c r="V299" i="1" s="1"/>
  <c r="W299" i="1" s="1"/>
  <c r="U296" i="1"/>
  <c r="V296" i="1" s="1"/>
  <c r="W296" i="1" s="1"/>
  <c r="U293" i="1"/>
  <c r="V293" i="1" s="1"/>
  <c r="W293" i="1" s="1"/>
  <c r="U292" i="1"/>
  <c r="V292" i="1" s="1"/>
  <c r="W292" i="1" s="1"/>
  <c r="U291" i="1"/>
  <c r="V291" i="1" s="1"/>
  <c r="W291" i="1" s="1"/>
  <c r="U289" i="1"/>
  <c r="V289" i="1" s="1"/>
  <c r="W289" i="1" s="1"/>
  <c r="U302" i="1"/>
  <c r="V302" i="1" s="1"/>
  <c r="W302" i="1" s="1"/>
  <c r="U295" i="1"/>
  <c r="V295" i="1" s="1"/>
  <c r="W295" i="1" s="1"/>
  <c r="U290" i="1"/>
  <c r="V290" i="1" s="1"/>
  <c r="W290" i="1" s="1"/>
  <c r="U288" i="1"/>
  <c r="V288" i="1" s="1"/>
  <c r="W288" i="1" s="1"/>
  <c r="U294" i="1"/>
  <c r="V294" i="1" s="1"/>
  <c r="W294" i="1" s="1"/>
  <c r="U285" i="1"/>
  <c r="V285" i="1" s="1"/>
  <c r="W285" i="1" s="1"/>
  <c r="U284" i="1"/>
  <c r="V284" i="1" s="1"/>
  <c r="W284" i="1" s="1"/>
  <c r="U287" i="1"/>
  <c r="V287" i="1" s="1"/>
  <c r="W287" i="1" s="1"/>
  <c r="U286" i="1"/>
  <c r="V286" i="1" s="1"/>
  <c r="W286" i="1" s="1"/>
  <c r="U278" i="1"/>
  <c r="V278" i="1" s="1"/>
  <c r="W278" i="1" s="1"/>
  <c r="U280" i="1"/>
  <c r="V280" i="1" s="1"/>
  <c r="W280" i="1" s="1"/>
  <c r="U274" i="1"/>
  <c r="V274" i="1" s="1"/>
  <c r="W274" i="1" s="1"/>
  <c r="U276" i="1"/>
  <c r="V276" i="1" s="1"/>
  <c r="W276" i="1" s="1"/>
  <c r="U273" i="1"/>
  <c r="V273" i="1" s="1"/>
  <c r="W273" i="1" s="1"/>
  <c r="U275" i="1"/>
  <c r="V275" i="1" s="1"/>
  <c r="W275" i="1" s="1"/>
  <c r="U279" i="1"/>
  <c r="V279" i="1" s="1"/>
  <c r="W279" i="1" s="1"/>
  <c r="U277" i="1"/>
  <c r="V277" i="1" s="1"/>
  <c r="W277" i="1" s="1"/>
  <c r="U150" i="1"/>
  <c r="V150" i="1" s="1"/>
  <c r="W150" i="1" s="1"/>
  <c r="U153" i="1"/>
  <c r="V153" i="1" s="1"/>
  <c r="W153" i="1" s="1"/>
  <c r="U149" i="1"/>
  <c r="V149" i="1" s="1"/>
  <c r="W149" i="1" s="1"/>
  <c r="U154" i="1"/>
  <c r="V154" i="1" s="1"/>
  <c r="W154" i="1" s="1"/>
  <c r="U151" i="1"/>
  <c r="V151" i="1" s="1"/>
  <c r="W151" i="1" s="1"/>
  <c r="U147" i="1"/>
  <c r="V147" i="1" s="1"/>
  <c r="W147" i="1" s="1"/>
  <c r="U152" i="1"/>
  <c r="V152" i="1" s="1"/>
  <c r="W152" i="1" s="1"/>
  <c r="U148" i="1"/>
  <c r="V148" i="1" s="1"/>
  <c r="W148" i="1" s="1"/>
  <c r="U157" i="1"/>
  <c r="V157" i="1" s="1"/>
  <c r="W157" i="1" s="1"/>
  <c r="U158" i="1"/>
  <c r="V158" i="1" s="1"/>
  <c r="W158" i="1" s="1"/>
  <c r="U155" i="1"/>
  <c r="V155" i="1" s="1"/>
  <c r="W155" i="1" s="1"/>
  <c r="U156" i="1"/>
  <c r="V156" i="1" s="1"/>
  <c r="W156" i="1" s="1"/>
  <c r="U146" i="1"/>
  <c r="V146" i="1" s="1"/>
  <c r="W146" i="1" s="1"/>
  <c r="U145" i="1"/>
  <c r="V145" i="1" s="1"/>
  <c r="W145" i="1" s="1"/>
  <c r="U144" i="1"/>
  <c r="V144" i="1" s="1"/>
  <c r="W144" i="1" s="1"/>
  <c r="U143" i="1"/>
  <c r="V143" i="1" s="1"/>
  <c r="W143" i="1" s="1"/>
  <c r="U142" i="1"/>
  <c r="V142" i="1" s="1"/>
  <c r="W142" i="1" s="1"/>
  <c r="U136" i="1"/>
  <c r="V136" i="1" s="1"/>
  <c r="W136" i="1" s="1"/>
  <c r="U133" i="1"/>
  <c r="V133" i="1" s="1"/>
  <c r="W133" i="1" s="1"/>
  <c r="U135" i="1"/>
  <c r="V135" i="1" s="1"/>
  <c r="W135" i="1" s="1"/>
  <c r="U132" i="1"/>
  <c r="V132" i="1" s="1"/>
  <c r="W132" i="1" s="1"/>
  <c r="U131" i="1"/>
  <c r="V131" i="1" s="1"/>
  <c r="W131" i="1" s="1"/>
  <c r="U134" i="1"/>
  <c r="V134" i="1" s="1"/>
  <c r="W134" i="1" s="1"/>
  <c r="U129" i="1"/>
  <c r="V129" i="1" s="1"/>
  <c r="W129" i="1" s="1"/>
  <c r="U130" i="1"/>
  <c r="V130" i="1" s="1"/>
  <c r="W130" i="1" s="1"/>
  <c r="U123" i="1"/>
  <c r="V123" i="1" s="1"/>
  <c r="W123" i="1" s="1"/>
  <c r="U124" i="1"/>
  <c r="V124" i="1" s="1"/>
  <c r="W124" i="1" s="1"/>
  <c r="U126" i="1"/>
  <c r="V126" i="1" s="1"/>
  <c r="W126" i="1" s="1"/>
  <c r="U128" i="1"/>
  <c r="V128" i="1" s="1"/>
  <c r="W128" i="1" s="1"/>
  <c r="U122" i="1"/>
  <c r="V122" i="1" s="1"/>
  <c r="W122" i="1" s="1"/>
  <c r="U121" i="1"/>
  <c r="V121" i="1" s="1"/>
  <c r="W121" i="1" s="1"/>
  <c r="U120" i="1"/>
  <c r="V120" i="1" s="1"/>
  <c r="W120" i="1" s="1"/>
  <c r="U119" i="1"/>
  <c r="V119" i="1" s="1"/>
  <c r="W119" i="1" s="1"/>
  <c r="U118" i="1"/>
  <c r="V118" i="1" s="1"/>
  <c r="W118" i="1" s="1"/>
  <c r="U117" i="1"/>
  <c r="V117" i="1" s="1"/>
  <c r="W117" i="1" s="1"/>
  <c r="U116" i="1"/>
  <c r="V116" i="1" s="1"/>
  <c r="W116" i="1" s="1"/>
  <c r="U115" i="1"/>
  <c r="V115" i="1" s="1"/>
  <c r="W115" i="1" s="1"/>
  <c r="U114" i="1"/>
  <c r="V114" i="1" s="1"/>
  <c r="W114" i="1" s="1"/>
  <c r="U113" i="1"/>
  <c r="V113" i="1" s="1"/>
  <c r="W113" i="1" s="1"/>
  <c r="U112" i="1"/>
  <c r="V112" i="1" s="1"/>
  <c r="W112" i="1" s="1"/>
  <c r="U111" i="1"/>
  <c r="V111" i="1" s="1"/>
  <c r="W111" i="1" s="1"/>
  <c r="U110" i="1"/>
  <c r="V110" i="1" s="1"/>
  <c r="W110" i="1" s="1"/>
  <c r="U109" i="1"/>
  <c r="V109" i="1" s="1"/>
  <c r="W109" i="1" s="1"/>
  <c r="U108" i="1"/>
  <c r="V108" i="1" s="1"/>
  <c r="W108" i="1" s="1"/>
  <c r="U106" i="1"/>
  <c r="V106" i="1" s="1"/>
  <c r="W106" i="1" s="1"/>
  <c r="U105" i="1"/>
  <c r="V105" i="1" s="1"/>
  <c r="W105" i="1" s="1"/>
  <c r="U104" i="1"/>
  <c r="V104" i="1" s="1"/>
  <c r="W104" i="1" s="1"/>
  <c r="U103" i="1"/>
  <c r="V103" i="1" s="1"/>
  <c r="W103" i="1" s="1"/>
  <c r="U95" i="1"/>
  <c r="V95" i="1" s="1"/>
  <c r="W95" i="1" s="1"/>
  <c r="U96" i="1"/>
  <c r="V96" i="1" s="1"/>
  <c r="W96" i="1" s="1"/>
  <c r="U99" i="1"/>
  <c r="V99" i="1" s="1"/>
  <c r="W99" i="1" s="1"/>
  <c r="U97" i="1"/>
  <c r="V97" i="1" s="1"/>
  <c r="W97" i="1" s="1"/>
  <c r="U98" i="1"/>
  <c r="V98" i="1" s="1"/>
  <c r="W98" i="1" s="1"/>
  <c r="U101" i="1"/>
  <c r="V101" i="1" s="1"/>
  <c r="W101" i="1" s="1"/>
  <c r="U93" i="1"/>
  <c r="V93" i="1" s="1"/>
  <c r="W93" i="1" s="1"/>
  <c r="U92" i="1"/>
  <c r="V92" i="1" s="1"/>
  <c r="W92" i="1" s="1"/>
  <c r="U91" i="1"/>
  <c r="V91" i="1" s="1"/>
  <c r="W91" i="1" s="1"/>
  <c r="U90" i="1"/>
  <c r="V90" i="1" s="1"/>
  <c r="W90" i="1" s="1"/>
  <c r="U89" i="1"/>
  <c r="V89" i="1" s="1"/>
  <c r="W89" i="1" s="1"/>
  <c r="U88" i="1"/>
  <c r="V88" i="1" s="1"/>
  <c r="W88" i="1" s="1"/>
  <c r="U82" i="1"/>
  <c r="V82" i="1" s="1"/>
  <c r="W82" i="1" s="1"/>
  <c r="U87" i="1"/>
  <c r="V87" i="1" s="1"/>
  <c r="W87" i="1" s="1"/>
  <c r="U81" i="1"/>
  <c r="V81" i="1" s="1"/>
  <c r="W81" i="1" s="1"/>
  <c r="U84" i="1"/>
  <c r="V84" i="1" s="1"/>
  <c r="W84" i="1" s="1"/>
  <c r="U83" i="1"/>
  <c r="V83" i="1" s="1"/>
  <c r="W83" i="1" s="1"/>
  <c r="U85" i="1"/>
  <c r="V85" i="1" s="1"/>
  <c r="W85" i="1" s="1"/>
  <c r="U86" i="1"/>
  <c r="V86" i="1" s="1"/>
  <c r="W86" i="1" s="1"/>
  <c r="U77" i="1"/>
  <c r="V77" i="1" s="1"/>
  <c r="W77" i="1" s="1"/>
  <c r="U79" i="1"/>
  <c r="V79" i="1" s="1"/>
  <c r="W79" i="1" s="1"/>
  <c r="U76" i="1"/>
  <c r="V76" i="1" s="1"/>
  <c r="W76" i="1" s="1"/>
  <c r="U78" i="1"/>
  <c r="V78" i="1" s="1"/>
  <c r="W78" i="1" s="1"/>
  <c r="U75" i="1"/>
  <c r="V75" i="1" s="1"/>
  <c r="W75" i="1" s="1"/>
  <c r="U67" i="1"/>
  <c r="V67" i="1" s="1"/>
  <c r="W67" i="1" s="1"/>
  <c r="U72" i="1"/>
  <c r="V72" i="1" s="1"/>
  <c r="W72" i="1" s="1"/>
  <c r="U69" i="1"/>
  <c r="V69" i="1" s="1"/>
  <c r="W69" i="1" s="1"/>
  <c r="U73" i="1"/>
  <c r="V73" i="1" s="1"/>
  <c r="W73" i="1" s="1"/>
  <c r="U71" i="1"/>
  <c r="V71" i="1" s="1"/>
  <c r="W71" i="1" s="1"/>
  <c r="U68" i="1"/>
  <c r="V68" i="1" s="1"/>
  <c r="W68" i="1" s="1"/>
  <c r="U70" i="1"/>
  <c r="V70" i="1" s="1"/>
  <c r="W70" i="1" s="1"/>
  <c r="U66" i="1"/>
  <c r="V66" i="1" s="1"/>
  <c r="W66" i="1" s="1"/>
  <c r="U65" i="1"/>
  <c r="V65" i="1" s="1"/>
  <c r="W65" i="1" s="1"/>
  <c r="U64" i="1"/>
  <c r="V64" i="1" s="1"/>
  <c r="W64" i="1" s="1"/>
  <c r="U63" i="1"/>
  <c r="V63" i="1" s="1"/>
  <c r="W63" i="1" s="1"/>
  <c r="U48" i="1"/>
  <c r="V48" i="1" s="1"/>
  <c r="W48" i="1" s="1"/>
  <c r="U49" i="1"/>
  <c r="V49" i="1" s="1"/>
  <c r="W49" i="1" s="1"/>
  <c r="U50" i="1"/>
  <c r="V50" i="1" s="1"/>
  <c r="W50" i="1" s="1"/>
  <c r="U51" i="1"/>
  <c r="V51" i="1" s="1"/>
  <c r="W51" i="1" s="1"/>
  <c r="U52" i="1"/>
  <c r="V52" i="1" s="1"/>
  <c r="W52" i="1" s="1"/>
  <c r="U53" i="1"/>
  <c r="V53" i="1" s="1"/>
  <c r="W53" i="1" s="1"/>
  <c r="U57" i="1"/>
  <c r="V57" i="1" s="1"/>
  <c r="W57" i="1" s="1"/>
  <c r="U58" i="1"/>
  <c r="V58" i="1" s="1"/>
  <c r="W58" i="1" s="1"/>
  <c r="U59" i="1"/>
  <c r="V59" i="1" s="1"/>
  <c r="W59" i="1" s="1"/>
  <c r="U60" i="1"/>
  <c r="V60" i="1" s="1"/>
  <c r="W60" i="1" s="1"/>
  <c r="U61" i="1"/>
  <c r="V61" i="1" s="1"/>
  <c r="W61" i="1" s="1"/>
  <c r="U54" i="1"/>
  <c r="V54" i="1" s="1"/>
  <c r="W54" i="1" s="1"/>
  <c r="U56" i="1"/>
  <c r="V56" i="1" s="1"/>
  <c r="W56" i="1" s="1"/>
  <c r="U44" i="1"/>
  <c r="V44" i="1" s="1"/>
  <c r="W44" i="1" s="1"/>
  <c r="U45" i="1"/>
  <c r="V45" i="1" s="1"/>
  <c r="W45" i="1" s="1"/>
  <c r="U46" i="1"/>
  <c r="V46" i="1" s="1"/>
  <c r="W46" i="1" s="1"/>
  <c r="U47" i="1"/>
  <c r="V47" i="1" s="1"/>
  <c r="W47" i="1" s="1"/>
  <c r="V1083" i="1" l="1"/>
  <c r="W1083" i="1" s="1"/>
  <c r="V527" i="1"/>
  <c r="W527" i="1" s="1"/>
  <c r="V1073" i="1"/>
  <c r="W1073" i="1" s="1"/>
  <c r="V1072" i="1"/>
  <c r="W1072" i="1" s="1"/>
  <c r="V1306" i="1"/>
  <c r="W1306" i="1" s="1"/>
  <c r="V738" i="1"/>
  <c r="W738" i="1" s="1"/>
  <c r="V1622" i="1"/>
  <c r="W1622" i="1" s="1"/>
  <c r="V1099" i="1"/>
  <c r="W1099" i="1" s="1"/>
  <c r="V1105" i="1"/>
  <c r="W1105" i="1" s="1"/>
  <c r="V736" i="1"/>
  <c r="W736" i="1" s="1"/>
  <c r="V1096" i="1"/>
  <c r="W1096" i="1" s="1"/>
  <c r="V1074" i="1"/>
  <c r="W1074" i="1" s="1"/>
  <c r="V763" i="1"/>
  <c r="W763" i="1" s="1"/>
  <c r="V1079" i="1"/>
  <c r="W1079" i="1" s="1"/>
  <c r="V1075" i="1"/>
  <c r="W1075" i="1" s="1"/>
  <c r="V1931" i="1"/>
  <c r="W1931" i="1" s="1"/>
  <c r="V1082" i="1"/>
  <c r="W1082" i="1" s="1"/>
  <c r="V525" i="1"/>
  <c r="W525" i="1" s="1"/>
  <c r="V526" i="1"/>
  <c r="W526" i="1" s="1"/>
  <c r="V107" i="1"/>
  <c r="W107" i="1" s="1"/>
  <c r="V1077" i="1"/>
  <c r="W1077" i="1" s="1"/>
  <c r="V1084" i="1"/>
  <c r="W1084" i="1" s="1"/>
  <c r="P1081" i="1"/>
  <c r="V528" i="1"/>
  <c r="W528" i="1" s="1"/>
  <c r="P283" i="1"/>
  <c r="P1078" i="1"/>
  <c r="V1076" i="1"/>
  <c r="W1076" i="1" s="1"/>
  <c r="V1948" i="1"/>
  <c r="W1948" i="1" s="1"/>
  <c r="P77" i="1"/>
  <c r="P85" i="1"/>
  <c r="P147" i="1"/>
  <c r="P181" i="1"/>
  <c r="P274" i="1"/>
  <c r="P293" i="1"/>
  <c r="P541" i="1"/>
  <c r="P659" i="1"/>
  <c r="P1042" i="1"/>
  <c r="P1095" i="1"/>
  <c r="P1544" i="1"/>
  <c r="P1639" i="1"/>
  <c r="P101" i="1"/>
  <c r="P269" i="1"/>
  <c r="P296" i="1"/>
  <c r="P660" i="1"/>
  <c r="P1149" i="1"/>
  <c r="P1647" i="1"/>
  <c r="P98" i="1"/>
  <c r="P149" i="1"/>
  <c r="P315" i="1"/>
  <c r="P656" i="1"/>
  <c r="P1152" i="1"/>
  <c r="P1677" i="1"/>
  <c r="P99" i="1"/>
  <c r="P153" i="1"/>
  <c r="P308" i="1"/>
  <c r="P644" i="1"/>
  <c r="P1154" i="1"/>
  <c r="P1697" i="1"/>
  <c r="P114" i="1"/>
  <c r="P206" i="1"/>
  <c r="P332" i="1"/>
  <c r="P733" i="1"/>
  <c r="P1205" i="1"/>
  <c r="P1760" i="1"/>
  <c r="P115" i="1"/>
  <c r="P233" i="1"/>
  <c r="P331" i="1"/>
  <c r="P732" i="1"/>
  <c r="P1244" i="1"/>
  <c r="P1759" i="1"/>
  <c r="P117" i="1"/>
  <c r="P239" i="1"/>
  <c r="P339" i="1"/>
  <c r="P669" i="1"/>
  <c r="P1324" i="1"/>
  <c r="P1996" i="1"/>
  <c r="P131" i="1"/>
  <c r="P236" i="1"/>
  <c r="P344" i="1"/>
  <c r="P700" i="1"/>
  <c r="P1323" i="1"/>
  <c r="P1998" i="1"/>
  <c r="P132" i="1"/>
  <c r="P242" i="1"/>
  <c r="P363" i="1"/>
  <c r="P737" i="1"/>
  <c r="P1328" i="1"/>
  <c r="P1970" i="1"/>
  <c r="P8" i="1"/>
  <c r="P133" i="1"/>
  <c r="P183" i="1"/>
  <c r="P361" i="1"/>
  <c r="P809" i="1"/>
  <c r="P1458" i="1"/>
  <c r="P2077" i="1"/>
  <c r="P45" i="1"/>
  <c r="P168" i="1"/>
  <c r="P185" i="1"/>
  <c r="P386" i="1"/>
  <c r="P793" i="1"/>
  <c r="P1456" i="1"/>
  <c r="P2078" i="1"/>
  <c r="P49" i="1"/>
  <c r="P162" i="1"/>
  <c r="P245" i="1"/>
  <c r="P382" i="1"/>
  <c r="P799" i="1"/>
  <c r="P2092" i="1"/>
  <c r="P48" i="1"/>
  <c r="P164" i="1"/>
  <c r="P248" i="1"/>
  <c r="P387" i="1"/>
  <c r="P839" i="1"/>
  <c r="P2225" i="1"/>
  <c r="P64" i="1"/>
  <c r="P158" i="1"/>
  <c r="P246" i="1"/>
  <c r="P529" i="1"/>
  <c r="P842" i="1"/>
  <c r="P1614" i="1"/>
  <c r="P2226" i="1"/>
  <c r="P79" i="1"/>
  <c r="P176" i="1"/>
  <c r="P276" i="1"/>
  <c r="P530" i="1"/>
  <c r="P847" i="1"/>
  <c r="P1556" i="1"/>
  <c r="P2241" i="1"/>
  <c r="V2175" i="1"/>
  <c r="W2175" i="1" s="1"/>
  <c r="P2175" i="1"/>
  <c r="V761" i="1"/>
  <c r="W761" i="1" s="1"/>
  <c r="P761" i="1"/>
  <c r="V1665" i="1"/>
  <c r="W1665" i="1" s="1"/>
  <c r="P1665" i="1"/>
  <c r="P706" i="1"/>
  <c r="V640" i="1"/>
  <c r="W640" i="1" s="1"/>
  <c r="P640" i="1"/>
  <c r="V1568" i="1"/>
  <c r="W1568" i="1" s="1"/>
  <c r="P1568" i="1"/>
  <c r="V1695" i="1"/>
  <c r="W1695" i="1" s="1"/>
  <c r="P1695" i="1"/>
  <c r="V2051" i="1"/>
  <c r="W2051" i="1" s="1"/>
  <c r="P2051" i="1"/>
  <c r="V2309" i="1"/>
  <c r="W2309" i="1" s="1"/>
  <c r="P2309" i="1"/>
  <c r="P739" i="1"/>
  <c r="V403" i="1"/>
  <c r="W403" i="1" s="1"/>
  <c r="P403" i="1"/>
  <c r="V1184" i="1"/>
  <c r="W1184" i="1" s="1"/>
  <c r="P1184" i="1"/>
  <c r="V1565" i="1"/>
  <c r="W1565" i="1" s="1"/>
  <c r="P1565" i="1"/>
  <c r="V1950" i="1"/>
  <c r="W1950" i="1" s="1"/>
  <c r="P1950" i="1"/>
  <c r="V2209" i="1"/>
  <c r="W2209" i="1" s="1"/>
  <c r="P2209" i="1"/>
  <c r="P1125" i="1"/>
  <c r="V420" i="1"/>
  <c r="W420" i="1" s="1"/>
  <c r="P420" i="1"/>
  <c r="V537" i="1"/>
  <c r="W537" i="1" s="1"/>
  <c r="P537" i="1"/>
  <c r="V601" i="1"/>
  <c r="W601" i="1" s="1"/>
  <c r="P601" i="1"/>
  <c r="V651" i="1"/>
  <c r="W651" i="1" s="1"/>
  <c r="P651" i="1"/>
  <c r="V624" i="1"/>
  <c r="W624" i="1" s="1"/>
  <c r="P624" i="1"/>
  <c r="V726" i="1"/>
  <c r="W726" i="1" s="1"/>
  <c r="P726" i="1"/>
  <c r="V622" i="1"/>
  <c r="W622" i="1" s="1"/>
  <c r="P622" i="1"/>
  <c r="V807" i="1"/>
  <c r="W807" i="1" s="1"/>
  <c r="P807" i="1"/>
  <c r="V821" i="1"/>
  <c r="W821" i="1" s="1"/>
  <c r="P821" i="1"/>
  <c r="V829" i="1"/>
  <c r="W829" i="1" s="1"/>
  <c r="P829" i="1"/>
  <c r="V840" i="1"/>
  <c r="W840" i="1" s="1"/>
  <c r="P840" i="1"/>
  <c r="V849" i="1"/>
  <c r="W849" i="1" s="1"/>
  <c r="P849" i="1"/>
  <c r="V934" i="1"/>
  <c r="W934" i="1" s="1"/>
  <c r="P934" i="1"/>
  <c r="V970" i="1"/>
  <c r="W970" i="1" s="1"/>
  <c r="P970" i="1"/>
  <c r="V1088" i="1"/>
  <c r="W1088" i="1" s="1"/>
  <c r="P1088" i="1"/>
  <c r="V1126" i="1"/>
  <c r="W1126" i="1" s="1"/>
  <c r="P1126" i="1"/>
  <c r="V1169" i="1"/>
  <c r="W1169" i="1" s="1"/>
  <c r="P1169" i="1"/>
  <c r="V1185" i="1"/>
  <c r="W1185" i="1" s="1"/>
  <c r="P1185" i="1"/>
  <c r="V1209" i="1"/>
  <c r="W1209" i="1" s="1"/>
  <c r="P1209" i="1"/>
  <c r="V1242" i="1"/>
  <c r="W1242" i="1" s="1"/>
  <c r="P1242" i="1"/>
  <c r="V1255" i="1"/>
  <c r="W1255" i="1" s="1"/>
  <c r="P1255" i="1"/>
  <c r="V1320" i="1"/>
  <c r="W1320" i="1" s="1"/>
  <c r="P1320" i="1"/>
  <c r="V1488" i="1"/>
  <c r="W1488" i="1" s="1"/>
  <c r="P1488" i="1"/>
  <c r="V1492" i="1"/>
  <c r="W1492" i="1" s="1"/>
  <c r="P1492" i="1"/>
  <c r="V1531" i="1"/>
  <c r="W1531" i="1" s="1"/>
  <c r="P1531" i="1"/>
  <c r="V1618" i="1"/>
  <c r="W1618" i="1" s="1"/>
  <c r="P1618" i="1"/>
  <c r="V1549" i="1"/>
  <c r="W1549" i="1" s="1"/>
  <c r="P1549" i="1"/>
  <c r="V1567" i="1"/>
  <c r="W1567" i="1" s="1"/>
  <c r="P1567" i="1"/>
  <c r="V1588" i="1"/>
  <c r="W1588" i="1" s="1"/>
  <c r="P1588" i="1"/>
  <c r="V1604" i="1"/>
  <c r="W1604" i="1" s="1"/>
  <c r="P1604" i="1"/>
  <c r="V1628" i="1"/>
  <c r="W1628" i="1" s="1"/>
  <c r="P1628" i="1"/>
  <c r="V1683" i="1"/>
  <c r="W1683" i="1" s="1"/>
  <c r="P1683" i="1"/>
  <c r="V1666" i="1"/>
  <c r="W1666" i="1" s="1"/>
  <c r="P1666" i="1"/>
  <c r="V1738" i="1"/>
  <c r="W1738" i="1" s="1"/>
  <c r="P1738" i="1"/>
  <c r="V1705" i="1"/>
  <c r="W1705" i="1" s="1"/>
  <c r="P1705" i="1"/>
  <c r="V1696" i="1"/>
  <c r="W1696" i="1" s="1"/>
  <c r="P1696" i="1"/>
  <c r="V1756" i="1"/>
  <c r="W1756" i="1" s="1"/>
  <c r="P1756" i="1"/>
  <c r="V1831" i="1"/>
  <c r="W1831" i="1" s="1"/>
  <c r="P1831" i="1"/>
  <c r="V1917" i="1"/>
  <c r="W1917" i="1" s="1"/>
  <c r="P1917" i="1"/>
  <c r="V2005" i="1"/>
  <c r="W2005" i="1" s="1"/>
  <c r="P2005" i="1"/>
  <c r="V1956" i="1"/>
  <c r="W1956" i="1" s="1"/>
  <c r="P1956" i="1"/>
  <c r="V1975" i="1"/>
  <c r="W1975" i="1" s="1"/>
  <c r="P1975" i="1"/>
  <c r="V2059" i="1"/>
  <c r="W2059" i="1" s="1"/>
  <c r="P2059" i="1"/>
  <c r="V2053" i="1"/>
  <c r="W2053" i="1" s="1"/>
  <c r="P2053" i="1"/>
  <c r="V2074" i="1"/>
  <c r="W2074" i="1" s="1"/>
  <c r="P2074" i="1"/>
  <c r="V2087" i="1"/>
  <c r="W2087" i="1" s="1"/>
  <c r="P2087" i="1"/>
  <c r="V2107" i="1"/>
  <c r="W2107" i="1" s="1"/>
  <c r="P2107" i="1"/>
  <c r="V2174" i="1"/>
  <c r="W2174" i="1" s="1"/>
  <c r="P2174" i="1"/>
  <c r="V2149" i="1"/>
  <c r="W2149" i="1" s="1"/>
  <c r="P2149" i="1"/>
  <c r="V2185" i="1"/>
  <c r="W2185" i="1" s="1"/>
  <c r="P2185" i="1"/>
  <c r="V2211" i="1"/>
  <c r="W2211" i="1" s="1"/>
  <c r="P2211" i="1"/>
  <c r="V2229" i="1"/>
  <c r="W2229" i="1" s="1"/>
  <c r="P2229" i="1"/>
  <c r="V2253" i="1"/>
  <c r="W2253" i="1" s="1"/>
  <c r="P2253" i="1"/>
  <c r="V2267" i="1"/>
  <c r="W2267" i="1" s="1"/>
  <c r="P2267" i="1"/>
  <c r="V2332" i="1"/>
  <c r="W2332" i="1" s="1"/>
  <c r="P2332" i="1"/>
  <c r="V2314" i="1"/>
  <c r="W2314" i="1" s="1"/>
  <c r="P2314" i="1"/>
  <c r="P389" i="1"/>
  <c r="P769" i="1"/>
  <c r="P1130" i="1"/>
  <c r="P1338" i="1"/>
  <c r="P1704" i="1"/>
  <c r="P1804" i="1"/>
  <c r="P2154" i="1"/>
  <c r="P2361" i="1"/>
  <c r="P2375" i="1"/>
  <c r="P46" i="1"/>
  <c r="P63" i="1"/>
  <c r="P86" i="1"/>
  <c r="P97" i="1"/>
  <c r="P116" i="1"/>
  <c r="P135" i="1"/>
  <c r="P160" i="1"/>
  <c r="P173" i="1"/>
  <c r="P267" i="1"/>
  <c r="P150" i="1"/>
  <c r="P228" i="1"/>
  <c r="P243" i="1"/>
  <c r="P254" i="1"/>
  <c r="P280" i="1"/>
  <c r="P299" i="1"/>
  <c r="P313" i="1"/>
  <c r="P336" i="1"/>
  <c r="P340" i="1"/>
  <c r="P364" i="1"/>
  <c r="P384" i="1"/>
  <c r="P533" i="1"/>
  <c r="P655" i="1"/>
  <c r="P730" i="1"/>
  <c r="P702" i="1"/>
  <c r="P796" i="1"/>
  <c r="P861" i="1"/>
  <c r="P1094" i="1"/>
  <c r="P1153" i="1"/>
  <c r="P1245" i="1"/>
  <c r="P1322" i="1"/>
  <c r="P1439" i="1"/>
  <c r="P1554" i="1"/>
  <c r="P1676" i="1"/>
  <c r="P1763" i="1"/>
  <c r="P1999" i="1"/>
  <c r="P2090" i="1"/>
  <c r="P2240" i="1"/>
  <c r="V619" i="1"/>
  <c r="W619" i="1" s="1"/>
  <c r="P619" i="1"/>
  <c r="V703" i="1"/>
  <c r="W703" i="1" s="1"/>
  <c r="P703" i="1"/>
  <c r="V1167" i="1"/>
  <c r="W1167" i="1" s="1"/>
  <c r="P1167" i="1"/>
  <c r="V1489" i="1"/>
  <c r="W1489" i="1" s="1"/>
  <c r="P1489" i="1"/>
  <c r="V1607" i="1"/>
  <c r="W1607" i="1" s="1"/>
  <c r="P1607" i="1"/>
  <c r="V1768" i="1"/>
  <c r="W1768" i="1" s="1"/>
  <c r="P1768" i="1"/>
  <c r="V1974" i="1"/>
  <c r="W1974" i="1" s="1"/>
  <c r="P1974" i="1"/>
  <c r="V2182" i="1"/>
  <c r="W2182" i="1" s="1"/>
  <c r="P2182" i="1"/>
  <c r="V2312" i="1"/>
  <c r="W2312" i="1" s="1"/>
  <c r="P2312" i="1"/>
  <c r="P770" i="1"/>
  <c r="P1286" i="1"/>
  <c r="P2000" i="1"/>
  <c r="V1087" i="1"/>
  <c r="W1087" i="1" s="1"/>
  <c r="P1087" i="1"/>
  <c r="V1509" i="1"/>
  <c r="W1509" i="1" s="1"/>
  <c r="P1509" i="1"/>
  <c r="V2058" i="1"/>
  <c r="W2058" i="1" s="1"/>
  <c r="P2058" i="1"/>
  <c r="V2235" i="1"/>
  <c r="W2235" i="1" s="1"/>
  <c r="P2235" i="1"/>
  <c r="P297" i="1"/>
  <c r="P349" i="1"/>
  <c r="P1440" i="1"/>
  <c r="V539" i="1"/>
  <c r="W539" i="1" s="1"/>
  <c r="P539" i="1"/>
  <c r="V600" i="1"/>
  <c r="W600" i="1" s="1"/>
  <c r="P600" i="1"/>
  <c r="V654" i="1"/>
  <c r="W654" i="1" s="1"/>
  <c r="P654" i="1"/>
  <c r="V689" i="1"/>
  <c r="W689" i="1" s="1"/>
  <c r="P689" i="1"/>
  <c r="V735" i="1"/>
  <c r="W735" i="1" s="1"/>
  <c r="P735" i="1"/>
  <c r="V1101" i="1"/>
  <c r="W1101" i="1" s="1"/>
  <c r="P1101" i="1"/>
  <c r="V1171" i="1"/>
  <c r="W1171" i="1" s="1"/>
  <c r="P1171" i="1"/>
  <c r="V1187" i="1"/>
  <c r="W1187" i="1" s="1"/>
  <c r="P1187" i="1"/>
  <c r="V1216" i="1"/>
  <c r="W1216" i="1" s="1"/>
  <c r="P1216" i="1"/>
  <c r="V1240" i="1"/>
  <c r="W1240" i="1" s="1"/>
  <c r="P1240" i="1"/>
  <c r="V1257" i="1"/>
  <c r="W1257" i="1" s="1"/>
  <c r="P1257" i="1"/>
  <c r="V1316" i="1"/>
  <c r="W1316" i="1" s="1"/>
  <c r="P1316" i="1"/>
  <c r="V1381" i="1"/>
  <c r="W1381" i="1" s="1"/>
  <c r="P1381" i="1"/>
  <c r="V1398" i="1"/>
  <c r="W1398" i="1" s="1"/>
  <c r="P1398" i="1"/>
  <c r="V1410" i="1"/>
  <c r="W1410" i="1" s="1"/>
  <c r="P1410" i="1"/>
  <c r="V1454" i="1"/>
  <c r="W1454" i="1" s="1"/>
  <c r="P1454" i="1"/>
  <c r="V1436" i="1"/>
  <c r="W1436" i="1" s="1"/>
  <c r="P1436" i="1"/>
  <c r="V1369" i="1"/>
  <c r="W1369" i="1" s="1"/>
  <c r="P1369" i="1"/>
  <c r="V1481" i="1"/>
  <c r="W1481" i="1" s="1"/>
  <c r="P1481" i="1"/>
  <c r="V1508" i="1"/>
  <c r="W1508" i="1" s="1"/>
  <c r="P1508" i="1"/>
  <c r="V1529" i="1"/>
  <c r="W1529" i="1" s="1"/>
  <c r="P1529" i="1"/>
  <c r="V1615" i="1"/>
  <c r="W1615" i="1" s="1"/>
  <c r="P1615" i="1"/>
  <c r="V1548" i="1"/>
  <c r="W1548" i="1" s="1"/>
  <c r="P1548" i="1"/>
  <c r="V1566" i="1"/>
  <c r="W1566" i="1" s="1"/>
  <c r="P1566" i="1"/>
  <c r="V1583" i="1"/>
  <c r="W1583" i="1" s="1"/>
  <c r="P1583" i="1"/>
  <c r="V1603" i="1"/>
  <c r="W1603" i="1" s="1"/>
  <c r="P1603" i="1"/>
  <c r="V1689" i="1"/>
  <c r="W1689" i="1" s="1"/>
  <c r="P1689" i="1"/>
  <c r="V1669" i="1"/>
  <c r="W1669" i="1" s="1"/>
  <c r="P1669" i="1"/>
  <c r="V1737" i="1"/>
  <c r="W1737" i="1" s="1"/>
  <c r="P1737" i="1"/>
  <c r="V1703" i="1"/>
  <c r="W1703" i="1" s="1"/>
  <c r="P1703" i="1"/>
  <c r="V1710" i="1"/>
  <c r="W1710" i="1" s="1"/>
  <c r="P1710" i="1"/>
  <c r="V1754" i="1"/>
  <c r="W1754" i="1" s="1"/>
  <c r="P1754" i="1"/>
  <c r="V1835" i="1"/>
  <c r="W1835" i="1" s="1"/>
  <c r="P1835" i="1"/>
  <c r="V1994" i="1"/>
  <c r="W1994" i="1" s="1"/>
  <c r="P1994" i="1"/>
  <c r="V2131" i="1"/>
  <c r="W2131" i="1" s="1"/>
  <c r="P2131" i="1"/>
  <c r="V2189" i="1"/>
  <c r="W2189" i="1" s="1"/>
  <c r="P2189" i="1"/>
  <c r="V2213" i="1"/>
  <c r="W2213" i="1" s="1"/>
  <c r="P2213" i="1"/>
  <c r="V2238" i="1"/>
  <c r="W2238" i="1" s="1"/>
  <c r="P2238" i="1"/>
  <c r="V2254" i="1"/>
  <c r="W2254" i="1" s="1"/>
  <c r="P2254" i="1"/>
  <c r="V2274" i="1"/>
  <c r="W2274" i="1" s="1"/>
  <c r="P2274" i="1"/>
  <c r="V2301" i="1"/>
  <c r="W2301" i="1" s="1"/>
  <c r="P2301" i="1"/>
  <c r="V2277" i="1"/>
  <c r="W2277" i="1" s="1"/>
  <c r="P2277" i="1"/>
  <c r="P692" i="1"/>
  <c r="P1128" i="1"/>
  <c r="P1173" i="1"/>
  <c r="P1340" i="1"/>
  <c r="P1698" i="1"/>
  <c r="P2350" i="1"/>
  <c r="P2353" i="1"/>
  <c r="P2393" i="1"/>
  <c r="P44" i="1"/>
  <c r="P65" i="1"/>
  <c r="P83" i="1"/>
  <c r="P96" i="1"/>
  <c r="P118" i="1"/>
  <c r="P136" i="1"/>
  <c r="P161" i="1"/>
  <c r="P165" i="1"/>
  <c r="P191" i="1"/>
  <c r="P219" i="1"/>
  <c r="P230" i="1"/>
  <c r="P244" i="1"/>
  <c r="P264" i="1"/>
  <c r="P286" i="1"/>
  <c r="P301" i="1"/>
  <c r="P309" i="1"/>
  <c r="P333" i="1"/>
  <c r="P343" i="1"/>
  <c r="P366" i="1"/>
  <c r="P432" i="1"/>
  <c r="P542" i="1"/>
  <c r="P664" i="1"/>
  <c r="P731" i="1"/>
  <c r="P742" i="1"/>
  <c r="P778" i="1"/>
  <c r="P848" i="1"/>
  <c r="P1089" i="1"/>
  <c r="P1113" i="1"/>
  <c r="P1247" i="1"/>
  <c r="P1327" i="1"/>
  <c r="P1438" i="1"/>
  <c r="P1543" i="1"/>
  <c r="P1656" i="1"/>
  <c r="P1770" i="1"/>
  <c r="P1966" i="1"/>
  <c r="P2094" i="1"/>
  <c r="P2263" i="1"/>
  <c r="P316" i="1"/>
  <c r="P365" i="1"/>
  <c r="V672" i="1"/>
  <c r="W672" i="1" s="1"/>
  <c r="P672" i="1"/>
  <c r="V819" i="1"/>
  <c r="W819" i="1" s="1"/>
  <c r="P819" i="1"/>
  <c r="V782" i="1"/>
  <c r="W782" i="1" s="1"/>
  <c r="P782" i="1"/>
  <c r="V857" i="1"/>
  <c r="W857" i="1" s="1"/>
  <c r="P857" i="1"/>
  <c r="V854" i="1"/>
  <c r="W854" i="1" s="1"/>
  <c r="P854" i="1"/>
  <c r="V943" i="1"/>
  <c r="W943" i="1" s="1"/>
  <c r="P943" i="1"/>
  <c r="V1045" i="1"/>
  <c r="W1045" i="1" s="1"/>
  <c r="P1045" i="1"/>
  <c r="V1102" i="1"/>
  <c r="W1102" i="1" s="1"/>
  <c r="P1102" i="1"/>
  <c r="V1151" i="1"/>
  <c r="W1151" i="1" s="1"/>
  <c r="P1151" i="1"/>
  <c r="V1136" i="1"/>
  <c r="W1136" i="1" s="1"/>
  <c r="P1136" i="1"/>
  <c r="V1174" i="1"/>
  <c r="W1174" i="1" s="1"/>
  <c r="P1174" i="1"/>
  <c r="V1217" i="1"/>
  <c r="W1217" i="1" s="1"/>
  <c r="P1217" i="1"/>
  <c r="V1241" i="1"/>
  <c r="W1241" i="1" s="1"/>
  <c r="P1241" i="1"/>
  <c r="V1258" i="1"/>
  <c r="W1258" i="1" s="1"/>
  <c r="P1258" i="1"/>
  <c r="V1317" i="1"/>
  <c r="W1317" i="1" s="1"/>
  <c r="P1317" i="1"/>
  <c r="V1383" i="1"/>
  <c r="W1383" i="1" s="1"/>
  <c r="P1383" i="1"/>
  <c r="V1391" i="1"/>
  <c r="W1391" i="1" s="1"/>
  <c r="P1391" i="1"/>
  <c r="V1411" i="1"/>
  <c r="W1411" i="1" s="1"/>
  <c r="P1411" i="1"/>
  <c r="V1452" i="1"/>
  <c r="W1452" i="1" s="1"/>
  <c r="P1452" i="1"/>
  <c r="V1435" i="1"/>
  <c r="W1435" i="1" s="1"/>
  <c r="P1435" i="1"/>
  <c r="V1368" i="1"/>
  <c r="W1368" i="1" s="1"/>
  <c r="P1368" i="1"/>
  <c r="V1536" i="1"/>
  <c r="W1536" i="1" s="1"/>
  <c r="P1536" i="1"/>
  <c r="V1507" i="1"/>
  <c r="W1507" i="1" s="1"/>
  <c r="P1507" i="1"/>
  <c r="V1528" i="1"/>
  <c r="W1528" i="1" s="1"/>
  <c r="P1528" i="1"/>
  <c r="V1616" i="1"/>
  <c r="W1616" i="1" s="1"/>
  <c r="P1616" i="1"/>
  <c r="V1547" i="1"/>
  <c r="W1547" i="1" s="1"/>
  <c r="P1547" i="1"/>
  <c r="V1599" i="1"/>
  <c r="W1599" i="1" s="1"/>
  <c r="P1599" i="1"/>
  <c r="V1582" i="1"/>
  <c r="W1582" i="1" s="1"/>
  <c r="P1582" i="1"/>
  <c r="V1602" i="1"/>
  <c r="W1602" i="1" s="1"/>
  <c r="P1602" i="1"/>
  <c r="V1624" i="1"/>
  <c r="W1624" i="1" s="1"/>
  <c r="P1624" i="1"/>
  <c r="V1690" i="1"/>
  <c r="W1690" i="1" s="1"/>
  <c r="P1690" i="1"/>
  <c r="V1662" i="1"/>
  <c r="W1662" i="1" s="1"/>
  <c r="P1662" i="1"/>
  <c r="V1734" i="1"/>
  <c r="W1734" i="1" s="1"/>
  <c r="P1734" i="1"/>
  <c r="V1700" i="1"/>
  <c r="W1700" i="1" s="1"/>
  <c r="P1700" i="1"/>
  <c r="V1709" i="1"/>
  <c r="W1709" i="1" s="1"/>
  <c r="P1709" i="1"/>
  <c r="V1753" i="1"/>
  <c r="W1753" i="1" s="1"/>
  <c r="P1753" i="1"/>
  <c r="V2132" i="1"/>
  <c r="W2132" i="1" s="1"/>
  <c r="P2132" i="1"/>
  <c r="V2187" i="1"/>
  <c r="W2187" i="1" s="1"/>
  <c r="P2187" i="1"/>
  <c r="V2221" i="1"/>
  <c r="W2221" i="1" s="1"/>
  <c r="P2221" i="1"/>
  <c r="V2239" i="1"/>
  <c r="W2239" i="1" s="1"/>
  <c r="P2239" i="1"/>
  <c r="V2259" i="1"/>
  <c r="W2259" i="1" s="1"/>
  <c r="P2259" i="1"/>
  <c r="V2275" i="1"/>
  <c r="W2275" i="1" s="1"/>
  <c r="P2275" i="1"/>
  <c r="V2302" i="1"/>
  <c r="W2302" i="1" s="1"/>
  <c r="P2302" i="1"/>
  <c r="V2278" i="1"/>
  <c r="W2278" i="1" s="1"/>
  <c r="P2278" i="1"/>
  <c r="P391" i="1"/>
  <c r="P755" i="1"/>
  <c r="P797" i="1"/>
  <c r="P1129" i="1"/>
  <c r="P1273" i="1"/>
  <c r="P1289" i="1"/>
  <c r="P1277" i="1"/>
  <c r="P1339" i="1"/>
  <c r="P1765" i="1"/>
  <c r="P2352" i="1"/>
  <c r="P2372" i="1"/>
  <c r="P2395" i="1"/>
  <c r="P56" i="1"/>
  <c r="P66" i="1"/>
  <c r="P84" i="1"/>
  <c r="P95" i="1"/>
  <c r="P119" i="1"/>
  <c r="P137" i="1"/>
  <c r="P170" i="1"/>
  <c r="P148" i="1"/>
  <c r="P189" i="1"/>
  <c r="P200" i="1"/>
  <c r="P216" i="1"/>
  <c r="P186" i="1"/>
  <c r="P249" i="1"/>
  <c r="P287" i="1"/>
  <c r="P298" i="1"/>
  <c r="P311" i="1"/>
  <c r="P330" i="1"/>
  <c r="P341" i="1"/>
  <c r="P415" i="1"/>
  <c r="P407" i="1"/>
  <c r="P543" i="1"/>
  <c r="P625" i="1"/>
  <c r="P667" i="1"/>
  <c r="P740" i="1"/>
  <c r="P779" i="1"/>
  <c r="P852" i="1"/>
  <c r="P1100" i="1"/>
  <c r="P1166" i="1"/>
  <c r="P1228" i="1"/>
  <c r="P1326" i="1"/>
  <c r="P1371" i="1"/>
  <c r="P1470" i="1"/>
  <c r="P1573" i="1"/>
  <c r="P1663" i="1"/>
  <c r="P1769" i="1"/>
  <c r="P1967" i="1"/>
  <c r="P2109" i="1"/>
  <c r="P2230" i="1"/>
  <c r="V1916" i="1"/>
  <c r="W1916" i="1" s="1"/>
  <c r="P1916" i="1"/>
  <c r="V2177" i="1"/>
  <c r="W2177" i="1" s="1"/>
  <c r="P2177" i="1"/>
  <c r="V2330" i="1"/>
  <c r="W2330" i="1" s="1"/>
  <c r="P2330" i="1"/>
  <c r="P157" i="1"/>
  <c r="P327" i="1"/>
  <c r="P1230" i="1"/>
  <c r="V794" i="1"/>
  <c r="W794" i="1" s="1"/>
  <c r="P794" i="1"/>
  <c r="V820" i="1"/>
  <c r="W820" i="1" s="1"/>
  <c r="P820" i="1"/>
  <c r="V789" i="1"/>
  <c r="W789" i="1" s="1"/>
  <c r="P789" i="1"/>
  <c r="V858" i="1"/>
  <c r="W858" i="1" s="1"/>
  <c r="P858" i="1"/>
  <c r="V855" i="1"/>
  <c r="W855" i="1" s="1"/>
  <c r="P855" i="1"/>
  <c r="V976" i="1"/>
  <c r="W976" i="1" s="1"/>
  <c r="P976" i="1"/>
  <c r="V1046" i="1"/>
  <c r="W1046" i="1" s="1"/>
  <c r="P1046" i="1"/>
  <c r="V1142" i="1"/>
  <c r="W1142" i="1" s="1"/>
  <c r="P1142" i="1"/>
  <c r="V1211" i="1"/>
  <c r="W1211" i="1" s="1"/>
  <c r="P1211" i="1"/>
  <c r="V1220" i="1"/>
  <c r="W1220" i="1" s="1"/>
  <c r="P1220" i="1"/>
  <c r="V1250" i="1"/>
  <c r="W1250" i="1" s="1"/>
  <c r="P1250" i="1"/>
  <c r="V1314" i="1"/>
  <c r="W1314" i="1" s="1"/>
  <c r="P1314" i="1"/>
  <c r="V1385" i="1"/>
  <c r="W1385" i="1" s="1"/>
  <c r="P1385" i="1"/>
  <c r="V1392" i="1"/>
  <c r="W1392" i="1" s="1"/>
  <c r="P1392" i="1"/>
  <c r="V1409" i="1"/>
  <c r="W1409" i="1" s="1"/>
  <c r="P1409" i="1"/>
  <c r="V1453" i="1"/>
  <c r="W1453" i="1" s="1"/>
  <c r="P1453" i="1"/>
  <c r="V1434" i="1"/>
  <c r="W1434" i="1" s="1"/>
  <c r="P1434" i="1"/>
  <c r="V1367" i="1"/>
  <c r="W1367" i="1" s="1"/>
  <c r="P1367" i="1"/>
  <c r="V1621" i="1"/>
  <c r="W1621" i="1" s="1"/>
  <c r="P1621" i="1"/>
  <c r="V1687" i="1"/>
  <c r="W1687" i="1" s="1"/>
  <c r="P1687" i="1"/>
  <c r="V1735" i="1"/>
  <c r="W1735" i="1" s="1"/>
  <c r="P1735" i="1"/>
  <c r="V1702" i="1"/>
  <c r="W1702" i="1" s="1"/>
  <c r="P1702" i="1"/>
  <c r="V1708" i="1"/>
  <c r="W1708" i="1" s="1"/>
  <c r="P1708" i="1"/>
  <c r="V1752" i="1"/>
  <c r="W1752" i="1" s="1"/>
  <c r="P1752" i="1"/>
  <c r="V2164" i="1"/>
  <c r="W2164" i="1" s="1"/>
  <c r="P2164" i="1"/>
  <c r="V2134" i="1"/>
  <c r="W2134" i="1" s="1"/>
  <c r="P2134" i="1"/>
  <c r="V2188" i="1"/>
  <c r="W2188" i="1" s="1"/>
  <c r="P2188" i="1"/>
  <c r="V2222" i="1"/>
  <c r="W2222" i="1" s="1"/>
  <c r="P2222" i="1"/>
  <c r="V2242" i="1"/>
  <c r="W2242" i="1" s="1"/>
  <c r="P2242" i="1"/>
  <c r="V2256" i="1"/>
  <c r="W2256" i="1" s="1"/>
  <c r="P2256" i="1"/>
  <c r="V2276" i="1"/>
  <c r="W2276" i="1" s="1"/>
  <c r="P2276" i="1"/>
  <c r="V2303" i="1"/>
  <c r="W2303" i="1" s="1"/>
  <c r="P2303" i="1"/>
  <c r="V2279" i="1"/>
  <c r="W2279" i="1" s="1"/>
  <c r="P2279" i="1"/>
  <c r="P757" i="1"/>
  <c r="P803" i="1"/>
  <c r="P1127" i="1"/>
  <c r="P1267" i="1"/>
  <c r="P1300" i="1"/>
  <c r="P1282" i="1"/>
  <c r="P1333" i="1"/>
  <c r="P1762" i="1"/>
  <c r="P2351" i="1"/>
  <c r="P2373" i="1"/>
  <c r="P2394" i="1"/>
  <c r="P54" i="1"/>
  <c r="P70" i="1"/>
  <c r="P81" i="1"/>
  <c r="P103" i="1"/>
  <c r="P120" i="1"/>
  <c r="P138" i="1"/>
  <c r="P203" i="1"/>
  <c r="P175" i="1"/>
  <c r="P182" i="1"/>
  <c r="P197" i="1"/>
  <c r="P266" i="1"/>
  <c r="P187" i="1"/>
  <c r="P251" i="1"/>
  <c r="P284" i="1"/>
  <c r="P300" i="1"/>
  <c r="P314" i="1"/>
  <c r="P324" i="1"/>
  <c r="P350" i="1"/>
  <c r="P427" i="1"/>
  <c r="P409" i="1"/>
  <c r="P544" i="1"/>
  <c r="P627" i="1"/>
  <c r="P691" i="1"/>
  <c r="P743" i="1"/>
  <c r="P818" i="1"/>
  <c r="P853" i="1"/>
  <c r="P1145" i="1"/>
  <c r="P1175" i="1"/>
  <c r="P1229" i="1"/>
  <c r="P1357" i="1"/>
  <c r="P1374" i="1"/>
  <c r="P1468" i="1"/>
  <c r="P1598" i="1"/>
  <c r="P1654" i="1"/>
  <c r="P1772" i="1"/>
  <c r="P1979" i="1"/>
  <c r="P2112" i="1"/>
  <c r="P2323" i="1"/>
  <c r="P278" i="1"/>
  <c r="V734" i="1"/>
  <c r="W734" i="1" s="1"/>
  <c r="P734" i="1"/>
  <c r="V681" i="1"/>
  <c r="W681" i="1" s="1"/>
  <c r="P681" i="1"/>
  <c r="V795" i="1"/>
  <c r="W795" i="1" s="1"/>
  <c r="P795" i="1"/>
  <c r="V1106" i="1"/>
  <c r="W1106" i="1" s="1"/>
  <c r="P1106" i="1"/>
  <c r="V1143" i="1"/>
  <c r="W1143" i="1" s="1"/>
  <c r="P1143" i="1"/>
  <c r="V1218" i="1"/>
  <c r="W1218" i="1" s="1"/>
  <c r="P1218" i="1"/>
  <c r="V1221" i="1"/>
  <c r="W1221" i="1" s="1"/>
  <c r="P1221" i="1"/>
  <c r="V1248" i="1"/>
  <c r="W1248" i="1" s="1"/>
  <c r="P1248" i="1"/>
  <c r="V1313" i="1"/>
  <c r="W1313" i="1" s="1"/>
  <c r="P1313" i="1"/>
  <c r="V1380" i="1"/>
  <c r="W1380" i="1" s="1"/>
  <c r="P1380" i="1"/>
  <c r="V1388" i="1"/>
  <c r="W1388" i="1" s="1"/>
  <c r="P1388" i="1"/>
  <c r="V1408" i="1"/>
  <c r="W1408" i="1" s="1"/>
  <c r="P1408" i="1"/>
  <c r="V1449" i="1"/>
  <c r="W1449" i="1" s="1"/>
  <c r="P1449" i="1"/>
  <c r="V1433" i="1"/>
  <c r="W1433" i="1" s="1"/>
  <c r="P1433" i="1"/>
  <c r="V1404" i="1"/>
  <c r="W1404" i="1" s="1"/>
  <c r="P1404" i="1"/>
  <c r="V1688" i="1"/>
  <c r="W1688" i="1" s="1"/>
  <c r="P1688" i="1"/>
  <c r="V1733" i="1"/>
  <c r="W1733" i="1" s="1"/>
  <c r="P1733" i="1"/>
  <c r="V1729" i="1"/>
  <c r="W1729" i="1" s="1"/>
  <c r="P1729" i="1"/>
  <c r="V1707" i="1"/>
  <c r="W1707" i="1" s="1"/>
  <c r="P1707" i="1"/>
  <c r="V1773" i="1"/>
  <c r="W1773" i="1" s="1"/>
  <c r="P1773" i="1"/>
  <c r="V1852" i="1"/>
  <c r="W1852" i="1" s="1"/>
  <c r="P1852" i="1"/>
  <c r="V1928" i="1"/>
  <c r="W1928" i="1" s="1"/>
  <c r="P1928" i="1"/>
  <c r="V1968" i="1"/>
  <c r="W1968" i="1" s="1"/>
  <c r="P1968" i="1"/>
  <c r="V1988" i="1"/>
  <c r="W1988" i="1" s="1"/>
  <c r="P1988" i="1"/>
  <c r="V2040" i="1"/>
  <c r="W2040" i="1" s="1"/>
  <c r="P2040" i="1"/>
  <c r="V2116" i="1"/>
  <c r="W2116" i="1" s="1"/>
  <c r="P2116" i="1"/>
  <c r="V2063" i="1"/>
  <c r="W2063" i="1" s="1"/>
  <c r="P2063" i="1"/>
  <c r="V2093" i="1"/>
  <c r="W2093" i="1" s="1"/>
  <c r="P2093" i="1"/>
  <c r="V2114" i="1"/>
  <c r="W2114" i="1" s="1"/>
  <c r="P2114" i="1"/>
  <c r="V2163" i="1"/>
  <c r="W2163" i="1" s="1"/>
  <c r="P2163" i="1"/>
  <c r="V2135" i="1"/>
  <c r="W2135" i="1" s="1"/>
  <c r="P2135" i="1"/>
  <c r="V2193" i="1"/>
  <c r="W2193" i="1" s="1"/>
  <c r="P2193" i="1"/>
  <c r="V2223" i="1"/>
  <c r="W2223" i="1" s="1"/>
  <c r="P2223" i="1"/>
  <c r="V2244" i="1"/>
  <c r="W2244" i="1" s="1"/>
  <c r="P2244" i="1"/>
  <c r="V2260" i="1"/>
  <c r="W2260" i="1" s="1"/>
  <c r="P2260" i="1"/>
  <c r="V2318" i="1"/>
  <c r="W2318" i="1" s="1"/>
  <c r="P2318" i="1"/>
  <c r="V2304" i="1"/>
  <c r="W2304" i="1" s="1"/>
  <c r="P2304" i="1"/>
  <c r="V2284" i="1"/>
  <c r="W2284" i="1" s="1"/>
  <c r="P2284" i="1"/>
  <c r="P670" i="1"/>
  <c r="P759" i="1"/>
  <c r="P805" i="1"/>
  <c r="P1269" i="1"/>
  <c r="P1299" i="1"/>
  <c r="P1290" i="1"/>
  <c r="P1332" i="1"/>
  <c r="P1775" i="1"/>
  <c r="P1814" i="1"/>
  <c r="P2347" i="1"/>
  <c r="P2374" i="1"/>
  <c r="P2377" i="1"/>
  <c r="P61" i="1"/>
  <c r="P68" i="1"/>
  <c r="P87" i="1"/>
  <c r="P104" i="1"/>
  <c r="P121" i="1"/>
  <c r="P139" i="1"/>
  <c r="P163" i="1"/>
  <c r="P174" i="1"/>
  <c r="P272" i="1"/>
  <c r="P225" i="1"/>
  <c r="P232" i="1"/>
  <c r="P257" i="1"/>
  <c r="P250" i="1"/>
  <c r="P285" i="1"/>
  <c r="P323" i="1"/>
  <c r="P305" i="1"/>
  <c r="P337" i="1"/>
  <c r="P354" i="1"/>
  <c r="P426" i="1"/>
  <c r="P397" i="1"/>
  <c r="P613" i="1"/>
  <c r="P633" i="1"/>
  <c r="P675" i="1"/>
  <c r="P741" i="1"/>
  <c r="P823" i="1"/>
  <c r="P856" i="1"/>
  <c r="P1104" i="1"/>
  <c r="P1176" i="1"/>
  <c r="P1272" i="1"/>
  <c r="P1382" i="1"/>
  <c r="P1373" i="1"/>
  <c r="P1535" i="1"/>
  <c r="P1597" i="1"/>
  <c r="P1655" i="1"/>
  <c r="P1811" i="1"/>
  <c r="P1986" i="1"/>
  <c r="P2113" i="1"/>
  <c r="P2320" i="1"/>
  <c r="V390" i="1"/>
  <c r="W390" i="1" s="1"/>
  <c r="P390" i="1"/>
  <c r="V630" i="1"/>
  <c r="W630" i="1" s="1"/>
  <c r="P630" i="1"/>
  <c r="V716" i="1"/>
  <c r="W716" i="1" s="1"/>
  <c r="P716" i="1"/>
  <c r="V683" i="1"/>
  <c r="W683" i="1" s="1"/>
  <c r="P683" i="1"/>
  <c r="V744" i="1"/>
  <c r="W744" i="1" s="1"/>
  <c r="P744" i="1"/>
  <c r="V800" i="1"/>
  <c r="W800" i="1" s="1"/>
  <c r="P800" i="1"/>
  <c r="V811" i="1"/>
  <c r="W811" i="1" s="1"/>
  <c r="P811" i="1"/>
  <c r="V787" i="1"/>
  <c r="W787" i="1" s="1"/>
  <c r="P787" i="1"/>
  <c r="V864" i="1"/>
  <c r="W864" i="1" s="1"/>
  <c r="P864" i="1"/>
  <c r="V870" i="1"/>
  <c r="W870" i="1" s="1"/>
  <c r="P870" i="1"/>
  <c r="V959" i="1"/>
  <c r="W959" i="1" s="1"/>
  <c r="P959" i="1"/>
  <c r="V1111" i="1"/>
  <c r="W1111" i="1" s="1"/>
  <c r="P1111" i="1"/>
  <c r="V1178" i="1"/>
  <c r="W1178" i="1" s="1"/>
  <c r="P1178" i="1"/>
  <c r="V1189" i="1"/>
  <c r="W1189" i="1" s="1"/>
  <c r="P1189" i="1"/>
  <c r="V1212" i="1"/>
  <c r="W1212" i="1" s="1"/>
  <c r="P1212" i="1"/>
  <c r="V1226" i="1"/>
  <c r="W1226" i="1" s="1"/>
  <c r="P1226" i="1"/>
  <c r="V1249" i="1"/>
  <c r="W1249" i="1" s="1"/>
  <c r="P1249" i="1"/>
  <c r="V1312" i="1"/>
  <c r="W1312" i="1" s="1"/>
  <c r="P1312" i="1"/>
  <c r="V1378" i="1"/>
  <c r="W1378" i="1" s="1"/>
  <c r="P1378" i="1"/>
  <c r="V1390" i="1"/>
  <c r="W1390" i="1" s="1"/>
  <c r="P1390" i="1"/>
  <c r="V1406" i="1"/>
  <c r="W1406" i="1" s="1"/>
  <c r="P1406" i="1"/>
  <c r="V1447" i="1"/>
  <c r="W1447" i="1" s="1"/>
  <c r="P1447" i="1"/>
  <c r="V1432" i="1"/>
  <c r="W1432" i="1" s="1"/>
  <c r="P1432" i="1"/>
  <c r="V1403" i="1"/>
  <c r="W1403" i="1" s="1"/>
  <c r="P1403" i="1"/>
  <c r="V1652" i="1"/>
  <c r="W1652" i="1" s="1"/>
  <c r="P1652" i="1"/>
  <c r="V1732" i="1"/>
  <c r="W1732" i="1" s="1"/>
  <c r="P1732" i="1"/>
  <c r="V1726" i="1"/>
  <c r="W1726" i="1" s="1"/>
  <c r="P1726" i="1"/>
  <c r="V1766" i="1"/>
  <c r="W1766" i="1" s="1"/>
  <c r="P1766" i="1"/>
  <c r="V1771" i="1"/>
  <c r="W1771" i="1" s="1"/>
  <c r="P1771" i="1"/>
  <c r="V1853" i="1"/>
  <c r="W1853" i="1" s="1"/>
  <c r="P1853" i="1"/>
  <c r="V1922" i="1"/>
  <c r="W1922" i="1" s="1"/>
  <c r="P1922" i="1"/>
  <c r="V2008" i="1"/>
  <c r="W2008" i="1" s="1"/>
  <c r="P2008" i="1"/>
  <c r="V1971" i="1"/>
  <c r="W1971" i="1" s="1"/>
  <c r="P1971" i="1"/>
  <c r="V1991" i="1"/>
  <c r="W1991" i="1" s="1"/>
  <c r="P1991" i="1"/>
  <c r="V2041" i="1"/>
  <c r="W2041" i="1" s="1"/>
  <c r="P2041" i="1"/>
  <c r="V2119" i="1"/>
  <c r="W2119" i="1" s="1"/>
  <c r="P2119" i="1"/>
  <c r="V2064" i="1"/>
  <c r="W2064" i="1" s="1"/>
  <c r="P2064" i="1"/>
  <c r="V2095" i="1"/>
  <c r="W2095" i="1" s="1"/>
  <c r="P2095" i="1"/>
  <c r="V2172" i="1"/>
  <c r="W2172" i="1" s="1"/>
  <c r="P2172" i="1"/>
  <c r="V2162" i="1"/>
  <c r="W2162" i="1" s="1"/>
  <c r="P2162" i="1"/>
  <c r="V2137" i="1"/>
  <c r="W2137" i="1" s="1"/>
  <c r="P2137" i="1"/>
  <c r="V2194" i="1"/>
  <c r="W2194" i="1" s="1"/>
  <c r="P2194" i="1"/>
  <c r="V2231" i="1"/>
  <c r="W2231" i="1" s="1"/>
  <c r="P2231" i="1"/>
  <c r="V2245" i="1"/>
  <c r="W2245" i="1" s="1"/>
  <c r="P2245" i="1"/>
  <c r="V2261" i="1"/>
  <c r="W2261" i="1" s="1"/>
  <c r="P2261" i="1"/>
  <c r="V2325" i="1"/>
  <c r="W2325" i="1" s="1"/>
  <c r="P2325" i="1"/>
  <c r="V2286" i="1"/>
  <c r="W2286" i="1" s="1"/>
  <c r="P2286" i="1"/>
  <c r="V2281" i="1"/>
  <c r="W2281" i="1" s="1"/>
  <c r="P2281" i="1"/>
  <c r="P693" i="1"/>
  <c r="P1157" i="1"/>
  <c r="P1193" i="1"/>
  <c r="P1266" i="1"/>
  <c r="P1288" i="1"/>
  <c r="P1279" i="1"/>
  <c r="P1343" i="1"/>
  <c r="P1474" i="1"/>
  <c r="P1661" i="1"/>
  <c r="P1829" i="1"/>
  <c r="P2342" i="1"/>
  <c r="P2368" i="1"/>
  <c r="P2379" i="1"/>
  <c r="P60" i="1"/>
  <c r="P71" i="1"/>
  <c r="P82" i="1"/>
  <c r="P105" i="1"/>
  <c r="P122" i="1"/>
  <c r="P140" i="1"/>
  <c r="P159" i="1"/>
  <c r="P177" i="1"/>
  <c r="P268" i="1"/>
  <c r="P196" i="1"/>
  <c r="P237" i="1"/>
  <c r="P258" i="1"/>
  <c r="P252" i="1"/>
  <c r="P294" i="1"/>
  <c r="P321" i="1"/>
  <c r="P307" i="1"/>
  <c r="P334" i="1"/>
  <c r="P355" i="1"/>
  <c r="P425" i="1"/>
  <c r="P396" i="1"/>
  <c r="P616" i="1"/>
  <c r="P631" i="1"/>
  <c r="P678" i="1"/>
  <c r="P751" i="1"/>
  <c r="P810" i="1"/>
  <c r="P930" i="1"/>
  <c r="P1115" i="1"/>
  <c r="P1177" i="1"/>
  <c r="P1274" i="1"/>
  <c r="P1384" i="1"/>
  <c r="P1534" i="1"/>
  <c r="P1595" i="1"/>
  <c r="P1746" i="1"/>
  <c r="P1810" i="1"/>
  <c r="P1987" i="1"/>
  <c r="P2160" i="1"/>
  <c r="P2288" i="1"/>
  <c r="V368" i="1"/>
  <c r="W368" i="1" s="1"/>
  <c r="P368" i="1"/>
  <c r="V1253" i="1"/>
  <c r="W1253" i="1" s="1"/>
  <c r="P1253" i="1"/>
  <c r="V1510" i="1"/>
  <c r="W1510" i="1" s="1"/>
  <c r="P1510" i="1"/>
  <c r="V1664" i="1"/>
  <c r="W1664" i="1" s="1"/>
  <c r="P1664" i="1"/>
  <c r="V1953" i="1"/>
  <c r="W1953" i="1" s="1"/>
  <c r="P1953" i="1"/>
  <c r="V2208" i="1"/>
  <c r="W2208" i="1" s="1"/>
  <c r="P2208" i="1"/>
  <c r="P1148" i="1"/>
  <c r="P1233" i="1"/>
  <c r="P1809" i="1"/>
  <c r="V599" i="1"/>
  <c r="W599" i="1" s="1"/>
  <c r="P599" i="1"/>
  <c r="V1168" i="1"/>
  <c r="W1168" i="1" s="1"/>
  <c r="P1168" i="1"/>
  <c r="V1486" i="1"/>
  <c r="W1486" i="1" s="1"/>
  <c r="P1486" i="1"/>
  <c r="V1608" i="1"/>
  <c r="W1608" i="1" s="1"/>
  <c r="P1608" i="1"/>
  <c r="V1767" i="1"/>
  <c r="W1767" i="1" s="1"/>
  <c r="P1767" i="1"/>
  <c r="V2085" i="1"/>
  <c r="W2085" i="1" s="1"/>
  <c r="P2085" i="1"/>
  <c r="V2266" i="1"/>
  <c r="W2266" i="1" s="1"/>
  <c r="P2266" i="1"/>
  <c r="P1146" i="1"/>
  <c r="P1086" i="1"/>
  <c r="V653" i="1"/>
  <c r="W653" i="1" s="1"/>
  <c r="P653" i="1"/>
  <c r="V935" i="1"/>
  <c r="W935" i="1" s="1"/>
  <c r="P935" i="1"/>
  <c r="V1170" i="1"/>
  <c r="W1170" i="1" s="1"/>
  <c r="P1170" i="1"/>
  <c r="V1256" i="1"/>
  <c r="W1256" i="1" s="1"/>
  <c r="P1256" i="1"/>
  <c r="V1437" i="1"/>
  <c r="W1437" i="1" s="1"/>
  <c r="P1437" i="1"/>
  <c r="V1545" i="1"/>
  <c r="W1545" i="1" s="1"/>
  <c r="P1545" i="1"/>
  <c r="V1606" i="1"/>
  <c r="W1606" i="1" s="1"/>
  <c r="P1606" i="1"/>
  <c r="V1699" i="1"/>
  <c r="W1699" i="1" s="1"/>
  <c r="P1699" i="1"/>
  <c r="V1919" i="1"/>
  <c r="W1919" i="1" s="1"/>
  <c r="P1919" i="1"/>
  <c r="V2054" i="1"/>
  <c r="W2054" i="1" s="1"/>
  <c r="P2054" i="1"/>
  <c r="V2108" i="1"/>
  <c r="W2108" i="1" s="1"/>
  <c r="P2108" i="1"/>
  <c r="V2212" i="1"/>
  <c r="W2212" i="1" s="1"/>
  <c r="P2212" i="1"/>
  <c r="V2335" i="1"/>
  <c r="W2335" i="1" s="1"/>
  <c r="P2335" i="1"/>
  <c r="P1131" i="1"/>
  <c r="P2365" i="1"/>
  <c r="V433" i="1"/>
  <c r="W433" i="1" s="1"/>
  <c r="P433" i="1"/>
  <c r="V612" i="1"/>
  <c r="W612" i="1" s="1"/>
  <c r="P612" i="1"/>
  <c r="V607" i="1"/>
  <c r="W607" i="1" s="1"/>
  <c r="P607" i="1"/>
  <c r="V658" i="1"/>
  <c r="W658" i="1" s="1"/>
  <c r="P658" i="1"/>
  <c r="V668" i="1"/>
  <c r="W668" i="1" s="1"/>
  <c r="P668" i="1"/>
  <c r="V684" i="1"/>
  <c r="W684" i="1" s="1"/>
  <c r="P684" i="1"/>
  <c r="V750" i="1"/>
  <c r="W750" i="1" s="1"/>
  <c r="P750" i="1"/>
  <c r="V812" i="1"/>
  <c r="W812" i="1" s="1"/>
  <c r="P812" i="1"/>
  <c r="V814" i="1"/>
  <c r="W814" i="1" s="1"/>
  <c r="P814" i="1"/>
  <c r="V859" i="1"/>
  <c r="W859" i="1" s="1"/>
  <c r="P859" i="1"/>
  <c r="V871" i="1"/>
  <c r="W871" i="1" s="1"/>
  <c r="P871" i="1"/>
  <c r="V982" i="1"/>
  <c r="W982" i="1" s="1"/>
  <c r="P982" i="1"/>
  <c r="V1107" i="1"/>
  <c r="W1107" i="1" s="1"/>
  <c r="P1107" i="1"/>
  <c r="V1179" i="1"/>
  <c r="W1179" i="1" s="1"/>
  <c r="P1179" i="1"/>
  <c r="V1192" i="1"/>
  <c r="W1192" i="1" s="1"/>
  <c r="P1192" i="1"/>
  <c r="V1219" i="1"/>
  <c r="W1219" i="1" s="1"/>
  <c r="P1219" i="1"/>
  <c r="V1227" i="1"/>
  <c r="W1227" i="1" s="1"/>
  <c r="P1227" i="1"/>
  <c r="V1251" i="1"/>
  <c r="W1251" i="1" s="1"/>
  <c r="P1251" i="1"/>
  <c r="V1311" i="1"/>
  <c r="W1311" i="1" s="1"/>
  <c r="P1311" i="1"/>
  <c r="V1376" i="1"/>
  <c r="W1376" i="1" s="1"/>
  <c r="P1376" i="1"/>
  <c r="V1387" i="1"/>
  <c r="W1387" i="1" s="1"/>
  <c r="P1387" i="1"/>
  <c r="V1407" i="1"/>
  <c r="W1407" i="1" s="1"/>
  <c r="P1407" i="1"/>
  <c r="V1448" i="1"/>
  <c r="W1448" i="1" s="1"/>
  <c r="P1448" i="1"/>
  <c r="V1431" i="1"/>
  <c r="W1431" i="1" s="1"/>
  <c r="P1431" i="1"/>
  <c r="V1402" i="1"/>
  <c r="W1402" i="1" s="1"/>
  <c r="P1402" i="1"/>
  <c r="V1504" i="1"/>
  <c r="W1504" i="1" s="1"/>
  <c r="P1504" i="1"/>
  <c r="V1525" i="1"/>
  <c r="W1525" i="1" s="1"/>
  <c r="P1525" i="1"/>
  <c r="V1542" i="1"/>
  <c r="W1542" i="1" s="1"/>
  <c r="P1542" i="1"/>
  <c r="V1552" i="1"/>
  <c r="W1552" i="1" s="1"/>
  <c r="P1552" i="1"/>
  <c r="V1575" i="1"/>
  <c r="W1575" i="1" s="1"/>
  <c r="P1575" i="1"/>
  <c r="V1593" i="1"/>
  <c r="W1593" i="1" s="1"/>
  <c r="P1593" i="1"/>
  <c r="V1578" i="1"/>
  <c r="W1578" i="1" s="1"/>
  <c r="P1578" i="1"/>
  <c r="V1634" i="1"/>
  <c r="W1634" i="1" s="1"/>
  <c r="P1634" i="1"/>
  <c r="V1670" i="1"/>
  <c r="W1670" i="1" s="1"/>
  <c r="P1670" i="1"/>
  <c r="V1731" i="1"/>
  <c r="W1731" i="1" s="1"/>
  <c r="P1731" i="1"/>
  <c r="V1725" i="1"/>
  <c r="W1725" i="1" s="1"/>
  <c r="P1725" i="1"/>
  <c r="V1761" i="1"/>
  <c r="W1761" i="1" s="1"/>
  <c r="P1761" i="1"/>
  <c r="V1860" i="1"/>
  <c r="W1860" i="1" s="1"/>
  <c r="P1860" i="1"/>
  <c r="V1937" i="1"/>
  <c r="W1937" i="1" s="1"/>
  <c r="P1937" i="1"/>
  <c r="V2001" i="1"/>
  <c r="W2001" i="1" s="1"/>
  <c r="P2001" i="1"/>
  <c r="V1972" i="1"/>
  <c r="W1972" i="1" s="1"/>
  <c r="P1972" i="1"/>
  <c r="V1992" i="1"/>
  <c r="W1992" i="1" s="1"/>
  <c r="P1992" i="1"/>
  <c r="V2042" i="1"/>
  <c r="W2042" i="1" s="1"/>
  <c r="P2042" i="1"/>
  <c r="V2117" i="1"/>
  <c r="W2117" i="1" s="1"/>
  <c r="P2117" i="1"/>
  <c r="V2065" i="1"/>
  <c r="W2065" i="1" s="1"/>
  <c r="P2065" i="1"/>
  <c r="V2097" i="1"/>
  <c r="W2097" i="1" s="1"/>
  <c r="P2097" i="1"/>
  <c r="V2169" i="1"/>
  <c r="W2169" i="1" s="1"/>
  <c r="P2169" i="1"/>
  <c r="V2161" i="1"/>
  <c r="W2161" i="1" s="1"/>
  <c r="P2161" i="1"/>
  <c r="V2138" i="1"/>
  <c r="W2138" i="1" s="1"/>
  <c r="P2138" i="1"/>
  <c r="V2195" i="1"/>
  <c r="W2195" i="1" s="1"/>
  <c r="P2195" i="1"/>
  <c r="V2224" i="1"/>
  <c r="W2224" i="1" s="1"/>
  <c r="P2224" i="1"/>
  <c r="V2243" i="1"/>
  <c r="W2243" i="1" s="1"/>
  <c r="P2243" i="1"/>
  <c r="V2262" i="1"/>
  <c r="W2262" i="1" s="1"/>
  <c r="P2262" i="1"/>
  <c r="V2322" i="1"/>
  <c r="W2322" i="1" s="1"/>
  <c r="P2322" i="1"/>
  <c r="V2287" i="1"/>
  <c r="W2287" i="1" s="1"/>
  <c r="P2287" i="1"/>
  <c r="V2282" i="1"/>
  <c r="W2282" i="1" s="1"/>
  <c r="P2282" i="1"/>
  <c r="P694" i="1"/>
  <c r="P1140" i="1"/>
  <c r="P1198" i="1"/>
  <c r="P1265" i="1"/>
  <c r="P1298" i="1"/>
  <c r="P1294" i="1"/>
  <c r="P1471" i="1"/>
  <c r="P1659" i="1"/>
  <c r="P1800" i="1"/>
  <c r="P1837" i="1"/>
  <c r="P2343" i="1"/>
  <c r="P2369" i="1"/>
  <c r="P2378" i="1"/>
  <c r="P7" i="1"/>
  <c r="P59" i="1"/>
  <c r="P73" i="1"/>
  <c r="P88" i="1"/>
  <c r="P106" i="1"/>
  <c r="P128" i="1"/>
  <c r="P142" i="1"/>
  <c r="P169" i="1"/>
  <c r="P167" i="1"/>
  <c r="P270" i="1"/>
  <c r="P198" i="1"/>
  <c r="P231" i="1"/>
  <c r="P255" i="1"/>
  <c r="P259" i="1"/>
  <c r="P288" i="1"/>
  <c r="P319" i="1"/>
  <c r="P303" i="1"/>
  <c r="P325" i="1"/>
  <c r="P356" i="1"/>
  <c r="P423" i="1"/>
  <c r="P406" i="1"/>
  <c r="P603" i="1"/>
  <c r="P628" i="1"/>
  <c r="P676" i="1"/>
  <c r="P760" i="1"/>
  <c r="P826" i="1"/>
  <c r="P932" i="1"/>
  <c r="P1121" i="1"/>
  <c r="P1180" i="1"/>
  <c r="P1270" i="1"/>
  <c r="P1399" i="1"/>
  <c r="P1533" i="1"/>
  <c r="P1584" i="1"/>
  <c r="P1749" i="1"/>
  <c r="P1815" i="1"/>
  <c r="P2060" i="1"/>
  <c r="P2165" i="1"/>
  <c r="P2293" i="1"/>
  <c r="V679" i="1"/>
  <c r="W679" i="1" s="1"/>
  <c r="P679" i="1"/>
  <c r="V1589" i="1"/>
  <c r="W1589" i="1" s="1"/>
  <c r="P1589" i="1"/>
  <c r="V1827" i="1"/>
  <c r="W1827" i="1" s="1"/>
  <c r="P1827" i="1"/>
  <c r="V2069" i="1"/>
  <c r="W2069" i="1" s="1"/>
  <c r="P2069" i="1"/>
  <c r="V649" i="1"/>
  <c r="W649" i="1" s="1"/>
  <c r="P649" i="1"/>
  <c r="V1231" i="1"/>
  <c r="W1231" i="1" s="1"/>
  <c r="P1231" i="1"/>
  <c r="V1550" i="1"/>
  <c r="W1550" i="1" s="1"/>
  <c r="P1550" i="1"/>
  <c r="V1694" i="1"/>
  <c r="W1694" i="1" s="1"/>
  <c r="P1694" i="1"/>
  <c r="V2073" i="1"/>
  <c r="W2073" i="1" s="1"/>
  <c r="P2073" i="1"/>
  <c r="P2392" i="1"/>
  <c r="V602" i="1"/>
  <c r="W602" i="1" s="1"/>
  <c r="P602" i="1"/>
  <c r="V623" i="1"/>
  <c r="W623" i="1" s="1"/>
  <c r="P623" i="1"/>
  <c r="V841" i="1"/>
  <c r="W841" i="1" s="1"/>
  <c r="P841" i="1"/>
  <c r="V1090" i="1"/>
  <c r="W1090" i="1" s="1"/>
  <c r="P1090" i="1"/>
  <c r="V1207" i="1"/>
  <c r="W1207" i="1" s="1"/>
  <c r="P1207" i="1"/>
  <c r="V1412" i="1"/>
  <c r="W1412" i="1" s="1"/>
  <c r="P1412" i="1"/>
  <c r="V1564" i="1"/>
  <c r="W1564" i="1" s="1"/>
  <c r="P1564" i="1"/>
  <c r="V1667" i="1"/>
  <c r="W1667" i="1" s="1"/>
  <c r="P1667" i="1"/>
  <c r="V1755" i="1"/>
  <c r="W1755" i="1" s="1"/>
  <c r="P1755" i="1"/>
  <c r="V2062" i="1"/>
  <c r="W2062" i="1" s="1"/>
  <c r="P2062" i="1"/>
  <c r="V2258" i="1"/>
  <c r="W2258" i="1" s="1"/>
  <c r="P2258" i="1"/>
  <c r="V2315" i="1"/>
  <c r="W2315" i="1" s="1"/>
  <c r="P2315" i="1"/>
  <c r="V378" i="1"/>
  <c r="W378" i="1" s="1"/>
  <c r="P378" i="1"/>
  <c r="V428" i="1"/>
  <c r="W428" i="1" s="1"/>
  <c r="P428" i="1"/>
  <c r="V632" i="1"/>
  <c r="W632" i="1" s="1"/>
  <c r="P632" i="1"/>
  <c r="V725" i="1"/>
  <c r="W725" i="1" s="1"/>
  <c r="P725" i="1"/>
  <c r="V690" i="1"/>
  <c r="W690" i="1" s="1"/>
  <c r="P690" i="1"/>
  <c r="V798" i="1"/>
  <c r="W798" i="1" s="1"/>
  <c r="P798" i="1"/>
  <c r="V813" i="1"/>
  <c r="W813" i="1" s="1"/>
  <c r="P813" i="1"/>
  <c r="V815" i="1"/>
  <c r="W815" i="1" s="1"/>
  <c r="P815" i="1"/>
  <c r="V860" i="1"/>
  <c r="W860" i="1" s="1"/>
  <c r="P860" i="1"/>
  <c r="V920" i="1"/>
  <c r="W920" i="1" s="1"/>
  <c r="P920" i="1"/>
  <c r="V984" i="1"/>
  <c r="W984" i="1" s="1"/>
  <c r="P984" i="1"/>
  <c r="V1092" i="1"/>
  <c r="W1092" i="1" s="1"/>
  <c r="P1092" i="1"/>
  <c r="V1114" i="1"/>
  <c r="W1114" i="1" s="1"/>
  <c r="P1114" i="1"/>
  <c r="V1155" i="1"/>
  <c r="W1155" i="1" s="1"/>
  <c r="P1155" i="1"/>
  <c r="V1213" i="1"/>
  <c r="W1213" i="1" s="1"/>
  <c r="P1213" i="1"/>
  <c r="V1246" i="1"/>
  <c r="W1246" i="1" s="1"/>
  <c r="P1246" i="1"/>
  <c r="V1252" i="1"/>
  <c r="W1252" i="1" s="1"/>
  <c r="P1252" i="1"/>
  <c r="V1310" i="1"/>
  <c r="W1310" i="1" s="1"/>
  <c r="P1310" i="1"/>
  <c r="V1379" i="1"/>
  <c r="W1379" i="1" s="1"/>
  <c r="P1379" i="1"/>
  <c r="V1389" i="1"/>
  <c r="W1389" i="1" s="1"/>
  <c r="P1389" i="1"/>
  <c r="V1405" i="1"/>
  <c r="W1405" i="1" s="1"/>
  <c r="P1405" i="1"/>
  <c r="V1446" i="1"/>
  <c r="W1446" i="1" s="1"/>
  <c r="P1446" i="1"/>
  <c r="V1430" i="1"/>
  <c r="W1430" i="1" s="1"/>
  <c r="P1430" i="1"/>
  <c r="V1467" i="1"/>
  <c r="W1467" i="1" s="1"/>
  <c r="P1467" i="1"/>
  <c r="V1503" i="1"/>
  <c r="W1503" i="1" s="1"/>
  <c r="P1503" i="1"/>
  <c r="V1524" i="1"/>
  <c r="W1524" i="1" s="1"/>
  <c r="P1524" i="1"/>
  <c r="V1538" i="1"/>
  <c r="W1538" i="1" s="1"/>
  <c r="P1538" i="1"/>
  <c r="V1559" i="1"/>
  <c r="W1559" i="1" s="1"/>
  <c r="P1559" i="1"/>
  <c r="V1576" i="1"/>
  <c r="W1576" i="1" s="1"/>
  <c r="P1576" i="1"/>
  <c r="V1596" i="1"/>
  <c r="W1596" i="1" s="1"/>
  <c r="P1596" i="1"/>
  <c r="V1577" i="1"/>
  <c r="W1577" i="1" s="1"/>
  <c r="P1577" i="1"/>
  <c r="V1633" i="1"/>
  <c r="W1633" i="1" s="1"/>
  <c r="P1633" i="1"/>
  <c r="V1675" i="1"/>
  <c r="W1675" i="1" s="1"/>
  <c r="P1675" i="1"/>
  <c r="V1720" i="1"/>
  <c r="W1720" i="1" s="1"/>
  <c r="P1720" i="1"/>
  <c r="V1728" i="1"/>
  <c r="W1728" i="1" s="1"/>
  <c r="P1728" i="1"/>
  <c r="V1861" i="1"/>
  <c r="W1861" i="1" s="1"/>
  <c r="P1861" i="1"/>
  <c r="V2002" i="1"/>
  <c r="W2002" i="1" s="1"/>
  <c r="P2002" i="1"/>
  <c r="V1973" i="1"/>
  <c r="W1973" i="1" s="1"/>
  <c r="P1973" i="1"/>
  <c r="V1993" i="1"/>
  <c r="W1993" i="1" s="1"/>
  <c r="P1993" i="1"/>
  <c r="V2043" i="1"/>
  <c r="W2043" i="1" s="1"/>
  <c r="P2043" i="1"/>
  <c r="V2106" i="1"/>
  <c r="W2106" i="1" s="1"/>
  <c r="P2106" i="1"/>
  <c r="V2066" i="1"/>
  <c r="W2066" i="1" s="1"/>
  <c r="P2066" i="1"/>
  <c r="V2101" i="1"/>
  <c r="W2101" i="1" s="1"/>
  <c r="P2101" i="1"/>
  <c r="V2168" i="1"/>
  <c r="W2168" i="1" s="1"/>
  <c r="P2168" i="1"/>
  <c r="V2127" i="1"/>
  <c r="W2127" i="1" s="1"/>
  <c r="P2127" i="1"/>
  <c r="V2130" i="1"/>
  <c r="W2130" i="1" s="1"/>
  <c r="P2130" i="1"/>
  <c r="V2197" i="1"/>
  <c r="W2197" i="1" s="1"/>
  <c r="P2197" i="1"/>
  <c r="V2232" i="1"/>
  <c r="W2232" i="1" s="1"/>
  <c r="P2232" i="1"/>
  <c r="P695" i="1"/>
  <c r="P764" i="1"/>
  <c r="P1141" i="1"/>
  <c r="P1195" i="1"/>
  <c r="P1271" i="1"/>
  <c r="P1297" i="1"/>
  <c r="P1275" i="1"/>
  <c r="P1342" i="1"/>
  <c r="P1475" i="1"/>
  <c r="P1799" i="1"/>
  <c r="P1836" i="1"/>
  <c r="P2148" i="1"/>
  <c r="P2346" i="1"/>
  <c r="P2367" i="1"/>
  <c r="P2382" i="1"/>
  <c r="P6" i="1"/>
  <c r="P58" i="1"/>
  <c r="P69" i="1"/>
  <c r="P89" i="1"/>
  <c r="P108" i="1"/>
  <c r="P126" i="1"/>
  <c r="P143" i="1"/>
  <c r="P156" i="1"/>
  <c r="P172" i="1"/>
  <c r="P205" i="1"/>
  <c r="P201" i="1"/>
  <c r="P241" i="1"/>
  <c r="P260" i="1"/>
  <c r="P262" i="1"/>
  <c r="P290" i="1"/>
  <c r="P320" i="1"/>
  <c r="P306" i="1"/>
  <c r="P346" i="1"/>
  <c r="P351" i="1"/>
  <c r="P414" i="1"/>
  <c r="P405" i="1"/>
  <c r="P606" i="1"/>
  <c r="P642" i="1"/>
  <c r="P685" i="1"/>
  <c r="P758" i="1"/>
  <c r="P831" i="1"/>
  <c r="P933" i="1"/>
  <c r="P1117" i="1"/>
  <c r="P1190" i="1"/>
  <c r="P1303" i="1"/>
  <c r="P1396" i="1"/>
  <c r="P1506" i="1"/>
  <c r="P1581" i="1"/>
  <c r="P1750" i="1"/>
  <c r="P1846" i="1"/>
  <c r="P2061" i="1"/>
  <c r="P2147" i="1"/>
  <c r="P2337" i="1"/>
  <c r="V648" i="1"/>
  <c r="W648" i="1" s="1"/>
  <c r="P648" i="1"/>
  <c r="V2072" i="1"/>
  <c r="W2072" i="1" s="1"/>
  <c r="P2072" i="1"/>
  <c r="P1259" i="1"/>
  <c r="V638" i="1"/>
  <c r="W638" i="1" s="1"/>
  <c r="P638" i="1"/>
  <c r="V806" i="1"/>
  <c r="W806" i="1" s="1"/>
  <c r="P806" i="1"/>
  <c r="V1097" i="1"/>
  <c r="W1097" i="1" s="1"/>
  <c r="P1097" i="1"/>
  <c r="V1321" i="1"/>
  <c r="W1321" i="1" s="1"/>
  <c r="P1321" i="1"/>
  <c r="V1586" i="1"/>
  <c r="W1586" i="1" s="1"/>
  <c r="P1586" i="1"/>
  <c r="V1828" i="1"/>
  <c r="W1828" i="1" s="1"/>
  <c r="P1828" i="1"/>
  <c r="V2184" i="1"/>
  <c r="W2184" i="1" s="1"/>
  <c r="P2184" i="1"/>
  <c r="P1285" i="1"/>
  <c r="P2133" i="1"/>
  <c r="P47" i="1"/>
  <c r="V1315" i="1"/>
  <c r="W1315" i="1" s="1"/>
  <c r="P1315" i="1"/>
  <c r="V1370" i="1"/>
  <c r="W1370" i="1" s="1"/>
  <c r="P1370" i="1"/>
  <c r="V1502" i="1"/>
  <c r="W1502" i="1" s="1"/>
  <c r="P1502" i="1"/>
  <c r="V1585" i="1"/>
  <c r="W1585" i="1" s="1"/>
  <c r="P1585" i="1"/>
  <c r="V1736" i="1"/>
  <c r="W1736" i="1" s="1"/>
  <c r="P1736" i="1"/>
  <c r="V1832" i="1"/>
  <c r="W1832" i="1" s="1"/>
  <c r="P1832" i="1"/>
  <c r="V1978" i="1"/>
  <c r="W1978" i="1" s="1"/>
  <c r="P1978" i="1"/>
  <c r="V2173" i="1"/>
  <c r="W2173" i="1" s="1"/>
  <c r="P2173" i="1"/>
  <c r="V2236" i="1"/>
  <c r="W2236" i="1" s="1"/>
  <c r="P2236" i="1"/>
  <c r="V417" i="1"/>
  <c r="W417" i="1" s="1"/>
  <c r="P417" i="1"/>
  <c r="V380" i="1"/>
  <c r="W380" i="1" s="1"/>
  <c r="P380" i="1"/>
  <c r="V375" i="1"/>
  <c r="W375" i="1" s="1"/>
  <c r="P375" i="1"/>
  <c r="V531" i="1"/>
  <c r="W531" i="1" s="1"/>
  <c r="P531" i="1"/>
  <c r="V614" i="1"/>
  <c r="W614" i="1" s="1"/>
  <c r="P614" i="1"/>
  <c r="V610" i="1"/>
  <c r="W610" i="1" s="1"/>
  <c r="P610" i="1"/>
  <c r="V662" i="1"/>
  <c r="W662" i="1" s="1"/>
  <c r="P662" i="1"/>
  <c r="V629" i="1"/>
  <c r="W629" i="1" s="1"/>
  <c r="P629" i="1"/>
  <c r="V723" i="1"/>
  <c r="W723" i="1" s="1"/>
  <c r="P723" i="1"/>
  <c r="V686" i="1"/>
  <c r="W686" i="1" s="1"/>
  <c r="P686" i="1"/>
  <c r="V752" i="1"/>
  <c r="W752" i="1" s="1"/>
  <c r="P752" i="1"/>
  <c r="V802" i="1"/>
  <c r="W802" i="1" s="1"/>
  <c r="P802" i="1"/>
  <c r="V833" i="1"/>
  <c r="W833" i="1" s="1"/>
  <c r="P833" i="1"/>
  <c r="V816" i="1"/>
  <c r="W816" i="1" s="1"/>
  <c r="P816" i="1"/>
  <c r="V843" i="1"/>
  <c r="W843" i="1" s="1"/>
  <c r="P843" i="1"/>
  <c r="V927" i="1"/>
  <c r="W927" i="1" s="1"/>
  <c r="P927" i="1"/>
  <c r="V981" i="1"/>
  <c r="W981" i="1" s="1"/>
  <c r="P981" i="1"/>
  <c r="V1093" i="1"/>
  <c r="W1093" i="1" s="1"/>
  <c r="P1093" i="1"/>
  <c r="V1120" i="1"/>
  <c r="W1120" i="1" s="1"/>
  <c r="P1120" i="1"/>
  <c r="V1156" i="1"/>
  <c r="W1156" i="1" s="1"/>
  <c r="P1156" i="1"/>
  <c r="V1181" i="1"/>
  <c r="W1181" i="1" s="1"/>
  <c r="P1181" i="1"/>
  <c r="V1197" i="1"/>
  <c r="W1197" i="1" s="1"/>
  <c r="P1197" i="1"/>
  <c r="V1214" i="1"/>
  <c r="W1214" i="1" s="1"/>
  <c r="P1214" i="1"/>
  <c r="V1309" i="1"/>
  <c r="W1309" i="1" s="1"/>
  <c r="P1309" i="1"/>
  <c r="V1377" i="1"/>
  <c r="W1377" i="1" s="1"/>
  <c r="P1377" i="1"/>
  <c r="V1424" i="1"/>
  <c r="W1424" i="1" s="1"/>
  <c r="P1424" i="1"/>
  <c r="V1463" i="1"/>
  <c r="W1463" i="1" s="1"/>
  <c r="P1463" i="1"/>
  <c r="V1445" i="1"/>
  <c r="W1445" i="1" s="1"/>
  <c r="P1445" i="1"/>
  <c r="V1429" i="1"/>
  <c r="W1429" i="1" s="1"/>
  <c r="P1429" i="1"/>
  <c r="V1466" i="1"/>
  <c r="W1466" i="1" s="1"/>
  <c r="P1466" i="1"/>
  <c r="V1500" i="1"/>
  <c r="W1500" i="1" s="1"/>
  <c r="P1500" i="1"/>
  <c r="V1523" i="1"/>
  <c r="W1523" i="1" s="1"/>
  <c r="P1523" i="1"/>
  <c r="V1537" i="1"/>
  <c r="W1537" i="1" s="1"/>
  <c r="P1537" i="1"/>
  <c r="V1557" i="1"/>
  <c r="W1557" i="1" s="1"/>
  <c r="P1557" i="1"/>
  <c r="V1572" i="1"/>
  <c r="W1572" i="1" s="1"/>
  <c r="P1572" i="1"/>
  <c r="V1591" i="1"/>
  <c r="W1591" i="1" s="1"/>
  <c r="P1591" i="1"/>
  <c r="V1580" i="1"/>
  <c r="W1580" i="1" s="1"/>
  <c r="P1580" i="1"/>
  <c r="V1632" i="1"/>
  <c r="W1632" i="1" s="1"/>
  <c r="P1632" i="1"/>
  <c r="V1645" i="1"/>
  <c r="W1645" i="1" s="1"/>
  <c r="P1645" i="1"/>
  <c r="V1660" i="1"/>
  <c r="W1660" i="1" s="1"/>
  <c r="P1660" i="1"/>
  <c r="V1673" i="1"/>
  <c r="W1673" i="1" s="1"/>
  <c r="P1673" i="1"/>
  <c r="V1719" i="1"/>
  <c r="W1719" i="1" s="1"/>
  <c r="P1719" i="1"/>
  <c r="V1724" i="1"/>
  <c r="W1724" i="1" s="1"/>
  <c r="P1724" i="1"/>
  <c r="V1779" i="1"/>
  <c r="W1779" i="1" s="1"/>
  <c r="P1779" i="1"/>
  <c r="V1862" i="1"/>
  <c r="W1862" i="1" s="1"/>
  <c r="P1862" i="1"/>
  <c r="V1940" i="1"/>
  <c r="W1940" i="1" s="1"/>
  <c r="P1940" i="1"/>
  <c r="V2003" i="1"/>
  <c r="W2003" i="1" s="1"/>
  <c r="P2003" i="1"/>
  <c r="V1960" i="1"/>
  <c r="W1960" i="1" s="1"/>
  <c r="P1960" i="1"/>
  <c r="V1980" i="1"/>
  <c r="W1980" i="1" s="1"/>
  <c r="P1980" i="1"/>
  <c r="V2044" i="1"/>
  <c r="W2044" i="1" s="1"/>
  <c r="P2044" i="1"/>
  <c r="V2079" i="1"/>
  <c r="W2079" i="1" s="1"/>
  <c r="P2079" i="1"/>
  <c r="V2120" i="1"/>
  <c r="W2120" i="1" s="1"/>
  <c r="P2120" i="1"/>
  <c r="V2098" i="1"/>
  <c r="W2098" i="1" s="1"/>
  <c r="P2098" i="1"/>
  <c r="V2171" i="1"/>
  <c r="W2171" i="1" s="1"/>
  <c r="P2171" i="1"/>
  <c r="V2126" i="1"/>
  <c r="W2126" i="1" s="1"/>
  <c r="P2126" i="1"/>
  <c r="P680" i="1"/>
  <c r="P1137" i="1"/>
  <c r="P1203" i="1"/>
  <c r="P1264" i="1"/>
  <c r="P1296" i="1"/>
  <c r="P1281" i="1"/>
  <c r="P1341" i="1"/>
  <c r="P1477" i="1"/>
  <c r="P1653" i="1"/>
  <c r="P1802" i="1"/>
  <c r="P1847" i="1"/>
  <c r="P2348" i="1"/>
  <c r="P2366" i="1"/>
  <c r="P2383" i="1"/>
  <c r="P5" i="1"/>
  <c r="P57" i="1"/>
  <c r="P72" i="1"/>
  <c r="P90" i="1"/>
  <c r="P109" i="1"/>
  <c r="P124" i="1"/>
  <c r="P144" i="1"/>
  <c r="P204" i="1"/>
  <c r="P180" i="1"/>
  <c r="P151" i="1"/>
  <c r="P202" i="1"/>
  <c r="P271" i="1"/>
  <c r="P263" i="1"/>
  <c r="P265" i="1"/>
  <c r="P295" i="1"/>
  <c r="P322" i="1"/>
  <c r="P304" i="1"/>
  <c r="P347" i="1"/>
  <c r="P352" i="1"/>
  <c r="P424" i="1"/>
  <c r="P429" i="1"/>
  <c r="P605" i="1"/>
  <c r="P728" i="1"/>
  <c r="P687" i="1"/>
  <c r="P773" i="1"/>
  <c r="P828" i="1"/>
  <c r="P882" i="1"/>
  <c r="P1119" i="1"/>
  <c r="P1188" i="1"/>
  <c r="P1302" i="1"/>
  <c r="P1394" i="1"/>
  <c r="P1505" i="1"/>
  <c r="P1579" i="1"/>
  <c r="P1713" i="1"/>
  <c r="P1850" i="1"/>
  <c r="P2039" i="1"/>
  <c r="P2129" i="1"/>
  <c r="P2338" i="1"/>
  <c r="V393" i="1"/>
  <c r="W393" i="1" s="1"/>
  <c r="P393" i="1"/>
  <c r="V636" i="1"/>
  <c r="W636" i="1" s="1"/>
  <c r="P636" i="1"/>
  <c r="V1620" i="1"/>
  <c r="W1620" i="1" s="1"/>
  <c r="P1620" i="1"/>
  <c r="V1684" i="1"/>
  <c r="W1684" i="1" s="1"/>
  <c r="P1684" i="1"/>
  <c r="V1949" i="1"/>
  <c r="W1949" i="1" s="1"/>
  <c r="P1949" i="1"/>
  <c r="V2150" i="1"/>
  <c r="W2150" i="1" s="1"/>
  <c r="P2150" i="1"/>
  <c r="V2329" i="1"/>
  <c r="W2329" i="1" s="1"/>
  <c r="P2329" i="1"/>
  <c r="P705" i="1"/>
  <c r="P2362" i="1"/>
  <c r="V538" i="1"/>
  <c r="W538" i="1" s="1"/>
  <c r="P538" i="1"/>
  <c r="V1133" i="1"/>
  <c r="W1133" i="1" s="1"/>
  <c r="P1133" i="1"/>
  <c r="V1493" i="1"/>
  <c r="W1493" i="1" s="1"/>
  <c r="P1493" i="1"/>
  <c r="V1625" i="1"/>
  <c r="W1625" i="1" s="1"/>
  <c r="P1625" i="1"/>
  <c r="V1955" i="1"/>
  <c r="W1955" i="1" s="1"/>
  <c r="P1955" i="1"/>
  <c r="V2070" i="1"/>
  <c r="W2070" i="1" s="1"/>
  <c r="P2070" i="1"/>
  <c r="V2252" i="1"/>
  <c r="W2252" i="1" s="1"/>
  <c r="P2252" i="1"/>
  <c r="P765" i="1"/>
  <c r="P1330" i="1"/>
  <c r="P2359" i="1"/>
  <c r="V418" i="1"/>
  <c r="W418" i="1" s="1"/>
  <c r="P418" i="1"/>
  <c r="V626" i="1"/>
  <c r="W626" i="1" s="1"/>
  <c r="P626" i="1"/>
  <c r="V762" i="1"/>
  <c r="W762" i="1" s="1"/>
  <c r="P762" i="1"/>
  <c r="V850" i="1"/>
  <c r="W850" i="1" s="1"/>
  <c r="P850" i="1"/>
  <c r="V1098" i="1"/>
  <c r="W1098" i="1" s="1"/>
  <c r="P1098" i="1"/>
  <c r="V1243" i="1"/>
  <c r="W1243" i="1" s="1"/>
  <c r="P1243" i="1"/>
  <c r="V1455" i="1"/>
  <c r="W1455" i="1" s="1"/>
  <c r="P1455" i="1"/>
  <c r="V1617" i="1"/>
  <c r="W1617" i="1" s="1"/>
  <c r="P1617" i="1"/>
  <c r="V1623" i="1"/>
  <c r="W1623" i="1" s="1"/>
  <c r="P1623" i="1"/>
  <c r="V1701" i="1"/>
  <c r="W1701" i="1" s="1"/>
  <c r="P1701" i="1"/>
  <c r="V1995" i="1"/>
  <c r="W1995" i="1" s="1"/>
  <c r="P1995" i="1"/>
  <c r="V2075" i="1"/>
  <c r="W2075" i="1" s="1"/>
  <c r="P2075" i="1"/>
  <c r="V2088" i="1"/>
  <c r="W2088" i="1" s="1"/>
  <c r="P2088" i="1"/>
  <c r="V2186" i="1"/>
  <c r="W2186" i="1" s="1"/>
  <c r="P2186" i="1"/>
  <c r="V2268" i="1"/>
  <c r="W2268" i="1" s="1"/>
  <c r="P2268" i="1"/>
  <c r="P766" i="1"/>
  <c r="P1335" i="1"/>
  <c r="P1727" i="1"/>
  <c r="P1803" i="1"/>
  <c r="P2376" i="1"/>
  <c r="V422" i="1"/>
  <c r="W422" i="1" s="1"/>
  <c r="P422" i="1"/>
  <c r="V377" i="1"/>
  <c r="W377" i="1" s="1"/>
  <c r="P377" i="1"/>
  <c r="V372" i="1"/>
  <c r="W372" i="1" s="1"/>
  <c r="P372" i="1"/>
  <c r="V532" i="1"/>
  <c r="W532" i="1" s="1"/>
  <c r="P532" i="1"/>
  <c r="V615" i="1"/>
  <c r="W615" i="1" s="1"/>
  <c r="P615" i="1"/>
  <c r="V611" i="1"/>
  <c r="W611" i="1" s="1"/>
  <c r="P611" i="1"/>
  <c r="V663" i="1"/>
  <c r="W663" i="1" s="1"/>
  <c r="P663" i="1"/>
  <c r="V688" i="1"/>
  <c r="W688" i="1" s="1"/>
  <c r="P688" i="1"/>
  <c r="V699" i="1"/>
  <c r="W699" i="1" s="1"/>
  <c r="P699" i="1"/>
  <c r="V753" i="1"/>
  <c r="W753" i="1" s="1"/>
  <c r="P753" i="1"/>
  <c r="V804" i="1"/>
  <c r="W804" i="1" s="1"/>
  <c r="P804" i="1"/>
  <c r="V834" i="1"/>
  <c r="W834" i="1" s="1"/>
  <c r="P834" i="1"/>
  <c r="V817" i="1"/>
  <c r="W817" i="1" s="1"/>
  <c r="P817" i="1"/>
  <c r="V844" i="1"/>
  <c r="W844" i="1" s="1"/>
  <c r="P844" i="1"/>
  <c r="V928" i="1"/>
  <c r="W928" i="1" s="1"/>
  <c r="P928" i="1"/>
  <c r="V983" i="1"/>
  <c r="W983" i="1" s="1"/>
  <c r="P983" i="1"/>
  <c r="V1182" i="1"/>
  <c r="W1182" i="1" s="1"/>
  <c r="P1182" i="1"/>
  <c r="V1194" i="1"/>
  <c r="W1194" i="1" s="1"/>
  <c r="P1194" i="1"/>
  <c r="V1224" i="1"/>
  <c r="W1224" i="1" s="1"/>
  <c r="P1224" i="1"/>
  <c r="V1307" i="1"/>
  <c r="W1307" i="1" s="1"/>
  <c r="P1307" i="1"/>
  <c r="V1308" i="1"/>
  <c r="W1308" i="1" s="1"/>
  <c r="P1308" i="1"/>
  <c r="V1375" i="1"/>
  <c r="W1375" i="1" s="1"/>
  <c r="P1375" i="1"/>
  <c r="V1423" i="1"/>
  <c r="W1423" i="1" s="1"/>
  <c r="P1423" i="1"/>
  <c r="V1462" i="1"/>
  <c r="W1462" i="1" s="1"/>
  <c r="P1462" i="1"/>
  <c r="V1444" i="1"/>
  <c r="W1444" i="1" s="1"/>
  <c r="P1444" i="1"/>
  <c r="V1427" i="1"/>
  <c r="W1427" i="1" s="1"/>
  <c r="P1427" i="1"/>
  <c r="V1465" i="1"/>
  <c r="W1465" i="1" s="1"/>
  <c r="P1465" i="1"/>
  <c r="V1499" i="1"/>
  <c r="W1499" i="1" s="1"/>
  <c r="P1499" i="1"/>
  <c r="V1516" i="1"/>
  <c r="W1516" i="1" s="1"/>
  <c r="P1516" i="1"/>
  <c r="V1563" i="1"/>
  <c r="W1563" i="1" s="1"/>
  <c r="P1563" i="1"/>
  <c r="V1551" i="1"/>
  <c r="W1551" i="1" s="1"/>
  <c r="P1551" i="1"/>
  <c r="V1574" i="1"/>
  <c r="W1574" i="1" s="1"/>
  <c r="P1574" i="1"/>
  <c r="V1592" i="1"/>
  <c r="W1592" i="1" s="1"/>
  <c r="P1592" i="1"/>
  <c r="V1612" i="1"/>
  <c r="W1612" i="1" s="1"/>
  <c r="P1612" i="1"/>
  <c r="V1631" i="1"/>
  <c r="W1631" i="1" s="1"/>
  <c r="P1631" i="1"/>
  <c r="V1644" i="1"/>
  <c r="W1644" i="1" s="1"/>
  <c r="P1644" i="1"/>
  <c r="V1658" i="1"/>
  <c r="W1658" i="1" s="1"/>
  <c r="P1658" i="1"/>
  <c r="V1740" i="1"/>
  <c r="W1740" i="1" s="1"/>
  <c r="P1740" i="1"/>
  <c r="V1716" i="1"/>
  <c r="W1716" i="1" s="1"/>
  <c r="P1716" i="1"/>
  <c r="V1723" i="1"/>
  <c r="W1723" i="1" s="1"/>
  <c r="P1723" i="1"/>
  <c r="V1777" i="1"/>
  <c r="W1777" i="1" s="1"/>
  <c r="P1777" i="1"/>
  <c r="V1912" i="1"/>
  <c r="W1912" i="1" s="1"/>
  <c r="P1912" i="1"/>
  <c r="V1942" i="1"/>
  <c r="W1942" i="1" s="1"/>
  <c r="P1942" i="1"/>
  <c r="V2006" i="1"/>
  <c r="W2006" i="1" s="1"/>
  <c r="P2006" i="1"/>
  <c r="V1963" i="1"/>
  <c r="W1963" i="1" s="1"/>
  <c r="P1963" i="1"/>
  <c r="V1981" i="1"/>
  <c r="W1981" i="1" s="1"/>
  <c r="P1981" i="1"/>
  <c r="V2045" i="1"/>
  <c r="W2045" i="1" s="1"/>
  <c r="P2045" i="1"/>
  <c r="V2082" i="1"/>
  <c r="W2082" i="1" s="1"/>
  <c r="P2082" i="1"/>
  <c r="V2121" i="1"/>
  <c r="W2121" i="1" s="1"/>
  <c r="P2121" i="1"/>
  <c r="V2099" i="1"/>
  <c r="W2099" i="1" s="1"/>
  <c r="P2099" i="1"/>
  <c r="V2170" i="1"/>
  <c r="W2170" i="1" s="1"/>
  <c r="P2170" i="1"/>
  <c r="V2125" i="1"/>
  <c r="W2125" i="1" s="1"/>
  <c r="P2125" i="1"/>
  <c r="V2246" i="1"/>
  <c r="W2246" i="1" s="1"/>
  <c r="P2246" i="1"/>
  <c r="V2305" i="1"/>
  <c r="W2305" i="1" s="1"/>
  <c r="P2305" i="1"/>
  <c r="V2321" i="1"/>
  <c r="W2321" i="1" s="1"/>
  <c r="P2321" i="1"/>
  <c r="V2290" i="1"/>
  <c r="W2290" i="1" s="1"/>
  <c r="P2290" i="1"/>
  <c r="V2339" i="1"/>
  <c r="W2339" i="1" s="1"/>
  <c r="P2339" i="1"/>
  <c r="P772" i="1"/>
  <c r="P1108" i="1"/>
  <c r="P1206" i="1"/>
  <c r="P1263" i="1"/>
  <c r="P1295" i="1"/>
  <c r="P1278" i="1"/>
  <c r="P1345" i="1"/>
  <c r="P1744" i="1"/>
  <c r="P1801" i="1"/>
  <c r="P2155" i="1"/>
  <c r="P2349" i="1"/>
  <c r="P2371" i="1"/>
  <c r="P2380" i="1"/>
  <c r="P10" i="1"/>
  <c r="P53" i="1"/>
  <c r="P67" i="1"/>
  <c r="P91" i="1"/>
  <c r="P110" i="1"/>
  <c r="P123" i="1"/>
  <c r="P145" i="1"/>
  <c r="P166" i="1"/>
  <c r="P190" i="1"/>
  <c r="P154" i="1"/>
  <c r="P226" i="1"/>
  <c r="P222" i="1"/>
  <c r="P256" i="1"/>
  <c r="P277" i="1"/>
  <c r="P302" i="1"/>
  <c r="P318" i="1"/>
  <c r="P328" i="1"/>
  <c r="P345" i="1"/>
  <c r="P353" i="1"/>
  <c r="P411" i="1"/>
  <c r="P367" i="1"/>
  <c r="P604" i="1"/>
  <c r="P729" i="1"/>
  <c r="P674" i="1"/>
  <c r="P775" i="1"/>
  <c r="P781" i="1"/>
  <c r="P977" i="1"/>
  <c r="P1134" i="1"/>
  <c r="P1191" i="1"/>
  <c r="P1301" i="1"/>
  <c r="P1419" i="1"/>
  <c r="P1526" i="1"/>
  <c r="P1601" i="1"/>
  <c r="P1712" i="1"/>
  <c r="P1851" i="1"/>
  <c r="P2055" i="1"/>
  <c r="P2179" i="1"/>
  <c r="P2355" i="1"/>
  <c r="V540" i="1"/>
  <c r="W540" i="1" s="1"/>
  <c r="P540" i="1"/>
  <c r="V780" i="1"/>
  <c r="W780" i="1" s="1"/>
  <c r="P780" i="1"/>
  <c r="V1483" i="1"/>
  <c r="W1483" i="1" s="1"/>
  <c r="P1483" i="1"/>
  <c r="P2265" i="1"/>
  <c r="V404" i="1"/>
  <c r="W404" i="1" s="1"/>
  <c r="P404" i="1"/>
  <c r="V370" i="1"/>
  <c r="W370" i="1" s="1"/>
  <c r="P370" i="1"/>
  <c r="V643" i="1"/>
  <c r="W643" i="1" s="1"/>
  <c r="P643" i="1"/>
  <c r="V645" i="1"/>
  <c r="W645" i="1" s="1"/>
  <c r="P645" i="1"/>
  <c r="V671" i="1"/>
  <c r="W671" i="1" s="1"/>
  <c r="P671" i="1"/>
  <c r="V754" i="1"/>
  <c r="W754" i="1" s="1"/>
  <c r="P754" i="1"/>
  <c r="V776" i="1"/>
  <c r="W776" i="1" s="1"/>
  <c r="P776" i="1"/>
  <c r="V824" i="1"/>
  <c r="W824" i="1" s="1"/>
  <c r="P824" i="1"/>
  <c r="V835" i="1"/>
  <c r="W835" i="1" s="1"/>
  <c r="P835" i="1"/>
  <c r="V845" i="1"/>
  <c r="W845" i="1" s="1"/>
  <c r="P845" i="1"/>
  <c r="V929" i="1"/>
  <c r="W929" i="1" s="1"/>
  <c r="P929" i="1"/>
  <c r="V980" i="1"/>
  <c r="W980" i="1" s="1"/>
  <c r="P980" i="1"/>
  <c r="V1112" i="1"/>
  <c r="W1112" i="1" s="1"/>
  <c r="P1112" i="1"/>
  <c r="V1183" i="1"/>
  <c r="W1183" i="1" s="1"/>
  <c r="P1183" i="1"/>
  <c r="V1199" i="1"/>
  <c r="W1199" i="1" s="1"/>
  <c r="P1199" i="1"/>
  <c r="V1225" i="1"/>
  <c r="W1225" i="1" s="1"/>
  <c r="P1225" i="1"/>
  <c r="V1325" i="1"/>
  <c r="W1325" i="1" s="1"/>
  <c r="P1325" i="1"/>
  <c r="V1329" i="1"/>
  <c r="W1329" i="1" s="1"/>
  <c r="P1329" i="1"/>
  <c r="V1451" i="1"/>
  <c r="W1451" i="1" s="1"/>
  <c r="P1451" i="1"/>
  <c r="V1422" i="1"/>
  <c r="W1422" i="1" s="1"/>
  <c r="P1422" i="1"/>
  <c r="V1461" i="1"/>
  <c r="W1461" i="1" s="1"/>
  <c r="P1461" i="1"/>
  <c r="V1443" i="1"/>
  <c r="W1443" i="1" s="1"/>
  <c r="P1443" i="1"/>
  <c r="V1426" i="1"/>
  <c r="W1426" i="1" s="1"/>
  <c r="P1426" i="1"/>
  <c r="V1464" i="1"/>
  <c r="W1464" i="1" s="1"/>
  <c r="P1464" i="1"/>
  <c r="V1479" i="1"/>
  <c r="W1479" i="1" s="1"/>
  <c r="P1479" i="1"/>
  <c r="V1498" i="1"/>
  <c r="W1498" i="1" s="1"/>
  <c r="P1498" i="1"/>
  <c r="V1515" i="1"/>
  <c r="W1515" i="1" s="1"/>
  <c r="P1515" i="1"/>
  <c r="V1562" i="1"/>
  <c r="W1562" i="1" s="1"/>
  <c r="P1562" i="1"/>
  <c r="V1558" i="1"/>
  <c r="W1558" i="1" s="1"/>
  <c r="P1558" i="1"/>
  <c r="V1571" i="1"/>
  <c r="W1571" i="1" s="1"/>
  <c r="P1571" i="1"/>
  <c r="V1594" i="1"/>
  <c r="W1594" i="1" s="1"/>
  <c r="P1594" i="1"/>
  <c r="V1611" i="1"/>
  <c r="W1611" i="1" s="1"/>
  <c r="P1611" i="1"/>
  <c r="V1630" i="1"/>
  <c r="W1630" i="1" s="1"/>
  <c r="P1630" i="1"/>
  <c r="V1650" i="1"/>
  <c r="W1650" i="1" s="1"/>
  <c r="P1650" i="1"/>
  <c r="V1680" i="1"/>
  <c r="W1680" i="1" s="1"/>
  <c r="P1680" i="1"/>
  <c r="V1739" i="1"/>
  <c r="W1739" i="1" s="1"/>
  <c r="P1739" i="1"/>
  <c r="V1715" i="1"/>
  <c r="W1715" i="1" s="1"/>
  <c r="P1715" i="1"/>
  <c r="V1757" i="1"/>
  <c r="W1757" i="1" s="1"/>
  <c r="P1757" i="1"/>
  <c r="V1830" i="1"/>
  <c r="W1830" i="1" s="1"/>
  <c r="P1830" i="1"/>
  <c r="V1913" i="1"/>
  <c r="W1913" i="1" s="1"/>
  <c r="P1913" i="1"/>
  <c r="V1945" i="1"/>
  <c r="W1945" i="1" s="1"/>
  <c r="P1945" i="1"/>
  <c r="V2007" i="1"/>
  <c r="W2007" i="1" s="1"/>
  <c r="P2007" i="1"/>
  <c r="V1961" i="1"/>
  <c r="W1961" i="1" s="1"/>
  <c r="P1961" i="1"/>
  <c r="V1982" i="1"/>
  <c r="W1982" i="1" s="1"/>
  <c r="P1982" i="1"/>
  <c r="V2048" i="1"/>
  <c r="W2048" i="1" s="1"/>
  <c r="P2048" i="1"/>
  <c r="V2081" i="1"/>
  <c r="W2081" i="1" s="1"/>
  <c r="P2081" i="1"/>
  <c r="V2122" i="1"/>
  <c r="W2122" i="1" s="1"/>
  <c r="P2122" i="1"/>
  <c r="V2100" i="1"/>
  <c r="W2100" i="1" s="1"/>
  <c r="P2100" i="1"/>
  <c r="V2167" i="1"/>
  <c r="W2167" i="1" s="1"/>
  <c r="P2167" i="1"/>
  <c r="V2128" i="1"/>
  <c r="W2128" i="1" s="1"/>
  <c r="P2128" i="1"/>
  <c r="V2178" i="1"/>
  <c r="W2178" i="1" s="1"/>
  <c r="P2178" i="1"/>
  <c r="V2202" i="1"/>
  <c r="W2202" i="1" s="1"/>
  <c r="P2202" i="1"/>
  <c r="V2227" i="1"/>
  <c r="W2227" i="1" s="1"/>
  <c r="P2227" i="1"/>
  <c r="V2248" i="1"/>
  <c r="W2248" i="1" s="1"/>
  <c r="P2248" i="1"/>
  <c r="V2307" i="1"/>
  <c r="W2307" i="1" s="1"/>
  <c r="P2307" i="1"/>
  <c r="V2326" i="1"/>
  <c r="W2326" i="1" s="1"/>
  <c r="P2326" i="1"/>
  <c r="V2291" i="1"/>
  <c r="W2291" i="1" s="1"/>
  <c r="P2291" i="1"/>
  <c r="V2340" i="1"/>
  <c r="W2340" i="1" s="1"/>
  <c r="P2340" i="1"/>
  <c r="P768" i="1"/>
  <c r="P1138" i="1"/>
  <c r="P1262" i="1"/>
  <c r="P1293" i="1"/>
  <c r="P1276" i="1"/>
  <c r="P1346" i="1"/>
  <c r="P1748" i="1"/>
  <c r="P1805" i="1"/>
  <c r="P1997" i="1"/>
  <c r="P2156" i="1"/>
  <c r="P2341" i="1"/>
  <c r="P2370" i="1"/>
  <c r="P2381" i="1"/>
  <c r="P11" i="1"/>
  <c r="P52" i="1"/>
  <c r="P75" i="1"/>
  <c r="P92" i="1"/>
  <c r="P111" i="1"/>
  <c r="P130" i="1"/>
  <c r="P146" i="1"/>
  <c r="P155" i="1"/>
  <c r="P188" i="1"/>
  <c r="P199" i="1"/>
  <c r="P234" i="1"/>
  <c r="P235" i="1"/>
  <c r="P261" i="1"/>
  <c r="P279" i="1"/>
  <c r="P289" i="1"/>
  <c r="P312" i="1"/>
  <c r="P326" i="1"/>
  <c r="P338" i="1"/>
  <c r="P359" i="1"/>
  <c r="P416" i="1"/>
  <c r="P522" i="1"/>
  <c r="P609" i="1"/>
  <c r="P713" i="1"/>
  <c r="P682" i="1"/>
  <c r="P774" i="1"/>
  <c r="P786" i="1"/>
  <c r="P966" i="1"/>
  <c r="P1144" i="1"/>
  <c r="P1196" i="1"/>
  <c r="P1291" i="1"/>
  <c r="P1418" i="1"/>
  <c r="P1527" i="1"/>
  <c r="P1600" i="1"/>
  <c r="P1706" i="1"/>
  <c r="P1920" i="1"/>
  <c r="P2056" i="1"/>
  <c r="P2180" i="1"/>
  <c r="P2363" i="1"/>
  <c r="V536" i="1"/>
  <c r="W536" i="1" s="1"/>
  <c r="P536" i="1"/>
  <c r="V1215" i="1"/>
  <c r="W1215" i="1" s="1"/>
  <c r="P1215" i="1"/>
  <c r="V1495" i="1"/>
  <c r="W1495" i="1" s="1"/>
  <c r="P1495" i="1"/>
  <c r="V1627" i="1"/>
  <c r="W1627" i="1" s="1"/>
  <c r="P1627" i="1"/>
  <c r="V1918" i="1"/>
  <c r="W1918" i="1" s="1"/>
  <c r="P1918" i="1"/>
  <c r="V2084" i="1"/>
  <c r="W2084" i="1" s="1"/>
  <c r="P2084" i="1"/>
  <c r="V2250" i="1"/>
  <c r="W2250" i="1" s="1"/>
  <c r="P2250" i="1"/>
  <c r="P1331" i="1"/>
  <c r="P2136" i="1"/>
  <c r="V419" i="1"/>
  <c r="W419" i="1" s="1"/>
  <c r="P419" i="1"/>
  <c r="V621" i="1"/>
  <c r="W621" i="1" s="1"/>
  <c r="P621" i="1"/>
  <c r="V1254" i="1"/>
  <c r="W1254" i="1" s="1"/>
  <c r="P1254" i="1"/>
  <c r="V1619" i="1"/>
  <c r="W1619" i="1" s="1"/>
  <c r="P1619" i="1"/>
  <c r="V1685" i="1"/>
  <c r="W1685" i="1" s="1"/>
  <c r="P1685" i="1"/>
  <c r="V1977" i="1"/>
  <c r="W1977" i="1" s="1"/>
  <c r="P1977" i="1"/>
  <c r="V2152" i="1"/>
  <c r="W2152" i="1" s="1"/>
  <c r="P2152" i="1"/>
  <c r="P1304" i="1"/>
  <c r="V727" i="1"/>
  <c r="W727" i="1" s="1"/>
  <c r="P727" i="1"/>
  <c r="V822" i="1"/>
  <c r="W822" i="1" s="1"/>
  <c r="P822" i="1"/>
  <c r="V996" i="1"/>
  <c r="W996" i="1" s="1"/>
  <c r="P996" i="1"/>
  <c r="V1186" i="1"/>
  <c r="W1186" i="1" s="1"/>
  <c r="P1186" i="1"/>
  <c r="V1386" i="1"/>
  <c r="W1386" i="1" s="1"/>
  <c r="P1386" i="1"/>
  <c r="V1530" i="1"/>
  <c r="W1530" i="1" s="1"/>
  <c r="P1530" i="1"/>
  <c r="V1682" i="1"/>
  <c r="W1682" i="1" s="1"/>
  <c r="P1682" i="1"/>
  <c r="V1957" i="1"/>
  <c r="W1957" i="1" s="1"/>
  <c r="P1957" i="1"/>
  <c r="V394" i="1"/>
  <c r="W394" i="1" s="1"/>
  <c r="P394" i="1"/>
  <c r="V399" i="1"/>
  <c r="W399" i="1" s="1"/>
  <c r="P399" i="1"/>
  <c r="V374" i="1"/>
  <c r="W374" i="1" s="1"/>
  <c r="P374" i="1"/>
  <c r="V534" i="1"/>
  <c r="W534" i="1" s="1"/>
  <c r="P534" i="1"/>
  <c r="V617" i="1"/>
  <c r="W617" i="1" s="1"/>
  <c r="P617" i="1"/>
  <c r="V650" i="1"/>
  <c r="W650" i="1" s="1"/>
  <c r="P650" i="1"/>
  <c r="V665" i="1"/>
  <c r="W665" i="1" s="1"/>
  <c r="P665" i="1"/>
  <c r="V634" i="1"/>
  <c r="W634" i="1" s="1"/>
  <c r="P634" i="1"/>
  <c r="V646" i="1"/>
  <c r="W646" i="1" s="1"/>
  <c r="P646" i="1"/>
  <c r="V673" i="1"/>
  <c r="W673" i="1" s="1"/>
  <c r="P673" i="1"/>
  <c r="V701" i="1"/>
  <c r="W701" i="1" s="1"/>
  <c r="P701" i="1"/>
  <c r="V756" i="1"/>
  <c r="W756" i="1" s="1"/>
  <c r="P756" i="1"/>
  <c r="V777" i="1"/>
  <c r="W777" i="1" s="1"/>
  <c r="P777" i="1"/>
  <c r="V825" i="1"/>
  <c r="W825" i="1" s="1"/>
  <c r="P825" i="1"/>
  <c r="V836" i="1"/>
  <c r="W836" i="1" s="1"/>
  <c r="P836" i="1"/>
  <c r="V846" i="1"/>
  <c r="W846" i="1" s="1"/>
  <c r="P846" i="1"/>
  <c r="V931" i="1"/>
  <c r="W931" i="1" s="1"/>
  <c r="P931" i="1"/>
  <c r="V969" i="1"/>
  <c r="W969" i="1" s="1"/>
  <c r="P969" i="1"/>
  <c r="V1122" i="1"/>
  <c r="W1122" i="1" s="1"/>
  <c r="P1122" i="1"/>
  <c r="V1110" i="1"/>
  <c r="W1110" i="1" s="1"/>
  <c r="P1110" i="1"/>
  <c r="V1172" i="1"/>
  <c r="W1172" i="1" s="1"/>
  <c r="P1172" i="1"/>
  <c r="V1200" i="1"/>
  <c r="W1200" i="1" s="1"/>
  <c r="P1200" i="1"/>
  <c r="V1222" i="1"/>
  <c r="W1222" i="1" s="1"/>
  <c r="P1222" i="1"/>
  <c r="V1450" i="1"/>
  <c r="W1450" i="1" s="1"/>
  <c r="P1450" i="1"/>
  <c r="V1421" i="1"/>
  <c r="W1421" i="1" s="1"/>
  <c r="P1421" i="1"/>
  <c r="V1460" i="1"/>
  <c r="W1460" i="1" s="1"/>
  <c r="P1460" i="1"/>
  <c r="V1442" i="1"/>
  <c r="W1442" i="1" s="1"/>
  <c r="P1442" i="1"/>
  <c r="V1425" i="1"/>
  <c r="W1425" i="1" s="1"/>
  <c r="P1425" i="1"/>
  <c r="V1478" i="1"/>
  <c r="W1478" i="1" s="1"/>
  <c r="P1478" i="1"/>
  <c r="V1497" i="1"/>
  <c r="W1497" i="1" s="1"/>
  <c r="P1497" i="1"/>
  <c r="V1518" i="1"/>
  <c r="W1518" i="1" s="1"/>
  <c r="P1518" i="1"/>
  <c r="V1561" i="1"/>
  <c r="W1561" i="1" s="1"/>
  <c r="P1561" i="1"/>
  <c r="V1553" i="1"/>
  <c r="W1553" i="1" s="1"/>
  <c r="P1553" i="1"/>
  <c r="V1569" i="1"/>
  <c r="W1569" i="1" s="1"/>
  <c r="P1569" i="1"/>
  <c r="V1590" i="1"/>
  <c r="W1590" i="1" s="1"/>
  <c r="P1590" i="1"/>
  <c r="V1610" i="1"/>
  <c r="W1610" i="1" s="1"/>
  <c r="P1610" i="1"/>
  <c r="V1629" i="1"/>
  <c r="W1629" i="1" s="1"/>
  <c r="P1629" i="1"/>
  <c r="V1649" i="1"/>
  <c r="W1649" i="1" s="1"/>
  <c r="P1649" i="1"/>
  <c r="V1678" i="1"/>
  <c r="W1678" i="1" s="1"/>
  <c r="P1678" i="1"/>
  <c r="V1741" i="1"/>
  <c r="W1741" i="1" s="1"/>
  <c r="P1741" i="1"/>
  <c r="V1714" i="1"/>
  <c r="W1714" i="1" s="1"/>
  <c r="P1714" i="1"/>
  <c r="V1776" i="1"/>
  <c r="W1776" i="1" s="1"/>
  <c r="P1776" i="1"/>
  <c r="V1833" i="1"/>
  <c r="W1833" i="1" s="1"/>
  <c r="P1833" i="1"/>
  <c r="V1914" i="1"/>
  <c r="W1914" i="1" s="1"/>
  <c r="P1914" i="1"/>
  <c r="V1946" i="1"/>
  <c r="W1946" i="1" s="1"/>
  <c r="P1946" i="1"/>
  <c r="V1951" i="1"/>
  <c r="W1951" i="1" s="1"/>
  <c r="P1951" i="1"/>
  <c r="V1964" i="1"/>
  <c r="W1964" i="1" s="1"/>
  <c r="P1964" i="1"/>
  <c r="V1983" i="1"/>
  <c r="W1983" i="1" s="1"/>
  <c r="P1983" i="1"/>
  <c r="V2049" i="1"/>
  <c r="W2049" i="1" s="1"/>
  <c r="P2049" i="1"/>
  <c r="V2080" i="1"/>
  <c r="W2080" i="1" s="1"/>
  <c r="P2080" i="1"/>
  <c r="V2123" i="1"/>
  <c r="W2123" i="1" s="1"/>
  <c r="P2123" i="1"/>
  <c r="V2067" i="1"/>
  <c r="W2067" i="1" s="1"/>
  <c r="P2067" i="1"/>
  <c r="V2166" i="1"/>
  <c r="W2166" i="1" s="1"/>
  <c r="P2166" i="1"/>
  <c r="V2124" i="1"/>
  <c r="W2124" i="1" s="1"/>
  <c r="P2124" i="1"/>
  <c r="V2181" i="1"/>
  <c r="W2181" i="1" s="1"/>
  <c r="P2181" i="1"/>
  <c r="V2204" i="1"/>
  <c r="W2204" i="1" s="1"/>
  <c r="P2204" i="1"/>
  <c r="V2233" i="1"/>
  <c r="W2233" i="1" s="1"/>
  <c r="P2233" i="1"/>
  <c r="V2249" i="1"/>
  <c r="W2249" i="1" s="1"/>
  <c r="P2249" i="1"/>
  <c r="V2306" i="1"/>
  <c r="W2306" i="1" s="1"/>
  <c r="P2306" i="1"/>
  <c r="V2327" i="1"/>
  <c r="W2327" i="1" s="1"/>
  <c r="P2327" i="1"/>
  <c r="V2310" i="1"/>
  <c r="W2310" i="1" s="1"/>
  <c r="P2310" i="1"/>
  <c r="V2295" i="1"/>
  <c r="W2295" i="1" s="1"/>
  <c r="P2295" i="1"/>
  <c r="P707" i="1"/>
  <c r="P1139" i="1"/>
  <c r="P1202" i="1"/>
  <c r="P1261" i="1"/>
  <c r="P1287" i="1"/>
  <c r="P1280" i="1"/>
  <c r="P1743" i="1"/>
  <c r="P1813" i="1"/>
  <c r="P2157" i="1"/>
  <c r="P12" i="1"/>
  <c r="P51" i="1"/>
  <c r="P78" i="1"/>
  <c r="P93" i="1"/>
  <c r="P112" i="1"/>
  <c r="P129" i="1"/>
  <c r="P192" i="1"/>
  <c r="P171" i="1"/>
  <c r="P178" i="1"/>
  <c r="P194" i="1"/>
  <c r="P238" i="1"/>
  <c r="P184" i="1"/>
  <c r="P247" i="1"/>
  <c r="P275" i="1"/>
  <c r="P291" i="1"/>
  <c r="P317" i="1"/>
  <c r="P329" i="1"/>
  <c r="P342" i="1"/>
  <c r="P362" i="1"/>
  <c r="P385" i="1"/>
  <c r="P521" i="1"/>
  <c r="P608" i="1"/>
  <c r="P714" i="1"/>
  <c r="P696" i="1"/>
  <c r="P771" i="1"/>
  <c r="P837" i="1"/>
  <c r="P967" i="1"/>
  <c r="P1135" i="1"/>
  <c r="P1204" i="1"/>
  <c r="P1283" i="1"/>
  <c r="P1413" i="1"/>
  <c r="P1540" i="1"/>
  <c r="P1635" i="1"/>
  <c r="P1722" i="1"/>
  <c r="P1926" i="1"/>
  <c r="P2057" i="1"/>
  <c r="P2200" i="1"/>
  <c r="P2389" i="1"/>
  <c r="V410" i="1"/>
  <c r="W410" i="1" s="1"/>
  <c r="P410" i="1"/>
  <c r="V620" i="1"/>
  <c r="W620" i="1" s="1"/>
  <c r="P620" i="1"/>
  <c r="V1546" i="1"/>
  <c r="W1546" i="1" s="1"/>
  <c r="P1546" i="1"/>
  <c r="V1985" i="1"/>
  <c r="W1985" i="1" s="1"/>
  <c r="P1985" i="1"/>
  <c r="V2234" i="1"/>
  <c r="W2234" i="1" s="1"/>
  <c r="P2234" i="1"/>
  <c r="P641" i="1"/>
  <c r="P2390" i="1"/>
  <c r="V637" i="1"/>
  <c r="W637" i="1" s="1"/>
  <c r="P637" i="1"/>
  <c r="V2052" i="1"/>
  <c r="W2052" i="1" s="1"/>
  <c r="P2052" i="1"/>
  <c r="V2317" i="1"/>
  <c r="W2317" i="1" s="1"/>
  <c r="P2317" i="1"/>
  <c r="P1239" i="1"/>
  <c r="P1806" i="1"/>
  <c r="V1400" i="1"/>
  <c r="W1400" i="1" s="1"/>
  <c r="P1400" i="1"/>
  <c r="V421" i="1"/>
  <c r="W421" i="1" s="1"/>
  <c r="P421" i="1"/>
  <c r="V408" i="1"/>
  <c r="W408" i="1" s="1"/>
  <c r="P408" i="1"/>
  <c r="V369" i="1"/>
  <c r="W369" i="1" s="1"/>
  <c r="P369" i="1"/>
  <c r="V535" i="1"/>
  <c r="W535" i="1" s="1"/>
  <c r="P535" i="1"/>
  <c r="V618" i="1"/>
  <c r="W618" i="1" s="1"/>
  <c r="P618" i="1"/>
  <c r="V652" i="1"/>
  <c r="W652" i="1" s="1"/>
  <c r="P652" i="1"/>
  <c r="V666" i="1"/>
  <c r="W666" i="1" s="1"/>
  <c r="P666" i="1"/>
  <c r="V635" i="1"/>
  <c r="W635" i="1" s="1"/>
  <c r="P635" i="1"/>
  <c r="V647" i="1"/>
  <c r="W647" i="1" s="1"/>
  <c r="P647" i="1"/>
  <c r="V677" i="1"/>
  <c r="W677" i="1" s="1"/>
  <c r="P677" i="1"/>
  <c r="V1091" i="1"/>
  <c r="W1091" i="1" s="1"/>
  <c r="P1091" i="1"/>
  <c r="V1118" i="1"/>
  <c r="W1118" i="1" s="1"/>
  <c r="P1118" i="1"/>
  <c r="V1210" i="1"/>
  <c r="W1210" i="1" s="1"/>
  <c r="P1210" i="1"/>
  <c r="V1201" i="1"/>
  <c r="W1201" i="1" s="1"/>
  <c r="P1201" i="1"/>
  <c r="V1223" i="1"/>
  <c r="W1223" i="1" s="1"/>
  <c r="P1223" i="1"/>
  <c r="V1401" i="1"/>
  <c r="W1401" i="1" s="1"/>
  <c r="P1401" i="1"/>
  <c r="V1420" i="1"/>
  <c r="W1420" i="1" s="1"/>
  <c r="P1420" i="1"/>
  <c r="V1459" i="1"/>
  <c r="W1459" i="1" s="1"/>
  <c r="P1459" i="1"/>
  <c r="V1441" i="1"/>
  <c r="W1441" i="1" s="1"/>
  <c r="P1441" i="1"/>
  <c r="V1372" i="1"/>
  <c r="W1372" i="1" s="1"/>
  <c r="P1372" i="1"/>
  <c r="V1480" i="1"/>
  <c r="W1480" i="1" s="1"/>
  <c r="P1480" i="1"/>
  <c r="V1496" i="1"/>
  <c r="W1496" i="1" s="1"/>
  <c r="P1496" i="1"/>
  <c r="V1511" i="1"/>
  <c r="W1511" i="1" s="1"/>
  <c r="P1511" i="1"/>
  <c r="V1560" i="1"/>
  <c r="W1560" i="1" s="1"/>
  <c r="P1560" i="1"/>
  <c r="V1555" i="1"/>
  <c r="W1555" i="1" s="1"/>
  <c r="P1555" i="1"/>
  <c r="V1570" i="1"/>
  <c r="W1570" i="1" s="1"/>
  <c r="P1570" i="1"/>
  <c r="V1587" i="1"/>
  <c r="W1587" i="1" s="1"/>
  <c r="P1587" i="1"/>
  <c r="V1609" i="1"/>
  <c r="W1609" i="1" s="1"/>
  <c r="P1609" i="1"/>
  <c r="V1626" i="1"/>
  <c r="W1626" i="1" s="1"/>
  <c r="P1626" i="1"/>
  <c r="V1686" i="1"/>
  <c r="W1686" i="1" s="1"/>
  <c r="P1686" i="1"/>
  <c r="V1691" i="1"/>
  <c r="W1691" i="1" s="1"/>
  <c r="P1691" i="1"/>
  <c r="V1745" i="1"/>
  <c r="W1745" i="1" s="1"/>
  <c r="P1745" i="1"/>
  <c r="V1774" i="1"/>
  <c r="W1774" i="1" s="1"/>
  <c r="P1774" i="1"/>
  <c r="V1826" i="1"/>
  <c r="W1826" i="1" s="1"/>
  <c r="P1826" i="1"/>
  <c r="V1915" i="1"/>
  <c r="W1915" i="1" s="1"/>
  <c r="P1915" i="1"/>
  <c r="V1952" i="1"/>
  <c r="W1952" i="1" s="1"/>
  <c r="P1952" i="1"/>
  <c r="V1965" i="1"/>
  <c r="W1965" i="1" s="1"/>
  <c r="P1965" i="1"/>
  <c r="V1984" i="1"/>
  <c r="W1984" i="1" s="1"/>
  <c r="P1984" i="1"/>
  <c r="V2050" i="1"/>
  <c r="W2050" i="1" s="1"/>
  <c r="P2050" i="1"/>
  <c r="V2071" i="1"/>
  <c r="W2071" i="1" s="1"/>
  <c r="P2071" i="1"/>
  <c r="V2083" i="1"/>
  <c r="W2083" i="1" s="1"/>
  <c r="P2083" i="1"/>
  <c r="V2068" i="1"/>
  <c r="W2068" i="1" s="1"/>
  <c r="P2068" i="1"/>
  <c r="V2176" i="1"/>
  <c r="W2176" i="1" s="1"/>
  <c r="P2176" i="1"/>
  <c r="V2153" i="1"/>
  <c r="W2153" i="1" s="1"/>
  <c r="P2153" i="1"/>
  <c r="V2183" i="1"/>
  <c r="W2183" i="1" s="1"/>
  <c r="P2183" i="1"/>
  <c r="V2207" i="1"/>
  <c r="W2207" i="1" s="1"/>
  <c r="P2207" i="1"/>
  <c r="V2228" i="1"/>
  <c r="W2228" i="1" s="1"/>
  <c r="P2228" i="1"/>
  <c r="V2251" i="1"/>
  <c r="W2251" i="1" s="1"/>
  <c r="P2251" i="1"/>
  <c r="V2308" i="1"/>
  <c r="W2308" i="1" s="1"/>
  <c r="P2308" i="1"/>
  <c r="V2328" i="1"/>
  <c r="W2328" i="1" s="1"/>
  <c r="P2328" i="1"/>
  <c r="V2311" i="1"/>
  <c r="W2311" i="1" s="1"/>
  <c r="P2311" i="1"/>
  <c r="V2300" i="1"/>
  <c r="W2300" i="1" s="1"/>
  <c r="P2300" i="1"/>
  <c r="P704" i="1"/>
  <c r="P767" i="1"/>
  <c r="P1116" i="1"/>
  <c r="P1147" i="1"/>
  <c r="P1232" i="1"/>
  <c r="P1260" i="1"/>
  <c r="P1292" i="1"/>
  <c r="P1268" i="1"/>
  <c r="P1747" i="1"/>
  <c r="P1812" i="1"/>
  <c r="P2139" i="1"/>
  <c r="P9" i="1"/>
  <c r="P50" i="1"/>
  <c r="P76" i="1"/>
  <c r="P102" i="1"/>
  <c r="P113" i="1"/>
  <c r="P134" i="1"/>
  <c r="P193" i="1"/>
  <c r="P179" i="1"/>
  <c r="P152" i="1"/>
  <c r="P195" i="1"/>
  <c r="P227" i="1"/>
  <c r="P223" i="1"/>
  <c r="P253" i="1"/>
  <c r="P273" i="1"/>
  <c r="P292" i="1"/>
  <c r="P310" i="1"/>
  <c r="P335" i="1"/>
  <c r="P348" i="1"/>
  <c r="P360" i="1"/>
  <c r="P388" i="1"/>
  <c r="P524" i="1"/>
  <c r="P657" i="1"/>
  <c r="P721" i="1"/>
  <c r="P698" i="1"/>
  <c r="P808" i="1"/>
  <c r="P838" i="1"/>
  <c r="P968" i="1"/>
  <c r="P1158" i="1"/>
  <c r="P1208" i="1"/>
  <c r="P1284" i="1"/>
  <c r="P1457" i="1"/>
  <c r="P1539" i="1"/>
  <c r="P1636" i="1"/>
  <c r="P1721" i="1"/>
  <c r="P1927" i="1"/>
  <c r="P2076" i="1"/>
  <c r="P2201" i="1"/>
  <c r="P23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Mattias Gustafsson</author>
  </authors>
  <commentList>
    <comment ref="F1" authorId="0" shapeId="0" xr:uid="{F4542B40-CF65-4558-9F03-1BD2F2E4AB1F}">
      <text>
        <r>
          <rPr>
            <sz val="9"/>
            <color indexed="81"/>
            <rFont val="Tahoma"/>
            <family val="2"/>
          </rPr>
          <t>Datum för utförd OFP kontroll 1/1 eller 1/2 där 2 årliga kontroller utförs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B774CE02-D3D2-48AE-8F73-B0492C7F7947}">
      <text>
        <r>
          <rPr>
            <sz val="9"/>
            <color indexed="81"/>
            <rFont val="Tahoma"/>
            <family val="2"/>
          </rPr>
          <t xml:space="preserve">
Datum för andra utförda OFP-kontrollen för året, för växlar som skall kontrolleas 2 ggr/år.</t>
        </r>
      </text>
    </comment>
    <comment ref="H1" authorId="0" shapeId="0" xr:uid="{B42C566A-530E-4B3B-8ABC-7EEA6BA0D237}">
      <text>
        <r>
          <rPr>
            <sz val="9"/>
            <color indexed="81"/>
            <rFont val="Tahoma"/>
            <family val="2"/>
          </rPr>
          <t xml:space="preserve">Planerad vecka för första OFP-kontroll. Planerad vecka kan avvika något då verifiering efter mätvagn har prioritet. I normalfallet sker kontroll +/- 2 veckor från planerad vecka. </t>
        </r>
      </text>
    </comment>
    <comment ref="I1" authorId="0" shapeId="0" xr:uid="{01E2BEAD-FBE0-424A-84FE-BF9C209CC447}">
      <text>
        <r>
          <rPr>
            <sz val="9"/>
            <color indexed="81"/>
            <rFont val="Tahoma"/>
            <family val="2"/>
          </rPr>
          <t xml:space="preserve">Planerad vecka för andra OFP-kontroll. Planerad vecka kan avvika något då verifiering efter mätvagn har prioritet. I normalfallet sker kontroll +/- 2 veckor från planerad vecka. </t>
        </r>
      </text>
    </comment>
  </commentList>
</comments>
</file>

<file path=xl/sharedStrings.xml><?xml version="1.0" encoding="utf-8"?>
<sst xmlns="http://schemas.openxmlformats.org/spreadsheetml/2006/main" count="30987" uniqueCount="2086">
  <si>
    <t>Bdl</t>
  </si>
  <si>
    <t>Typ - undertyp</t>
  </si>
  <si>
    <t>Ägare</t>
  </si>
  <si>
    <t>Km + m fr</t>
  </si>
  <si>
    <t>Km + m ti</t>
  </si>
  <si>
    <t>sid</t>
  </si>
  <si>
    <t>OFP-Bes.</t>
  </si>
  <si>
    <t>FOK</t>
  </si>
  <si>
    <t>Spårväxel - EV-SJ50-11-1:9</t>
  </si>
  <si>
    <t>4</t>
  </si>
  <si>
    <t>B1</t>
  </si>
  <si>
    <t>224</t>
  </si>
  <si>
    <t>Spårväxel - DKV-SJ50-7,641/9,375-1:9</t>
  </si>
  <si>
    <t>skysp</t>
  </si>
  <si>
    <t>H</t>
  </si>
  <si>
    <t>2012-07-23</t>
  </si>
  <si>
    <t>Spårväxel - EV-SJ43-5,9-1:9</t>
  </si>
  <si>
    <t>2b</t>
  </si>
  <si>
    <t>V</t>
  </si>
  <si>
    <t>3a</t>
  </si>
  <si>
    <t>20</t>
  </si>
  <si>
    <t>1</t>
  </si>
  <si>
    <t>11</t>
  </si>
  <si>
    <t>2a</t>
  </si>
  <si>
    <t>21</t>
  </si>
  <si>
    <t>32</t>
  </si>
  <si>
    <t>221</t>
  </si>
  <si>
    <t>Spårväxel - EV-BV50-225/190-1:9</t>
  </si>
  <si>
    <t>41</t>
  </si>
  <si>
    <t>214</t>
  </si>
  <si>
    <t>6</t>
  </si>
  <si>
    <t>219</t>
  </si>
  <si>
    <t>8</t>
  </si>
  <si>
    <t>215</t>
  </si>
  <si>
    <t>213</t>
  </si>
  <si>
    <t>12</t>
  </si>
  <si>
    <t>233</t>
  </si>
  <si>
    <t>31</t>
  </si>
  <si>
    <t>212</t>
  </si>
  <si>
    <t>B2</t>
  </si>
  <si>
    <t>211</t>
  </si>
  <si>
    <t>KJU</t>
  </si>
  <si>
    <t>Spårväxel - EV-XX00-OKÄND TYP</t>
  </si>
  <si>
    <t>902</t>
  </si>
  <si>
    <t>30</t>
  </si>
  <si>
    <t>2024-08-13</t>
  </si>
  <si>
    <t>203</t>
  </si>
  <si>
    <t>Spårväxel - EV-UIC60-300-1:9</t>
  </si>
  <si>
    <t>202</t>
  </si>
  <si>
    <t>ET</t>
  </si>
  <si>
    <t>702</t>
  </si>
  <si>
    <t>10</t>
  </si>
  <si>
    <t>704</t>
  </si>
  <si>
    <t>706</t>
  </si>
  <si>
    <t>721</t>
  </si>
  <si>
    <t>Spårväxel - DKV-S54-190-1:9</t>
  </si>
  <si>
    <t>708</t>
  </si>
  <si>
    <t>13</t>
  </si>
  <si>
    <t>712</t>
  </si>
  <si>
    <t>710</t>
  </si>
  <si>
    <t>14</t>
  </si>
  <si>
    <t>715</t>
  </si>
  <si>
    <t>709</t>
  </si>
  <si>
    <t>711</t>
  </si>
  <si>
    <t>707</t>
  </si>
  <si>
    <t>341</t>
  </si>
  <si>
    <t>Spårväxel - EV-SJ50-300-1:9</t>
  </si>
  <si>
    <t>Öst</t>
  </si>
  <si>
    <t>B3</t>
  </si>
  <si>
    <t>305</t>
  </si>
  <si>
    <t>2025-10-22</t>
  </si>
  <si>
    <t>303a</t>
  </si>
  <si>
    <t>2023-08-08</t>
  </si>
  <si>
    <t>Spårväxel - EV-SJ43-11-1:9</t>
  </si>
  <si>
    <t>2</t>
  </si>
  <si>
    <t>301</t>
  </si>
  <si>
    <t>VSO</t>
  </si>
  <si>
    <t>406</t>
  </si>
  <si>
    <t>404a</t>
  </si>
  <si>
    <t>3</t>
  </si>
  <si>
    <t>402a</t>
  </si>
  <si>
    <t>Spårväxel - EV-SJ50-12-1:13</t>
  </si>
  <si>
    <t>401</t>
  </si>
  <si>
    <t>2025-08-19</t>
  </si>
  <si>
    <t>ÄBG</t>
  </si>
  <si>
    <t>e1</t>
  </si>
  <si>
    <t>502</t>
  </si>
  <si>
    <t>2025-03-18</t>
  </si>
  <si>
    <t>504</t>
  </si>
  <si>
    <t>m</t>
  </si>
  <si>
    <t>506</t>
  </si>
  <si>
    <t>2017-05-15</t>
  </si>
  <si>
    <t>505</t>
  </si>
  <si>
    <t>501</t>
  </si>
  <si>
    <t>345</t>
  </si>
  <si>
    <t>HH</t>
  </si>
  <si>
    <t>131</t>
  </si>
  <si>
    <t>2024-03-13</t>
  </si>
  <si>
    <t>2023-04-04</t>
  </si>
  <si>
    <t>106</t>
  </si>
  <si>
    <t>105</t>
  </si>
  <si>
    <t>nejmans</t>
  </si>
  <si>
    <t>1a</t>
  </si>
  <si>
    <t>102</t>
  </si>
  <si>
    <t>101</t>
  </si>
  <si>
    <t>SHR</t>
  </si>
  <si>
    <t>2025-02-25</t>
  </si>
  <si>
    <t>Spårväxel - EV-UIC60-760-1:15</t>
  </si>
  <si>
    <t>216</t>
  </si>
  <si>
    <t>220</t>
  </si>
  <si>
    <t>205</t>
  </si>
  <si>
    <t>201</t>
  </si>
  <si>
    <t>347</t>
  </si>
  <si>
    <t>VÅV</t>
  </si>
  <si>
    <t>523</t>
  </si>
  <si>
    <t>2023-10-06</t>
  </si>
  <si>
    <t>g1</t>
  </si>
  <si>
    <t>527</t>
  </si>
  <si>
    <t>529</t>
  </si>
  <si>
    <t>Spårväxel - EV-SJ50-5,9-1:9</t>
  </si>
  <si>
    <t>531</t>
  </si>
  <si>
    <t>532</t>
  </si>
  <si>
    <t>5</t>
  </si>
  <si>
    <t>533</t>
  </si>
  <si>
    <t>536</t>
  </si>
  <si>
    <t>540</t>
  </si>
  <si>
    <t>538</t>
  </si>
  <si>
    <t>204</t>
  </si>
  <si>
    <t>541a</t>
  </si>
  <si>
    <t>126</t>
  </si>
  <si>
    <t>2018-07-05</t>
  </si>
  <si>
    <t>Spårväxel - 3V-SJ50-5,9-1:9/1:9-HV/VH</t>
  </si>
  <si>
    <t>701</t>
  </si>
  <si>
    <t>2008-03-28</t>
  </si>
  <si>
    <t>17</t>
  </si>
  <si>
    <t>127</t>
  </si>
  <si>
    <t>Spårväxel - EV-SJ43-4,5-1:9</t>
  </si>
  <si>
    <t>705</t>
  </si>
  <si>
    <t>9</t>
  </si>
  <si>
    <t>128</t>
  </si>
  <si>
    <t>518</t>
  </si>
  <si>
    <t>517/515</t>
  </si>
  <si>
    <t>516/514</t>
  </si>
  <si>
    <t>Spårväxel - EV-SJ50-8,4-1:9</t>
  </si>
  <si>
    <t>510</t>
  </si>
  <si>
    <t>511</t>
  </si>
  <si>
    <t>512</t>
  </si>
  <si>
    <t>509</t>
  </si>
  <si>
    <t>Spårväxel - SPK-SJ50-1:4,44 kryss</t>
  </si>
  <si>
    <t>222</t>
  </si>
  <si>
    <t>Spårväxel - EV-SJ50-11-1:9 kryss</t>
  </si>
  <si>
    <t>507</t>
  </si>
  <si>
    <t>Spårväxel - EV-SJ50-8,4-1:8,1</t>
  </si>
  <si>
    <t>508</t>
  </si>
  <si>
    <t>Spårväxel - EV-SJ50-8,4-1:6,28</t>
  </si>
  <si>
    <t>hamnspår</t>
  </si>
  <si>
    <t>542</t>
  </si>
  <si>
    <t>utdraget</t>
  </si>
  <si>
    <t>503</t>
  </si>
  <si>
    <t>348</t>
  </si>
  <si>
    <t>TB</t>
  </si>
  <si>
    <t>Spårväxel - EV-60E-208-1:9</t>
  </si>
  <si>
    <t>103a</t>
  </si>
  <si>
    <t>Spårväxel - EV-60E-760-1:15</t>
  </si>
  <si>
    <t>132</t>
  </si>
  <si>
    <t>2021-04-16</t>
  </si>
  <si>
    <t>Spårväxel - EV-BV50-190-1:9</t>
  </si>
  <si>
    <t>121a</t>
  </si>
  <si>
    <t>2019-02-28</t>
  </si>
  <si>
    <t>103b</t>
  </si>
  <si>
    <t>Spårväxel - EV-60E-760-1:14</t>
  </si>
  <si>
    <t>349</t>
  </si>
  <si>
    <t>DT</t>
  </si>
  <si>
    <t>132-131</t>
  </si>
  <si>
    <t>B4</t>
  </si>
  <si>
    <t>2025-02-06</t>
  </si>
  <si>
    <t>KBÄ</t>
  </si>
  <si>
    <t>Spårväxel - EV-UIC60-1200-1:18,5</t>
  </si>
  <si>
    <t>e3</t>
  </si>
  <si>
    <t>ö</t>
  </si>
  <si>
    <t>118</t>
  </si>
  <si>
    <t>2025-02-05</t>
  </si>
  <si>
    <t>Spårväxel - EV-UIC60-500-1:12</t>
  </si>
  <si>
    <t>v</t>
  </si>
  <si>
    <t>109</t>
  </si>
  <si>
    <t>2025-08-22</t>
  </si>
  <si>
    <t>sky3</t>
  </si>
  <si>
    <t>110</t>
  </si>
  <si>
    <t>b1</t>
  </si>
  <si>
    <t>111</t>
  </si>
  <si>
    <t>113</t>
  </si>
  <si>
    <t>2020-01-20</t>
  </si>
  <si>
    <t>116</t>
  </si>
  <si>
    <t>125</t>
  </si>
  <si>
    <t>124</t>
  </si>
  <si>
    <t>123</t>
  </si>
  <si>
    <t>122</t>
  </si>
  <si>
    <t>122-121</t>
  </si>
  <si>
    <t>121</t>
  </si>
  <si>
    <t>120</t>
  </si>
  <si>
    <t>119</t>
  </si>
  <si>
    <t>108</t>
  </si>
  <si>
    <t>107</t>
  </si>
  <si>
    <t>104</t>
  </si>
  <si>
    <t>103</t>
  </si>
  <si>
    <t>VÅ</t>
  </si>
  <si>
    <t>402</t>
  </si>
  <si>
    <t>402-403</t>
  </si>
  <si>
    <t>403</t>
  </si>
  <si>
    <t>404</t>
  </si>
  <si>
    <t>404-405</t>
  </si>
  <si>
    <t>405</t>
  </si>
  <si>
    <t>80</t>
  </si>
  <si>
    <t>Spårväxel - SPK-SJ50-1:4,44</t>
  </si>
  <si>
    <t>b</t>
  </si>
  <si>
    <t>a</t>
  </si>
  <si>
    <t>88</t>
  </si>
  <si>
    <t>412</t>
  </si>
  <si>
    <t>Spårväxel - EV-UIC60-760-1:14</t>
  </si>
  <si>
    <t>408</t>
  </si>
  <si>
    <t>4a</t>
  </si>
  <si>
    <t>414</t>
  </si>
  <si>
    <t>416</t>
  </si>
  <si>
    <t>409</t>
  </si>
  <si>
    <t>414-415</t>
  </si>
  <si>
    <t>415</t>
  </si>
  <si>
    <t>416-417</t>
  </si>
  <si>
    <t>417</t>
  </si>
  <si>
    <t>2021-04-17</t>
  </si>
  <si>
    <t>10/12</t>
  </si>
  <si>
    <t>Spårväxel - 3V-SJ43-5,9-1:9/1:9-HV/VH</t>
  </si>
  <si>
    <t>7</t>
  </si>
  <si>
    <t>418</t>
  </si>
  <si>
    <t>422</t>
  </si>
  <si>
    <t>418-419</t>
  </si>
  <si>
    <t>418/422</t>
  </si>
  <si>
    <t>422-423</t>
  </si>
  <si>
    <t>423</t>
  </si>
  <si>
    <t>419</t>
  </si>
  <si>
    <t>432</t>
  </si>
  <si>
    <t>431</t>
  </si>
  <si>
    <t>2025-02-07</t>
  </si>
  <si>
    <t>3b</t>
  </si>
  <si>
    <t>428</t>
  </si>
  <si>
    <t>424</t>
  </si>
  <si>
    <t>2021-04-18</t>
  </si>
  <si>
    <t>428-429</t>
  </si>
  <si>
    <t>429</t>
  </si>
  <si>
    <t>425</t>
  </si>
  <si>
    <t>433</t>
  </si>
  <si>
    <t>427</t>
  </si>
  <si>
    <t>435</t>
  </si>
  <si>
    <t>438</t>
  </si>
  <si>
    <t>438-439</t>
  </si>
  <si>
    <t>439</t>
  </si>
  <si>
    <t>440</t>
  </si>
  <si>
    <t>441</t>
  </si>
  <si>
    <t>442</t>
  </si>
  <si>
    <t>442-443</t>
  </si>
  <si>
    <t>443</t>
  </si>
  <si>
    <t>VÅN</t>
  </si>
  <si>
    <t>100</t>
  </si>
  <si>
    <t>136</t>
  </si>
  <si>
    <t>2024-03-05</t>
  </si>
  <si>
    <t>135</t>
  </si>
  <si>
    <t>134-133</t>
  </si>
  <si>
    <t>134</t>
  </si>
  <si>
    <t>133</t>
  </si>
  <si>
    <t>102-101</t>
  </si>
  <si>
    <t>138</t>
  </si>
  <si>
    <t>2025-03-26</t>
  </si>
  <si>
    <t>U</t>
  </si>
  <si>
    <t>520</t>
  </si>
  <si>
    <t>N</t>
  </si>
  <si>
    <t>521</t>
  </si>
  <si>
    <t>522</t>
  </si>
  <si>
    <t>526</t>
  </si>
  <si>
    <t>2025-08-20</t>
  </si>
  <si>
    <t>543</t>
  </si>
  <si>
    <t>544</t>
  </si>
  <si>
    <t>544-545</t>
  </si>
  <si>
    <t>545</t>
  </si>
  <si>
    <t>546</t>
  </si>
  <si>
    <t>547</t>
  </si>
  <si>
    <t>350</t>
  </si>
  <si>
    <t>ARB</t>
  </si>
  <si>
    <t>Spårväxel - EKV-SJ50-7,641/9,375-1:9</t>
  </si>
  <si>
    <t>108/109</t>
  </si>
  <si>
    <t>112</t>
  </si>
  <si>
    <t>sky.spår</t>
  </si>
  <si>
    <t>114</t>
  </si>
  <si>
    <t>131-132</t>
  </si>
  <si>
    <t>141</t>
  </si>
  <si>
    <t>indsp 2</t>
  </si>
  <si>
    <t>142</t>
  </si>
  <si>
    <t>JBK</t>
  </si>
  <si>
    <t>KP</t>
  </si>
  <si>
    <t>2025-10-23</t>
  </si>
  <si>
    <t>2025-08-21</t>
  </si>
  <si>
    <t>2023-08-11</t>
  </si>
  <si>
    <t>Spårväxel - EV-SJ50-12-1:12</t>
  </si>
  <si>
    <t>136a</t>
  </si>
  <si>
    <t>136b</t>
  </si>
  <si>
    <t>33</t>
  </si>
  <si>
    <t>27</t>
  </si>
  <si>
    <t>35</t>
  </si>
  <si>
    <t>29</t>
  </si>
  <si>
    <t>28</t>
  </si>
  <si>
    <t>26</t>
  </si>
  <si>
    <t>Spårväxel - EV-BV50-300-1:9</t>
  </si>
  <si>
    <t>231</t>
  </si>
  <si>
    <t>24</t>
  </si>
  <si>
    <t>235</t>
  </si>
  <si>
    <t>MORP</t>
  </si>
  <si>
    <t>VSG</t>
  </si>
  <si>
    <t>Spårväxel - SPK-UIC60-1:7,47</t>
  </si>
  <si>
    <t>105-106</t>
  </si>
  <si>
    <t>105/106</t>
  </si>
  <si>
    <t>351</t>
  </si>
  <si>
    <t>FEB</t>
  </si>
  <si>
    <t>Spårväxel - EV-BV50-600-1:13</t>
  </si>
  <si>
    <t>2024-08-30</t>
  </si>
  <si>
    <t>ÅLG</t>
  </si>
  <si>
    <t>232</t>
  </si>
  <si>
    <t>354</t>
  </si>
  <si>
    <t>AÄ</t>
  </si>
  <si>
    <t>2025-05-15</t>
  </si>
  <si>
    <t>103-102</t>
  </si>
  <si>
    <t>2018-08-06</t>
  </si>
  <si>
    <t>Spårväxel - EVR-UIC60-2500-1:27,5</t>
  </si>
  <si>
    <t>ÖA</t>
  </si>
  <si>
    <t>sky1</t>
  </si>
  <si>
    <t>CST</t>
  </si>
  <si>
    <t>428a</t>
  </si>
  <si>
    <t>2024-08-20</t>
  </si>
  <si>
    <t>470a</t>
  </si>
  <si>
    <t>2023-09-20</t>
  </si>
  <si>
    <t>471a</t>
  </si>
  <si>
    <t>428b</t>
  </si>
  <si>
    <t>16b</t>
  </si>
  <si>
    <t>379a</t>
  </si>
  <si>
    <t>2024-08-15</t>
  </si>
  <si>
    <t>469</t>
  </si>
  <si>
    <t>470a-b</t>
  </si>
  <si>
    <t>470/471</t>
  </si>
  <si>
    <t>n1s</t>
  </si>
  <si>
    <t>14a</t>
  </si>
  <si>
    <t>346b</t>
  </si>
  <si>
    <t>2024-08-14</t>
  </si>
  <si>
    <t>472a-b</t>
  </si>
  <si>
    <t>472a</t>
  </si>
  <si>
    <t>471b</t>
  </si>
  <si>
    <t>490a</t>
  </si>
  <si>
    <t>470b</t>
  </si>
  <si>
    <t>Spårväxel - EV-60E-300-1:9</t>
  </si>
  <si>
    <t>344</t>
  </si>
  <si>
    <t>472/490</t>
  </si>
  <si>
    <t>375a383a</t>
  </si>
  <si>
    <t>375a</t>
  </si>
  <si>
    <t>346b346a</t>
  </si>
  <si>
    <t>346a</t>
  </si>
  <si>
    <t>u1</t>
  </si>
  <si>
    <t>490b</t>
  </si>
  <si>
    <t>472b</t>
  </si>
  <si>
    <t>381a</t>
  </si>
  <si>
    <t>17b</t>
  </si>
  <si>
    <t>442a</t>
  </si>
  <si>
    <t>Spårväxel - EV-60E-500-1:12</t>
  </si>
  <si>
    <t>13a</t>
  </si>
  <si>
    <t>12a</t>
  </si>
  <si>
    <t>342</t>
  </si>
  <si>
    <t>379a-b</t>
  </si>
  <si>
    <t>379b</t>
  </si>
  <si>
    <t>18a</t>
  </si>
  <si>
    <t>336</t>
  </si>
  <si>
    <t>381a377a</t>
  </si>
  <si>
    <t>442b</t>
  </si>
  <si>
    <t>377a/381b</t>
  </si>
  <si>
    <t>Spårväxel - EV-60E-580-1:13</t>
  </si>
  <si>
    <t>u1s</t>
  </si>
  <si>
    <t>15a</t>
  </si>
  <si>
    <t>334</t>
  </si>
  <si>
    <t>383a/375b</t>
  </si>
  <si>
    <t>394a</t>
  </si>
  <si>
    <t>340</t>
  </si>
  <si>
    <t>n3</t>
  </si>
  <si>
    <t>14b</t>
  </si>
  <si>
    <t>389a</t>
  </si>
  <si>
    <t>u3</t>
  </si>
  <si>
    <t>385a</t>
  </si>
  <si>
    <t>17a</t>
  </si>
  <si>
    <t>338</t>
  </si>
  <si>
    <t>377a-b</t>
  </si>
  <si>
    <t>377/383</t>
  </si>
  <si>
    <t>323b</t>
  </si>
  <si>
    <t>2025-04-01</t>
  </si>
  <si>
    <t>389a-b</t>
  </si>
  <si>
    <t>389/385</t>
  </si>
  <si>
    <t>385b</t>
  </si>
  <si>
    <t>389b</t>
  </si>
  <si>
    <t>377b/352a</t>
  </si>
  <si>
    <t>383a-b</t>
  </si>
  <si>
    <t>383b/391a</t>
  </si>
  <si>
    <t>2024-08-17</t>
  </si>
  <si>
    <t>398</t>
  </si>
  <si>
    <t>394a423a</t>
  </si>
  <si>
    <t>423a/394b</t>
  </si>
  <si>
    <t>13b</t>
  </si>
  <si>
    <t>421a/424</t>
  </si>
  <si>
    <t>391b</t>
  </si>
  <si>
    <t>327</t>
  </si>
  <si>
    <t>323a</t>
  </si>
  <si>
    <t>2025-09-21</t>
  </si>
  <si>
    <t>407a</t>
  </si>
  <si>
    <t>661a-b</t>
  </si>
  <si>
    <t>661a</t>
  </si>
  <si>
    <t>g2</t>
  </si>
  <si>
    <t>662a</t>
  </si>
  <si>
    <t>423a-b</t>
  </si>
  <si>
    <t>423b</t>
  </si>
  <si>
    <t>12b</t>
  </si>
  <si>
    <t>421b</t>
  </si>
  <si>
    <t>u4</t>
  </si>
  <si>
    <t>407b/433a</t>
  </si>
  <si>
    <t>861/862</t>
  </si>
  <si>
    <t>2024-08-23</t>
  </si>
  <si>
    <t>661b</t>
  </si>
  <si>
    <t>A4</t>
  </si>
  <si>
    <t>662b</t>
  </si>
  <si>
    <t>Spårväxel - DKV-60E-190-1:9</t>
  </si>
  <si>
    <t>452a/400</t>
  </si>
  <si>
    <t>325b</t>
  </si>
  <si>
    <t>328b</t>
  </si>
  <si>
    <t>437a</t>
  </si>
  <si>
    <t>2024-08-28</t>
  </si>
  <si>
    <t>407b433b</t>
  </si>
  <si>
    <t>433b</t>
  </si>
  <si>
    <t>e2</t>
  </si>
  <si>
    <t>Spårväxel - SPK-60E-1:7,47</t>
  </si>
  <si>
    <t>325b-a</t>
  </si>
  <si>
    <t>325/328</t>
  </si>
  <si>
    <t>328a</t>
  </si>
  <si>
    <t>325a</t>
  </si>
  <si>
    <t>452b</t>
  </si>
  <si>
    <t>497</t>
  </si>
  <si>
    <t>438a</t>
  </si>
  <si>
    <t>436a</t>
  </si>
  <si>
    <t>n1</t>
  </si>
  <si>
    <t>514a</t>
  </si>
  <si>
    <t>521a/519</t>
  </si>
  <si>
    <t>438a-b</t>
  </si>
  <si>
    <t>436/438</t>
  </si>
  <si>
    <t>436b</t>
  </si>
  <si>
    <t>438b</t>
  </si>
  <si>
    <t>c1</t>
  </si>
  <si>
    <t>b2</t>
  </si>
  <si>
    <t>Spårväxel - EV-SJ50-12-1:15</t>
  </si>
  <si>
    <t>439a</t>
  </si>
  <si>
    <t>503b/527a</t>
  </si>
  <si>
    <t>521b</t>
  </si>
  <si>
    <t>2024-08-29</t>
  </si>
  <si>
    <t>550a/531</t>
  </si>
  <si>
    <t>2024-08-22</t>
  </si>
  <si>
    <t>556a/478b</t>
  </si>
  <si>
    <t>529a</t>
  </si>
  <si>
    <t>2024-08-21</t>
  </si>
  <si>
    <t>548a/550b</t>
  </si>
  <si>
    <t>Spårväxel - SPK-60E-1:4,44 kryss</t>
  </si>
  <si>
    <t>556a-529a</t>
  </si>
  <si>
    <t>529b/541</t>
  </si>
  <si>
    <t>554a/556b</t>
  </si>
  <si>
    <t>545a/548b</t>
  </si>
  <si>
    <t>a2</t>
  </si>
  <si>
    <t>484</t>
  </si>
  <si>
    <t>660</t>
  </si>
  <si>
    <t>Spårväxel - EV-SJ50-11-1:12</t>
  </si>
  <si>
    <t>C3S</t>
  </si>
  <si>
    <t>554b/552a</t>
  </si>
  <si>
    <t>545a-b</t>
  </si>
  <si>
    <t>545/546</t>
  </si>
  <si>
    <t>2022-08-19</t>
  </si>
  <si>
    <t>a1</t>
  </si>
  <si>
    <t>545b</t>
  </si>
  <si>
    <t>e4</t>
  </si>
  <si>
    <t>559a/440</t>
  </si>
  <si>
    <t>E7n</t>
  </si>
  <si>
    <t>666</t>
  </si>
  <si>
    <t>512a</t>
  </si>
  <si>
    <t>552b</t>
  </si>
  <si>
    <t>E6n</t>
  </si>
  <si>
    <t>412a</t>
  </si>
  <si>
    <t>559a-b</t>
  </si>
  <si>
    <t>559/512</t>
  </si>
  <si>
    <t>512b</t>
  </si>
  <si>
    <t>559b</t>
  </si>
  <si>
    <t>410</t>
  </si>
  <si>
    <t>572a</t>
  </si>
  <si>
    <t>412a-b</t>
  </si>
  <si>
    <t>412b</t>
  </si>
  <si>
    <t>572b</t>
  </si>
  <si>
    <t>c6</t>
  </si>
  <si>
    <t>416a</t>
  </si>
  <si>
    <t>416b</t>
  </si>
  <si>
    <t>600a</t>
  </si>
  <si>
    <t>600b</t>
  </si>
  <si>
    <t>595a</t>
  </si>
  <si>
    <t>605a</t>
  </si>
  <si>
    <t>620</t>
  </si>
  <si>
    <t>595b</t>
  </si>
  <si>
    <t>605a-b</t>
  </si>
  <si>
    <t>605b</t>
  </si>
  <si>
    <t>C4N</t>
  </si>
  <si>
    <t>579a/562</t>
  </si>
  <si>
    <t>591a-b</t>
  </si>
  <si>
    <t>591a</t>
  </si>
  <si>
    <t>573a</t>
  </si>
  <si>
    <t>2024-08-27</t>
  </si>
  <si>
    <t>579b</t>
  </si>
  <si>
    <t>591b</t>
  </si>
  <si>
    <t>573a-b</t>
  </si>
  <si>
    <t>573b</t>
  </si>
  <si>
    <t>622</t>
  </si>
  <si>
    <t>d1</t>
  </si>
  <si>
    <t>581a/617</t>
  </si>
  <si>
    <t>Spårväxel - EV-60E-208-1:9 kryss</t>
  </si>
  <si>
    <t>588a</t>
  </si>
  <si>
    <t>581a-b</t>
  </si>
  <si>
    <t>581b/603a</t>
  </si>
  <si>
    <t>588b/615a</t>
  </si>
  <si>
    <t>603b</t>
  </si>
  <si>
    <t>615b</t>
  </si>
  <si>
    <t>628</t>
  </si>
  <si>
    <t>KE</t>
  </si>
  <si>
    <t>128a</t>
  </si>
  <si>
    <t>2025-05-09</t>
  </si>
  <si>
    <t>129a-b</t>
  </si>
  <si>
    <t>129a</t>
  </si>
  <si>
    <t>119a</t>
  </si>
  <si>
    <t>2025-09-17</t>
  </si>
  <si>
    <t>118a-b</t>
  </si>
  <si>
    <t>118a</t>
  </si>
  <si>
    <t>119a-b</t>
  </si>
  <si>
    <t>2025-05-13</t>
  </si>
  <si>
    <t>119b</t>
  </si>
  <si>
    <t>118b</t>
  </si>
  <si>
    <t>129b</t>
  </si>
  <si>
    <t>128a-b</t>
  </si>
  <si>
    <t>128b</t>
  </si>
  <si>
    <t>d2</t>
  </si>
  <si>
    <t>v2</t>
  </si>
  <si>
    <t>132a</t>
  </si>
  <si>
    <t>2020-10-06</t>
  </si>
  <si>
    <t>v1</t>
  </si>
  <si>
    <t>132b</t>
  </si>
  <si>
    <t>158</t>
  </si>
  <si>
    <t>163a</t>
  </si>
  <si>
    <t>163a163b</t>
  </si>
  <si>
    <t>163b</t>
  </si>
  <si>
    <t>162a162b</t>
  </si>
  <si>
    <t>162a</t>
  </si>
  <si>
    <t>162b</t>
  </si>
  <si>
    <t>SO</t>
  </si>
  <si>
    <t>45</t>
  </si>
  <si>
    <t>42</t>
  </si>
  <si>
    <t>u2</t>
  </si>
  <si>
    <t>1098a</t>
  </si>
  <si>
    <t>Spårväxel - EV-UIC60-760-1:15 kryss</t>
  </si>
  <si>
    <t>1082a</t>
  </si>
  <si>
    <t>n2</t>
  </si>
  <si>
    <t>1083a</t>
  </si>
  <si>
    <t>sky2</t>
  </si>
  <si>
    <t>1098a-b</t>
  </si>
  <si>
    <t>1098b</t>
  </si>
  <si>
    <t>Spårväxel - SPK-UIC60-1:7,47 kryss</t>
  </si>
  <si>
    <t>1082a-b</t>
  </si>
  <si>
    <t>182/183</t>
  </si>
  <si>
    <t>1082b</t>
  </si>
  <si>
    <t>1083b</t>
  </si>
  <si>
    <t>1091a</t>
  </si>
  <si>
    <t>1091b</t>
  </si>
  <si>
    <t>1138</t>
  </si>
  <si>
    <t>19b</t>
  </si>
  <si>
    <t>1149a</t>
  </si>
  <si>
    <t>2025-03-19</t>
  </si>
  <si>
    <t>1147a</t>
  </si>
  <si>
    <t>1149a-b</t>
  </si>
  <si>
    <t>149/147</t>
  </si>
  <si>
    <t>1147a-b</t>
  </si>
  <si>
    <t>1147b</t>
  </si>
  <si>
    <t>1149b</t>
  </si>
  <si>
    <t>SST</t>
  </si>
  <si>
    <t>Spårväxel - EV-60E-760-1:15 kryss</t>
  </si>
  <si>
    <t>304b</t>
  </si>
  <si>
    <t>303b</t>
  </si>
  <si>
    <t>303b-a</t>
  </si>
  <si>
    <t>303-304</t>
  </si>
  <si>
    <t>304a</t>
  </si>
  <si>
    <t>268</t>
  </si>
  <si>
    <t>256b-a</t>
  </si>
  <si>
    <t>256a</t>
  </si>
  <si>
    <t>237b</t>
  </si>
  <si>
    <t>243b</t>
  </si>
  <si>
    <t>236b</t>
  </si>
  <si>
    <t>242b</t>
  </si>
  <si>
    <t>236b-a</t>
  </si>
  <si>
    <t>236/237</t>
  </si>
  <si>
    <t>242b-a</t>
  </si>
  <si>
    <t>242/243</t>
  </si>
  <si>
    <t>243a</t>
  </si>
  <si>
    <t>236a</t>
  </si>
  <si>
    <t>237b-a</t>
  </si>
  <si>
    <t>237a</t>
  </si>
  <si>
    <t>242a</t>
  </si>
  <si>
    <t>226b</t>
  </si>
  <si>
    <t>227b</t>
  </si>
  <si>
    <t>Spårväxel - SPK-UIC60-1:4,44</t>
  </si>
  <si>
    <t>226b-a</t>
  </si>
  <si>
    <t>226/227</t>
  </si>
  <si>
    <t>227b-a</t>
  </si>
  <si>
    <t>227a</t>
  </si>
  <si>
    <t>226a</t>
  </si>
  <si>
    <t>TMÖ</t>
  </si>
  <si>
    <t>209-210a</t>
  </si>
  <si>
    <t>209</t>
  </si>
  <si>
    <t>2025-03-21</t>
  </si>
  <si>
    <t>Spårväxel - EV-60E-1200-1:18,5</t>
  </si>
  <si>
    <t>208a</t>
  </si>
  <si>
    <t>2025-05-16</t>
  </si>
  <si>
    <t>210a</t>
  </si>
  <si>
    <t>2025-03-20</t>
  </si>
  <si>
    <t>218</t>
  </si>
  <si>
    <t>230a</t>
  </si>
  <si>
    <t>208b</t>
  </si>
  <si>
    <t>n5</t>
  </si>
  <si>
    <t>n3-n4</t>
  </si>
  <si>
    <t>219a</t>
  </si>
  <si>
    <t>210b</t>
  </si>
  <si>
    <t>201a</t>
  </si>
  <si>
    <t>n1-n3</t>
  </si>
  <si>
    <t>230b</t>
  </si>
  <si>
    <t>n4</t>
  </si>
  <si>
    <t>219b</t>
  </si>
  <si>
    <t>201b</t>
  </si>
  <si>
    <t>276a</t>
  </si>
  <si>
    <t>276b</t>
  </si>
  <si>
    <t>275</t>
  </si>
  <si>
    <t>260a</t>
  </si>
  <si>
    <t>267a-268</t>
  </si>
  <si>
    <t>267a</t>
  </si>
  <si>
    <t>285a</t>
  </si>
  <si>
    <t>290a/-</t>
  </si>
  <si>
    <t>260b</t>
  </si>
  <si>
    <t>261a</t>
  </si>
  <si>
    <t>290b/-</t>
  </si>
  <si>
    <t>267b</t>
  </si>
  <si>
    <t>261a-b</t>
  </si>
  <si>
    <t>261b</t>
  </si>
  <si>
    <t>UDL</t>
  </si>
  <si>
    <t>91</t>
  </si>
  <si>
    <t>1295a</t>
  </si>
  <si>
    <t>2022-04-08</t>
  </si>
  <si>
    <t>1295b</t>
  </si>
  <si>
    <t>1279b</t>
  </si>
  <si>
    <t>1284a</t>
  </si>
  <si>
    <t>1284a-b</t>
  </si>
  <si>
    <t>1284b</t>
  </si>
  <si>
    <t>1290</t>
  </si>
  <si>
    <t>1280a</t>
  </si>
  <si>
    <t>u2-n2 n</t>
  </si>
  <si>
    <t>1281a/1280b</t>
  </si>
  <si>
    <t>1281a-b</t>
  </si>
  <si>
    <t>1281b</t>
  </si>
  <si>
    <t>1298b</t>
  </si>
  <si>
    <t>1305a</t>
  </si>
  <si>
    <t>1301a</t>
  </si>
  <si>
    <t>1305b</t>
  </si>
  <si>
    <t>1301a-b</t>
  </si>
  <si>
    <t>1301b</t>
  </si>
  <si>
    <t>1309</t>
  </si>
  <si>
    <t>1330a</t>
  </si>
  <si>
    <t>1330b</t>
  </si>
  <si>
    <t>ÄS</t>
  </si>
  <si>
    <t>x08</t>
  </si>
  <si>
    <t>x07</t>
  </si>
  <si>
    <t>8+1021</t>
  </si>
  <si>
    <t>B5</t>
  </si>
  <si>
    <t>749b</t>
  </si>
  <si>
    <t>2025-03-28</t>
  </si>
  <si>
    <t>u3s</t>
  </si>
  <si>
    <t>784b</t>
  </si>
  <si>
    <t>784a</t>
  </si>
  <si>
    <t>783b</t>
  </si>
  <si>
    <t>782b</t>
  </si>
  <si>
    <t>749a</t>
  </si>
  <si>
    <t>783a</t>
  </si>
  <si>
    <t>2024-04-11</t>
  </si>
  <si>
    <t>747</t>
  </si>
  <si>
    <t>751b</t>
  </si>
  <si>
    <t>782b-a</t>
  </si>
  <si>
    <t>782a</t>
  </si>
  <si>
    <t>150b</t>
  </si>
  <si>
    <t>2019-06-05</t>
  </si>
  <si>
    <t>751a</t>
  </si>
  <si>
    <t>150a</t>
  </si>
  <si>
    <t>781b</t>
  </si>
  <si>
    <t>146b</t>
  </si>
  <si>
    <t>778b</t>
  </si>
  <si>
    <t>781a</t>
  </si>
  <si>
    <t>778a</t>
  </si>
  <si>
    <t>146b-a</t>
  </si>
  <si>
    <t>146a</t>
  </si>
  <si>
    <t>2019-06-13</t>
  </si>
  <si>
    <t>a0</t>
  </si>
  <si>
    <t>748b</t>
  </si>
  <si>
    <t>2017-11-01</t>
  </si>
  <si>
    <t>748a</t>
  </si>
  <si>
    <t>2020-05-28</t>
  </si>
  <si>
    <t>122b</t>
  </si>
  <si>
    <t>n3s</t>
  </si>
  <si>
    <t>117b</t>
  </si>
  <si>
    <t>122b119b</t>
  </si>
  <si>
    <t>119b/122a</t>
  </si>
  <si>
    <t>117b-a</t>
  </si>
  <si>
    <t>119/117</t>
  </si>
  <si>
    <t>109b</t>
  </si>
  <si>
    <t>117a</t>
  </si>
  <si>
    <t>119b-a</t>
  </si>
  <si>
    <t>109b-a</t>
  </si>
  <si>
    <t>109a</t>
  </si>
  <si>
    <t>97b</t>
  </si>
  <si>
    <t>102b</t>
  </si>
  <si>
    <t>2020-05-22</t>
  </si>
  <si>
    <t>97b-104b</t>
  </si>
  <si>
    <t>97/102</t>
  </si>
  <si>
    <t>104b/97a</t>
  </si>
  <si>
    <t>102a</t>
  </si>
  <si>
    <t>100-104a</t>
  </si>
  <si>
    <t>104a</t>
  </si>
  <si>
    <t>104a-90b</t>
  </si>
  <si>
    <t>90b</t>
  </si>
  <si>
    <t>a6</t>
  </si>
  <si>
    <t>90a</t>
  </si>
  <si>
    <t>32b</t>
  </si>
  <si>
    <t>41b</t>
  </si>
  <si>
    <t>32a</t>
  </si>
  <si>
    <t>724b</t>
  </si>
  <si>
    <t>725b</t>
  </si>
  <si>
    <t>41a</t>
  </si>
  <si>
    <t>724a</t>
  </si>
  <si>
    <t>725b-a</t>
  </si>
  <si>
    <t>725a</t>
  </si>
  <si>
    <t>Spårväxel - EV-SJ50-12-1:9</t>
  </si>
  <si>
    <t>31b</t>
  </si>
  <si>
    <t>27b</t>
  </si>
  <si>
    <t>27b-27a</t>
  </si>
  <si>
    <t>27a</t>
  </si>
  <si>
    <t>723b</t>
  </si>
  <si>
    <t>723a</t>
  </si>
  <si>
    <t>upst.sp</t>
  </si>
  <si>
    <t>36b</t>
  </si>
  <si>
    <t>36b-36a</t>
  </si>
  <si>
    <t>36a</t>
  </si>
  <si>
    <t>115</t>
  </si>
  <si>
    <t>b6</t>
  </si>
  <si>
    <t>13b-8</t>
  </si>
  <si>
    <t>ÅBE</t>
  </si>
  <si>
    <t>831b</t>
  </si>
  <si>
    <t>816b</t>
  </si>
  <si>
    <t>815</t>
  </si>
  <si>
    <t>831a</t>
  </si>
  <si>
    <t>816a</t>
  </si>
  <si>
    <t>2020-06-02</t>
  </si>
  <si>
    <t>815-822</t>
  </si>
  <si>
    <t>822</t>
  </si>
  <si>
    <t>786</t>
  </si>
  <si>
    <t>785b</t>
  </si>
  <si>
    <t>785b-a</t>
  </si>
  <si>
    <t>785a</t>
  </si>
  <si>
    <t>HGL</t>
  </si>
  <si>
    <t>So 20</t>
  </si>
  <si>
    <t>2022-10-06</t>
  </si>
  <si>
    <t>18b</t>
  </si>
  <si>
    <t>So 21</t>
  </si>
  <si>
    <t>124a</t>
  </si>
  <si>
    <t>130</t>
  </si>
  <si>
    <t>2022-10-11</t>
  </si>
  <si>
    <t>145</t>
  </si>
  <si>
    <t>147</t>
  </si>
  <si>
    <t>133/132</t>
  </si>
  <si>
    <t>2023-10-10</t>
  </si>
  <si>
    <t>2023-09-29</t>
  </si>
  <si>
    <t>145-146</t>
  </si>
  <si>
    <t>147-148</t>
  </si>
  <si>
    <t>148</t>
  </si>
  <si>
    <t>146</t>
  </si>
  <si>
    <t>139</t>
  </si>
  <si>
    <t>16</t>
  </si>
  <si>
    <t>138/134</t>
  </si>
  <si>
    <t>140</t>
  </si>
  <si>
    <t>A11</t>
  </si>
  <si>
    <t>149</t>
  </si>
  <si>
    <t>2012-11-13</t>
  </si>
  <si>
    <t>152</t>
  </si>
  <si>
    <t>19</t>
  </si>
  <si>
    <t>185</t>
  </si>
  <si>
    <t>121-122</t>
  </si>
  <si>
    <t>119-120</t>
  </si>
  <si>
    <t>155-156</t>
  </si>
  <si>
    <t>117</t>
  </si>
  <si>
    <t>A10</t>
  </si>
  <si>
    <t>193</t>
  </si>
  <si>
    <t>Spårväxel - EV-BV50-190-1:6,28</t>
  </si>
  <si>
    <t>129</t>
  </si>
  <si>
    <t>18</t>
  </si>
  <si>
    <t>So 22</t>
  </si>
  <si>
    <t>114-200</t>
  </si>
  <si>
    <t>200/203</t>
  </si>
  <si>
    <t>205/202</t>
  </si>
  <si>
    <t>207</t>
  </si>
  <si>
    <t>Spårväxel - 3V-SJ50-5,9-1:10/1:9-HH/VV</t>
  </si>
  <si>
    <t>23</t>
  </si>
  <si>
    <t>210</t>
  </si>
  <si>
    <t>208</t>
  </si>
  <si>
    <t>2022-10-21</t>
  </si>
  <si>
    <t>234</t>
  </si>
  <si>
    <t>241</t>
  </si>
  <si>
    <t>265</t>
  </si>
  <si>
    <t>249</t>
  </si>
  <si>
    <t>245</t>
  </si>
  <si>
    <t>36</t>
  </si>
  <si>
    <t>265-266</t>
  </si>
  <si>
    <t>251</t>
  </si>
  <si>
    <t>25</t>
  </si>
  <si>
    <t>253</t>
  </si>
  <si>
    <t>266</t>
  </si>
  <si>
    <t>269</t>
  </si>
  <si>
    <t>49</t>
  </si>
  <si>
    <t>34</t>
  </si>
  <si>
    <t>43</t>
  </si>
  <si>
    <t>261</t>
  </si>
  <si>
    <t>39</t>
  </si>
  <si>
    <t>262</t>
  </si>
  <si>
    <t>38</t>
  </si>
  <si>
    <t>287</t>
  </si>
  <si>
    <t>266a</t>
  </si>
  <si>
    <t>277</t>
  </si>
  <si>
    <t>303</t>
  </si>
  <si>
    <t>308</t>
  </si>
  <si>
    <t>313</t>
  </si>
  <si>
    <t>312</t>
  </si>
  <si>
    <t>37</t>
  </si>
  <si>
    <t>317/316</t>
  </si>
  <si>
    <t>2017-11-29</t>
  </si>
  <si>
    <t>314</t>
  </si>
  <si>
    <t>335</t>
  </si>
  <si>
    <t>320</t>
  </si>
  <si>
    <t>321</t>
  </si>
  <si>
    <t>322</t>
  </si>
  <si>
    <t>323</t>
  </si>
  <si>
    <t>325a-b</t>
  </si>
  <si>
    <t>46</t>
  </si>
  <si>
    <t>331</t>
  </si>
  <si>
    <t>ut 1</t>
  </si>
  <si>
    <t>333</t>
  </si>
  <si>
    <t>1143a</t>
  </si>
  <si>
    <t>2022-10-07</t>
  </si>
  <si>
    <t>1143a-b</t>
  </si>
  <si>
    <t>1143b</t>
  </si>
  <si>
    <t>1145a</t>
  </si>
  <si>
    <t>Spårväxel - EV-BV50-225/190-1:9 kryss</t>
  </si>
  <si>
    <t>1202a</t>
  </si>
  <si>
    <t>1198a</t>
  </si>
  <si>
    <t>d1-d2 v</t>
  </si>
  <si>
    <t>193/198</t>
  </si>
  <si>
    <t>2011-07-01</t>
  </si>
  <si>
    <t>1198b</t>
  </si>
  <si>
    <t>1199/1202b</t>
  </si>
  <si>
    <t>1203</t>
  </si>
  <si>
    <t>1210</t>
  </si>
  <si>
    <t>1204</t>
  </si>
  <si>
    <t>1221a</t>
  </si>
  <si>
    <t>1222a</t>
  </si>
  <si>
    <t>1212</t>
  </si>
  <si>
    <t>1221-34</t>
  </si>
  <si>
    <t>1222</t>
  </si>
  <si>
    <t>1234/1221b</t>
  </si>
  <si>
    <t>1222a-b</t>
  </si>
  <si>
    <t>1222b</t>
  </si>
  <si>
    <t>1214</t>
  </si>
  <si>
    <t>1236</t>
  </si>
  <si>
    <t>1241</t>
  </si>
  <si>
    <t>1253</t>
  </si>
  <si>
    <t>1246a</t>
  </si>
  <si>
    <t>1259</t>
  </si>
  <si>
    <t>12591246</t>
  </si>
  <si>
    <t>1260/1246b</t>
  </si>
  <si>
    <t>1245a</t>
  </si>
  <si>
    <t>1261</t>
  </si>
  <si>
    <t>TM</t>
  </si>
  <si>
    <t>1b</t>
  </si>
  <si>
    <t>2023-07-07</t>
  </si>
  <si>
    <t>4b</t>
  </si>
  <si>
    <t>53</t>
  </si>
  <si>
    <t>1a-1b</t>
  </si>
  <si>
    <t>40</t>
  </si>
  <si>
    <t>1/3</t>
  </si>
  <si>
    <t>2011-11-11</t>
  </si>
  <si>
    <t>3/217</t>
  </si>
  <si>
    <t>52</t>
  </si>
  <si>
    <t>v16</t>
  </si>
  <si>
    <t>238</t>
  </si>
  <si>
    <t>239</t>
  </si>
  <si>
    <t>244</t>
  </si>
  <si>
    <t>260</t>
  </si>
  <si>
    <t>252</t>
  </si>
  <si>
    <t>2025-10-30</t>
  </si>
  <si>
    <t>143</t>
  </si>
  <si>
    <t>22</t>
  </si>
  <si>
    <t>15</t>
  </si>
  <si>
    <t>421</t>
  </si>
  <si>
    <t>137</t>
  </si>
  <si>
    <t>410a</t>
  </si>
  <si>
    <t>HUV</t>
  </si>
  <si>
    <t>2021-02-26</t>
  </si>
  <si>
    <t>317</t>
  </si>
  <si>
    <t>2025-01-30</t>
  </si>
  <si>
    <t>328a-b</t>
  </si>
  <si>
    <t>SUB</t>
  </si>
  <si>
    <t>903a</t>
  </si>
  <si>
    <t>2025-01-29</t>
  </si>
  <si>
    <t>903b</t>
  </si>
  <si>
    <t>907a</t>
  </si>
  <si>
    <t>907a-b</t>
  </si>
  <si>
    <t>907b</t>
  </si>
  <si>
    <t>909a</t>
  </si>
  <si>
    <t>918a</t>
  </si>
  <si>
    <t>929a</t>
  </si>
  <si>
    <t>929b</t>
  </si>
  <si>
    <t>940a-b</t>
  </si>
  <si>
    <t>940a</t>
  </si>
  <si>
    <t>931a</t>
  </si>
  <si>
    <t>961a-b</t>
  </si>
  <si>
    <t>961b</t>
  </si>
  <si>
    <t>959b</t>
  </si>
  <si>
    <t>965a</t>
  </si>
  <si>
    <t>965a-b</t>
  </si>
  <si>
    <t>965b</t>
  </si>
  <si>
    <t>968a</t>
  </si>
  <si>
    <t>968b</t>
  </si>
  <si>
    <t>54</t>
  </si>
  <si>
    <t>48</t>
  </si>
  <si>
    <t>61</t>
  </si>
  <si>
    <t>66</t>
  </si>
  <si>
    <t>79</t>
  </si>
  <si>
    <t>vågspår</t>
  </si>
  <si>
    <t>ÄSG</t>
  </si>
  <si>
    <t>lm-spår</t>
  </si>
  <si>
    <t>0592</t>
  </si>
  <si>
    <t>y687</t>
  </si>
  <si>
    <t>190b</t>
  </si>
  <si>
    <t>2019-12-20</t>
  </si>
  <si>
    <t>185a/187</t>
  </si>
  <si>
    <t>180</t>
  </si>
  <si>
    <t>last</t>
  </si>
  <si>
    <t>181b</t>
  </si>
  <si>
    <t>183a</t>
  </si>
  <si>
    <t>407</t>
  </si>
  <si>
    <t>2020-06-05</t>
  </si>
  <si>
    <t>56</t>
  </si>
  <si>
    <t>515/495</t>
  </si>
  <si>
    <t>58</t>
  </si>
  <si>
    <t>535b</t>
  </si>
  <si>
    <t>2020-03-03</t>
  </si>
  <si>
    <t>513</t>
  </si>
  <si>
    <t>527/535a</t>
  </si>
  <si>
    <t>60</t>
  </si>
  <si>
    <t>521x</t>
  </si>
  <si>
    <t>134/135</t>
  </si>
  <si>
    <t>462</t>
  </si>
  <si>
    <t>472</t>
  </si>
  <si>
    <t>464</t>
  </si>
  <si>
    <t>491b/13</t>
  </si>
  <si>
    <t>470</t>
  </si>
  <si>
    <t>460</t>
  </si>
  <si>
    <t>476</t>
  </si>
  <si>
    <t>57</t>
  </si>
  <si>
    <t>474</t>
  </si>
  <si>
    <t>468</t>
  </si>
  <si>
    <t>491a</t>
  </si>
  <si>
    <t>430b</t>
  </si>
  <si>
    <t>Spårväxel - EV-BV50-190-1:8,1</t>
  </si>
  <si>
    <t>466</t>
  </si>
  <si>
    <t>436</t>
  </si>
  <si>
    <t>430a</t>
  </si>
  <si>
    <t>406b-420</t>
  </si>
  <si>
    <t>406b</t>
  </si>
  <si>
    <t>422b</t>
  </si>
  <si>
    <t>422b422a</t>
  </si>
  <si>
    <t>755/754</t>
  </si>
  <si>
    <t>422a</t>
  </si>
  <si>
    <t>420</t>
  </si>
  <si>
    <t>72</t>
  </si>
  <si>
    <t>2020-03-04</t>
  </si>
  <si>
    <t>406a</t>
  </si>
  <si>
    <t>Spår</t>
  </si>
  <si>
    <t>Antal test</t>
  </si>
  <si>
    <t>Utförd första kontroll</t>
  </si>
  <si>
    <t xml:space="preserve">Sign. </t>
  </si>
  <si>
    <t>Utförd andra kontroll</t>
  </si>
  <si>
    <t>Planerad vecka första kontroll</t>
  </si>
  <si>
    <t>Planerad vecka andra kontroll</t>
  </si>
  <si>
    <t>Lämplig vecka planering</t>
  </si>
  <si>
    <t>Kommentar</t>
  </si>
  <si>
    <t>Nästa testdag</t>
  </si>
  <si>
    <t>Sista testdatum</t>
  </si>
  <si>
    <t>Dagar +/- senaste datum</t>
  </si>
  <si>
    <t>Test 2026</t>
  </si>
  <si>
    <t>Note</t>
  </si>
  <si>
    <t>Trafikplats</t>
  </si>
  <si>
    <t>Växelnummer</t>
  </si>
  <si>
    <t>Besiktningsklass</t>
  </si>
  <si>
    <t>X</t>
  </si>
  <si>
    <t>SOD</t>
  </si>
  <si>
    <t>401-402</t>
  </si>
  <si>
    <t>2025-10-31</t>
  </si>
  <si>
    <t>403-404</t>
  </si>
  <si>
    <t>2024-11-14</t>
  </si>
  <si>
    <t>441-442</t>
  </si>
  <si>
    <t>SCI</t>
  </si>
  <si>
    <t>2025-10-29</t>
  </si>
  <si>
    <t>515</t>
  </si>
  <si>
    <t>511-512</t>
  </si>
  <si>
    <t>2025-05-14</t>
  </si>
  <si>
    <t>534</t>
  </si>
  <si>
    <t>531-532</t>
  </si>
  <si>
    <t>541</t>
  </si>
  <si>
    <t>2025-10-28</t>
  </si>
  <si>
    <t>Spårväxel - SPK-60E-1:7,47 kryss</t>
  </si>
  <si>
    <t>541-542</t>
  </si>
  <si>
    <t>543/541</t>
  </si>
  <si>
    <t>HU</t>
  </si>
  <si>
    <t>2025-09-02</t>
  </si>
  <si>
    <t>103-104</t>
  </si>
  <si>
    <t>2023-06-23</t>
  </si>
  <si>
    <t>2025-09-12</t>
  </si>
  <si>
    <t>114a</t>
  </si>
  <si>
    <t>109-110</t>
  </si>
  <si>
    <t>FLB</t>
  </si>
  <si>
    <t>2024-09-12</t>
  </si>
  <si>
    <t>111-110</t>
  </si>
  <si>
    <t>107-108</t>
  </si>
  <si>
    <t>2024-09-06</t>
  </si>
  <si>
    <t>UTS</t>
  </si>
  <si>
    <t>101a</t>
  </si>
  <si>
    <t>2025-12-05</t>
  </si>
  <si>
    <t>2025-11-07</t>
  </si>
  <si>
    <t>101a-b</t>
  </si>
  <si>
    <t>101b</t>
  </si>
  <si>
    <t>131a</t>
  </si>
  <si>
    <t>131b</t>
  </si>
  <si>
    <t>TU</t>
  </si>
  <si>
    <t>111-112</t>
  </si>
  <si>
    <t>144</t>
  </si>
  <si>
    <t>GAU</t>
  </si>
  <si>
    <t>DÅN</t>
  </si>
  <si>
    <t>ÖTE</t>
  </si>
  <si>
    <t>Spårväxel - EV-SJ50-12-1:15 kryss</t>
  </si>
  <si>
    <t>2025-06-05</t>
  </si>
  <si>
    <t>Spårväxel - SPK-SJ50-1:7,47 kryss</t>
  </si>
  <si>
    <t>131/101</t>
  </si>
  <si>
    <t>2024-09-17</t>
  </si>
  <si>
    <t>131a-b</t>
  </si>
  <si>
    <t>SÖD</t>
  </si>
  <si>
    <t>401a</t>
  </si>
  <si>
    <t>2025-06-11</t>
  </si>
  <si>
    <t>401a-b</t>
  </si>
  <si>
    <t>401b</t>
  </si>
  <si>
    <t>427a</t>
  </si>
  <si>
    <t>427b</t>
  </si>
  <si>
    <t>35+1006</t>
  </si>
  <si>
    <t>2024-06-14</t>
  </si>
  <si>
    <t>35+1012</t>
  </si>
  <si>
    <t>423a</t>
  </si>
  <si>
    <t>425a</t>
  </si>
  <si>
    <t>411a</t>
  </si>
  <si>
    <t>413a</t>
  </si>
  <si>
    <t>Spårväxel - EV-UIC60-300-1:9 kryss</t>
  </si>
  <si>
    <t>415b</t>
  </si>
  <si>
    <t>417b</t>
  </si>
  <si>
    <t>Spårväxel - SPK-UIC60-1:4,44 kryss</t>
  </si>
  <si>
    <t>415b-a</t>
  </si>
  <si>
    <t>415/417</t>
  </si>
  <si>
    <t>417a</t>
  </si>
  <si>
    <t>415a</t>
  </si>
  <si>
    <t>423/425</t>
  </si>
  <si>
    <t>411a-b</t>
  </si>
  <si>
    <t>411/413</t>
  </si>
  <si>
    <t>425b</t>
  </si>
  <si>
    <t>411b</t>
  </si>
  <si>
    <t>413b</t>
  </si>
  <si>
    <t>431a</t>
  </si>
  <si>
    <t>419a</t>
  </si>
  <si>
    <t>421a</t>
  </si>
  <si>
    <t>431b</t>
  </si>
  <si>
    <t>419a-b</t>
  </si>
  <si>
    <t>419/421</t>
  </si>
  <si>
    <t>419b</t>
  </si>
  <si>
    <t>2019-09-06</t>
  </si>
  <si>
    <t>451a</t>
  </si>
  <si>
    <t>74</t>
  </si>
  <si>
    <t>2024-06-18</t>
  </si>
  <si>
    <t>451a-b</t>
  </si>
  <si>
    <t>451b</t>
  </si>
  <si>
    <t>9s</t>
  </si>
  <si>
    <t>454</t>
  </si>
  <si>
    <t>478</t>
  </si>
  <si>
    <t>465a</t>
  </si>
  <si>
    <t>465b</t>
  </si>
  <si>
    <t>467a</t>
  </si>
  <si>
    <t>467a-b</t>
  </si>
  <si>
    <t>467b</t>
  </si>
  <si>
    <t>SÖU</t>
  </si>
  <si>
    <t>JN</t>
  </si>
  <si>
    <t>nnk</t>
  </si>
  <si>
    <t>2025-11-27</t>
  </si>
  <si>
    <t>2025-10-24</t>
  </si>
  <si>
    <t>unk</t>
  </si>
  <si>
    <t>2025-11-19</t>
  </si>
  <si>
    <t>113-112</t>
  </si>
  <si>
    <t>2024-09-03</t>
  </si>
  <si>
    <t>113/112</t>
  </si>
  <si>
    <t>2025-11-26</t>
  </si>
  <si>
    <t>2023-10-03</t>
  </si>
  <si>
    <t>2018-08-24</t>
  </si>
  <si>
    <t>133-134</t>
  </si>
  <si>
    <t>135-136</t>
  </si>
  <si>
    <t>2024-09-04</t>
  </si>
  <si>
    <t>413</t>
  </si>
  <si>
    <t>SÖC</t>
  </si>
  <si>
    <t>2024-06-19</t>
  </si>
  <si>
    <t>537b</t>
  </si>
  <si>
    <t>535b-a</t>
  </si>
  <si>
    <t>537a</t>
  </si>
  <si>
    <t>535a</t>
  </si>
  <si>
    <t>Spårväxel - EV-60E-300-1:9 kryss</t>
  </si>
  <si>
    <t>531b</t>
  </si>
  <si>
    <t>2025-06-04</t>
  </si>
  <si>
    <t>533b</t>
  </si>
  <si>
    <t>531b-a</t>
  </si>
  <si>
    <t>533a</t>
  </si>
  <si>
    <t>531a</t>
  </si>
  <si>
    <t>MÖ</t>
  </si>
  <si>
    <t>2025-11-28</t>
  </si>
  <si>
    <t>2025-05-23</t>
  </si>
  <si>
    <t>GN</t>
  </si>
  <si>
    <t>101-102</t>
  </si>
  <si>
    <t>h1</t>
  </si>
  <si>
    <t>2024-05-01</t>
  </si>
  <si>
    <t>2022-06-17</t>
  </si>
  <si>
    <t>Spårväxel - EVR-UIC60-760-1:15</t>
  </si>
  <si>
    <t>KOE</t>
  </si>
  <si>
    <t>2025-05-22</t>
  </si>
  <si>
    <t>2024-04-30</t>
  </si>
  <si>
    <t>B</t>
  </si>
  <si>
    <t>Spårväxel - EV-60E-580-1:15</t>
  </si>
  <si>
    <t>SH</t>
  </si>
  <si>
    <t>2023-07-14</t>
  </si>
  <si>
    <t>132a-b</t>
  </si>
  <si>
    <t>133a</t>
  </si>
  <si>
    <t>Spårväxel - EVR-60E-300-1:9</t>
  </si>
  <si>
    <t>133b</t>
  </si>
  <si>
    <t>NSJ</t>
  </si>
  <si>
    <t>2025-05-21</t>
  </si>
  <si>
    <t>SP</t>
  </si>
  <si>
    <t>Spårväxel - EVR-UIC60-760-1:14</t>
  </si>
  <si>
    <t>SKV</t>
  </si>
  <si>
    <t>134a</t>
  </si>
  <si>
    <t>134b</t>
  </si>
  <si>
    <t>FLE</t>
  </si>
  <si>
    <t>e</t>
  </si>
  <si>
    <t>Fsö</t>
  </si>
  <si>
    <t>2023-09-28</t>
  </si>
  <si>
    <t>105a</t>
  </si>
  <si>
    <t>105b</t>
  </si>
  <si>
    <t>2025-05-20</t>
  </si>
  <si>
    <t>SDE</t>
  </si>
  <si>
    <t>SPN</t>
  </si>
  <si>
    <t>2023-06-01</t>
  </si>
  <si>
    <t>BT</t>
  </si>
  <si>
    <t>21a</t>
  </si>
  <si>
    <t>21b</t>
  </si>
  <si>
    <t>22a</t>
  </si>
  <si>
    <t>22b</t>
  </si>
  <si>
    <t>VR</t>
  </si>
  <si>
    <t>21a-21b</t>
  </si>
  <si>
    <t>31a</t>
  </si>
  <si>
    <t>2018-09-03</t>
  </si>
  <si>
    <t>35a</t>
  </si>
  <si>
    <t>154+1005</t>
  </si>
  <si>
    <t>HGÖ</t>
  </si>
  <si>
    <t>KM</t>
  </si>
  <si>
    <t>36a-36b</t>
  </si>
  <si>
    <t>PÅ</t>
  </si>
  <si>
    <t>HRBG</t>
  </si>
  <si>
    <t>1800/1801</t>
  </si>
  <si>
    <t>2012-07-10</t>
  </si>
  <si>
    <t>73</t>
  </si>
  <si>
    <t>1804</t>
  </si>
  <si>
    <t>71</t>
  </si>
  <si>
    <t>719</t>
  </si>
  <si>
    <t>1802c</t>
  </si>
  <si>
    <t>1805/1806</t>
  </si>
  <si>
    <t>1807</t>
  </si>
  <si>
    <t>Spårväxel - DKV-SJ43-5,4-1:9</t>
  </si>
  <si>
    <t>2024-03-12</t>
  </si>
  <si>
    <t>1808</t>
  </si>
  <si>
    <t>1809</t>
  </si>
  <si>
    <t>169-170</t>
  </si>
  <si>
    <t>169</t>
  </si>
  <si>
    <t>2025-11-25</t>
  </si>
  <si>
    <t>727</t>
  </si>
  <si>
    <t>729</t>
  </si>
  <si>
    <t>735</t>
  </si>
  <si>
    <t>170</t>
  </si>
  <si>
    <t>1810</t>
  </si>
  <si>
    <t>733</t>
  </si>
  <si>
    <t>731-vsk2</t>
  </si>
  <si>
    <t>731</t>
  </si>
  <si>
    <t>153</t>
  </si>
  <si>
    <t>1812</t>
  </si>
  <si>
    <t>0+1001</t>
  </si>
  <si>
    <t>1816</t>
  </si>
  <si>
    <t>0+1029</t>
  </si>
  <si>
    <t>2012-11-01</t>
  </si>
  <si>
    <t>151</t>
  </si>
  <si>
    <t>302</t>
  </si>
  <si>
    <t>315</t>
  </si>
  <si>
    <t>2025-05-07</t>
  </si>
  <si>
    <t>319</t>
  </si>
  <si>
    <t>307</t>
  </si>
  <si>
    <t>2023-10-13</t>
  </si>
  <si>
    <t>306</t>
  </si>
  <si>
    <t>308b</t>
  </si>
  <si>
    <t>206</t>
  </si>
  <si>
    <t>329</t>
  </si>
  <si>
    <t>309a</t>
  </si>
  <si>
    <t>2025-05-08</t>
  </si>
  <si>
    <t>309</t>
  </si>
  <si>
    <t>2025-08-15</t>
  </si>
  <si>
    <t>325</t>
  </si>
  <si>
    <t>351/350</t>
  </si>
  <si>
    <t>2023-10-12</t>
  </si>
  <si>
    <t>194</t>
  </si>
  <si>
    <t>352</t>
  </si>
  <si>
    <t>346</t>
  </si>
  <si>
    <t>352-354</t>
  </si>
  <si>
    <t>353a</t>
  </si>
  <si>
    <t>357/356</t>
  </si>
  <si>
    <t>2025-08-06</t>
  </si>
  <si>
    <t>359/358</t>
  </si>
  <si>
    <t>339</t>
  </si>
  <si>
    <t>337</t>
  </si>
  <si>
    <t>skysp3</t>
  </si>
  <si>
    <t>366</t>
  </si>
  <si>
    <t>361/360</t>
  </si>
  <si>
    <t>339-340</t>
  </si>
  <si>
    <t>367</t>
  </si>
  <si>
    <t>2024-05-15</t>
  </si>
  <si>
    <t>1+1001</t>
  </si>
  <si>
    <t>368</t>
  </si>
  <si>
    <t>362</t>
  </si>
  <si>
    <t>387-388</t>
  </si>
  <si>
    <t>387</t>
  </si>
  <si>
    <t>3001</t>
  </si>
  <si>
    <t>363</t>
  </si>
  <si>
    <t>3002</t>
  </si>
  <si>
    <t>422/866b</t>
  </si>
  <si>
    <t>388</t>
  </si>
  <si>
    <t>372</t>
  </si>
  <si>
    <t>381/380</t>
  </si>
  <si>
    <t>3003</t>
  </si>
  <si>
    <t>370b</t>
  </si>
  <si>
    <t>2001</t>
  </si>
  <si>
    <t>363-374</t>
  </si>
  <si>
    <t>373/374</t>
  </si>
  <si>
    <t>4001</t>
  </si>
  <si>
    <t>381-382</t>
  </si>
  <si>
    <t>382</t>
  </si>
  <si>
    <t>384</t>
  </si>
  <si>
    <t>2002</t>
  </si>
  <si>
    <t>879</t>
  </si>
  <si>
    <t>3004</t>
  </si>
  <si>
    <t>881</t>
  </si>
  <si>
    <t>882/883</t>
  </si>
  <si>
    <t>2003</t>
  </si>
  <si>
    <t>3005</t>
  </si>
  <si>
    <t>364</t>
  </si>
  <si>
    <t>886</t>
  </si>
  <si>
    <t>1001</t>
  </si>
  <si>
    <t>4004</t>
  </si>
  <si>
    <t>3006</t>
  </si>
  <si>
    <t>2004</t>
  </si>
  <si>
    <t>4005</t>
  </si>
  <si>
    <t>900</t>
  </si>
  <si>
    <t>3007</t>
  </si>
  <si>
    <t>904</t>
  </si>
  <si>
    <t>4006</t>
  </si>
  <si>
    <t>901</t>
  </si>
  <si>
    <t>397-396</t>
  </si>
  <si>
    <t>397</t>
  </si>
  <si>
    <t>399</t>
  </si>
  <si>
    <t>908</t>
  </si>
  <si>
    <t>4007</t>
  </si>
  <si>
    <t>907</t>
  </si>
  <si>
    <t>4008</t>
  </si>
  <si>
    <t>390a</t>
  </si>
  <si>
    <t>399-398</t>
  </si>
  <si>
    <t>396/399</t>
  </si>
  <si>
    <t>4010</t>
  </si>
  <si>
    <t>4009</t>
  </si>
  <si>
    <t>391</t>
  </si>
  <si>
    <t>396</t>
  </si>
  <si>
    <t>4011</t>
  </si>
  <si>
    <t>377</t>
  </si>
  <si>
    <t>375</t>
  </si>
  <si>
    <t>931</t>
  </si>
  <si>
    <t>2020-03-02</t>
  </si>
  <si>
    <t>932</t>
  </si>
  <si>
    <t>377-378</t>
  </si>
  <si>
    <t>375/378</t>
  </si>
  <si>
    <t>376</t>
  </si>
  <si>
    <t>378</t>
  </si>
  <si>
    <t>933</t>
  </si>
  <si>
    <t>59</t>
  </si>
  <si>
    <t>935</t>
  </si>
  <si>
    <t>385</t>
  </si>
  <si>
    <t>936</t>
  </si>
  <si>
    <t>sky4</t>
  </si>
  <si>
    <t>386</t>
  </si>
  <si>
    <t>934</t>
  </si>
  <si>
    <t>223</t>
  </si>
  <si>
    <t>225</t>
  </si>
  <si>
    <t>226</t>
  </si>
  <si>
    <t>229</t>
  </si>
  <si>
    <t>227</t>
  </si>
  <si>
    <t>2+1000</t>
  </si>
  <si>
    <t>2+1003</t>
  </si>
  <si>
    <t>Spårväxel - SPK-BV50-1:4,44</t>
  </si>
  <si>
    <t>k</t>
  </si>
  <si>
    <t>SPK KX</t>
  </si>
  <si>
    <t>228</t>
  </si>
  <si>
    <t>230</t>
  </si>
  <si>
    <t>2+1002</t>
  </si>
  <si>
    <t>2+1010</t>
  </si>
  <si>
    <t>2+1006</t>
  </si>
  <si>
    <t>2+1007</t>
  </si>
  <si>
    <t>107-309</t>
  </si>
  <si>
    <t>544b</t>
  </si>
  <si>
    <t>540b</t>
  </si>
  <si>
    <t>205/203</t>
  </si>
  <si>
    <t>206/204</t>
  </si>
  <si>
    <t>Spårväxel - SPK-BV50-1:4,44 kryss</t>
  </si>
  <si>
    <t>205-202</t>
  </si>
  <si>
    <t>201/204</t>
  </si>
  <si>
    <t>548</t>
  </si>
  <si>
    <t>Spårväxel - EV-BV50-190-1:9 kryss</t>
  </si>
  <si>
    <t>541-546</t>
  </si>
  <si>
    <t>2019-08-06</t>
  </si>
  <si>
    <t>525</t>
  </si>
  <si>
    <t>523-524</t>
  </si>
  <si>
    <t>569</t>
  </si>
  <si>
    <t>521/526</t>
  </si>
  <si>
    <t>531/524</t>
  </si>
  <si>
    <t>519-527</t>
  </si>
  <si>
    <t>519</t>
  </si>
  <si>
    <t>547-533</t>
  </si>
  <si>
    <t>521-513</t>
  </si>
  <si>
    <t>513/522</t>
  </si>
  <si>
    <t>524-551</t>
  </si>
  <si>
    <t>573</t>
  </si>
  <si>
    <t>527/520</t>
  </si>
  <si>
    <t>551/532</t>
  </si>
  <si>
    <t>529/534</t>
  </si>
  <si>
    <t>549</t>
  </si>
  <si>
    <t>2020-09-03</t>
  </si>
  <si>
    <t>513-515</t>
  </si>
  <si>
    <t>537</t>
  </si>
  <si>
    <t>515/514</t>
  </si>
  <si>
    <t>527-528</t>
  </si>
  <si>
    <t>577</t>
  </si>
  <si>
    <t>530</t>
  </si>
  <si>
    <t>528</t>
  </si>
  <si>
    <t>304</t>
  </si>
  <si>
    <t>551-553</t>
  </si>
  <si>
    <t>553/552</t>
  </si>
  <si>
    <t>550</t>
  </si>
  <si>
    <t>515-517</t>
  </si>
  <si>
    <t>517/516</t>
  </si>
  <si>
    <t>554</t>
  </si>
  <si>
    <t>537-535</t>
  </si>
  <si>
    <t>535/538</t>
  </si>
  <si>
    <t>517-518</t>
  </si>
  <si>
    <t>560</t>
  </si>
  <si>
    <t>562</t>
  </si>
  <si>
    <t>564</t>
  </si>
  <si>
    <t>566</t>
  </si>
  <si>
    <t>568</t>
  </si>
  <si>
    <t>570</t>
  </si>
  <si>
    <t>572</t>
  </si>
  <si>
    <t>574</t>
  </si>
  <si>
    <t>310</t>
  </si>
  <si>
    <t>576</t>
  </si>
  <si>
    <t>579</t>
  </si>
  <si>
    <t>580</t>
  </si>
  <si>
    <t>BJN</t>
  </si>
  <si>
    <t>2025-11-12</t>
  </si>
  <si>
    <t>MSJ</t>
  </si>
  <si>
    <t>2025-11-14</t>
  </si>
  <si>
    <t>SÖÖ</t>
  </si>
  <si>
    <t>115-116</t>
  </si>
  <si>
    <t>8-7</t>
  </si>
  <si>
    <t>HPBG</t>
  </si>
  <si>
    <t>165</t>
  </si>
  <si>
    <t>2024-05-09</t>
  </si>
  <si>
    <t>181/180</t>
  </si>
  <si>
    <t>2013-11-01</t>
  </si>
  <si>
    <t>175</t>
  </si>
  <si>
    <t>2024-05-10</t>
  </si>
  <si>
    <t>183</t>
  </si>
  <si>
    <t>2025-06-10</t>
  </si>
  <si>
    <t>123-124</t>
  </si>
  <si>
    <t>125-126</t>
  </si>
  <si>
    <t>2019-08-29</t>
  </si>
  <si>
    <t>151-152</t>
  </si>
  <si>
    <t>4/5</t>
  </si>
  <si>
    <t>2019-03-04</t>
  </si>
  <si>
    <t>159</t>
  </si>
  <si>
    <t>2024-09-25</t>
  </si>
  <si>
    <t>172</t>
  </si>
  <si>
    <t>160</t>
  </si>
  <si>
    <t>191</t>
  </si>
  <si>
    <t>161</t>
  </si>
  <si>
    <t>5a</t>
  </si>
  <si>
    <t>192</t>
  </si>
  <si>
    <t>165-166</t>
  </si>
  <si>
    <t>166</t>
  </si>
  <si>
    <t>162</t>
  </si>
  <si>
    <t>179</t>
  </si>
  <si>
    <t>163</t>
  </si>
  <si>
    <t>164</t>
  </si>
  <si>
    <t>177</t>
  </si>
  <si>
    <t>167</t>
  </si>
  <si>
    <t>rala1</t>
  </si>
  <si>
    <t>168</t>
  </si>
  <si>
    <t>178</t>
  </si>
  <si>
    <t>rala2</t>
  </si>
  <si>
    <t>175-176</t>
  </si>
  <si>
    <t>176</t>
  </si>
  <si>
    <t>184</t>
  </si>
  <si>
    <t>185-186</t>
  </si>
  <si>
    <t>186</t>
  </si>
  <si>
    <t>187</t>
  </si>
  <si>
    <t>188</t>
  </si>
  <si>
    <t>114-113</t>
  </si>
  <si>
    <t>2025-11-18</t>
  </si>
  <si>
    <t>s21s-21s</t>
  </si>
  <si>
    <t>21s</t>
  </si>
  <si>
    <t>1s</t>
  </si>
  <si>
    <t>2s</t>
  </si>
  <si>
    <t>189</t>
  </si>
  <si>
    <t>190</t>
  </si>
  <si>
    <t>801</t>
  </si>
  <si>
    <t>802</t>
  </si>
  <si>
    <t>803</t>
  </si>
  <si>
    <t>TÄL</t>
  </si>
  <si>
    <t>581</t>
  </si>
  <si>
    <t>2024-05-14</t>
  </si>
  <si>
    <t>581-582</t>
  </si>
  <si>
    <t>582</t>
  </si>
  <si>
    <t>2024-06-11</t>
  </si>
  <si>
    <t>583-584</t>
  </si>
  <si>
    <t>583</t>
  </si>
  <si>
    <t>584</t>
  </si>
  <si>
    <t>816</t>
  </si>
  <si>
    <t>817</t>
  </si>
  <si>
    <t>818</t>
  </si>
  <si>
    <t>ÖJ</t>
  </si>
  <si>
    <t>701-702</t>
  </si>
  <si>
    <t>2025-06-06</t>
  </si>
  <si>
    <t>HPN</t>
  </si>
  <si>
    <t>804</t>
  </si>
  <si>
    <t>2019-09-01</t>
  </si>
  <si>
    <t>SKMS</t>
  </si>
  <si>
    <t>652</t>
  </si>
  <si>
    <t>K</t>
  </si>
  <si>
    <t>Spårväxel - EVR-UIC60-2500-1:26,5</t>
  </si>
  <si>
    <t>2024-09-11</t>
  </si>
  <si>
    <t>Spårväxel - EV-SJ41-5,9-1:9</t>
  </si>
  <si>
    <t>2024-09-05</t>
  </si>
  <si>
    <t>127-128</t>
  </si>
  <si>
    <t>127/128</t>
  </si>
  <si>
    <t>137-138</t>
  </si>
  <si>
    <t>HLÖ</t>
  </si>
  <si>
    <t>2020-12-16</t>
  </si>
  <si>
    <t>2025-07-16</t>
  </si>
  <si>
    <t>Spårväxel - EV-SJ34-5,7-1:9</t>
  </si>
  <si>
    <t>bv-stick</t>
  </si>
  <si>
    <t>VHD</t>
  </si>
  <si>
    <t>2025-02-26</t>
  </si>
  <si>
    <t>LRE</t>
  </si>
  <si>
    <t>TBA</t>
  </si>
  <si>
    <t>SSA</t>
  </si>
  <si>
    <t>NK</t>
  </si>
  <si>
    <t>Sky103b</t>
  </si>
  <si>
    <t>EBG</t>
  </si>
  <si>
    <t>JÅR</t>
  </si>
  <si>
    <t>ÅBA</t>
  </si>
  <si>
    <t>KON</t>
  </si>
  <si>
    <t>GTÅ</t>
  </si>
  <si>
    <t>STÖ</t>
  </si>
  <si>
    <t>2025-09-10</t>
  </si>
  <si>
    <t>SMT</t>
  </si>
  <si>
    <t>426</t>
  </si>
  <si>
    <t>428-427</t>
  </si>
  <si>
    <t>426-419</t>
  </si>
  <si>
    <t>Spårväxel - EV-BV50-215-1:4,8-SYM</t>
  </si>
  <si>
    <t>412-411</t>
  </si>
  <si>
    <t>411</t>
  </si>
  <si>
    <t>408-407</t>
  </si>
  <si>
    <t>406-405</t>
  </si>
  <si>
    <t>498</t>
  </si>
  <si>
    <t>498-497</t>
  </si>
  <si>
    <t>496</t>
  </si>
  <si>
    <t>495</t>
  </si>
  <si>
    <t>460-459</t>
  </si>
  <si>
    <t>494</t>
  </si>
  <si>
    <t>480</t>
  </si>
  <si>
    <t>459</t>
  </si>
  <si>
    <t>492</t>
  </si>
  <si>
    <t>479</t>
  </si>
  <si>
    <t>482</t>
  </si>
  <si>
    <t>477</t>
  </si>
  <si>
    <t>2023-05-26</t>
  </si>
  <si>
    <t>51</t>
  </si>
  <si>
    <t>458</t>
  </si>
  <si>
    <t>463</t>
  </si>
  <si>
    <t>458-457</t>
  </si>
  <si>
    <t>457</t>
  </si>
  <si>
    <t>456-461</t>
  </si>
  <si>
    <t>456</t>
  </si>
  <si>
    <t>444</t>
  </si>
  <si>
    <t>445</t>
  </si>
  <si>
    <t>471</t>
  </si>
  <si>
    <t>434</t>
  </si>
  <si>
    <t>461</t>
  </si>
  <si>
    <t>436-435</t>
  </si>
  <si>
    <t>465</t>
  </si>
  <si>
    <t>442-441</t>
  </si>
  <si>
    <t>UNA</t>
  </si>
  <si>
    <t>381</t>
  </si>
  <si>
    <t>430</t>
  </si>
  <si>
    <t>MYN</t>
  </si>
  <si>
    <t>104-103</t>
  </si>
  <si>
    <t>KN</t>
  </si>
  <si>
    <t>137a</t>
  </si>
  <si>
    <t>2023-09-06</t>
  </si>
  <si>
    <t>137b</t>
  </si>
  <si>
    <t>2014-02-14</t>
  </si>
  <si>
    <t>EBY</t>
  </si>
  <si>
    <t>SÄY</t>
  </si>
  <si>
    <t>BNA</t>
  </si>
  <si>
    <t>2024-03-14</t>
  </si>
  <si>
    <t>JLA</t>
  </si>
  <si>
    <t>2018-05-09</t>
  </si>
  <si>
    <t>2008-03-12</t>
  </si>
  <si>
    <t>Spårväxel - EV-41-5,8-1:10</t>
  </si>
  <si>
    <t>2025-09-05</t>
  </si>
  <si>
    <t>MÅ</t>
  </si>
  <si>
    <t>IST</t>
  </si>
  <si>
    <t>SL</t>
  </si>
  <si>
    <t>406-407</t>
  </si>
  <si>
    <t>2019-11-28</t>
  </si>
  <si>
    <t>411/412</t>
  </si>
  <si>
    <t>2011-10-31</t>
  </si>
  <si>
    <t>d(1)/d(2)</t>
  </si>
  <si>
    <t>j</t>
  </si>
  <si>
    <t>c</t>
  </si>
  <si>
    <t>i</t>
  </si>
  <si>
    <t>Spårväxel - DKV-SJ41-5,4-1:9</t>
  </si>
  <si>
    <t>2019-11-26</t>
  </si>
  <si>
    <t>Spårväxel - EKV-SJ41-5,4-1:9</t>
  </si>
  <si>
    <t>g</t>
  </si>
  <si>
    <t>f</t>
  </si>
  <si>
    <t>416b-a</t>
  </si>
  <si>
    <t>Spårväxel - 3V-SJ41-5,9-1:9/1:9-HV/VH</t>
  </si>
  <si>
    <t>417c/417b</t>
  </si>
  <si>
    <t>2019-11-27</t>
  </si>
  <si>
    <t>HEL</t>
  </si>
  <si>
    <t>2n</t>
  </si>
  <si>
    <t>1n</t>
  </si>
  <si>
    <t>704-703</t>
  </si>
  <si>
    <t>703</t>
  </si>
  <si>
    <t>SOL</t>
  </si>
  <si>
    <t>604</t>
  </si>
  <si>
    <t>602</t>
  </si>
  <si>
    <t>601</t>
  </si>
  <si>
    <t>HGV</t>
  </si>
  <si>
    <t>124-123</t>
  </si>
  <si>
    <t>118-117</t>
  </si>
  <si>
    <t>116-115</t>
  </si>
  <si>
    <t>117-111</t>
  </si>
  <si>
    <t>2025-07-31</t>
  </si>
  <si>
    <t>R</t>
  </si>
  <si>
    <t>2025-03-07</t>
  </si>
  <si>
    <t>2025-02-28</t>
  </si>
  <si>
    <t>130-129</t>
  </si>
  <si>
    <t>Spårväxel - EV-BV50-600-1:15</t>
  </si>
  <si>
    <t>2019-08-02</t>
  </si>
  <si>
    <t>UPV</t>
  </si>
  <si>
    <t>2025-04-25</t>
  </si>
  <si>
    <t>140-139</t>
  </si>
  <si>
    <t>SKBY</t>
  </si>
  <si>
    <t>2025-03-06</t>
  </si>
  <si>
    <t>RS</t>
  </si>
  <si>
    <t>292-291</t>
  </si>
  <si>
    <t>292</t>
  </si>
  <si>
    <t>291</t>
  </si>
  <si>
    <t>280</t>
  </si>
  <si>
    <t>2023-06-16</t>
  </si>
  <si>
    <t>214-213</t>
  </si>
  <si>
    <t>2023-02-01</t>
  </si>
  <si>
    <t>202-201</t>
  </si>
  <si>
    <t>BRA</t>
  </si>
  <si>
    <t>MR</t>
  </si>
  <si>
    <t>2025-09-11</t>
  </si>
  <si>
    <t>2025-06-03</t>
  </si>
  <si>
    <t>SAM</t>
  </si>
  <si>
    <t>136-135</t>
  </si>
  <si>
    <t>2025-11-21</t>
  </si>
  <si>
    <t>2025-08-27</t>
  </si>
  <si>
    <t>sky3-s</t>
  </si>
  <si>
    <t>2025-03-05</t>
  </si>
  <si>
    <t>142-141</t>
  </si>
  <si>
    <t>108-107</t>
  </si>
  <si>
    <t>106-105</t>
  </si>
  <si>
    <t>108a</t>
  </si>
  <si>
    <t>22b-22a</t>
  </si>
  <si>
    <t>2025-03-13</t>
  </si>
  <si>
    <t>Spårväxel - EVR-UIC60/60E-300-1:9</t>
  </si>
  <si>
    <t>304-303</t>
  </si>
  <si>
    <t>BDO</t>
  </si>
  <si>
    <t>2025-09-03</t>
  </si>
  <si>
    <t>2016-11-24</t>
  </si>
  <si>
    <t>RY</t>
  </si>
  <si>
    <t>RT</t>
  </si>
  <si>
    <t>11a</t>
  </si>
  <si>
    <t>2018-12-18</t>
  </si>
  <si>
    <t>BRNY</t>
  </si>
  <si>
    <t>2023-07-12</t>
  </si>
  <si>
    <t>BRO</t>
  </si>
  <si>
    <t>343</t>
  </si>
  <si>
    <t>2021-09-10</t>
  </si>
  <si>
    <t>kf</t>
  </si>
  <si>
    <t>332-331</t>
  </si>
  <si>
    <t>332</t>
  </si>
  <si>
    <t>334-333</t>
  </si>
  <si>
    <t>TOT</t>
  </si>
  <si>
    <t>232-231</t>
  </si>
  <si>
    <t>BÅL</t>
  </si>
  <si>
    <t>EKO</t>
  </si>
  <si>
    <t>GIB</t>
  </si>
  <si>
    <t>EP</t>
  </si>
  <si>
    <t>2017-07-14</t>
  </si>
  <si>
    <t>2021-09-15</t>
  </si>
  <si>
    <t>138a</t>
  </si>
  <si>
    <t>138b</t>
  </si>
  <si>
    <t>107b</t>
  </si>
  <si>
    <t>107a</t>
  </si>
  <si>
    <t>LUB</t>
  </si>
  <si>
    <t>2017-07-10</t>
  </si>
  <si>
    <t>TTU</t>
  </si>
  <si>
    <t>DUO</t>
  </si>
  <si>
    <t>131b-a</t>
  </si>
  <si>
    <t>101b-a</t>
  </si>
  <si>
    <t>SPÅ</t>
  </si>
  <si>
    <t>154-153</t>
  </si>
  <si>
    <t>154</t>
  </si>
  <si>
    <t>152-151</t>
  </si>
  <si>
    <t>2025-03-25</t>
  </si>
  <si>
    <t>2021-11-18</t>
  </si>
  <si>
    <t>BKB</t>
  </si>
  <si>
    <t>136/135</t>
  </si>
  <si>
    <t>JKB</t>
  </si>
  <si>
    <t>112-111</t>
  </si>
  <si>
    <t>KHÄ</t>
  </si>
  <si>
    <t>124/123</t>
  </si>
  <si>
    <t>101-104</t>
  </si>
  <si>
    <t>KÄN</t>
  </si>
  <si>
    <t>2018-11-04</t>
  </si>
  <si>
    <t>450</t>
  </si>
  <si>
    <t>2025-09-09</t>
  </si>
  <si>
    <t>2025-08-26</t>
  </si>
  <si>
    <t>134-132</t>
  </si>
  <si>
    <t>132/133</t>
  </si>
  <si>
    <t>28a</t>
  </si>
  <si>
    <t>130/131</t>
  </si>
  <si>
    <t>2024-11-20</t>
  </si>
  <si>
    <t>116/115</t>
  </si>
  <si>
    <t>2024-11-19</t>
  </si>
  <si>
    <t>2025-08-28</t>
  </si>
  <si>
    <t>2016-11-22</t>
  </si>
  <si>
    <t>2025-08-29</t>
  </si>
  <si>
    <t>nbr</t>
  </si>
  <si>
    <t>2015-01-27</t>
  </si>
  <si>
    <t>RKE</t>
  </si>
  <si>
    <t>Spårväxel - EV-KRUPP50-10,5-1:9</t>
  </si>
  <si>
    <t>2019-08-12</t>
  </si>
  <si>
    <t>451</t>
  </si>
  <si>
    <t>493a</t>
  </si>
  <si>
    <t>2018-12-21</t>
  </si>
  <si>
    <t>ALÄ</t>
  </si>
  <si>
    <t>NKV</t>
  </si>
  <si>
    <t>RYB</t>
  </si>
  <si>
    <t>LG</t>
  </si>
  <si>
    <t>GRU</t>
  </si>
  <si>
    <t>2018-12-14</t>
  </si>
  <si>
    <t>2024-11-21</t>
  </si>
  <si>
    <t>MBY</t>
  </si>
  <si>
    <t>SGS</t>
  </si>
  <si>
    <t>HÄD</t>
  </si>
  <si>
    <t>2025-03-01</t>
  </si>
  <si>
    <t>Spårväxel - EVR-60E-6000/3700-1:32,5</t>
  </si>
  <si>
    <t>BVA</t>
  </si>
  <si>
    <t>452</t>
  </si>
  <si>
    <t>SNL</t>
  </si>
  <si>
    <t>83</t>
  </si>
  <si>
    <t>2012-10-17</t>
  </si>
  <si>
    <t>VHE</t>
  </si>
  <si>
    <t>2022-05-13</t>
  </si>
  <si>
    <t>2025-07-29</t>
  </si>
  <si>
    <t>135/138</t>
  </si>
  <si>
    <t>2024-06-04</t>
  </si>
  <si>
    <t>135/137</t>
  </si>
  <si>
    <t>139/142</t>
  </si>
  <si>
    <t>2025-07-30</t>
  </si>
  <si>
    <t>JBO</t>
  </si>
  <si>
    <t>HND</t>
  </si>
  <si>
    <t>m-2</t>
  </si>
  <si>
    <t>104/103</t>
  </si>
  <si>
    <t>2024-06-07</t>
  </si>
  <si>
    <t>SKG</t>
  </si>
  <si>
    <t>Spårväxel - EV-BV50-600-1:15 kryss</t>
  </si>
  <si>
    <t>Spårväxel - SPK-BV50-1:7,47 kryss</t>
  </si>
  <si>
    <t>132/131</t>
  </si>
  <si>
    <t>FAS</t>
  </si>
  <si>
    <t>Spårväxel - SPK-BV50-1:7,47</t>
  </si>
  <si>
    <t>134/133</t>
  </si>
  <si>
    <t>2024-06-12</t>
  </si>
  <si>
    <t>HÖN</t>
  </si>
  <si>
    <t>NYC</t>
  </si>
  <si>
    <t>2022-09-16</t>
  </si>
  <si>
    <t>KNG</t>
  </si>
  <si>
    <t>ÖSO</t>
  </si>
  <si>
    <t>SSÄ</t>
  </si>
  <si>
    <t>HFA</t>
  </si>
  <si>
    <t>TS</t>
  </si>
  <si>
    <t>490</t>
  </si>
  <si>
    <t>KÖR</t>
  </si>
  <si>
    <t>Spårväxel - EV-KLÖCKNER50-11-1:9</t>
  </si>
  <si>
    <t>2019-07-15</t>
  </si>
  <si>
    <t>OXD</t>
  </si>
  <si>
    <t>0+-432</t>
  </si>
  <si>
    <t>0+-247</t>
  </si>
  <si>
    <t>0+-107</t>
  </si>
  <si>
    <t>NKS</t>
  </si>
  <si>
    <t>116d</t>
  </si>
  <si>
    <t>VRE</t>
  </si>
  <si>
    <t>2018-11-16</t>
  </si>
  <si>
    <t>SII</t>
  </si>
  <si>
    <t>Spårväxel - EV-SJ43-6,1-1:9</t>
  </si>
  <si>
    <t>322a</t>
  </si>
  <si>
    <t>493</t>
  </si>
  <si>
    <t>KSU</t>
  </si>
  <si>
    <t>2024-08-02</t>
  </si>
  <si>
    <t>SSH</t>
  </si>
  <si>
    <t>FSÖ</t>
  </si>
  <si>
    <t>MLÖ</t>
  </si>
  <si>
    <t>HNÄ</t>
  </si>
  <si>
    <t>sky</t>
  </si>
  <si>
    <t>2020-12-04</t>
  </si>
  <si>
    <t>BGV</t>
  </si>
  <si>
    <t>HÅL</t>
  </si>
  <si>
    <t>SKRP</t>
  </si>
  <si>
    <t>LP</t>
  </si>
  <si>
    <t>2024-11-15</t>
  </si>
  <si>
    <t>2022-08-10</t>
  </si>
  <si>
    <t>407-408</t>
  </si>
  <si>
    <t>417/416</t>
  </si>
  <si>
    <t>bv2</t>
  </si>
  <si>
    <t>bv1</t>
  </si>
  <si>
    <t>418b</t>
  </si>
  <si>
    <t>419c</t>
  </si>
  <si>
    <t>425-426</t>
  </si>
  <si>
    <t>2023-06-02</t>
  </si>
  <si>
    <t>437/436</t>
  </si>
  <si>
    <t>1103</t>
  </si>
  <si>
    <t>439-440</t>
  </si>
  <si>
    <t>1104</t>
  </si>
  <si>
    <t>1108</t>
  </si>
  <si>
    <t>kajspår</t>
  </si>
  <si>
    <t>1110</t>
  </si>
  <si>
    <t>1112</t>
  </si>
  <si>
    <t>1115</t>
  </si>
  <si>
    <t>1116</t>
  </si>
  <si>
    <t>1118</t>
  </si>
  <si>
    <t>447b</t>
  </si>
  <si>
    <t>1120</t>
  </si>
  <si>
    <t>445-446</t>
  </si>
  <si>
    <t>446</t>
  </si>
  <si>
    <t>NR</t>
  </si>
  <si>
    <t>55</t>
  </si>
  <si>
    <t>1002</t>
  </si>
  <si>
    <t>2012-03-20</t>
  </si>
  <si>
    <t>1003/1004</t>
  </si>
  <si>
    <t>1009</t>
  </si>
  <si>
    <t>1035</t>
  </si>
  <si>
    <t>2018-11-23</t>
  </si>
  <si>
    <t>10301041</t>
  </si>
  <si>
    <t>1041</t>
  </si>
  <si>
    <t>413/425</t>
  </si>
  <si>
    <t>425/426</t>
  </si>
  <si>
    <t>419/420</t>
  </si>
  <si>
    <t>Spårväxel - 3V-BV50-210/210-1:9-HV/VH</t>
  </si>
  <si>
    <t>1051/1052</t>
  </si>
  <si>
    <t>1055/1056</t>
  </si>
  <si>
    <t>1054</t>
  </si>
  <si>
    <t>1057</t>
  </si>
  <si>
    <t>1061</t>
  </si>
  <si>
    <t>1065</t>
  </si>
  <si>
    <t>1058</t>
  </si>
  <si>
    <t>1060</t>
  </si>
  <si>
    <t>1062</t>
  </si>
  <si>
    <t>1064</t>
  </si>
  <si>
    <t>619</t>
  </si>
  <si>
    <t>37a</t>
  </si>
  <si>
    <t>601-603</t>
  </si>
  <si>
    <t>603/602</t>
  </si>
  <si>
    <t>607/604</t>
  </si>
  <si>
    <t>1071</t>
  </si>
  <si>
    <t>1072</t>
  </si>
  <si>
    <t>603-605</t>
  </si>
  <si>
    <t>605</t>
  </si>
  <si>
    <t>1073</t>
  </si>
  <si>
    <t>Railcom1</t>
  </si>
  <si>
    <t>609</t>
  </si>
  <si>
    <t>1074</t>
  </si>
  <si>
    <t>1075</t>
  </si>
  <si>
    <t>1076</t>
  </si>
  <si>
    <t>1202</t>
  </si>
  <si>
    <t>67</t>
  </si>
  <si>
    <t>68</t>
  </si>
  <si>
    <t>1208</t>
  </si>
  <si>
    <t>u9</t>
  </si>
  <si>
    <t>153/63</t>
  </si>
  <si>
    <t>447/448</t>
  </si>
  <si>
    <t>63-1092</t>
  </si>
  <si>
    <t>1092</t>
  </si>
  <si>
    <t>451/452</t>
  </si>
  <si>
    <t>2004-03-15</t>
  </si>
  <si>
    <t>f2</t>
  </si>
  <si>
    <t>1094</t>
  </si>
  <si>
    <t>kajspår2</t>
  </si>
  <si>
    <t>1097</t>
  </si>
  <si>
    <t>Ostkust</t>
  </si>
  <si>
    <t>409-410</t>
  </si>
  <si>
    <t>449/450</t>
  </si>
  <si>
    <t>449-460</t>
  </si>
  <si>
    <t>2020-08-06</t>
  </si>
  <si>
    <t>501a</t>
  </si>
  <si>
    <t>2012-03-19</t>
  </si>
  <si>
    <t>460-477</t>
  </si>
  <si>
    <t>479-481</t>
  </si>
  <si>
    <t>477/483</t>
  </si>
  <si>
    <t>483/484</t>
  </si>
  <si>
    <t>485</t>
  </si>
  <si>
    <t>2019-07-30</t>
  </si>
  <si>
    <t>495/474</t>
  </si>
  <si>
    <t>491</t>
  </si>
  <si>
    <t>474-494</t>
  </si>
  <si>
    <t>491/496</t>
  </si>
  <si>
    <t>493-492</t>
  </si>
  <si>
    <t>2011-04-19</t>
  </si>
  <si>
    <t>529/528</t>
  </si>
  <si>
    <t>563</t>
  </si>
  <si>
    <t>556</t>
  </si>
  <si>
    <t>2018-11-22</t>
  </si>
  <si>
    <t>6a</t>
  </si>
  <si>
    <t>567/568</t>
  </si>
  <si>
    <t>567-571</t>
  </si>
  <si>
    <t>571</t>
  </si>
  <si>
    <t>ÅBS</t>
  </si>
  <si>
    <t>2024-10-30</t>
  </si>
  <si>
    <t>113-114</t>
  </si>
  <si>
    <t>2021-04-15</t>
  </si>
  <si>
    <t>174+1060</t>
  </si>
  <si>
    <t>174+1111</t>
  </si>
  <si>
    <t>174+1144</t>
  </si>
  <si>
    <t>FI</t>
  </si>
  <si>
    <t>KMS</t>
  </si>
  <si>
    <t>2020-08-04</t>
  </si>
  <si>
    <t>GI</t>
  </si>
  <si>
    <t>2025-06-02</t>
  </si>
  <si>
    <t>LGM</t>
  </si>
  <si>
    <t>VSD</t>
  </si>
  <si>
    <t>2019-09-18</t>
  </si>
  <si>
    <t>MT</t>
  </si>
  <si>
    <t>ÅBYG</t>
  </si>
  <si>
    <t>311</t>
  </si>
  <si>
    <t>358</t>
  </si>
  <si>
    <t>356</t>
  </si>
  <si>
    <t>VT</t>
  </si>
  <si>
    <t>2023-08-09</t>
  </si>
  <si>
    <t>LLN</t>
  </si>
  <si>
    <t>LÅ</t>
  </si>
  <si>
    <t>Å</t>
  </si>
  <si>
    <t>2013-10-29</t>
  </si>
  <si>
    <t>2019-07-29</t>
  </si>
  <si>
    <t>SKM</t>
  </si>
  <si>
    <t>LMO</t>
  </si>
  <si>
    <t>21-24</t>
  </si>
  <si>
    <t>JHO</t>
  </si>
  <si>
    <t>232+1039</t>
  </si>
  <si>
    <t>2025-02-27</t>
  </si>
  <si>
    <t>sky112</t>
  </si>
  <si>
    <t>sky121</t>
  </si>
  <si>
    <t>D</t>
  </si>
  <si>
    <t>ÖNA</t>
  </si>
  <si>
    <t>MOT</t>
  </si>
  <si>
    <t>281</t>
  </si>
  <si>
    <t>205-206</t>
  </si>
  <si>
    <t>283</t>
  </si>
  <si>
    <t>211-212</t>
  </si>
  <si>
    <t>237</t>
  </si>
  <si>
    <t>246</t>
  </si>
  <si>
    <t>242</t>
  </si>
  <si>
    <t>243</t>
  </si>
  <si>
    <t>243-244</t>
  </si>
  <si>
    <t>FGL</t>
  </si>
  <si>
    <t>SKN</t>
  </si>
  <si>
    <t>2017-05-19</t>
  </si>
  <si>
    <t>2025-03-02</t>
  </si>
  <si>
    <t>524</t>
  </si>
  <si>
    <t>KLA</t>
  </si>
  <si>
    <t>2023-05-31</t>
  </si>
  <si>
    <t>skydd</t>
  </si>
  <si>
    <t>32b-38b</t>
  </si>
  <si>
    <t>2024-04-18</t>
  </si>
  <si>
    <t>MS</t>
  </si>
  <si>
    <t>HSA</t>
  </si>
  <si>
    <t>aä</t>
  </si>
  <si>
    <t>110-109</t>
  </si>
  <si>
    <t>ER</t>
  </si>
  <si>
    <t>FV</t>
  </si>
  <si>
    <t>2011-09-20</t>
  </si>
  <si>
    <t>9a</t>
  </si>
  <si>
    <t>142/144</t>
  </si>
  <si>
    <t>144-143</t>
  </si>
  <si>
    <t>141/132</t>
  </si>
  <si>
    <t>141-131</t>
  </si>
  <si>
    <t>812</t>
  </si>
  <si>
    <t>2019-07-24</t>
  </si>
  <si>
    <t>128-126</t>
  </si>
  <si>
    <t>811</t>
  </si>
  <si>
    <t>122/125</t>
  </si>
  <si>
    <t>121/810</t>
  </si>
  <si>
    <t>805</t>
  </si>
  <si>
    <t>112/115</t>
  </si>
  <si>
    <t>112-113</t>
  </si>
  <si>
    <t>ÖR</t>
  </si>
  <si>
    <t>116-117</t>
  </si>
  <si>
    <t>118-119</t>
  </si>
  <si>
    <t>128-129</t>
  </si>
  <si>
    <t>136-137</t>
  </si>
  <si>
    <t>sky29-s</t>
  </si>
  <si>
    <t>154/153</t>
  </si>
  <si>
    <t>155</t>
  </si>
  <si>
    <t>171</t>
  </si>
  <si>
    <t>174</t>
  </si>
  <si>
    <t>234b</t>
  </si>
  <si>
    <t>2020-09-15</t>
  </si>
  <si>
    <t>SBL</t>
  </si>
  <si>
    <t>60a</t>
  </si>
  <si>
    <t>2010-08-09</t>
  </si>
  <si>
    <t>FG</t>
  </si>
  <si>
    <t>4-6</t>
  </si>
  <si>
    <t>6-8</t>
  </si>
  <si>
    <t>810</t>
  </si>
  <si>
    <t>MY</t>
  </si>
  <si>
    <t>405-406</t>
  </si>
  <si>
    <t>407-428</t>
  </si>
  <si>
    <t>411-436</t>
  </si>
  <si>
    <t>2023-05-30</t>
  </si>
  <si>
    <t>431-432</t>
  </si>
  <si>
    <t>435-436</t>
  </si>
  <si>
    <t>260+1002</t>
  </si>
  <si>
    <t>447</t>
  </si>
  <si>
    <t>260+1006</t>
  </si>
  <si>
    <t>sk 1</t>
  </si>
  <si>
    <t>260+1004</t>
  </si>
  <si>
    <t>260+1008</t>
  </si>
  <si>
    <t>2024-09-18</t>
  </si>
  <si>
    <t>447-448</t>
  </si>
  <si>
    <t>448</t>
  </si>
  <si>
    <t>453</t>
  </si>
  <si>
    <t>455</t>
  </si>
  <si>
    <t>463-464</t>
  </si>
  <si>
    <t>467</t>
  </si>
  <si>
    <t>481-482</t>
  </si>
  <si>
    <t>481</t>
  </si>
  <si>
    <t>483</t>
  </si>
  <si>
    <t>486</t>
  </si>
  <si>
    <t>LKN</t>
  </si>
  <si>
    <t>BX</t>
  </si>
  <si>
    <t>2023-05-29</t>
  </si>
  <si>
    <t>2023-06-12</t>
  </si>
  <si>
    <t>SMN</t>
  </si>
  <si>
    <t>TNS</t>
  </si>
  <si>
    <t>181</t>
  </si>
  <si>
    <t>184b</t>
  </si>
  <si>
    <t>GP</t>
  </si>
  <si>
    <t>2025-09-04</t>
  </si>
  <si>
    <t>FRD</t>
  </si>
  <si>
    <t>s2-106</t>
  </si>
  <si>
    <t>bvstick</t>
  </si>
  <si>
    <t>RAS</t>
  </si>
  <si>
    <t>FLS</t>
  </si>
  <si>
    <t>VIM</t>
  </si>
  <si>
    <t>GMP</t>
  </si>
  <si>
    <t>z21</t>
  </si>
  <si>
    <t>551</t>
  </si>
  <si>
    <t>552</t>
  </si>
  <si>
    <t>841</t>
  </si>
  <si>
    <t>RF</t>
  </si>
  <si>
    <t>KISA</t>
  </si>
  <si>
    <t>35-34</t>
  </si>
  <si>
    <t>2018-12-13</t>
  </si>
  <si>
    <t>2011-06-03</t>
  </si>
  <si>
    <t>GNG</t>
  </si>
  <si>
    <t>SVI</t>
  </si>
  <si>
    <t>fril1</t>
  </si>
  <si>
    <t>2018-12-12</t>
  </si>
  <si>
    <t>VIB</t>
  </si>
  <si>
    <t>kajsp</t>
  </si>
  <si>
    <t>25-2</t>
  </si>
  <si>
    <t>VIBH</t>
  </si>
  <si>
    <t>1b-1a</t>
  </si>
  <si>
    <t>SRO</t>
  </si>
  <si>
    <t>843</t>
  </si>
  <si>
    <t>HJ</t>
  </si>
  <si>
    <t>BSÄ</t>
  </si>
  <si>
    <t>845</t>
  </si>
  <si>
    <t>VSÖ</t>
  </si>
  <si>
    <t>ÅVG</t>
  </si>
  <si>
    <t>FAL</t>
  </si>
  <si>
    <t>ÖVM</t>
  </si>
  <si>
    <t>2019-04-18</t>
  </si>
  <si>
    <t>GAL</t>
  </si>
  <si>
    <t>Spårväxel - EV-SJ43-10-1:12</t>
  </si>
  <si>
    <t>Spårväxel - EV-BV50-600/365-1:12</t>
  </si>
  <si>
    <t>VK</t>
  </si>
  <si>
    <t>Spårväxel - EV-SJ43-5,9-1:9-891</t>
  </si>
  <si>
    <t>110a</t>
  </si>
  <si>
    <t>Spårväxel - EV-SJ43-1:8-R1435-G891</t>
  </si>
  <si>
    <t>110b</t>
  </si>
  <si>
    <t>Spårväxel - EV-SJ50-R1435-G1435/891</t>
  </si>
  <si>
    <t>2018-07-03</t>
  </si>
  <si>
    <t>132a/137a</t>
  </si>
  <si>
    <t>2003-04-07</t>
  </si>
  <si>
    <t>15/17</t>
  </si>
  <si>
    <t>0,-76</t>
  </si>
  <si>
    <t>0,-42</t>
  </si>
  <si>
    <t>73,0-1</t>
  </si>
  <si>
    <t>ej 2026</t>
  </si>
  <si>
    <t>-</t>
  </si>
  <si>
    <t>Ny växel</t>
  </si>
  <si>
    <t>Uppklassad B1-&gt;B3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</si>
</sst>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165" fontId="0" fillId="3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49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 wrapText="1"/>
    </xf>
    <xf numFmtId="1" fontId="1" fillId="2" borderId="0" xfId="0" applyNumberFormat="1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717D-957C-4FEE-AD71-0812B7F1CEE8}">
  <dimension ref="A1:Y2397"/>
  <sheetViews>
    <sheetView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0" style="2" customWidth="1"/>
    <col min="2" max="2" width="10.28515625" style="2" customWidth="1"/>
    <col min="3" max="3" width="35.5703125" style="2" bestFit="1" customWidth="1"/>
    <col min="4" max="4" width="14.42578125" style="2" customWidth="1"/>
    <col min="5" max="5" width="11.5703125" style="2" customWidth="1"/>
    <col min="6" max="6" width="12" style="3" customWidth="1"/>
    <col min="7" max="7" width="10.5703125" style="3" customWidth="1"/>
    <col min="8" max="8" width="10.5703125" style="2" customWidth="1"/>
    <col min="9" max="9" width="11.7109375" style="13" customWidth="1"/>
    <col min="10" max="10" width="14.140625" style="12" customWidth="1"/>
    <col min="11" max="11" width="10.5703125" style="3" customWidth="1"/>
    <col min="12" max="12" width="13" style="12" customWidth="1"/>
    <col min="13" max="13" width="10.5703125" style="3" customWidth="1"/>
    <col min="14" max="14" width="14.5703125" style="13" customWidth="1"/>
    <col min="15" max="15" width="15.28515625" style="13" customWidth="1"/>
    <col min="16" max="16" width="13.5703125" style="3" customWidth="1"/>
    <col min="17" max="17" width="21.140625" style="3" customWidth="1"/>
    <col min="18" max="19" width="9.140625" style="2"/>
    <col min="20" max="20" width="15.140625" style="2" customWidth="1"/>
    <col min="21" max="21" width="12" style="2" bestFit="1" customWidth="1"/>
    <col min="22" max="22" width="12.85546875" style="2" customWidth="1"/>
    <col min="23" max="16384" width="9.140625" style="2"/>
  </cols>
  <sheetData>
    <row r="1" spans="1:25" ht="40.5" x14ac:dyDescent="0.25">
      <c r="A1" s="4" t="s">
        <v>0</v>
      </c>
      <c r="B1" s="4" t="s">
        <v>1018</v>
      </c>
      <c r="C1" s="4" t="s">
        <v>1</v>
      </c>
      <c r="D1" s="4" t="s">
        <v>1019</v>
      </c>
      <c r="E1" s="4" t="s">
        <v>1020</v>
      </c>
      <c r="F1" s="4" t="s">
        <v>3</v>
      </c>
      <c r="G1" s="4" t="s">
        <v>4</v>
      </c>
      <c r="H1" s="4" t="s">
        <v>1004</v>
      </c>
      <c r="I1" s="5" t="s">
        <v>1005</v>
      </c>
      <c r="J1" s="6" t="s">
        <v>1006</v>
      </c>
      <c r="K1" s="7" t="s">
        <v>1007</v>
      </c>
      <c r="L1" s="6" t="s">
        <v>1008</v>
      </c>
      <c r="M1" s="7" t="s">
        <v>1007</v>
      </c>
      <c r="N1" s="8" t="s">
        <v>1009</v>
      </c>
      <c r="O1" s="8" t="s">
        <v>1010</v>
      </c>
      <c r="P1" s="5" t="s">
        <v>1011</v>
      </c>
      <c r="Q1" s="4" t="s">
        <v>1012</v>
      </c>
      <c r="R1" s="9" t="s">
        <v>2</v>
      </c>
      <c r="S1" s="9" t="s">
        <v>5</v>
      </c>
      <c r="T1" s="10" t="s">
        <v>6</v>
      </c>
      <c r="U1" s="10" t="s">
        <v>1013</v>
      </c>
      <c r="V1" s="10" t="s">
        <v>1014</v>
      </c>
      <c r="W1" s="11" t="s">
        <v>1015</v>
      </c>
      <c r="X1" s="4" t="s">
        <v>1016</v>
      </c>
      <c r="Y1" s="4" t="s">
        <v>1017</v>
      </c>
    </row>
    <row r="2" spans="1:25" x14ac:dyDescent="0.25">
      <c r="A2" s="1" t="s">
        <v>65</v>
      </c>
      <c r="B2" s="1" t="s">
        <v>76</v>
      </c>
      <c r="C2" s="1" t="s">
        <v>8</v>
      </c>
      <c r="D2" s="1" t="s">
        <v>80</v>
      </c>
      <c r="E2" s="1" t="s">
        <v>39</v>
      </c>
      <c r="F2" s="3">
        <v>140.49799999999999</v>
      </c>
      <c r="G2" s="3">
        <v>140.52699999999999</v>
      </c>
      <c r="H2" s="1" t="s">
        <v>74</v>
      </c>
      <c r="I2" s="13">
        <v>1</v>
      </c>
      <c r="J2" s="12" t="s">
        <v>2083</v>
      </c>
      <c r="L2" s="12" t="s">
        <v>2082</v>
      </c>
      <c r="N2" s="13" t="s">
        <v>2083</v>
      </c>
      <c r="O2" s="13" t="s">
        <v>2082</v>
      </c>
      <c r="R2" s="1" t="s">
        <v>67</v>
      </c>
      <c r="S2" s="1" t="s">
        <v>18</v>
      </c>
      <c r="T2" s="1" t="s">
        <v>72</v>
      </c>
      <c r="U2" s="12">
        <f>T2+(365*3)</f>
        <v>46241</v>
      </c>
      <c r="V2" s="12">
        <f t="shared" ref="V2:V65" si="0">U2+60</f>
        <v>46301</v>
      </c>
      <c r="W2" s="13">
        <f t="shared" ref="W2:W65" ca="1" si="1">TODAY()-V2</f>
        <v>-259</v>
      </c>
      <c r="X2" s="2" t="s">
        <v>1021</v>
      </c>
    </row>
    <row r="3" spans="1:25" x14ac:dyDescent="0.25">
      <c r="A3" s="1" t="s">
        <v>65</v>
      </c>
      <c r="B3" s="1" t="s">
        <v>76</v>
      </c>
      <c r="C3" s="1" t="s">
        <v>8</v>
      </c>
      <c r="D3" s="1" t="s">
        <v>78</v>
      </c>
      <c r="E3" s="1" t="s">
        <v>39</v>
      </c>
      <c r="F3" s="3">
        <v>140.03299999999999</v>
      </c>
      <c r="G3" s="3">
        <v>140.03299999999999</v>
      </c>
      <c r="H3" s="1" t="s">
        <v>74</v>
      </c>
      <c r="I3" s="13">
        <v>1</v>
      </c>
      <c r="J3" s="12" t="s">
        <v>2083</v>
      </c>
      <c r="L3" s="12" t="s">
        <v>2082</v>
      </c>
      <c r="N3" s="13" t="s">
        <v>2083</v>
      </c>
      <c r="O3" s="13" t="s">
        <v>2082</v>
      </c>
      <c r="R3" s="1" t="s">
        <v>67</v>
      </c>
      <c r="S3" s="1"/>
      <c r="T3" s="1" t="s">
        <v>72</v>
      </c>
      <c r="U3" s="12">
        <f>T3+(365*3)</f>
        <v>46241</v>
      </c>
      <c r="V3" s="12">
        <f t="shared" si="0"/>
        <v>46301</v>
      </c>
      <c r="W3" s="13">
        <f t="shared" ca="1" si="1"/>
        <v>-259</v>
      </c>
      <c r="X3" s="2" t="s">
        <v>1021</v>
      </c>
    </row>
    <row r="4" spans="1:25" x14ac:dyDescent="0.25">
      <c r="A4" s="1" t="s">
        <v>65</v>
      </c>
      <c r="B4" s="1" t="s">
        <v>84</v>
      </c>
      <c r="C4" s="1" t="s">
        <v>8</v>
      </c>
      <c r="D4" s="1" t="s">
        <v>90</v>
      </c>
      <c r="E4" s="1" t="s">
        <v>10</v>
      </c>
      <c r="F4" s="3">
        <v>151.172</v>
      </c>
      <c r="G4" s="3">
        <v>151.172</v>
      </c>
      <c r="H4" s="1" t="s">
        <v>89</v>
      </c>
      <c r="I4" s="13">
        <v>1</v>
      </c>
      <c r="J4" s="12" t="s">
        <v>2083</v>
      </c>
      <c r="L4" s="12" t="s">
        <v>2082</v>
      </c>
      <c r="N4" s="13" t="s">
        <v>2083</v>
      </c>
      <c r="O4" s="13" t="s">
        <v>2082</v>
      </c>
      <c r="R4" s="1" t="s">
        <v>67</v>
      </c>
      <c r="S4" s="1"/>
      <c r="T4" s="1" t="s">
        <v>91</v>
      </c>
      <c r="U4" s="12">
        <f>T4+(365*4)</f>
        <v>44330</v>
      </c>
      <c r="V4" s="12">
        <f t="shared" si="0"/>
        <v>44390</v>
      </c>
      <c r="W4" s="13">
        <f t="shared" ca="1" si="1"/>
        <v>1652</v>
      </c>
      <c r="X4" s="2" t="s">
        <v>1021</v>
      </c>
    </row>
    <row r="5" spans="1:25" x14ac:dyDescent="0.25">
      <c r="A5" s="1" t="s">
        <v>94</v>
      </c>
      <c r="B5" s="1" t="s">
        <v>95</v>
      </c>
      <c r="C5" s="1" t="s">
        <v>8</v>
      </c>
      <c r="D5" s="1" t="s">
        <v>104</v>
      </c>
      <c r="E5" s="1" t="s">
        <v>68</v>
      </c>
      <c r="F5" s="3">
        <v>8.3810000000000002</v>
      </c>
      <c r="G5" s="3">
        <v>8.4109999999999996</v>
      </c>
      <c r="H5" s="1" t="s">
        <v>101</v>
      </c>
      <c r="I5" s="13">
        <v>1</v>
      </c>
      <c r="J5" s="12" t="s">
        <v>2083</v>
      </c>
      <c r="L5" s="12" t="s">
        <v>2082</v>
      </c>
      <c r="N5" s="13">
        <v>10</v>
      </c>
      <c r="O5" s="13" t="s">
        <v>2082</v>
      </c>
      <c r="P5" s="13">
        <f t="shared" ref="P5:P12" si="2">_xlfn.ISOWEEKNUM(U5)</f>
        <v>11</v>
      </c>
      <c r="R5" s="1" t="s">
        <v>67</v>
      </c>
      <c r="S5" s="1" t="s">
        <v>14</v>
      </c>
      <c r="T5" s="1" t="s">
        <v>97</v>
      </c>
      <c r="U5" s="12">
        <f t="shared" ref="U5:U12" si="3">T5+(365*2)</f>
        <v>46094</v>
      </c>
      <c r="V5" s="12">
        <f t="shared" si="0"/>
        <v>46154</v>
      </c>
      <c r="W5" s="13">
        <f t="shared" ca="1" si="1"/>
        <v>-112</v>
      </c>
      <c r="X5" s="2" t="s">
        <v>1021</v>
      </c>
    </row>
    <row r="6" spans="1:25" x14ac:dyDescent="0.25">
      <c r="A6" s="1" t="s">
        <v>94</v>
      </c>
      <c r="B6" s="1" t="s">
        <v>95</v>
      </c>
      <c r="C6" s="1" t="s">
        <v>66</v>
      </c>
      <c r="D6" s="1" t="s">
        <v>100</v>
      </c>
      <c r="E6" s="1" t="s">
        <v>68</v>
      </c>
      <c r="F6" s="3">
        <v>6.4009999999999998</v>
      </c>
      <c r="G6" s="3">
        <v>6.4340000000000002</v>
      </c>
      <c r="H6" s="1" t="s">
        <v>21</v>
      </c>
      <c r="I6" s="13">
        <v>1</v>
      </c>
      <c r="J6" s="12" t="s">
        <v>2083</v>
      </c>
      <c r="L6" s="12" t="s">
        <v>2082</v>
      </c>
      <c r="N6" s="13">
        <v>10</v>
      </c>
      <c r="O6" s="13" t="s">
        <v>2082</v>
      </c>
      <c r="P6" s="13">
        <f t="shared" si="2"/>
        <v>11</v>
      </c>
      <c r="R6" s="1" t="s">
        <v>67</v>
      </c>
      <c r="S6" s="1" t="s">
        <v>14</v>
      </c>
      <c r="T6" s="1" t="s">
        <v>97</v>
      </c>
      <c r="U6" s="12">
        <f t="shared" si="3"/>
        <v>46094</v>
      </c>
      <c r="V6" s="12">
        <f t="shared" si="0"/>
        <v>46154</v>
      </c>
      <c r="W6" s="13">
        <f t="shared" ca="1" si="1"/>
        <v>-112</v>
      </c>
      <c r="X6" s="2" t="s">
        <v>1021</v>
      </c>
    </row>
    <row r="7" spans="1:25" x14ac:dyDescent="0.25">
      <c r="A7" s="1" t="s">
        <v>94</v>
      </c>
      <c r="B7" s="1" t="s">
        <v>95</v>
      </c>
      <c r="C7" s="1" t="s">
        <v>66</v>
      </c>
      <c r="D7" s="1" t="s">
        <v>96</v>
      </c>
      <c r="E7" s="1" t="s">
        <v>68</v>
      </c>
      <c r="F7" s="3">
        <v>6.008</v>
      </c>
      <c r="G7" s="3">
        <v>6.0410000000000004</v>
      </c>
      <c r="H7" s="1" t="s">
        <v>74</v>
      </c>
      <c r="I7" s="13">
        <v>1</v>
      </c>
      <c r="J7" s="12" t="s">
        <v>2083</v>
      </c>
      <c r="L7" s="12" t="s">
        <v>2082</v>
      </c>
      <c r="N7" s="13">
        <v>10</v>
      </c>
      <c r="O7" s="13" t="s">
        <v>2082</v>
      </c>
      <c r="P7" s="13">
        <f t="shared" si="2"/>
        <v>11</v>
      </c>
      <c r="R7" s="1" t="s">
        <v>67</v>
      </c>
      <c r="S7" s="1" t="s">
        <v>14</v>
      </c>
      <c r="T7" s="1" t="s">
        <v>97</v>
      </c>
      <c r="U7" s="12">
        <f t="shared" si="3"/>
        <v>46094</v>
      </c>
      <c r="V7" s="12">
        <f t="shared" si="0"/>
        <v>46154</v>
      </c>
      <c r="W7" s="13">
        <f t="shared" ca="1" si="1"/>
        <v>-112</v>
      </c>
      <c r="X7" s="2" t="s">
        <v>1021</v>
      </c>
    </row>
    <row r="8" spans="1:25" x14ac:dyDescent="0.25">
      <c r="A8" s="1" t="s">
        <v>94</v>
      </c>
      <c r="B8" s="1" t="s">
        <v>105</v>
      </c>
      <c r="C8" s="1" t="s">
        <v>8</v>
      </c>
      <c r="D8" s="1" t="s">
        <v>111</v>
      </c>
      <c r="E8" s="1" t="s">
        <v>68</v>
      </c>
      <c r="F8" s="3">
        <v>17.338999999999999</v>
      </c>
      <c r="G8" s="3">
        <v>17.367999999999999</v>
      </c>
      <c r="H8" s="1" t="s">
        <v>74</v>
      </c>
      <c r="I8" s="13">
        <v>1</v>
      </c>
      <c r="J8" s="12" t="s">
        <v>2083</v>
      </c>
      <c r="L8" s="12" t="s">
        <v>2082</v>
      </c>
      <c r="N8" s="13">
        <v>10</v>
      </c>
      <c r="O8" s="13" t="s">
        <v>2082</v>
      </c>
      <c r="P8" s="13">
        <f t="shared" si="2"/>
        <v>11</v>
      </c>
      <c r="R8" s="1" t="s">
        <v>67</v>
      </c>
      <c r="S8" s="1" t="s">
        <v>18</v>
      </c>
      <c r="T8" s="1" t="s">
        <v>97</v>
      </c>
      <c r="U8" s="12">
        <f t="shared" si="3"/>
        <v>46094</v>
      </c>
      <c r="V8" s="12">
        <f t="shared" si="0"/>
        <v>46154</v>
      </c>
      <c r="W8" s="13">
        <f t="shared" ca="1" si="1"/>
        <v>-112</v>
      </c>
      <c r="X8" s="2" t="s">
        <v>1021</v>
      </c>
    </row>
    <row r="9" spans="1:25" x14ac:dyDescent="0.25">
      <c r="A9" s="1" t="s">
        <v>94</v>
      </c>
      <c r="B9" s="1" t="s">
        <v>105</v>
      </c>
      <c r="C9" s="1" t="s">
        <v>107</v>
      </c>
      <c r="D9" s="1" t="s">
        <v>46</v>
      </c>
      <c r="E9" s="1" t="s">
        <v>68</v>
      </c>
      <c r="F9" s="3">
        <v>17.271999999999998</v>
      </c>
      <c r="G9" s="3">
        <v>17.326000000000001</v>
      </c>
      <c r="H9" s="1" t="s">
        <v>74</v>
      </c>
      <c r="I9" s="13">
        <v>1</v>
      </c>
      <c r="J9" s="12" t="s">
        <v>2083</v>
      </c>
      <c r="L9" s="12" t="s">
        <v>2082</v>
      </c>
      <c r="N9" s="13">
        <v>10</v>
      </c>
      <c r="O9" s="13" t="s">
        <v>2082</v>
      </c>
      <c r="P9" s="13">
        <f t="shared" si="2"/>
        <v>11</v>
      </c>
      <c r="R9" s="1" t="s">
        <v>67</v>
      </c>
      <c r="S9" s="1" t="s">
        <v>14</v>
      </c>
      <c r="T9" s="1" t="s">
        <v>97</v>
      </c>
      <c r="U9" s="12">
        <f t="shared" si="3"/>
        <v>46094</v>
      </c>
      <c r="V9" s="12">
        <f t="shared" si="0"/>
        <v>46154</v>
      </c>
      <c r="W9" s="13">
        <f t="shared" ca="1" si="1"/>
        <v>-112</v>
      </c>
      <c r="X9" s="2" t="s">
        <v>1021</v>
      </c>
    </row>
    <row r="10" spans="1:25" x14ac:dyDescent="0.25">
      <c r="A10" s="1" t="s">
        <v>94</v>
      </c>
      <c r="B10" s="1" t="s">
        <v>105</v>
      </c>
      <c r="C10" s="1" t="s">
        <v>8</v>
      </c>
      <c r="D10" s="1" t="s">
        <v>38</v>
      </c>
      <c r="E10" s="1" t="s">
        <v>68</v>
      </c>
      <c r="F10" s="3">
        <v>16.059000000000001</v>
      </c>
      <c r="G10" s="3">
        <v>16.088000000000001</v>
      </c>
      <c r="H10" s="1" t="s">
        <v>74</v>
      </c>
      <c r="I10" s="13">
        <v>1</v>
      </c>
      <c r="J10" s="12" t="s">
        <v>2083</v>
      </c>
      <c r="L10" s="12" t="s">
        <v>2082</v>
      </c>
      <c r="N10" s="13">
        <v>10</v>
      </c>
      <c r="O10" s="13" t="s">
        <v>2082</v>
      </c>
      <c r="P10" s="13">
        <f t="shared" si="2"/>
        <v>11</v>
      </c>
      <c r="R10" s="1" t="s">
        <v>67</v>
      </c>
      <c r="S10" s="1" t="s">
        <v>14</v>
      </c>
      <c r="T10" s="1" t="s">
        <v>97</v>
      </c>
      <c r="U10" s="12">
        <f t="shared" si="3"/>
        <v>46094</v>
      </c>
      <c r="V10" s="12">
        <f t="shared" si="0"/>
        <v>46154</v>
      </c>
      <c r="W10" s="13">
        <f t="shared" ca="1" si="1"/>
        <v>-112</v>
      </c>
      <c r="X10" s="2" t="s">
        <v>1021</v>
      </c>
    </row>
    <row r="11" spans="1:25" x14ac:dyDescent="0.25">
      <c r="A11" s="1" t="s">
        <v>94</v>
      </c>
      <c r="B11" s="1" t="s">
        <v>105</v>
      </c>
      <c r="C11" s="1" t="s">
        <v>8</v>
      </c>
      <c r="D11" s="1" t="s">
        <v>29</v>
      </c>
      <c r="E11" s="1" t="s">
        <v>68</v>
      </c>
      <c r="F11" s="3">
        <v>16.510999999999999</v>
      </c>
      <c r="G11" s="3">
        <v>16.54</v>
      </c>
      <c r="H11" s="1" t="s">
        <v>74</v>
      </c>
      <c r="I11" s="13">
        <v>1</v>
      </c>
      <c r="J11" s="12" t="s">
        <v>2083</v>
      </c>
      <c r="L11" s="12" t="s">
        <v>2082</v>
      </c>
      <c r="N11" s="13">
        <v>10</v>
      </c>
      <c r="O11" s="13" t="s">
        <v>2082</v>
      </c>
      <c r="P11" s="13">
        <f t="shared" si="2"/>
        <v>11</v>
      </c>
      <c r="R11" s="1" t="s">
        <v>67</v>
      </c>
      <c r="S11" s="1" t="s">
        <v>14</v>
      </c>
      <c r="T11" s="1" t="s">
        <v>97</v>
      </c>
      <c r="U11" s="12">
        <f t="shared" si="3"/>
        <v>46094</v>
      </c>
      <c r="V11" s="12">
        <f t="shared" si="0"/>
        <v>46154</v>
      </c>
      <c r="W11" s="13">
        <f t="shared" ca="1" si="1"/>
        <v>-112</v>
      </c>
      <c r="X11" s="2" t="s">
        <v>1021</v>
      </c>
    </row>
    <row r="12" spans="1:25" x14ac:dyDescent="0.25">
      <c r="A12" s="1" t="s">
        <v>94</v>
      </c>
      <c r="B12" s="1" t="s">
        <v>105</v>
      </c>
      <c r="C12" s="1" t="s">
        <v>107</v>
      </c>
      <c r="D12" s="1" t="s">
        <v>108</v>
      </c>
      <c r="E12" s="1" t="s">
        <v>68</v>
      </c>
      <c r="F12" s="3">
        <v>16.78</v>
      </c>
      <c r="G12" s="3">
        <v>16.78</v>
      </c>
      <c r="H12" s="1" t="s">
        <v>74</v>
      </c>
      <c r="I12" s="13">
        <v>1</v>
      </c>
      <c r="J12" s="12" t="s">
        <v>2083</v>
      </c>
      <c r="L12" s="12" t="s">
        <v>2082</v>
      </c>
      <c r="N12" s="13">
        <v>10</v>
      </c>
      <c r="O12" s="13" t="s">
        <v>2082</v>
      </c>
      <c r="P12" s="13">
        <f t="shared" si="2"/>
        <v>11</v>
      </c>
      <c r="R12" s="1" t="s">
        <v>67</v>
      </c>
      <c r="S12" s="1"/>
      <c r="T12" s="1" t="s">
        <v>97</v>
      </c>
      <c r="U12" s="12">
        <f t="shared" si="3"/>
        <v>46094</v>
      </c>
      <c r="V12" s="12">
        <f t="shared" si="0"/>
        <v>46154</v>
      </c>
      <c r="W12" s="13">
        <f t="shared" ca="1" si="1"/>
        <v>-112</v>
      </c>
      <c r="X12" s="2" t="s">
        <v>1021</v>
      </c>
    </row>
    <row r="13" spans="1:25" x14ac:dyDescent="0.25">
      <c r="A13" s="1" t="s">
        <v>112</v>
      </c>
      <c r="B13" s="1" t="s">
        <v>113</v>
      </c>
      <c r="C13" s="1" t="s">
        <v>119</v>
      </c>
      <c r="D13" s="1" t="s">
        <v>111</v>
      </c>
      <c r="E13" s="1" t="s">
        <v>39</v>
      </c>
      <c r="F13" s="3">
        <v>115.271</v>
      </c>
      <c r="G13" s="3">
        <v>115.3</v>
      </c>
      <c r="H13" s="1" t="s">
        <v>157</v>
      </c>
      <c r="I13" s="13">
        <v>1</v>
      </c>
      <c r="J13" s="12" t="s">
        <v>2083</v>
      </c>
      <c r="L13" s="12" t="s">
        <v>2082</v>
      </c>
      <c r="N13" s="13" t="s">
        <v>2083</v>
      </c>
      <c r="O13" s="13" t="s">
        <v>2082</v>
      </c>
      <c r="R13" s="1" t="s">
        <v>67</v>
      </c>
      <c r="S13" s="1" t="s">
        <v>18</v>
      </c>
      <c r="T13" s="1" t="s">
        <v>130</v>
      </c>
      <c r="U13" s="12">
        <f>T13+(365*3)</f>
        <v>44381</v>
      </c>
      <c r="V13" s="12">
        <f t="shared" si="0"/>
        <v>44441</v>
      </c>
      <c r="W13" s="13">
        <f t="shared" ca="1" si="1"/>
        <v>1601</v>
      </c>
      <c r="X13" s="2" t="s">
        <v>1021</v>
      </c>
    </row>
    <row r="14" spans="1:25" x14ac:dyDescent="0.25">
      <c r="A14" s="1" t="s">
        <v>112</v>
      </c>
      <c r="B14" s="1" t="s">
        <v>113</v>
      </c>
      <c r="C14" s="1" t="s">
        <v>152</v>
      </c>
      <c r="D14" s="1" t="s">
        <v>46</v>
      </c>
      <c r="E14" s="1" t="s">
        <v>39</v>
      </c>
      <c r="F14" s="3">
        <v>115.584</v>
      </c>
      <c r="G14" s="3">
        <v>115.611</v>
      </c>
      <c r="H14" s="1" t="s">
        <v>157</v>
      </c>
      <c r="I14" s="13">
        <v>1</v>
      </c>
      <c r="J14" s="12" t="s">
        <v>2083</v>
      </c>
      <c r="L14" s="12" t="s">
        <v>2082</v>
      </c>
      <c r="N14" s="13" t="s">
        <v>2083</v>
      </c>
      <c r="O14" s="13" t="s">
        <v>2082</v>
      </c>
      <c r="R14" s="1" t="s">
        <v>67</v>
      </c>
      <c r="S14" s="1" t="s">
        <v>18</v>
      </c>
      <c r="T14" s="1" t="s">
        <v>130</v>
      </c>
      <c r="U14" s="12">
        <f>T14+(365*3)</f>
        <v>44381</v>
      </c>
      <c r="V14" s="12">
        <f t="shared" si="0"/>
        <v>44441</v>
      </c>
      <c r="W14" s="13">
        <f t="shared" ca="1" si="1"/>
        <v>1601</v>
      </c>
      <c r="X14" s="2" t="s">
        <v>1021</v>
      </c>
    </row>
    <row r="15" spans="1:25" x14ac:dyDescent="0.25">
      <c r="A15" s="1" t="s">
        <v>112</v>
      </c>
      <c r="B15" s="1" t="s">
        <v>113</v>
      </c>
      <c r="C15" s="1" t="s">
        <v>148</v>
      </c>
      <c r="D15" s="1" t="s">
        <v>149</v>
      </c>
      <c r="E15" s="1" t="s">
        <v>10</v>
      </c>
      <c r="F15" s="3">
        <v>114.22199999999999</v>
      </c>
      <c r="G15" s="3">
        <v>114.22199999999999</v>
      </c>
      <c r="H15" s="1" t="s">
        <v>48</v>
      </c>
      <c r="I15" s="13">
        <v>1</v>
      </c>
      <c r="J15" s="12" t="s">
        <v>2083</v>
      </c>
      <c r="L15" s="12" t="s">
        <v>2082</v>
      </c>
      <c r="N15" s="13" t="s">
        <v>2083</v>
      </c>
      <c r="O15" s="13" t="s">
        <v>2082</v>
      </c>
      <c r="R15" s="1" t="s">
        <v>67</v>
      </c>
      <c r="S15" s="1"/>
      <c r="T15" s="1" t="s">
        <v>133</v>
      </c>
      <c r="U15" s="12">
        <f>T15+(365*4)</f>
        <v>40995</v>
      </c>
      <c r="V15" s="12">
        <f t="shared" si="0"/>
        <v>41055</v>
      </c>
      <c r="W15" s="13">
        <f t="shared" ca="1" si="1"/>
        <v>4987</v>
      </c>
      <c r="X15" s="2" t="s">
        <v>1021</v>
      </c>
    </row>
    <row r="16" spans="1:25" x14ac:dyDescent="0.25">
      <c r="A16" s="1" t="s">
        <v>112</v>
      </c>
      <c r="B16" s="1" t="s">
        <v>113</v>
      </c>
      <c r="C16" s="1" t="s">
        <v>27</v>
      </c>
      <c r="D16" s="1" t="s">
        <v>93</v>
      </c>
      <c r="E16" s="1" t="s">
        <v>10</v>
      </c>
      <c r="F16" s="3">
        <v>114.29600000000001</v>
      </c>
      <c r="G16" s="3">
        <v>114.325</v>
      </c>
      <c r="H16" s="1" t="s">
        <v>122</v>
      </c>
      <c r="I16" s="13">
        <v>1</v>
      </c>
      <c r="J16" s="12" t="s">
        <v>2083</v>
      </c>
      <c r="L16" s="12" t="s">
        <v>2082</v>
      </c>
      <c r="N16" s="13" t="s">
        <v>2083</v>
      </c>
      <c r="O16" s="13" t="s">
        <v>2082</v>
      </c>
      <c r="R16" s="1" t="s">
        <v>67</v>
      </c>
      <c r="S16" s="1" t="s">
        <v>18</v>
      </c>
      <c r="T16" s="1"/>
      <c r="U16" s="12">
        <f>T16+(365*4)</f>
        <v>1460</v>
      </c>
      <c r="V16" s="12">
        <f t="shared" si="0"/>
        <v>1520</v>
      </c>
      <c r="W16" s="13">
        <f t="shared" ca="1" si="1"/>
        <v>44522</v>
      </c>
      <c r="X16" s="2" t="s">
        <v>1021</v>
      </c>
    </row>
    <row r="17" spans="1:24" x14ac:dyDescent="0.25">
      <c r="A17" s="1" t="s">
        <v>112</v>
      </c>
      <c r="B17" s="1" t="s">
        <v>113</v>
      </c>
      <c r="C17" s="1" t="s">
        <v>154</v>
      </c>
      <c r="D17" s="1" t="s">
        <v>86</v>
      </c>
      <c r="E17" s="1" t="s">
        <v>39</v>
      </c>
      <c r="F17" s="3">
        <v>114.254</v>
      </c>
      <c r="G17" s="3">
        <v>114.28400000000001</v>
      </c>
      <c r="H17" s="1" t="s">
        <v>122</v>
      </c>
      <c r="I17" s="13">
        <v>1</v>
      </c>
      <c r="J17" s="12" t="s">
        <v>2083</v>
      </c>
      <c r="L17" s="12" t="s">
        <v>2082</v>
      </c>
      <c r="N17" s="13" t="s">
        <v>2083</v>
      </c>
      <c r="O17" s="13" t="s">
        <v>2082</v>
      </c>
      <c r="R17" s="1" t="s">
        <v>67</v>
      </c>
      <c r="S17" s="1" t="s">
        <v>14</v>
      </c>
      <c r="T17" s="1" t="s">
        <v>115</v>
      </c>
      <c r="U17" s="12">
        <f t="shared" ref="U17:U40" si="4">T17+(365*3)</f>
        <v>46300</v>
      </c>
      <c r="V17" s="12">
        <f t="shared" si="0"/>
        <v>46360</v>
      </c>
      <c r="W17" s="13">
        <f t="shared" ca="1" si="1"/>
        <v>-318</v>
      </c>
      <c r="X17" s="2" t="s">
        <v>1021</v>
      </c>
    </row>
    <row r="18" spans="1:24" x14ac:dyDescent="0.25">
      <c r="A18" s="1" t="s">
        <v>112</v>
      </c>
      <c r="B18" s="1" t="s">
        <v>113</v>
      </c>
      <c r="C18" s="1" t="s">
        <v>27</v>
      </c>
      <c r="D18" s="1" t="s">
        <v>158</v>
      </c>
      <c r="E18" s="1" t="s">
        <v>39</v>
      </c>
      <c r="F18" s="3">
        <v>114.343</v>
      </c>
      <c r="G18" s="3">
        <v>114.372</v>
      </c>
      <c r="H18" s="1" t="s">
        <v>157</v>
      </c>
      <c r="I18" s="13">
        <v>1</v>
      </c>
      <c r="J18" s="12" t="s">
        <v>2083</v>
      </c>
      <c r="L18" s="12" t="s">
        <v>2082</v>
      </c>
      <c r="N18" s="13" t="s">
        <v>2083</v>
      </c>
      <c r="O18" s="13" t="s">
        <v>2082</v>
      </c>
      <c r="R18" s="1" t="s">
        <v>67</v>
      </c>
      <c r="S18" s="1" t="s">
        <v>14</v>
      </c>
      <c r="T18" s="1"/>
      <c r="U18" s="12">
        <f t="shared" si="4"/>
        <v>1095</v>
      </c>
      <c r="V18" s="12">
        <f t="shared" si="0"/>
        <v>1155</v>
      </c>
      <c r="W18" s="13">
        <f t="shared" ca="1" si="1"/>
        <v>44887</v>
      </c>
      <c r="X18" s="2" t="s">
        <v>1021</v>
      </c>
    </row>
    <row r="19" spans="1:24" x14ac:dyDescent="0.25">
      <c r="A19" s="1" t="s">
        <v>112</v>
      </c>
      <c r="B19" s="1" t="s">
        <v>113</v>
      </c>
      <c r="C19" s="1" t="s">
        <v>27</v>
      </c>
      <c r="D19" s="1" t="s">
        <v>88</v>
      </c>
      <c r="E19" s="1" t="s">
        <v>39</v>
      </c>
      <c r="F19" s="3">
        <v>114.271</v>
      </c>
      <c r="G19" s="3">
        <v>114.3</v>
      </c>
      <c r="H19" s="1" t="s">
        <v>155</v>
      </c>
      <c r="I19" s="13">
        <v>1</v>
      </c>
      <c r="J19" s="12" t="s">
        <v>2083</v>
      </c>
      <c r="L19" s="12" t="s">
        <v>2082</v>
      </c>
      <c r="N19" s="13" t="s">
        <v>2083</v>
      </c>
      <c r="O19" s="13" t="s">
        <v>2082</v>
      </c>
      <c r="R19" s="1" t="s">
        <v>67</v>
      </c>
      <c r="S19" s="1" t="s">
        <v>14</v>
      </c>
      <c r="T19" s="1" t="s">
        <v>115</v>
      </c>
      <c r="U19" s="12">
        <f t="shared" si="4"/>
        <v>46300</v>
      </c>
      <c r="V19" s="12">
        <f t="shared" si="0"/>
        <v>46360</v>
      </c>
      <c r="W19" s="13">
        <f t="shared" ca="1" si="1"/>
        <v>-318</v>
      </c>
      <c r="X19" s="2" t="s">
        <v>1021</v>
      </c>
    </row>
    <row r="20" spans="1:24" x14ac:dyDescent="0.25">
      <c r="A20" s="1" t="s">
        <v>112</v>
      </c>
      <c r="B20" s="1" t="s">
        <v>113</v>
      </c>
      <c r="C20" s="1" t="s">
        <v>150</v>
      </c>
      <c r="D20" s="1" t="s">
        <v>92</v>
      </c>
      <c r="E20" s="1" t="s">
        <v>39</v>
      </c>
      <c r="F20" s="3">
        <v>114.226</v>
      </c>
      <c r="G20" s="3">
        <v>114.255</v>
      </c>
      <c r="H20" s="1" t="s">
        <v>127</v>
      </c>
      <c r="I20" s="13">
        <v>1</v>
      </c>
      <c r="J20" s="12" t="s">
        <v>2083</v>
      </c>
      <c r="L20" s="12" t="s">
        <v>2082</v>
      </c>
      <c r="N20" s="13" t="s">
        <v>2083</v>
      </c>
      <c r="O20" s="13" t="s">
        <v>2082</v>
      </c>
      <c r="R20" s="1" t="s">
        <v>67</v>
      </c>
      <c r="S20" s="1" t="s">
        <v>14</v>
      </c>
      <c r="T20" s="1" t="s">
        <v>115</v>
      </c>
      <c r="U20" s="12">
        <f t="shared" si="4"/>
        <v>46300</v>
      </c>
      <c r="V20" s="12">
        <f t="shared" si="0"/>
        <v>46360</v>
      </c>
      <c r="W20" s="13">
        <f t="shared" ca="1" si="1"/>
        <v>-318</v>
      </c>
      <c r="X20" s="2" t="s">
        <v>1021</v>
      </c>
    </row>
    <row r="21" spans="1:24" x14ac:dyDescent="0.25">
      <c r="A21" s="1" t="s">
        <v>112</v>
      </c>
      <c r="B21" s="1" t="s">
        <v>113</v>
      </c>
      <c r="C21" s="1" t="s">
        <v>150</v>
      </c>
      <c r="D21" s="1" t="s">
        <v>90</v>
      </c>
      <c r="E21" s="1" t="s">
        <v>39</v>
      </c>
      <c r="F21" s="3">
        <v>114.226</v>
      </c>
      <c r="G21" s="3">
        <v>114.255</v>
      </c>
      <c r="H21" s="1" t="s">
        <v>48</v>
      </c>
      <c r="I21" s="13">
        <v>1</v>
      </c>
      <c r="J21" s="12" t="s">
        <v>2083</v>
      </c>
      <c r="L21" s="12" t="s">
        <v>2082</v>
      </c>
      <c r="N21" s="13" t="s">
        <v>2083</v>
      </c>
      <c r="O21" s="13" t="s">
        <v>2082</v>
      </c>
      <c r="R21" s="1" t="s">
        <v>67</v>
      </c>
      <c r="S21" s="1" t="s">
        <v>18</v>
      </c>
      <c r="T21" s="1" t="s">
        <v>115</v>
      </c>
      <c r="U21" s="12">
        <f t="shared" si="4"/>
        <v>46300</v>
      </c>
      <c r="V21" s="12">
        <f t="shared" si="0"/>
        <v>46360</v>
      </c>
      <c r="W21" s="13">
        <f t="shared" ca="1" si="1"/>
        <v>-318</v>
      </c>
      <c r="X21" s="2" t="s">
        <v>1021</v>
      </c>
    </row>
    <row r="22" spans="1:24" x14ac:dyDescent="0.25">
      <c r="A22" s="1" t="s">
        <v>112</v>
      </c>
      <c r="B22" s="1" t="s">
        <v>113</v>
      </c>
      <c r="C22" s="1" t="s">
        <v>143</v>
      </c>
      <c r="D22" s="1" t="s">
        <v>151</v>
      </c>
      <c r="E22" s="1" t="s">
        <v>39</v>
      </c>
      <c r="F22" s="3">
        <v>114.226</v>
      </c>
      <c r="G22" s="3">
        <v>114.254</v>
      </c>
      <c r="H22" s="1" t="s">
        <v>30</v>
      </c>
      <c r="I22" s="13">
        <v>1</v>
      </c>
      <c r="J22" s="12" t="s">
        <v>2083</v>
      </c>
      <c r="L22" s="12" t="s">
        <v>2082</v>
      </c>
      <c r="N22" s="13" t="s">
        <v>2083</v>
      </c>
      <c r="O22" s="13" t="s">
        <v>2082</v>
      </c>
      <c r="R22" s="1" t="s">
        <v>67</v>
      </c>
      <c r="S22" s="1" t="s">
        <v>14</v>
      </c>
      <c r="T22" s="1" t="s">
        <v>115</v>
      </c>
      <c r="U22" s="12">
        <f t="shared" si="4"/>
        <v>46300</v>
      </c>
      <c r="V22" s="12">
        <f t="shared" si="0"/>
        <v>46360</v>
      </c>
      <c r="W22" s="13">
        <f t="shared" ca="1" si="1"/>
        <v>-318</v>
      </c>
      <c r="X22" s="2" t="s">
        <v>1021</v>
      </c>
    </row>
    <row r="23" spans="1:24" x14ac:dyDescent="0.25">
      <c r="A23" s="1" t="s">
        <v>112</v>
      </c>
      <c r="B23" s="1" t="s">
        <v>113</v>
      </c>
      <c r="C23" s="1" t="s">
        <v>152</v>
      </c>
      <c r="D23" s="1" t="s">
        <v>153</v>
      </c>
      <c r="E23" s="1" t="s">
        <v>39</v>
      </c>
      <c r="F23" s="3">
        <v>114.23</v>
      </c>
      <c r="G23" s="3">
        <v>114.258</v>
      </c>
      <c r="H23" s="1" t="s">
        <v>32</v>
      </c>
      <c r="I23" s="13">
        <v>1</v>
      </c>
      <c r="J23" s="12" t="s">
        <v>2083</v>
      </c>
      <c r="L23" s="12" t="s">
        <v>2082</v>
      </c>
      <c r="N23" s="13" t="s">
        <v>2083</v>
      </c>
      <c r="O23" s="13" t="s">
        <v>2082</v>
      </c>
      <c r="R23" s="1" t="s">
        <v>67</v>
      </c>
      <c r="S23" s="1" t="s">
        <v>18</v>
      </c>
      <c r="T23" s="1" t="s">
        <v>130</v>
      </c>
      <c r="U23" s="12">
        <f t="shared" si="4"/>
        <v>44381</v>
      </c>
      <c r="V23" s="12">
        <f t="shared" si="0"/>
        <v>44441</v>
      </c>
      <c r="W23" s="13">
        <f t="shared" ca="1" si="1"/>
        <v>1601</v>
      </c>
      <c r="X23" s="2" t="s">
        <v>1021</v>
      </c>
    </row>
    <row r="24" spans="1:24" x14ac:dyDescent="0.25">
      <c r="A24" s="1" t="s">
        <v>112</v>
      </c>
      <c r="B24" s="1" t="s">
        <v>113</v>
      </c>
      <c r="C24" s="1" t="s">
        <v>27</v>
      </c>
      <c r="D24" s="1" t="s">
        <v>147</v>
      </c>
      <c r="E24" s="1" t="s">
        <v>39</v>
      </c>
      <c r="F24" s="3">
        <v>114.212</v>
      </c>
      <c r="G24" s="3">
        <v>114.241</v>
      </c>
      <c r="H24" s="1" t="s">
        <v>35</v>
      </c>
      <c r="I24" s="13">
        <v>1</v>
      </c>
      <c r="J24" s="12" t="s">
        <v>2083</v>
      </c>
      <c r="L24" s="12" t="s">
        <v>2082</v>
      </c>
      <c r="N24" s="13" t="s">
        <v>2083</v>
      </c>
      <c r="O24" s="13" t="s">
        <v>2082</v>
      </c>
      <c r="R24" s="1" t="s">
        <v>67</v>
      </c>
      <c r="S24" s="1" t="s">
        <v>18</v>
      </c>
      <c r="T24" s="1" t="s">
        <v>115</v>
      </c>
      <c r="U24" s="12">
        <f t="shared" si="4"/>
        <v>46300</v>
      </c>
      <c r="V24" s="12">
        <f t="shared" si="0"/>
        <v>46360</v>
      </c>
      <c r="W24" s="13">
        <f t="shared" ca="1" si="1"/>
        <v>-318</v>
      </c>
      <c r="X24" s="2" t="s">
        <v>1021</v>
      </c>
    </row>
    <row r="25" spans="1:24" x14ac:dyDescent="0.25">
      <c r="A25" s="1" t="s">
        <v>112</v>
      </c>
      <c r="B25" s="1" t="s">
        <v>113</v>
      </c>
      <c r="C25" s="1" t="s">
        <v>143</v>
      </c>
      <c r="D25" s="1" t="s">
        <v>144</v>
      </c>
      <c r="E25" s="1" t="s">
        <v>39</v>
      </c>
      <c r="F25" s="3">
        <v>114.199</v>
      </c>
      <c r="G25" s="3">
        <v>114.226</v>
      </c>
      <c r="H25" s="1" t="s">
        <v>30</v>
      </c>
      <c r="I25" s="13">
        <v>1</v>
      </c>
      <c r="J25" s="12" t="s">
        <v>2083</v>
      </c>
      <c r="L25" s="12" t="s">
        <v>2082</v>
      </c>
      <c r="N25" s="13" t="s">
        <v>2083</v>
      </c>
      <c r="O25" s="13" t="s">
        <v>2082</v>
      </c>
      <c r="R25" s="1" t="s">
        <v>67</v>
      </c>
      <c r="S25" s="1" t="s">
        <v>18</v>
      </c>
      <c r="T25" s="1" t="s">
        <v>115</v>
      </c>
      <c r="U25" s="12">
        <f t="shared" si="4"/>
        <v>46300</v>
      </c>
      <c r="V25" s="12">
        <f t="shared" si="0"/>
        <v>46360</v>
      </c>
      <c r="W25" s="13">
        <f t="shared" ca="1" si="1"/>
        <v>-318</v>
      </c>
      <c r="X25" s="2" t="s">
        <v>1021</v>
      </c>
    </row>
    <row r="26" spans="1:24" x14ac:dyDescent="0.25">
      <c r="A26" s="1" t="s">
        <v>112</v>
      </c>
      <c r="B26" s="1" t="s">
        <v>113</v>
      </c>
      <c r="C26" s="1" t="s">
        <v>143</v>
      </c>
      <c r="D26" s="1" t="s">
        <v>145</v>
      </c>
      <c r="E26" s="1" t="s">
        <v>39</v>
      </c>
      <c r="F26" s="3">
        <v>114.202</v>
      </c>
      <c r="G26" s="3">
        <v>114.229</v>
      </c>
      <c r="H26" s="1" t="s">
        <v>32</v>
      </c>
      <c r="I26" s="13">
        <v>1</v>
      </c>
      <c r="J26" s="12" t="s">
        <v>2083</v>
      </c>
      <c r="L26" s="12" t="s">
        <v>2082</v>
      </c>
      <c r="N26" s="13" t="s">
        <v>2083</v>
      </c>
      <c r="O26" s="13" t="s">
        <v>2082</v>
      </c>
      <c r="R26" s="1" t="s">
        <v>67</v>
      </c>
      <c r="S26" s="1" t="s">
        <v>18</v>
      </c>
      <c r="T26" s="1" t="s">
        <v>130</v>
      </c>
      <c r="U26" s="12">
        <f t="shared" si="4"/>
        <v>44381</v>
      </c>
      <c r="V26" s="12">
        <f t="shared" si="0"/>
        <v>44441</v>
      </c>
      <c r="W26" s="13">
        <f t="shared" ca="1" si="1"/>
        <v>1601</v>
      </c>
      <c r="X26" s="2" t="s">
        <v>1021</v>
      </c>
    </row>
    <row r="27" spans="1:24" x14ac:dyDescent="0.25">
      <c r="A27" s="1" t="s">
        <v>112</v>
      </c>
      <c r="B27" s="1" t="s">
        <v>113</v>
      </c>
      <c r="C27" s="1" t="s">
        <v>143</v>
      </c>
      <c r="D27" s="1" t="s">
        <v>146</v>
      </c>
      <c r="E27" s="1" t="s">
        <v>39</v>
      </c>
      <c r="F27" s="3">
        <v>114.20399999999999</v>
      </c>
      <c r="G27" s="3">
        <v>114.23099999999999</v>
      </c>
      <c r="H27" s="1" t="s">
        <v>51</v>
      </c>
      <c r="I27" s="13">
        <v>1</v>
      </c>
      <c r="J27" s="12" t="s">
        <v>2083</v>
      </c>
      <c r="L27" s="12" t="s">
        <v>2082</v>
      </c>
      <c r="N27" s="13" t="s">
        <v>2083</v>
      </c>
      <c r="O27" s="13" t="s">
        <v>2082</v>
      </c>
      <c r="R27" s="1" t="s">
        <v>67</v>
      </c>
      <c r="S27" s="1" t="s">
        <v>18</v>
      </c>
      <c r="T27" s="1" t="s">
        <v>130</v>
      </c>
      <c r="U27" s="12">
        <f t="shared" si="4"/>
        <v>44381</v>
      </c>
      <c r="V27" s="12">
        <f t="shared" si="0"/>
        <v>44441</v>
      </c>
      <c r="W27" s="13">
        <f t="shared" ca="1" si="1"/>
        <v>1601</v>
      </c>
      <c r="X27" s="2" t="s">
        <v>1021</v>
      </c>
    </row>
    <row r="28" spans="1:24" x14ac:dyDescent="0.25">
      <c r="A28" s="1" t="s">
        <v>112</v>
      </c>
      <c r="B28" s="1" t="s">
        <v>113</v>
      </c>
      <c r="C28" s="1" t="s">
        <v>12</v>
      </c>
      <c r="D28" s="1" t="s">
        <v>142</v>
      </c>
      <c r="E28" s="1" t="s">
        <v>39</v>
      </c>
      <c r="F28" s="3">
        <v>114.185</v>
      </c>
      <c r="G28" s="3">
        <v>114.22</v>
      </c>
      <c r="H28" s="1" t="s">
        <v>48</v>
      </c>
      <c r="I28" s="13">
        <v>1</v>
      </c>
      <c r="J28" s="12" t="s">
        <v>2083</v>
      </c>
      <c r="L28" s="12" t="s">
        <v>2082</v>
      </c>
      <c r="N28" s="13" t="s">
        <v>2083</v>
      </c>
      <c r="O28" s="13" t="s">
        <v>2082</v>
      </c>
      <c r="R28" s="1" t="s">
        <v>67</v>
      </c>
      <c r="S28" s="1" t="s">
        <v>14</v>
      </c>
      <c r="T28" s="1" t="s">
        <v>115</v>
      </c>
      <c r="U28" s="12">
        <f t="shared" si="4"/>
        <v>46300</v>
      </c>
      <c r="V28" s="12">
        <f t="shared" si="0"/>
        <v>46360</v>
      </c>
      <c r="W28" s="13">
        <f t="shared" ca="1" si="1"/>
        <v>-318</v>
      </c>
      <c r="X28" s="2" t="s">
        <v>1021</v>
      </c>
    </row>
    <row r="29" spans="1:24" x14ac:dyDescent="0.25">
      <c r="A29" s="1" t="s">
        <v>112</v>
      </c>
      <c r="B29" s="1" t="s">
        <v>113</v>
      </c>
      <c r="C29" s="1" t="s">
        <v>12</v>
      </c>
      <c r="D29" s="1" t="s">
        <v>141</v>
      </c>
      <c r="E29" s="1" t="s">
        <v>39</v>
      </c>
      <c r="F29" s="3">
        <v>114.185</v>
      </c>
      <c r="G29" s="3">
        <v>114.22</v>
      </c>
      <c r="H29" s="1" t="s">
        <v>127</v>
      </c>
      <c r="I29" s="13">
        <v>1</v>
      </c>
      <c r="J29" s="12" t="s">
        <v>2083</v>
      </c>
      <c r="L29" s="12" t="s">
        <v>2082</v>
      </c>
      <c r="N29" s="13" t="s">
        <v>2083</v>
      </c>
      <c r="O29" s="13" t="s">
        <v>2082</v>
      </c>
      <c r="R29" s="1" t="s">
        <v>67</v>
      </c>
      <c r="S29" s="1" t="s">
        <v>14</v>
      </c>
      <c r="T29" s="1" t="s">
        <v>115</v>
      </c>
      <c r="U29" s="12">
        <f t="shared" si="4"/>
        <v>46300</v>
      </c>
      <c r="V29" s="12">
        <f t="shared" si="0"/>
        <v>46360</v>
      </c>
      <c r="W29" s="13">
        <f t="shared" ca="1" si="1"/>
        <v>-318</v>
      </c>
      <c r="X29" s="2" t="s">
        <v>1021</v>
      </c>
    </row>
    <row r="30" spans="1:24" x14ac:dyDescent="0.25">
      <c r="A30" s="1" t="s">
        <v>112</v>
      </c>
      <c r="B30" s="1" t="s">
        <v>113</v>
      </c>
      <c r="C30" s="1" t="s">
        <v>8</v>
      </c>
      <c r="D30" s="1" t="s">
        <v>140</v>
      </c>
      <c r="E30" s="1" t="s">
        <v>39</v>
      </c>
      <c r="F30" s="3">
        <v>114.18300000000001</v>
      </c>
      <c r="G30" s="3">
        <v>114.212</v>
      </c>
      <c r="H30" s="1" t="s">
        <v>35</v>
      </c>
      <c r="I30" s="13">
        <v>1</v>
      </c>
      <c r="J30" s="12" t="s">
        <v>2083</v>
      </c>
      <c r="L30" s="12" t="s">
        <v>2082</v>
      </c>
      <c r="N30" s="13" t="s">
        <v>2083</v>
      </c>
      <c r="O30" s="13" t="s">
        <v>2082</v>
      </c>
      <c r="R30" s="1" t="s">
        <v>67</v>
      </c>
      <c r="S30" s="1" t="s">
        <v>18</v>
      </c>
      <c r="T30" s="1" t="s">
        <v>115</v>
      </c>
      <c r="U30" s="12">
        <f t="shared" si="4"/>
        <v>46300</v>
      </c>
      <c r="V30" s="12">
        <f t="shared" si="0"/>
        <v>46360</v>
      </c>
      <c r="W30" s="13">
        <f t="shared" ca="1" si="1"/>
        <v>-318</v>
      </c>
      <c r="X30" s="2" t="s">
        <v>1021</v>
      </c>
    </row>
    <row r="31" spans="1:24" x14ac:dyDescent="0.25">
      <c r="A31" s="1" t="s">
        <v>112</v>
      </c>
      <c r="B31" s="1" t="s">
        <v>113</v>
      </c>
      <c r="C31" s="1" t="s">
        <v>66</v>
      </c>
      <c r="D31" s="1" t="s">
        <v>117</v>
      </c>
      <c r="E31" s="1" t="s">
        <v>39</v>
      </c>
      <c r="F31" s="3">
        <v>113.036</v>
      </c>
      <c r="G31" s="3">
        <v>113.07</v>
      </c>
      <c r="H31" s="1" t="s">
        <v>116</v>
      </c>
      <c r="I31" s="13">
        <v>1</v>
      </c>
      <c r="J31" s="12" t="s">
        <v>2083</v>
      </c>
      <c r="L31" s="12" t="s">
        <v>2082</v>
      </c>
      <c r="N31" s="13" t="s">
        <v>2083</v>
      </c>
      <c r="O31" s="13" t="s">
        <v>2082</v>
      </c>
      <c r="R31" s="1" t="s">
        <v>67</v>
      </c>
      <c r="S31" s="1" t="s">
        <v>18</v>
      </c>
      <c r="T31" s="1" t="s">
        <v>115</v>
      </c>
      <c r="U31" s="12">
        <f t="shared" si="4"/>
        <v>46300</v>
      </c>
      <c r="V31" s="12">
        <f t="shared" si="0"/>
        <v>46360</v>
      </c>
      <c r="W31" s="13">
        <f t="shared" ca="1" si="1"/>
        <v>-318</v>
      </c>
      <c r="X31" s="2" t="s">
        <v>1021</v>
      </c>
    </row>
    <row r="32" spans="1:24" x14ac:dyDescent="0.25">
      <c r="A32" s="1" t="s">
        <v>112</v>
      </c>
      <c r="B32" s="1" t="s">
        <v>113</v>
      </c>
      <c r="C32" s="1" t="s">
        <v>73</v>
      </c>
      <c r="D32" s="1" t="s">
        <v>118</v>
      </c>
      <c r="E32" s="1" t="s">
        <v>39</v>
      </c>
      <c r="F32" s="3">
        <v>113.271</v>
      </c>
      <c r="G32" s="3">
        <v>113.3</v>
      </c>
      <c r="H32" s="1" t="s">
        <v>116</v>
      </c>
      <c r="I32" s="13">
        <v>1</v>
      </c>
      <c r="J32" s="12" t="s">
        <v>2083</v>
      </c>
      <c r="L32" s="12" t="s">
        <v>2082</v>
      </c>
      <c r="N32" s="13" t="s">
        <v>2083</v>
      </c>
      <c r="O32" s="13" t="s">
        <v>2082</v>
      </c>
      <c r="R32" s="1" t="s">
        <v>67</v>
      </c>
      <c r="S32" s="1" t="s">
        <v>18</v>
      </c>
      <c r="T32" s="1" t="s">
        <v>115</v>
      </c>
      <c r="U32" s="12">
        <f t="shared" si="4"/>
        <v>46300</v>
      </c>
      <c r="V32" s="12">
        <f t="shared" si="0"/>
        <v>46360</v>
      </c>
      <c r="W32" s="13">
        <f t="shared" ca="1" si="1"/>
        <v>-318</v>
      </c>
      <c r="X32" s="2" t="s">
        <v>1021</v>
      </c>
    </row>
    <row r="33" spans="1:24" x14ac:dyDescent="0.25">
      <c r="A33" s="1" t="s">
        <v>112</v>
      </c>
      <c r="B33" s="1" t="s">
        <v>113</v>
      </c>
      <c r="C33" s="1" t="s">
        <v>8</v>
      </c>
      <c r="D33" s="1" t="s">
        <v>121</v>
      </c>
      <c r="E33" s="1" t="s">
        <v>39</v>
      </c>
      <c r="F33" s="3">
        <v>113.339</v>
      </c>
      <c r="G33" s="3">
        <v>113.339</v>
      </c>
      <c r="H33" s="1" t="s">
        <v>116</v>
      </c>
      <c r="I33" s="13">
        <v>1</v>
      </c>
      <c r="J33" s="12" t="s">
        <v>2083</v>
      </c>
      <c r="L33" s="12" t="s">
        <v>2082</v>
      </c>
      <c r="N33" s="13" t="s">
        <v>2083</v>
      </c>
      <c r="O33" s="13" t="s">
        <v>2082</v>
      </c>
      <c r="R33" s="1" t="s">
        <v>67</v>
      </c>
      <c r="S33" s="1"/>
      <c r="T33" s="1" t="s">
        <v>115</v>
      </c>
      <c r="U33" s="12">
        <f t="shared" si="4"/>
        <v>46300</v>
      </c>
      <c r="V33" s="12">
        <f t="shared" si="0"/>
        <v>46360</v>
      </c>
      <c r="W33" s="13">
        <f t="shared" ca="1" si="1"/>
        <v>-318</v>
      </c>
      <c r="X33" s="2" t="s">
        <v>1021</v>
      </c>
    </row>
    <row r="34" spans="1:24" x14ac:dyDescent="0.25">
      <c r="A34" s="1" t="s">
        <v>112</v>
      </c>
      <c r="B34" s="1" t="s">
        <v>113</v>
      </c>
      <c r="C34" s="1" t="s">
        <v>8</v>
      </c>
      <c r="D34" s="1" t="s">
        <v>124</v>
      </c>
      <c r="E34" s="1" t="s">
        <v>39</v>
      </c>
      <c r="F34" s="3">
        <v>113.379</v>
      </c>
      <c r="G34" s="3">
        <v>113.379</v>
      </c>
      <c r="H34" s="1" t="s">
        <v>116</v>
      </c>
      <c r="I34" s="13">
        <v>1</v>
      </c>
      <c r="J34" s="12" t="s">
        <v>2083</v>
      </c>
      <c r="L34" s="12" t="s">
        <v>2082</v>
      </c>
      <c r="N34" s="13" t="s">
        <v>2083</v>
      </c>
      <c r="O34" s="13" t="s">
        <v>2082</v>
      </c>
      <c r="R34" s="1" t="s">
        <v>67</v>
      </c>
      <c r="S34" s="1"/>
      <c r="T34" s="1" t="s">
        <v>115</v>
      </c>
      <c r="U34" s="12">
        <f t="shared" si="4"/>
        <v>46300</v>
      </c>
      <c r="V34" s="12">
        <f t="shared" si="0"/>
        <v>46360</v>
      </c>
      <c r="W34" s="13">
        <f t="shared" ca="1" si="1"/>
        <v>-318</v>
      </c>
      <c r="X34" s="2" t="s">
        <v>1021</v>
      </c>
    </row>
    <row r="35" spans="1:24" x14ac:dyDescent="0.25">
      <c r="A35" s="1" t="s">
        <v>112</v>
      </c>
      <c r="B35" s="1" t="s">
        <v>113</v>
      </c>
      <c r="C35" s="1" t="s">
        <v>73</v>
      </c>
      <c r="D35" s="1" t="s">
        <v>126</v>
      </c>
      <c r="E35" s="1" t="s">
        <v>39</v>
      </c>
      <c r="F35" s="3">
        <v>113.43899999999999</v>
      </c>
      <c r="G35" s="3">
        <v>113.43899999999999</v>
      </c>
      <c r="H35" s="1" t="s">
        <v>116</v>
      </c>
      <c r="I35" s="13">
        <v>1</v>
      </c>
      <c r="J35" s="12" t="s">
        <v>2083</v>
      </c>
      <c r="L35" s="12" t="s">
        <v>2082</v>
      </c>
      <c r="N35" s="13" t="s">
        <v>2083</v>
      </c>
      <c r="O35" s="13" t="s">
        <v>2082</v>
      </c>
      <c r="R35" s="1" t="s">
        <v>67</v>
      </c>
      <c r="S35" s="1"/>
      <c r="T35" s="1" t="s">
        <v>115</v>
      </c>
      <c r="U35" s="12">
        <f t="shared" si="4"/>
        <v>46300</v>
      </c>
      <c r="V35" s="12">
        <f t="shared" si="0"/>
        <v>46360</v>
      </c>
      <c r="W35" s="13">
        <f t="shared" ca="1" si="1"/>
        <v>-318</v>
      </c>
      <c r="X35" s="2" t="s">
        <v>1021</v>
      </c>
    </row>
    <row r="36" spans="1:24" x14ac:dyDescent="0.25">
      <c r="A36" s="1" t="s">
        <v>112</v>
      </c>
      <c r="B36" s="1" t="s">
        <v>113</v>
      </c>
      <c r="C36" s="1" t="s">
        <v>8</v>
      </c>
      <c r="D36" s="1" t="s">
        <v>125</v>
      </c>
      <c r="E36" s="1" t="s">
        <v>39</v>
      </c>
      <c r="F36" s="3">
        <v>113.423</v>
      </c>
      <c r="G36" s="3">
        <v>113.423</v>
      </c>
      <c r="H36" s="1" t="s">
        <v>48</v>
      </c>
      <c r="I36" s="13">
        <v>1</v>
      </c>
      <c r="J36" s="12" t="s">
        <v>2083</v>
      </c>
      <c r="L36" s="12" t="s">
        <v>2082</v>
      </c>
      <c r="N36" s="13" t="s">
        <v>2083</v>
      </c>
      <c r="O36" s="13" t="s">
        <v>2082</v>
      </c>
      <c r="R36" s="1" t="s">
        <v>67</v>
      </c>
      <c r="S36" s="1"/>
      <c r="T36" s="1" t="s">
        <v>115</v>
      </c>
      <c r="U36" s="12">
        <f t="shared" si="4"/>
        <v>46300</v>
      </c>
      <c r="V36" s="12">
        <f t="shared" si="0"/>
        <v>46360</v>
      </c>
      <c r="W36" s="13">
        <f t="shared" ca="1" si="1"/>
        <v>-318</v>
      </c>
      <c r="X36" s="2" t="s">
        <v>1021</v>
      </c>
    </row>
    <row r="37" spans="1:24" x14ac:dyDescent="0.25">
      <c r="A37" s="1" t="s">
        <v>112</v>
      </c>
      <c r="B37" s="1" t="s">
        <v>113</v>
      </c>
      <c r="C37" s="1" t="s">
        <v>16</v>
      </c>
      <c r="D37" s="1" t="s">
        <v>128</v>
      </c>
      <c r="E37" s="1" t="s">
        <v>39</v>
      </c>
      <c r="F37" s="3">
        <v>113.497</v>
      </c>
      <c r="G37" s="3">
        <v>113.526</v>
      </c>
      <c r="H37" s="1" t="s">
        <v>127</v>
      </c>
      <c r="I37" s="13">
        <v>1</v>
      </c>
      <c r="J37" s="12" t="s">
        <v>2083</v>
      </c>
      <c r="L37" s="12" t="s">
        <v>2082</v>
      </c>
      <c r="N37" s="13" t="s">
        <v>2083</v>
      </c>
      <c r="O37" s="13" t="s">
        <v>2082</v>
      </c>
      <c r="R37" s="1" t="s">
        <v>67</v>
      </c>
      <c r="S37" s="1" t="s">
        <v>18</v>
      </c>
      <c r="T37" s="1" t="s">
        <v>115</v>
      </c>
      <c r="U37" s="12">
        <f t="shared" si="4"/>
        <v>46300</v>
      </c>
      <c r="V37" s="12">
        <f t="shared" si="0"/>
        <v>46360</v>
      </c>
      <c r="W37" s="13">
        <f t="shared" ca="1" si="1"/>
        <v>-318</v>
      </c>
      <c r="X37" s="2" t="s">
        <v>1021</v>
      </c>
    </row>
    <row r="38" spans="1:24" x14ac:dyDescent="0.25">
      <c r="A38" s="1" t="s">
        <v>112</v>
      </c>
      <c r="B38" s="1" t="s">
        <v>113</v>
      </c>
      <c r="C38" s="1" t="s">
        <v>154</v>
      </c>
      <c r="D38" s="1" t="s">
        <v>156</v>
      </c>
      <c r="E38" s="1" t="s">
        <v>39</v>
      </c>
      <c r="F38" s="3">
        <v>114.322</v>
      </c>
      <c r="G38" s="3">
        <v>114.322</v>
      </c>
      <c r="H38" s="1" t="s">
        <v>127</v>
      </c>
      <c r="I38" s="13">
        <v>1</v>
      </c>
      <c r="J38" s="12" t="s">
        <v>2083</v>
      </c>
      <c r="L38" s="12" t="s">
        <v>2082</v>
      </c>
      <c r="N38" s="13" t="s">
        <v>2083</v>
      </c>
      <c r="O38" s="13" t="s">
        <v>2082</v>
      </c>
      <c r="R38" s="1" t="s">
        <v>67</v>
      </c>
      <c r="S38" s="1"/>
      <c r="T38" s="1" t="s">
        <v>115</v>
      </c>
      <c r="U38" s="12">
        <f t="shared" si="4"/>
        <v>46300</v>
      </c>
      <c r="V38" s="12">
        <f t="shared" si="0"/>
        <v>46360</v>
      </c>
      <c r="W38" s="13">
        <f t="shared" ca="1" si="1"/>
        <v>-318</v>
      </c>
      <c r="X38" s="2" t="s">
        <v>1021</v>
      </c>
    </row>
    <row r="39" spans="1:24" x14ac:dyDescent="0.25">
      <c r="A39" s="1" t="s">
        <v>112</v>
      </c>
      <c r="B39" s="1" t="s">
        <v>113</v>
      </c>
      <c r="C39" s="1" t="s">
        <v>81</v>
      </c>
      <c r="D39" s="1" t="s">
        <v>61</v>
      </c>
      <c r="E39" s="1" t="s">
        <v>39</v>
      </c>
      <c r="F39" s="3">
        <v>114.592</v>
      </c>
      <c r="G39" s="3">
        <v>114.636</v>
      </c>
      <c r="H39" s="1" t="s">
        <v>157</v>
      </c>
      <c r="I39" s="13">
        <v>1</v>
      </c>
      <c r="J39" s="12" t="s">
        <v>2083</v>
      </c>
      <c r="L39" s="12" t="s">
        <v>2082</v>
      </c>
      <c r="N39" s="13" t="s">
        <v>2083</v>
      </c>
      <c r="O39" s="13" t="s">
        <v>2082</v>
      </c>
      <c r="R39" s="1" t="s">
        <v>67</v>
      </c>
      <c r="S39" s="1" t="s">
        <v>14</v>
      </c>
      <c r="T39" s="1" t="s">
        <v>130</v>
      </c>
      <c r="U39" s="12">
        <f t="shared" si="4"/>
        <v>44381</v>
      </c>
      <c r="V39" s="12">
        <f t="shared" si="0"/>
        <v>44441</v>
      </c>
      <c r="W39" s="13">
        <f t="shared" ca="1" si="1"/>
        <v>1601</v>
      </c>
      <c r="X39" s="2" t="s">
        <v>1021</v>
      </c>
    </row>
    <row r="40" spans="1:24" x14ac:dyDescent="0.25">
      <c r="A40" s="1" t="s">
        <v>159</v>
      </c>
      <c r="B40" s="1" t="s">
        <v>160</v>
      </c>
      <c r="C40" s="1" t="s">
        <v>161</v>
      </c>
      <c r="D40" s="1" t="s">
        <v>162</v>
      </c>
      <c r="E40" s="1" t="s">
        <v>39</v>
      </c>
      <c r="F40" s="3">
        <v>4.0000000000000001E-3</v>
      </c>
      <c r="G40" s="3">
        <v>100.765</v>
      </c>
      <c r="H40" s="1" t="s">
        <v>74</v>
      </c>
      <c r="I40" s="13">
        <v>1</v>
      </c>
      <c r="J40" s="12" t="s">
        <v>2083</v>
      </c>
      <c r="L40" s="12" t="s">
        <v>2082</v>
      </c>
      <c r="N40" s="13" t="s">
        <v>2083</v>
      </c>
      <c r="O40" s="13" t="s">
        <v>2082</v>
      </c>
      <c r="R40" s="1" t="s">
        <v>67</v>
      </c>
      <c r="S40" s="1" t="s">
        <v>18</v>
      </c>
      <c r="T40" s="1" t="s">
        <v>98</v>
      </c>
      <c r="U40" s="12">
        <f t="shared" si="4"/>
        <v>46115</v>
      </c>
      <c r="V40" s="12">
        <f t="shared" si="0"/>
        <v>46175</v>
      </c>
      <c r="W40" s="13">
        <f t="shared" ca="1" si="1"/>
        <v>-133</v>
      </c>
      <c r="X40" s="2" t="s">
        <v>1021</v>
      </c>
    </row>
    <row r="41" spans="1:24" x14ac:dyDescent="0.25">
      <c r="A41" s="1" t="s">
        <v>159</v>
      </c>
      <c r="B41" s="1" t="s">
        <v>160</v>
      </c>
      <c r="C41" s="1" t="s">
        <v>161</v>
      </c>
      <c r="D41" s="1" t="s">
        <v>169</v>
      </c>
      <c r="E41" s="1" t="s">
        <v>10</v>
      </c>
      <c r="F41" s="3">
        <v>100.687</v>
      </c>
      <c r="G41" s="3">
        <v>100.71599999999999</v>
      </c>
      <c r="H41" s="1" t="s">
        <v>79</v>
      </c>
      <c r="I41" s="13">
        <v>1</v>
      </c>
      <c r="J41" s="12" t="s">
        <v>2083</v>
      </c>
      <c r="L41" s="12" t="s">
        <v>2082</v>
      </c>
      <c r="N41" s="13" t="s">
        <v>2083</v>
      </c>
      <c r="O41" s="13" t="s">
        <v>2082</v>
      </c>
      <c r="R41" s="1" t="s">
        <v>67</v>
      </c>
      <c r="S41" s="1" t="s">
        <v>18</v>
      </c>
      <c r="T41" s="1" t="s">
        <v>168</v>
      </c>
      <c r="U41" s="12">
        <f>T41+(365*4)</f>
        <v>44984</v>
      </c>
      <c r="V41" s="12">
        <f t="shared" si="0"/>
        <v>45044</v>
      </c>
      <c r="W41" s="13">
        <f t="shared" ca="1" si="1"/>
        <v>998</v>
      </c>
      <c r="X41" s="2" t="s">
        <v>1021</v>
      </c>
    </row>
    <row r="42" spans="1:24" x14ac:dyDescent="0.25">
      <c r="A42" s="1" t="s">
        <v>159</v>
      </c>
      <c r="B42" s="1" t="s">
        <v>160</v>
      </c>
      <c r="C42" s="1" t="s">
        <v>8</v>
      </c>
      <c r="D42" s="1" t="s">
        <v>35</v>
      </c>
      <c r="E42" s="1" t="s">
        <v>10</v>
      </c>
      <c r="F42" s="3">
        <v>99.984999999999999</v>
      </c>
      <c r="G42" s="3">
        <v>100.014</v>
      </c>
      <c r="H42" s="1" t="s">
        <v>32</v>
      </c>
      <c r="I42" s="13">
        <v>1</v>
      </c>
      <c r="J42" s="12" t="s">
        <v>2083</v>
      </c>
      <c r="L42" s="12" t="s">
        <v>2082</v>
      </c>
      <c r="N42" s="13" t="s">
        <v>2083</v>
      </c>
      <c r="O42" s="13" t="s">
        <v>2082</v>
      </c>
      <c r="R42" s="1" t="s">
        <v>67</v>
      </c>
      <c r="S42" s="1" t="s">
        <v>18</v>
      </c>
      <c r="T42" s="1" t="s">
        <v>165</v>
      </c>
      <c r="U42" s="12">
        <f>T42+(365*4)</f>
        <v>45762</v>
      </c>
      <c r="V42" s="12">
        <f t="shared" si="0"/>
        <v>45822</v>
      </c>
      <c r="W42" s="13">
        <f t="shared" ca="1" si="1"/>
        <v>220</v>
      </c>
      <c r="X42" s="2" t="s">
        <v>1021</v>
      </c>
    </row>
    <row r="43" spans="1:24" x14ac:dyDescent="0.25">
      <c r="A43" s="1" t="s">
        <v>159</v>
      </c>
      <c r="B43" s="1" t="s">
        <v>160</v>
      </c>
      <c r="C43" s="1" t="s">
        <v>166</v>
      </c>
      <c r="D43" s="1" t="s">
        <v>167</v>
      </c>
      <c r="E43" s="1" t="s">
        <v>10</v>
      </c>
      <c r="F43" s="3">
        <v>100.096</v>
      </c>
      <c r="G43" s="3">
        <v>100.125</v>
      </c>
      <c r="H43" s="1" t="s">
        <v>167</v>
      </c>
      <c r="I43" s="13">
        <v>1</v>
      </c>
      <c r="J43" s="12" t="s">
        <v>2083</v>
      </c>
      <c r="L43" s="12" t="s">
        <v>2082</v>
      </c>
      <c r="N43" s="13" t="s">
        <v>2083</v>
      </c>
      <c r="O43" s="13" t="s">
        <v>2082</v>
      </c>
      <c r="R43" s="1" t="s">
        <v>67</v>
      </c>
      <c r="S43" s="1" t="s">
        <v>14</v>
      </c>
      <c r="T43" s="1" t="s">
        <v>168</v>
      </c>
      <c r="U43" s="12">
        <f>T43+(365*4)</f>
        <v>44984</v>
      </c>
      <c r="V43" s="12">
        <f t="shared" si="0"/>
        <v>45044</v>
      </c>
      <c r="W43" s="13">
        <f t="shared" ca="1" si="1"/>
        <v>998</v>
      </c>
      <c r="X43" s="2" t="s">
        <v>1021</v>
      </c>
    </row>
    <row r="44" spans="1:24" x14ac:dyDescent="0.25">
      <c r="A44" s="1" t="s">
        <v>171</v>
      </c>
      <c r="B44" s="1" t="s">
        <v>172</v>
      </c>
      <c r="C44" s="1" t="s">
        <v>107</v>
      </c>
      <c r="D44" s="1" t="s">
        <v>104</v>
      </c>
      <c r="E44" s="1" t="s">
        <v>174</v>
      </c>
      <c r="F44" s="3">
        <v>120.81399999999999</v>
      </c>
      <c r="G44" s="3">
        <v>120.86799999999999</v>
      </c>
      <c r="H44" s="1" t="s">
        <v>21</v>
      </c>
      <c r="I44" s="13">
        <v>1</v>
      </c>
      <c r="J44" s="12" t="s">
        <v>2083</v>
      </c>
      <c r="L44" s="12" t="s">
        <v>2082</v>
      </c>
      <c r="N44" s="13">
        <v>8</v>
      </c>
      <c r="O44" s="13" t="s">
        <v>2082</v>
      </c>
      <c r="P44" s="13">
        <f t="shared" ref="P44:P54" si="5">_xlfn.ISOWEEKNUM(U44)</f>
        <v>6</v>
      </c>
      <c r="R44" s="1" t="s">
        <v>67</v>
      </c>
      <c r="S44" s="1" t="s">
        <v>18</v>
      </c>
      <c r="T44" s="1" t="s">
        <v>175</v>
      </c>
      <c r="U44" s="12">
        <f t="shared" ref="U44:U54" si="6">T44+(365*1)</f>
        <v>46059</v>
      </c>
      <c r="V44" s="12">
        <f t="shared" si="0"/>
        <v>46119</v>
      </c>
      <c r="W44" s="13">
        <f t="shared" ca="1" si="1"/>
        <v>-77</v>
      </c>
      <c r="X44" s="2" t="s">
        <v>1021</v>
      </c>
    </row>
    <row r="45" spans="1:24" x14ac:dyDescent="0.25">
      <c r="A45" s="1" t="s">
        <v>171</v>
      </c>
      <c r="B45" s="1" t="s">
        <v>172</v>
      </c>
      <c r="C45" s="1" t="s">
        <v>107</v>
      </c>
      <c r="D45" s="1" t="s">
        <v>103</v>
      </c>
      <c r="E45" s="1" t="s">
        <v>174</v>
      </c>
      <c r="F45" s="3">
        <v>120.751</v>
      </c>
      <c r="G45" s="3">
        <v>120.751</v>
      </c>
      <c r="H45" s="1" t="s">
        <v>74</v>
      </c>
      <c r="I45" s="13">
        <v>1</v>
      </c>
      <c r="J45" s="12" t="s">
        <v>2083</v>
      </c>
      <c r="L45" s="12" t="s">
        <v>2082</v>
      </c>
      <c r="N45" s="13">
        <v>8</v>
      </c>
      <c r="O45" s="13" t="s">
        <v>2082</v>
      </c>
      <c r="P45" s="13">
        <f t="shared" si="5"/>
        <v>6</v>
      </c>
      <c r="R45" s="1" t="s">
        <v>67</v>
      </c>
      <c r="S45" s="1"/>
      <c r="T45" s="1" t="s">
        <v>175</v>
      </c>
      <c r="U45" s="12">
        <f t="shared" si="6"/>
        <v>46059</v>
      </c>
      <c r="V45" s="12">
        <f t="shared" si="0"/>
        <v>46119</v>
      </c>
      <c r="W45" s="13">
        <f t="shared" ca="1" si="1"/>
        <v>-77</v>
      </c>
      <c r="X45" s="2" t="s">
        <v>1021</v>
      </c>
    </row>
    <row r="46" spans="1:24" x14ac:dyDescent="0.25">
      <c r="A46" s="1" t="s">
        <v>171</v>
      </c>
      <c r="B46" s="1" t="s">
        <v>172</v>
      </c>
      <c r="C46" s="1" t="s">
        <v>107</v>
      </c>
      <c r="D46" s="1" t="s">
        <v>96</v>
      </c>
      <c r="E46" s="1" t="s">
        <v>174</v>
      </c>
      <c r="F46" s="3">
        <v>120.646</v>
      </c>
      <c r="G46" s="3">
        <v>120.702</v>
      </c>
      <c r="H46" s="1" t="s">
        <v>173</v>
      </c>
      <c r="I46" s="13">
        <v>1</v>
      </c>
      <c r="J46" s="12" t="s">
        <v>2083</v>
      </c>
      <c r="L46" s="12" t="s">
        <v>2082</v>
      </c>
      <c r="N46" s="13">
        <v>8</v>
      </c>
      <c r="O46" s="13" t="s">
        <v>2082</v>
      </c>
      <c r="P46" s="13">
        <f t="shared" si="5"/>
        <v>6</v>
      </c>
      <c r="R46" s="1" t="s">
        <v>67</v>
      </c>
      <c r="S46" s="1" t="s">
        <v>18</v>
      </c>
      <c r="T46" s="1" t="s">
        <v>175</v>
      </c>
      <c r="U46" s="12">
        <f t="shared" si="6"/>
        <v>46059</v>
      </c>
      <c r="V46" s="12">
        <f t="shared" si="0"/>
        <v>46119</v>
      </c>
      <c r="W46" s="13">
        <f t="shared" ca="1" si="1"/>
        <v>-77</v>
      </c>
      <c r="X46" s="2" t="s">
        <v>1021</v>
      </c>
    </row>
    <row r="47" spans="1:24" x14ac:dyDescent="0.25">
      <c r="A47" s="1" t="s">
        <v>171</v>
      </c>
      <c r="B47" s="1" t="s">
        <v>172</v>
      </c>
      <c r="C47" s="1" t="s">
        <v>107</v>
      </c>
      <c r="D47" s="1" t="s">
        <v>164</v>
      </c>
      <c r="E47" s="1" t="s">
        <v>174</v>
      </c>
      <c r="F47" s="3">
        <v>120.58199999999999</v>
      </c>
      <c r="G47" s="3">
        <v>120.637</v>
      </c>
      <c r="H47" s="1" t="s">
        <v>173</v>
      </c>
      <c r="I47" s="13">
        <v>1</v>
      </c>
      <c r="J47" s="12" t="s">
        <v>2083</v>
      </c>
      <c r="L47" s="12" t="s">
        <v>2082</v>
      </c>
      <c r="N47" s="13">
        <v>8</v>
      </c>
      <c r="O47" s="13" t="s">
        <v>2082</v>
      </c>
      <c r="P47" s="13">
        <f t="shared" si="5"/>
        <v>6</v>
      </c>
      <c r="R47" s="1" t="s">
        <v>67</v>
      </c>
      <c r="S47" s="1" t="s">
        <v>18</v>
      </c>
      <c r="T47" s="1" t="s">
        <v>175</v>
      </c>
      <c r="U47" s="12">
        <f t="shared" si="6"/>
        <v>46059</v>
      </c>
      <c r="V47" s="12">
        <f t="shared" si="0"/>
        <v>46119</v>
      </c>
      <c r="W47" s="13">
        <f t="shared" ca="1" si="1"/>
        <v>-77</v>
      </c>
      <c r="X47" s="2" t="s">
        <v>1021</v>
      </c>
    </row>
    <row r="48" spans="1:24" x14ac:dyDescent="0.25">
      <c r="A48" s="1" t="s">
        <v>171</v>
      </c>
      <c r="B48" s="1" t="s">
        <v>176</v>
      </c>
      <c r="C48" s="1" t="s">
        <v>177</v>
      </c>
      <c r="D48" s="1" t="s">
        <v>104</v>
      </c>
      <c r="E48" s="1" t="s">
        <v>174</v>
      </c>
      <c r="F48" s="3">
        <v>130.822</v>
      </c>
      <c r="G48" s="3">
        <v>130.887</v>
      </c>
      <c r="H48" s="1" t="s">
        <v>21</v>
      </c>
      <c r="I48" s="13">
        <v>1</v>
      </c>
      <c r="J48" s="12" t="s">
        <v>2083</v>
      </c>
      <c r="L48" s="12" t="s">
        <v>2082</v>
      </c>
      <c r="N48" s="13">
        <v>8</v>
      </c>
      <c r="O48" s="13" t="s">
        <v>2082</v>
      </c>
      <c r="P48" s="13">
        <f t="shared" si="5"/>
        <v>6</v>
      </c>
      <c r="R48" s="1" t="s">
        <v>67</v>
      </c>
      <c r="S48" s="1" t="s">
        <v>18</v>
      </c>
      <c r="T48" s="1" t="s">
        <v>181</v>
      </c>
      <c r="U48" s="12">
        <f t="shared" si="6"/>
        <v>46058</v>
      </c>
      <c r="V48" s="12">
        <f t="shared" si="0"/>
        <v>46118</v>
      </c>
      <c r="W48" s="13">
        <f t="shared" ca="1" si="1"/>
        <v>-76</v>
      </c>
      <c r="X48" s="2" t="s">
        <v>1021</v>
      </c>
    </row>
    <row r="49" spans="1:24" x14ac:dyDescent="0.25">
      <c r="A49" s="1" t="s">
        <v>171</v>
      </c>
      <c r="B49" s="1" t="s">
        <v>176</v>
      </c>
      <c r="C49" s="1" t="s">
        <v>177</v>
      </c>
      <c r="D49" s="1" t="s">
        <v>103</v>
      </c>
      <c r="E49" s="1" t="s">
        <v>174</v>
      </c>
      <c r="F49" s="3">
        <v>130.61699999999999</v>
      </c>
      <c r="G49" s="3">
        <v>217.33199999999999</v>
      </c>
      <c r="H49" s="1" t="s">
        <v>74</v>
      </c>
      <c r="I49" s="13">
        <v>1</v>
      </c>
      <c r="J49" s="12" t="s">
        <v>2083</v>
      </c>
      <c r="L49" s="12" t="s">
        <v>2082</v>
      </c>
      <c r="N49" s="13">
        <v>8</v>
      </c>
      <c r="O49" s="13" t="s">
        <v>2082</v>
      </c>
      <c r="P49" s="13">
        <f t="shared" si="5"/>
        <v>6</v>
      </c>
      <c r="R49" s="1" t="s">
        <v>67</v>
      </c>
      <c r="S49" s="1"/>
      <c r="T49" s="1" t="s">
        <v>181</v>
      </c>
      <c r="U49" s="12">
        <f t="shared" si="6"/>
        <v>46058</v>
      </c>
      <c r="V49" s="12">
        <f t="shared" si="0"/>
        <v>46118</v>
      </c>
      <c r="W49" s="13">
        <f t="shared" ca="1" si="1"/>
        <v>-76</v>
      </c>
      <c r="X49" s="2" t="s">
        <v>1021</v>
      </c>
    </row>
    <row r="50" spans="1:24" x14ac:dyDescent="0.25">
      <c r="A50" s="1" t="s">
        <v>171</v>
      </c>
      <c r="B50" s="1" t="s">
        <v>176</v>
      </c>
      <c r="C50" s="1" t="s">
        <v>177</v>
      </c>
      <c r="D50" s="1" t="s">
        <v>204</v>
      </c>
      <c r="E50" s="1" t="s">
        <v>174</v>
      </c>
      <c r="F50" s="3">
        <v>130.535</v>
      </c>
      <c r="G50" s="3">
        <v>130.601</v>
      </c>
      <c r="H50" s="1" t="s">
        <v>74</v>
      </c>
      <c r="I50" s="13">
        <v>1</v>
      </c>
      <c r="J50" s="12" t="s">
        <v>2083</v>
      </c>
      <c r="L50" s="12" t="s">
        <v>2082</v>
      </c>
      <c r="N50" s="13">
        <v>8</v>
      </c>
      <c r="O50" s="13" t="s">
        <v>2082</v>
      </c>
      <c r="P50" s="13">
        <f t="shared" si="5"/>
        <v>6</v>
      </c>
      <c r="R50" s="1" t="s">
        <v>67</v>
      </c>
      <c r="S50" s="1" t="s">
        <v>14</v>
      </c>
      <c r="T50" s="1" t="s">
        <v>181</v>
      </c>
      <c r="U50" s="12">
        <f t="shared" si="6"/>
        <v>46058</v>
      </c>
      <c r="V50" s="12">
        <f t="shared" si="0"/>
        <v>46118</v>
      </c>
      <c r="W50" s="13">
        <f t="shared" ca="1" si="1"/>
        <v>-76</v>
      </c>
      <c r="X50" s="2" t="s">
        <v>1021</v>
      </c>
    </row>
    <row r="51" spans="1:24" x14ac:dyDescent="0.25">
      <c r="A51" s="1" t="s">
        <v>171</v>
      </c>
      <c r="B51" s="1" t="s">
        <v>176</v>
      </c>
      <c r="C51" s="1" t="s">
        <v>177</v>
      </c>
      <c r="D51" s="1" t="s">
        <v>203</v>
      </c>
      <c r="E51" s="1" t="s">
        <v>174</v>
      </c>
      <c r="F51" s="3">
        <v>130.45400000000001</v>
      </c>
      <c r="G51" s="3">
        <v>130.51900000000001</v>
      </c>
      <c r="H51" s="1" t="s">
        <v>21</v>
      </c>
      <c r="I51" s="13">
        <v>1</v>
      </c>
      <c r="J51" s="12" t="s">
        <v>2083</v>
      </c>
      <c r="L51" s="12" t="s">
        <v>2082</v>
      </c>
      <c r="N51" s="13">
        <v>8</v>
      </c>
      <c r="O51" s="13" t="s">
        <v>2082</v>
      </c>
      <c r="P51" s="13">
        <f t="shared" si="5"/>
        <v>6</v>
      </c>
      <c r="R51" s="1" t="s">
        <v>67</v>
      </c>
      <c r="S51" s="1" t="s">
        <v>14</v>
      </c>
      <c r="T51" s="1" t="s">
        <v>181</v>
      </c>
      <c r="U51" s="12">
        <f t="shared" si="6"/>
        <v>46058</v>
      </c>
      <c r="V51" s="12">
        <f t="shared" si="0"/>
        <v>46118</v>
      </c>
      <c r="W51" s="13">
        <f t="shared" ca="1" si="1"/>
        <v>-76</v>
      </c>
      <c r="X51" s="2" t="s">
        <v>1021</v>
      </c>
    </row>
    <row r="52" spans="1:24" x14ac:dyDescent="0.25">
      <c r="A52" s="1" t="s">
        <v>171</v>
      </c>
      <c r="B52" s="1" t="s">
        <v>176</v>
      </c>
      <c r="C52" s="1" t="s">
        <v>47</v>
      </c>
      <c r="D52" s="1" t="s">
        <v>202</v>
      </c>
      <c r="E52" s="1" t="s">
        <v>174</v>
      </c>
      <c r="F52" s="3">
        <v>129.857</v>
      </c>
      <c r="G52" s="3">
        <v>129.88999999999999</v>
      </c>
      <c r="H52" s="1" t="s">
        <v>74</v>
      </c>
      <c r="I52" s="13">
        <v>1</v>
      </c>
      <c r="J52" s="12" t="s">
        <v>2083</v>
      </c>
      <c r="L52" s="12" t="s">
        <v>2082</v>
      </c>
      <c r="N52" s="13">
        <v>8</v>
      </c>
      <c r="O52" s="13" t="s">
        <v>2082</v>
      </c>
      <c r="P52" s="13">
        <f t="shared" si="5"/>
        <v>6</v>
      </c>
      <c r="R52" s="1" t="s">
        <v>67</v>
      </c>
      <c r="S52" s="1" t="s">
        <v>14</v>
      </c>
      <c r="T52" s="1" t="s">
        <v>181</v>
      </c>
      <c r="U52" s="12">
        <f t="shared" si="6"/>
        <v>46058</v>
      </c>
      <c r="V52" s="12">
        <f t="shared" si="0"/>
        <v>46118</v>
      </c>
      <c r="W52" s="13">
        <f t="shared" ca="1" si="1"/>
        <v>-76</v>
      </c>
      <c r="X52" s="2" t="s">
        <v>1021</v>
      </c>
    </row>
    <row r="53" spans="1:24" x14ac:dyDescent="0.25">
      <c r="A53" s="1" t="s">
        <v>171</v>
      </c>
      <c r="B53" s="1" t="s">
        <v>176</v>
      </c>
      <c r="C53" s="1" t="s">
        <v>47</v>
      </c>
      <c r="D53" s="1" t="s">
        <v>201</v>
      </c>
      <c r="E53" s="1" t="s">
        <v>174</v>
      </c>
      <c r="F53" s="3">
        <v>129.81899999999999</v>
      </c>
      <c r="G53" s="3">
        <v>129.852</v>
      </c>
      <c r="H53" s="1" t="s">
        <v>21</v>
      </c>
      <c r="I53" s="13">
        <v>1</v>
      </c>
      <c r="J53" s="12" t="s">
        <v>2083</v>
      </c>
      <c r="L53" s="12" t="s">
        <v>2082</v>
      </c>
      <c r="N53" s="13">
        <v>8</v>
      </c>
      <c r="O53" s="13" t="s">
        <v>2082</v>
      </c>
      <c r="P53" s="13">
        <f t="shared" si="5"/>
        <v>6</v>
      </c>
      <c r="R53" s="1" t="s">
        <v>67</v>
      </c>
      <c r="S53" s="1" t="s">
        <v>14</v>
      </c>
      <c r="T53" s="1" t="s">
        <v>181</v>
      </c>
      <c r="U53" s="12">
        <f t="shared" si="6"/>
        <v>46058</v>
      </c>
      <c r="V53" s="12">
        <f t="shared" si="0"/>
        <v>46118</v>
      </c>
      <c r="W53" s="13">
        <f t="shared" ca="1" si="1"/>
        <v>-76</v>
      </c>
      <c r="X53" s="2" t="s">
        <v>1021</v>
      </c>
    </row>
    <row r="54" spans="1:24" x14ac:dyDescent="0.25">
      <c r="A54" s="1" t="s">
        <v>171</v>
      </c>
      <c r="B54" s="1" t="s">
        <v>176</v>
      </c>
      <c r="C54" s="1" t="s">
        <v>182</v>
      </c>
      <c r="D54" s="1" t="s">
        <v>184</v>
      </c>
      <c r="E54" s="1" t="s">
        <v>174</v>
      </c>
      <c r="F54" s="3">
        <v>0.40500000000000003</v>
      </c>
      <c r="G54" s="3">
        <v>129.809</v>
      </c>
      <c r="H54" s="1" t="s">
        <v>183</v>
      </c>
      <c r="I54" s="13">
        <v>1</v>
      </c>
      <c r="J54" s="12" t="s">
        <v>2083</v>
      </c>
      <c r="L54" s="12" t="s">
        <v>2082</v>
      </c>
      <c r="N54" s="13">
        <v>8</v>
      </c>
      <c r="O54" s="13" t="s">
        <v>2082</v>
      </c>
      <c r="P54" s="13">
        <f t="shared" si="5"/>
        <v>6</v>
      </c>
      <c r="R54" s="1" t="s">
        <v>67</v>
      </c>
      <c r="S54" s="1" t="s">
        <v>18</v>
      </c>
      <c r="T54" s="1" t="s">
        <v>181</v>
      </c>
      <c r="U54" s="12">
        <f t="shared" si="6"/>
        <v>46058</v>
      </c>
      <c r="V54" s="12">
        <f t="shared" si="0"/>
        <v>46118</v>
      </c>
      <c r="W54" s="13">
        <f t="shared" ca="1" si="1"/>
        <v>-76</v>
      </c>
      <c r="X54" s="2" t="s">
        <v>1021</v>
      </c>
    </row>
    <row r="55" spans="1:24" x14ac:dyDescent="0.25">
      <c r="A55" s="1" t="s">
        <v>171</v>
      </c>
      <c r="B55" s="1" t="s">
        <v>176</v>
      </c>
      <c r="C55" s="1" t="s">
        <v>27</v>
      </c>
      <c r="D55" s="1" t="s">
        <v>190</v>
      </c>
      <c r="E55" s="1" t="s">
        <v>10</v>
      </c>
      <c r="F55" s="3">
        <v>0.60199999999999998</v>
      </c>
      <c r="G55" s="3">
        <v>0.60199999999999998</v>
      </c>
      <c r="H55" s="1" t="s">
        <v>188</v>
      </c>
      <c r="I55" s="13">
        <v>1</v>
      </c>
      <c r="J55" s="12" t="s">
        <v>2083</v>
      </c>
      <c r="L55" s="12" t="s">
        <v>2082</v>
      </c>
      <c r="N55" s="13" t="s">
        <v>2083</v>
      </c>
      <c r="O55" s="13" t="s">
        <v>2082</v>
      </c>
      <c r="R55" s="1" t="s">
        <v>67</v>
      </c>
      <c r="S55" s="1"/>
      <c r="T55" s="1" t="s">
        <v>191</v>
      </c>
      <c r="U55" s="12">
        <f>T55+(365*4)</f>
        <v>45310</v>
      </c>
      <c r="V55" s="12">
        <f t="shared" si="0"/>
        <v>45370</v>
      </c>
      <c r="W55" s="13">
        <f t="shared" ca="1" si="1"/>
        <v>672</v>
      </c>
      <c r="X55" s="2" t="s">
        <v>1021</v>
      </c>
    </row>
    <row r="56" spans="1:24" x14ac:dyDescent="0.25">
      <c r="A56" s="1" t="s">
        <v>171</v>
      </c>
      <c r="B56" s="1" t="s">
        <v>176</v>
      </c>
      <c r="C56" s="1" t="s">
        <v>177</v>
      </c>
      <c r="D56" s="1" t="s">
        <v>180</v>
      </c>
      <c r="E56" s="1" t="s">
        <v>174</v>
      </c>
      <c r="F56" s="3">
        <v>0.30099999999999999</v>
      </c>
      <c r="G56" s="3">
        <v>128.548</v>
      </c>
      <c r="H56" s="1" t="s">
        <v>179</v>
      </c>
      <c r="I56" s="13">
        <v>1</v>
      </c>
      <c r="J56" s="12" t="s">
        <v>2083</v>
      </c>
      <c r="L56" s="12" t="s">
        <v>2082</v>
      </c>
      <c r="N56" s="13">
        <v>8</v>
      </c>
      <c r="O56" s="13" t="s">
        <v>2082</v>
      </c>
      <c r="P56" s="13">
        <f t="shared" ref="P56:P61" si="7">_xlfn.ISOWEEKNUM(U56)</f>
        <v>6</v>
      </c>
      <c r="R56" s="1" t="s">
        <v>67</v>
      </c>
      <c r="S56" s="1" t="s">
        <v>14</v>
      </c>
      <c r="T56" s="1" t="s">
        <v>181</v>
      </c>
      <c r="U56" s="12">
        <f t="shared" ref="U56:U61" si="8">T56+(365*1)</f>
        <v>46058</v>
      </c>
      <c r="V56" s="12">
        <f t="shared" si="0"/>
        <v>46118</v>
      </c>
      <c r="W56" s="13">
        <f t="shared" ca="1" si="1"/>
        <v>-76</v>
      </c>
      <c r="X56" s="2" t="s">
        <v>1021</v>
      </c>
    </row>
    <row r="57" spans="1:24" x14ac:dyDescent="0.25">
      <c r="A57" s="1" t="s">
        <v>171</v>
      </c>
      <c r="B57" s="1" t="s">
        <v>176</v>
      </c>
      <c r="C57" s="1" t="s">
        <v>177</v>
      </c>
      <c r="D57" s="1" t="s">
        <v>200</v>
      </c>
      <c r="E57" s="1" t="s">
        <v>174</v>
      </c>
      <c r="F57" s="3">
        <v>128.45500000000001</v>
      </c>
      <c r="G57" s="3">
        <v>128.523</v>
      </c>
      <c r="H57" s="1" t="s">
        <v>89</v>
      </c>
      <c r="I57" s="13">
        <v>1</v>
      </c>
      <c r="J57" s="12" t="s">
        <v>2083</v>
      </c>
      <c r="L57" s="12" t="s">
        <v>2082</v>
      </c>
      <c r="N57" s="13">
        <v>8</v>
      </c>
      <c r="O57" s="13" t="s">
        <v>2082</v>
      </c>
      <c r="P57" s="13">
        <f t="shared" si="7"/>
        <v>6</v>
      </c>
      <c r="R57" s="1" t="s">
        <v>67</v>
      </c>
      <c r="S57" s="1" t="s">
        <v>14</v>
      </c>
      <c r="T57" s="1" t="s">
        <v>181</v>
      </c>
      <c r="U57" s="12">
        <f t="shared" si="8"/>
        <v>46058</v>
      </c>
      <c r="V57" s="12">
        <f t="shared" si="0"/>
        <v>46118</v>
      </c>
      <c r="W57" s="13">
        <f t="shared" ca="1" si="1"/>
        <v>-76</v>
      </c>
      <c r="X57" s="2" t="s">
        <v>1021</v>
      </c>
    </row>
    <row r="58" spans="1:24" x14ac:dyDescent="0.25">
      <c r="A58" s="1" t="s">
        <v>171</v>
      </c>
      <c r="B58" s="1" t="s">
        <v>176</v>
      </c>
      <c r="C58" s="1" t="s">
        <v>107</v>
      </c>
      <c r="D58" s="1" t="s">
        <v>198</v>
      </c>
      <c r="E58" s="1" t="s">
        <v>174</v>
      </c>
      <c r="F58" s="3">
        <v>128.357</v>
      </c>
      <c r="G58" s="3">
        <v>128.41399999999999</v>
      </c>
      <c r="H58" s="1" t="s">
        <v>197</v>
      </c>
      <c r="I58" s="13">
        <v>1</v>
      </c>
      <c r="J58" s="12" t="s">
        <v>2083</v>
      </c>
      <c r="L58" s="12" t="s">
        <v>2082</v>
      </c>
      <c r="N58" s="13">
        <v>8</v>
      </c>
      <c r="O58" s="13" t="s">
        <v>2082</v>
      </c>
      <c r="P58" s="13">
        <f t="shared" si="7"/>
        <v>6</v>
      </c>
      <c r="R58" s="1" t="s">
        <v>67</v>
      </c>
      <c r="S58" s="1" t="s">
        <v>18</v>
      </c>
      <c r="T58" s="1" t="s">
        <v>181</v>
      </c>
      <c r="U58" s="12">
        <f t="shared" si="8"/>
        <v>46058</v>
      </c>
      <c r="V58" s="12">
        <f t="shared" si="0"/>
        <v>46118</v>
      </c>
      <c r="W58" s="13">
        <f t="shared" ca="1" si="1"/>
        <v>-76</v>
      </c>
      <c r="X58" s="2" t="s">
        <v>1021</v>
      </c>
    </row>
    <row r="59" spans="1:24" x14ac:dyDescent="0.25">
      <c r="A59" s="1" t="s">
        <v>171</v>
      </c>
      <c r="B59" s="1" t="s">
        <v>176</v>
      </c>
      <c r="C59" s="1" t="s">
        <v>177</v>
      </c>
      <c r="D59" s="1" t="s">
        <v>194</v>
      </c>
      <c r="E59" s="1" t="s">
        <v>174</v>
      </c>
      <c r="F59" s="3">
        <v>128.077</v>
      </c>
      <c r="G59" s="3">
        <v>128.077</v>
      </c>
      <c r="H59" s="1" t="s">
        <v>74</v>
      </c>
      <c r="I59" s="13">
        <v>1</v>
      </c>
      <c r="J59" s="12" t="s">
        <v>2083</v>
      </c>
      <c r="L59" s="12" t="s">
        <v>2082</v>
      </c>
      <c r="N59" s="13">
        <v>8</v>
      </c>
      <c r="O59" s="13" t="s">
        <v>2082</v>
      </c>
      <c r="P59" s="13">
        <f t="shared" si="7"/>
        <v>6</v>
      </c>
      <c r="R59" s="1" t="s">
        <v>67</v>
      </c>
      <c r="S59" s="1"/>
      <c r="T59" s="1" t="s">
        <v>181</v>
      </c>
      <c r="U59" s="12">
        <f t="shared" si="8"/>
        <v>46058</v>
      </c>
      <c r="V59" s="12">
        <f t="shared" si="0"/>
        <v>46118</v>
      </c>
      <c r="W59" s="13">
        <f t="shared" ca="1" si="1"/>
        <v>-76</v>
      </c>
      <c r="X59" s="2" t="s">
        <v>1021</v>
      </c>
    </row>
    <row r="60" spans="1:24" x14ac:dyDescent="0.25">
      <c r="A60" s="1" t="s">
        <v>171</v>
      </c>
      <c r="B60" s="1" t="s">
        <v>176</v>
      </c>
      <c r="C60" s="1" t="s">
        <v>107</v>
      </c>
      <c r="D60" s="1" t="s">
        <v>129</v>
      </c>
      <c r="E60" s="1" t="s">
        <v>174</v>
      </c>
      <c r="F60" s="3">
        <v>127.29900000000001</v>
      </c>
      <c r="G60" s="3">
        <v>127.29900000000001</v>
      </c>
      <c r="H60" s="1" t="s">
        <v>74</v>
      </c>
      <c r="I60" s="13">
        <v>1</v>
      </c>
      <c r="J60" s="12" t="s">
        <v>2083</v>
      </c>
      <c r="L60" s="12" t="s">
        <v>2082</v>
      </c>
      <c r="N60" s="13">
        <v>8</v>
      </c>
      <c r="O60" s="13" t="s">
        <v>2082</v>
      </c>
      <c r="P60" s="13">
        <f t="shared" si="7"/>
        <v>6</v>
      </c>
      <c r="R60" s="1" t="s">
        <v>67</v>
      </c>
      <c r="S60" s="1"/>
      <c r="T60" s="1" t="s">
        <v>181</v>
      </c>
      <c r="U60" s="12">
        <f t="shared" si="8"/>
        <v>46058</v>
      </c>
      <c r="V60" s="12">
        <f t="shared" si="0"/>
        <v>46118</v>
      </c>
      <c r="W60" s="13">
        <f t="shared" ca="1" si="1"/>
        <v>-76</v>
      </c>
      <c r="X60" s="2" t="s">
        <v>1021</v>
      </c>
    </row>
    <row r="61" spans="1:24" x14ac:dyDescent="0.25">
      <c r="A61" s="1" t="s">
        <v>171</v>
      </c>
      <c r="B61" s="1" t="s">
        <v>176</v>
      </c>
      <c r="C61" s="1" t="s">
        <v>107</v>
      </c>
      <c r="D61" s="1" t="s">
        <v>139</v>
      </c>
      <c r="E61" s="1" t="s">
        <v>174</v>
      </c>
      <c r="F61" s="3">
        <v>127.197</v>
      </c>
      <c r="G61" s="3">
        <v>127.197</v>
      </c>
      <c r="H61" s="1" t="s">
        <v>21</v>
      </c>
      <c r="I61" s="13">
        <v>1</v>
      </c>
      <c r="J61" s="12" t="s">
        <v>2083</v>
      </c>
      <c r="L61" s="12" t="s">
        <v>2082</v>
      </c>
      <c r="N61" s="13">
        <v>8</v>
      </c>
      <c r="O61" s="13" t="s">
        <v>2082</v>
      </c>
      <c r="P61" s="13">
        <f t="shared" si="7"/>
        <v>6</v>
      </c>
      <c r="R61" s="1" t="s">
        <v>67</v>
      </c>
      <c r="S61" s="1"/>
      <c r="T61" s="1" t="s">
        <v>181</v>
      </c>
      <c r="U61" s="12">
        <f t="shared" si="8"/>
        <v>46058</v>
      </c>
      <c r="V61" s="12">
        <f t="shared" si="0"/>
        <v>46118</v>
      </c>
      <c r="W61" s="13">
        <f t="shared" ca="1" si="1"/>
        <v>-76</v>
      </c>
      <c r="X61" s="2" t="s">
        <v>1021</v>
      </c>
    </row>
    <row r="62" spans="1:24" x14ac:dyDescent="0.25">
      <c r="A62" s="1" t="s">
        <v>171</v>
      </c>
      <c r="B62" s="1" t="s">
        <v>205</v>
      </c>
      <c r="C62" s="1" t="s">
        <v>131</v>
      </c>
      <c r="D62" s="1" t="s">
        <v>229</v>
      </c>
      <c r="E62" s="1" t="s">
        <v>10</v>
      </c>
      <c r="F62" s="3">
        <v>110.65300000000001</v>
      </c>
      <c r="G62" s="3">
        <v>110.65300000000001</v>
      </c>
      <c r="H62" s="1" t="s">
        <v>30</v>
      </c>
      <c r="I62" s="13">
        <v>1</v>
      </c>
      <c r="J62" s="12" t="s">
        <v>2083</v>
      </c>
      <c r="L62" s="12" t="s">
        <v>2082</v>
      </c>
      <c r="N62" s="13" t="s">
        <v>2083</v>
      </c>
      <c r="O62" s="13" t="s">
        <v>2082</v>
      </c>
      <c r="R62" s="1" t="s">
        <v>67</v>
      </c>
      <c r="S62" s="1"/>
      <c r="T62" s="1" t="s">
        <v>228</v>
      </c>
      <c r="U62" s="12">
        <f>T62+(365*4)</f>
        <v>45763</v>
      </c>
      <c r="V62" s="12">
        <f t="shared" si="0"/>
        <v>45823</v>
      </c>
      <c r="W62" s="13">
        <f t="shared" ca="1" si="1"/>
        <v>219</v>
      </c>
      <c r="X62" s="2" t="s">
        <v>1021</v>
      </c>
    </row>
    <row r="63" spans="1:24" x14ac:dyDescent="0.25">
      <c r="A63" s="1" t="s">
        <v>171</v>
      </c>
      <c r="B63" s="1" t="s">
        <v>205</v>
      </c>
      <c r="C63" s="1" t="s">
        <v>107</v>
      </c>
      <c r="D63" s="1" t="s">
        <v>206</v>
      </c>
      <c r="E63" s="1" t="s">
        <v>174</v>
      </c>
      <c r="F63" s="3">
        <v>109.807</v>
      </c>
      <c r="G63" s="3">
        <v>109.807</v>
      </c>
      <c r="H63" s="1" t="s">
        <v>19</v>
      </c>
      <c r="I63" s="13">
        <v>1</v>
      </c>
      <c r="J63" s="12" t="s">
        <v>2083</v>
      </c>
      <c r="L63" s="12" t="s">
        <v>2082</v>
      </c>
      <c r="N63" s="13">
        <v>8</v>
      </c>
      <c r="O63" s="13" t="s">
        <v>2082</v>
      </c>
      <c r="P63" s="13">
        <f t="shared" ref="P63:P73" si="9">_xlfn.ISOWEEKNUM(U63)</f>
        <v>9</v>
      </c>
      <c r="R63" s="1" t="s">
        <v>67</v>
      </c>
      <c r="S63" s="1"/>
      <c r="T63" s="1" t="s">
        <v>106</v>
      </c>
      <c r="U63" s="12">
        <f t="shared" ref="U63:U73" si="10">T63+(365*1)</f>
        <v>46078</v>
      </c>
      <c r="V63" s="12">
        <f t="shared" si="0"/>
        <v>46138</v>
      </c>
      <c r="W63" s="13">
        <f t="shared" ca="1" si="1"/>
        <v>-96</v>
      </c>
      <c r="X63" s="2" t="s">
        <v>1021</v>
      </c>
    </row>
    <row r="64" spans="1:24" x14ac:dyDescent="0.25">
      <c r="A64" s="1" t="s">
        <v>171</v>
      </c>
      <c r="B64" s="1" t="s">
        <v>205</v>
      </c>
      <c r="C64" s="1" t="s">
        <v>107</v>
      </c>
      <c r="D64" s="1" t="s">
        <v>208</v>
      </c>
      <c r="E64" s="1" t="s">
        <v>174</v>
      </c>
      <c r="F64" s="3">
        <v>109.871</v>
      </c>
      <c r="G64" s="3">
        <v>109.925</v>
      </c>
      <c r="H64" s="1" t="s">
        <v>207</v>
      </c>
      <c r="I64" s="13">
        <v>1</v>
      </c>
      <c r="J64" s="12" t="s">
        <v>2083</v>
      </c>
      <c r="L64" s="12" t="s">
        <v>2082</v>
      </c>
      <c r="N64" s="13">
        <v>8</v>
      </c>
      <c r="O64" s="13" t="s">
        <v>2082</v>
      </c>
      <c r="P64" s="13">
        <f t="shared" si="9"/>
        <v>9</v>
      </c>
      <c r="R64" s="1" t="s">
        <v>67</v>
      </c>
      <c r="S64" s="1" t="s">
        <v>18</v>
      </c>
      <c r="T64" s="1" t="s">
        <v>106</v>
      </c>
      <c r="U64" s="12">
        <f t="shared" si="10"/>
        <v>46078</v>
      </c>
      <c r="V64" s="12">
        <f t="shared" si="0"/>
        <v>46138</v>
      </c>
      <c r="W64" s="13">
        <f t="shared" ca="1" si="1"/>
        <v>-96</v>
      </c>
      <c r="X64" s="2" t="s">
        <v>1021</v>
      </c>
    </row>
    <row r="65" spans="1:24" x14ac:dyDescent="0.25">
      <c r="A65" s="1" t="s">
        <v>171</v>
      </c>
      <c r="B65" s="1" t="s">
        <v>205</v>
      </c>
      <c r="C65" s="1" t="s">
        <v>107</v>
      </c>
      <c r="D65" s="1" t="s">
        <v>209</v>
      </c>
      <c r="E65" s="1" t="s">
        <v>174</v>
      </c>
      <c r="F65" s="3">
        <v>109.974</v>
      </c>
      <c r="G65" s="3">
        <v>109.974</v>
      </c>
      <c r="H65" s="1" t="s">
        <v>122</v>
      </c>
      <c r="I65" s="13">
        <v>1</v>
      </c>
      <c r="J65" s="12" t="s">
        <v>2083</v>
      </c>
      <c r="L65" s="12" t="s">
        <v>2082</v>
      </c>
      <c r="N65" s="13">
        <v>8</v>
      </c>
      <c r="O65" s="13" t="s">
        <v>2082</v>
      </c>
      <c r="P65" s="13">
        <f t="shared" si="9"/>
        <v>9</v>
      </c>
      <c r="R65" s="1" t="s">
        <v>67</v>
      </c>
      <c r="S65" s="1"/>
      <c r="T65" s="1" t="s">
        <v>106</v>
      </c>
      <c r="U65" s="12">
        <f t="shared" si="10"/>
        <v>46078</v>
      </c>
      <c r="V65" s="12">
        <f t="shared" si="0"/>
        <v>46138</v>
      </c>
      <c r="W65" s="13">
        <f t="shared" ca="1" si="1"/>
        <v>-96</v>
      </c>
      <c r="X65" s="2" t="s">
        <v>1021</v>
      </c>
    </row>
    <row r="66" spans="1:24" x14ac:dyDescent="0.25">
      <c r="A66" s="1" t="s">
        <v>171</v>
      </c>
      <c r="B66" s="1" t="s">
        <v>205</v>
      </c>
      <c r="C66" s="1" t="s">
        <v>107</v>
      </c>
      <c r="D66" s="1" t="s">
        <v>211</v>
      </c>
      <c r="E66" s="1" t="s">
        <v>174</v>
      </c>
      <c r="F66" s="3">
        <v>110.03700000000001</v>
      </c>
      <c r="G66" s="3">
        <v>110.092</v>
      </c>
      <c r="H66" s="1" t="s">
        <v>210</v>
      </c>
      <c r="I66" s="13">
        <v>1</v>
      </c>
      <c r="J66" s="12" t="s">
        <v>2083</v>
      </c>
      <c r="L66" s="12" t="s">
        <v>2082</v>
      </c>
      <c r="N66" s="13">
        <v>8</v>
      </c>
      <c r="O66" s="13" t="s">
        <v>2082</v>
      </c>
      <c r="P66" s="13">
        <f t="shared" si="9"/>
        <v>9</v>
      </c>
      <c r="R66" s="1" t="s">
        <v>67</v>
      </c>
      <c r="S66" s="1" t="s">
        <v>14</v>
      </c>
      <c r="T66" s="1" t="s">
        <v>106</v>
      </c>
      <c r="U66" s="12">
        <f t="shared" si="10"/>
        <v>46078</v>
      </c>
      <c r="V66" s="12">
        <f t="shared" ref="V66:V129" si="11">U66+60</f>
        <v>46138</v>
      </c>
      <c r="W66" s="13">
        <f t="shared" ref="W66:W129" ca="1" si="12">TODAY()-V66</f>
        <v>-96</v>
      </c>
      <c r="X66" s="2" t="s">
        <v>1021</v>
      </c>
    </row>
    <row r="67" spans="1:24" x14ac:dyDescent="0.25">
      <c r="A67" s="1" t="s">
        <v>171</v>
      </c>
      <c r="B67" s="1" t="s">
        <v>205</v>
      </c>
      <c r="C67" s="1" t="s">
        <v>47</v>
      </c>
      <c r="D67" s="1" t="s">
        <v>77</v>
      </c>
      <c r="E67" s="1" t="s">
        <v>174</v>
      </c>
      <c r="F67" s="3">
        <v>110.616</v>
      </c>
      <c r="G67" s="3">
        <v>110.616</v>
      </c>
      <c r="H67" s="1" t="s">
        <v>74</v>
      </c>
      <c r="I67" s="13">
        <v>1</v>
      </c>
      <c r="J67" s="12" t="s">
        <v>2083</v>
      </c>
      <c r="L67" s="12" t="s">
        <v>2082</v>
      </c>
      <c r="N67" s="13">
        <v>8</v>
      </c>
      <c r="O67" s="13" t="s">
        <v>2082</v>
      </c>
      <c r="P67" s="13">
        <f t="shared" si="9"/>
        <v>9</v>
      </c>
      <c r="R67" s="1" t="s">
        <v>67</v>
      </c>
      <c r="S67" s="1"/>
      <c r="T67" s="1" t="s">
        <v>106</v>
      </c>
      <c r="U67" s="12">
        <f t="shared" si="10"/>
        <v>46078</v>
      </c>
      <c r="V67" s="12">
        <f t="shared" si="11"/>
        <v>46138</v>
      </c>
      <c r="W67" s="13">
        <f t="shared" ca="1" si="12"/>
        <v>-96</v>
      </c>
      <c r="X67" s="2" t="s">
        <v>1021</v>
      </c>
    </row>
    <row r="68" spans="1:24" x14ac:dyDescent="0.25">
      <c r="A68" s="1" t="s">
        <v>171</v>
      </c>
      <c r="B68" s="1" t="s">
        <v>205</v>
      </c>
      <c r="C68" s="1" t="s">
        <v>218</v>
      </c>
      <c r="D68" s="1" t="s">
        <v>219</v>
      </c>
      <c r="E68" s="1" t="s">
        <v>174</v>
      </c>
      <c r="F68" s="3">
        <v>110.491</v>
      </c>
      <c r="G68" s="3">
        <v>110.491</v>
      </c>
      <c r="H68" s="1" t="s">
        <v>19</v>
      </c>
      <c r="I68" s="13">
        <v>1</v>
      </c>
      <c r="J68" s="12" t="s">
        <v>2083</v>
      </c>
      <c r="L68" s="12" t="s">
        <v>2082</v>
      </c>
      <c r="N68" s="13">
        <v>8</v>
      </c>
      <c r="O68" s="13" t="s">
        <v>2082</v>
      </c>
      <c r="P68" s="13">
        <f t="shared" si="9"/>
        <v>9</v>
      </c>
      <c r="R68" s="1" t="s">
        <v>67</v>
      </c>
      <c r="S68" s="1"/>
      <c r="T68" s="1" t="s">
        <v>106</v>
      </c>
      <c r="U68" s="12">
        <f t="shared" si="10"/>
        <v>46078</v>
      </c>
      <c r="V68" s="12">
        <f t="shared" si="11"/>
        <v>46138</v>
      </c>
      <c r="W68" s="13">
        <f t="shared" ca="1" si="12"/>
        <v>-96</v>
      </c>
      <c r="X68" s="2" t="s">
        <v>1021</v>
      </c>
    </row>
    <row r="69" spans="1:24" x14ac:dyDescent="0.25">
      <c r="A69" s="1" t="s">
        <v>171</v>
      </c>
      <c r="B69" s="1" t="s">
        <v>205</v>
      </c>
      <c r="C69" s="1" t="s">
        <v>47</v>
      </c>
      <c r="D69" s="1" t="s">
        <v>223</v>
      </c>
      <c r="E69" s="1" t="s">
        <v>174</v>
      </c>
      <c r="F69" s="3">
        <v>110.57899999999999</v>
      </c>
      <c r="G69" s="3">
        <v>110.61199999999999</v>
      </c>
      <c r="H69" s="1" t="s">
        <v>74</v>
      </c>
      <c r="I69" s="13">
        <v>1</v>
      </c>
      <c r="J69" s="12" t="s">
        <v>2083</v>
      </c>
      <c r="L69" s="12" t="s">
        <v>2082</v>
      </c>
      <c r="N69" s="13">
        <v>8</v>
      </c>
      <c r="O69" s="13" t="s">
        <v>2082</v>
      </c>
      <c r="P69" s="13">
        <f t="shared" si="9"/>
        <v>9</v>
      </c>
      <c r="R69" s="1" t="s">
        <v>67</v>
      </c>
      <c r="S69" s="1" t="s">
        <v>14</v>
      </c>
      <c r="T69" s="1" t="s">
        <v>106</v>
      </c>
      <c r="U69" s="12">
        <f t="shared" si="10"/>
        <v>46078</v>
      </c>
      <c r="V69" s="12">
        <f t="shared" si="11"/>
        <v>46138</v>
      </c>
      <c r="W69" s="13">
        <f t="shared" ca="1" si="12"/>
        <v>-96</v>
      </c>
      <c r="X69" s="2" t="s">
        <v>1021</v>
      </c>
    </row>
    <row r="70" spans="1:24" x14ac:dyDescent="0.25">
      <c r="A70" s="1" t="s">
        <v>171</v>
      </c>
      <c r="B70" s="1" t="s">
        <v>205</v>
      </c>
      <c r="C70" s="1" t="s">
        <v>107</v>
      </c>
      <c r="D70" s="1" t="s">
        <v>217</v>
      </c>
      <c r="E70" s="1" t="s">
        <v>174</v>
      </c>
      <c r="F70" s="3">
        <v>110.46899999999999</v>
      </c>
      <c r="G70" s="3">
        <v>110.46899999999999</v>
      </c>
      <c r="H70" s="1" t="s">
        <v>122</v>
      </c>
      <c r="I70" s="13">
        <v>1</v>
      </c>
      <c r="J70" s="12" t="s">
        <v>2083</v>
      </c>
      <c r="L70" s="12" t="s">
        <v>2082</v>
      </c>
      <c r="N70" s="13">
        <v>8</v>
      </c>
      <c r="O70" s="13" t="s">
        <v>2082</v>
      </c>
      <c r="P70" s="13">
        <f t="shared" si="9"/>
        <v>9</v>
      </c>
      <c r="R70" s="1" t="s">
        <v>67</v>
      </c>
      <c r="S70" s="1"/>
      <c r="T70" s="1" t="s">
        <v>106</v>
      </c>
      <c r="U70" s="12">
        <f t="shared" si="10"/>
        <v>46078</v>
      </c>
      <c r="V70" s="12">
        <f t="shared" si="11"/>
        <v>46138</v>
      </c>
      <c r="W70" s="13">
        <f t="shared" ca="1" si="12"/>
        <v>-96</v>
      </c>
      <c r="X70" s="2" t="s">
        <v>1021</v>
      </c>
    </row>
    <row r="71" spans="1:24" x14ac:dyDescent="0.25">
      <c r="A71" s="1" t="s">
        <v>171</v>
      </c>
      <c r="B71" s="1" t="s">
        <v>205</v>
      </c>
      <c r="C71" s="1" t="s">
        <v>47</v>
      </c>
      <c r="D71" s="1" t="s">
        <v>221</v>
      </c>
      <c r="E71" s="1" t="s">
        <v>174</v>
      </c>
      <c r="F71" s="3">
        <v>110.532</v>
      </c>
      <c r="G71" s="3">
        <v>110.532</v>
      </c>
      <c r="H71" s="1" t="s">
        <v>220</v>
      </c>
      <c r="I71" s="13">
        <v>1</v>
      </c>
      <c r="J71" s="12" t="s">
        <v>2083</v>
      </c>
      <c r="L71" s="12" t="s">
        <v>2082</v>
      </c>
      <c r="N71" s="13">
        <v>8</v>
      </c>
      <c r="O71" s="13" t="s">
        <v>2082</v>
      </c>
      <c r="P71" s="13">
        <f t="shared" si="9"/>
        <v>9</v>
      </c>
      <c r="R71" s="1" t="s">
        <v>67</v>
      </c>
      <c r="S71" s="1"/>
      <c r="T71" s="1" t="s">
        <v>106</v>
      </c>
      <c r="U71" s="12">
        <f t="shared" si="10"/>
        <v>46078</v>
      </c>
      <c r="V71" s="12">
        <f t="shared" si="11"/>
        <v>46138</v>
      </c>
      <c r="W71" s="13">
        <f t="shared" ca="1" si="12"/>
        <v>-96</v>
      </c>
      <c r="X71" s="2" t="s">
        <v>1021</v>
      </c>
    </row>
    <row r="72" spans="1:24" x14ac:dyDescent="0.25">
      <c r="A72" s="1" t="s">
        <v>171</v>
      </c>
      <c r="B72" s="1" t="s">
        <v>205</v>
      </c>
      <c r="C72" s="1" t="s">
        <v>47</v>
      </c>
      <c r="D72" s="1" t="s">
        <v>225</v>
      </c>
      <c r="E72" s="1" t="s">
        <v>174</v>
      </c>
      <c r="F72" s="3">
        <v>110.59</v>
      </c>
      <c r="G72" s="3">
        <v>110.624</v>
      </c>
      <c r="H72" s="1" t="s">
        <v>224</v>
      </c>
      <c r="I72" s="13">
        <v>1</v>
      </c>
      <c r="J72" s="12" t="s">
        <v>2083</v>
      </c>
      <c r="L72" s="12" t="s">
        <v>2082</v>
      </c>
      <c r="N72" s="13">
        <v>8</v>
      </c>
      <c r="O72" s="13" t="s">
        <v>2082</v>
      </c>
      <c r="P72" s="13">
        <f t="shared" si="9"/>
        <v>9</v>
      </c>
      <c r="R72" s="1" t="s">
        <v>67</v>
      </c>
      <c r="S72" s="1" t="s">
        <v>14</v>
      </c>
      <c r="T72" s="1" t="s">
        <v>106</v>
      </c>
      <c r="U72" s="12">
        <f t="shared" si="10"/>
        <v>46078</v>
      </c>
      <c r="V72" s="12">
        <f t="shared" si="11"/>
        <v>46138</v>
      </c>
      <c r="W72" s="13">
        <f t="shared" ca="1" si="12"/>
        <v>-96</v>
      </c>
      <c r="X72" s="2" t="s">
        <v>1021</v>
      </c>
    </row>
    <row r="73" spans="1:24" x14ac:dyDescent="0.25">
      <c r="A73" s="1" t="s">
        <v>171</v>
      </c>
      <c r="B73" s="1" t="s">
        <v>205</v>
      </c>
      <c r="C73" s="1" t="s">
        <v>47</v>
      </c>
      <c r="D73" s="1" t="s">
        <v>222</v>
      </c>
      <c r="E73" s="1" t="s">
        <v>174</v>
      </c>
      <c r="F73" s="3">
        <v>110.538</v>
      </c>
      <c r="G73" s="3">
        <v>110.538</v>
      </c>
      <c r="H73" s="1" t="s">
        <v>122</v>
      </c>
      <c r="I73" s="13">
        <v>1</v>
      </c>
      <c r="J73" s="12" t="s">
        <v>2083</v>
      </c>
      <c r="L73" s="12" t="s">
        <v>2082</v>
      </c>
      <c r="N73" s="13">
        <v>8</v>
      </c>
      <c r="O73" s="13" t="s">
        <v>2082</v>
      </c>
      <c r="P73" s="13">
        <f t="shared" si="9"/>
        <v>9</v>
      </c>
      <c r="R73" s="1" t="s">
        <v>67</v>
      </c>
      <c r="S73" s="1"/>
      <c r="T73" s="1" t="s">
        <v>106</v>
      </c>
      <c r="U73" s="12">
        <f t="shared" si="10"/>
        <v>46078</v>
      </c>
      <c r="V73" s="12">
        <f t="shared" si="11"/>
        <v>46138</v>
      </c>
      <c r="W73" s="13">
        <f t="shared" ca="1" si="12"/>
        <v>-96</v>
      </c>
      <c r="X73" s="2" t="s">
        <v>1021</v>
      </c>
    </row>
    <row r="74" spans="1:24" x14ac:dyDescent="0.25">
      <c r="A74" s="1" t="s">
        <v>171</v>
      </c>
      <c r="B74" s="1" t="s">
        <v>205</v>
      </c>
      <c r="C74" s="1" t="s">
        <v>27</v>
      </c>
      <c r="D74" s="1" t="s">
        <v>227</v>
      </c>
      <c r="E74" s="1" t="s">
        <v>10</v>
      </c>
      <c r="F74" s="3">
        <v>110.593</v>
      </c>
      <c r="G74" s="3">
        <v>110.622</v>
      </c>
      <c r="H74" s="1" t="s">
        <v>226</v>
      </c>
      <c r="I74" s="13">
        <v>1</v>
      </c>
      <c r="J74" s="12" t="s">
        <v>2083</v>
      </c>
      <c r="L74" s="12" t="s">
        <v>2082</v>
      </c>
      <c r="N74" s="13" t="s">
        <v>2083</v>
      </c>
      <c r="O74" s="13" t="s">
        <v>2082</v>
      </c>
      <c r="R74" s="1" t="s">
        <v>67</v>
      </c>
      <c r="S74" s="1" t="s">
        <v>18</v>
      </c>
      <c r="T74" s="1" t="s">
        <v>228</v>
      </c>
      <c r="U74" s="12">
        <f>T74+(365*4)</f>
        <v>45763</v>
      </c>
      <c r="V74" s="12">
        <f t="shared" si="11"/>
        <v>45823</v>
      </c>
      <c r="W74" s="13">
        <f t="shared" ca="1" si="12"/>
        <v>219</v>
      </c>
      <c r="X74" s="2" t="s">
        <v>1021</v>
      </c>
    </row>
    <row r="75" spans="1:24" x14ac:dyDescent="0.25">
      <c r="A75" s="1" t="s">
        <v>171</v>
      </c>
      <c r="B75" s="1" t="s">
        <v>205</v>
      </c>
      <c r="C75" s="1" t="s">
        <v>150</v>
      </c>
      <c r="D75" s="1" t="s">
        <v>232</v>
      </c>
      <c r="E75" s="1" t="s">
        <v>174</v>
      </c>
      <c r="F75" s="3">
        <v>110.82299999999999</v>
      </c>
      <c r="G75" s="3">
        <v>110.82299999999999</v>
      </c>
      <c r="H75" s="1" t="s">
        <v>19</v>
      </c>
      <c r="I75" s="13">
        <v>1</v>
      </c>
      <c r="J75" s="12" t="s">
        <v>2083</v>
      </c>
      <c r="L75" s="12" t="s">
        <v>2082</v>
      </c>
      <c r="N75" s="13">
        <v>8</v>
      </c>
      <c r="O75" s="13" t="s">
        <v>2082</v>
      </c>
      <c r="P75" s="13">
        <f>_xlfn.ISOWEEKNUM(U75)</f>
        <v>9</v>
      </c>
      <c r="R75" s="1" t="s">
        <v>67</v>
      </c>
      <c r="S75" s="1"/>
      <c r="T75" s="1" t="s">
        <v>106</v>
      </c>
      <c r="U75" s="12">
        <f>T75+(365*1)</f>
        <v>46078</v>
      </c>
      <c r="V75" s="12">
        <f t="shared" si="11"/>
        <v>46138</v>
      </c>
      <c r="W75" s="13">
        <f t="shared" ca="1" si="12"/>
        <v>-96</v>
      </c>
      <c r="X75" s="2" t="s">
        <v>1021</v>
      </c>
    </row>
    <row r="76" spans="1:24" x14ac:dyDescent="0.25">
      <c r="A76" s="1" t="s">
        <v>171</v>
      </c>
      <c r="B76" s="1" t="s">
        <v>205</v>
      </c>
      <c r="C76" s="1" t="s">
        <v>148</v>
      </c>
      <c r="D76" s="1" t="s">
        <v>235</v>
      </c>
      <c r="E76" s="1" t="s">
        <v>174</v>
      </c>
      <c r="F76" s="3">
        <v>110.85299999999999</v>
      </c>
      <c r="G76" s="3">
        <v>110.85599999999999</v>
      </c>
      <c r="H76" s="1" t="s">
        <v>234</v>
      </c>
      <c r="I76" s="13">
        <v>1</v>
      </c>
      <c r="J76" s="12" t="s">
        <v>2083</v>
      </c>
      <c r="L76" s="12" t="s">
        <v>2082</v>
      </c>
      <c r="N76" s="13">
        <v>8</v>
      </c>
      <c r="O76" s="13" t="s">
        <v>2082</v>
      </c>
      <c r="P76" s="13">
        <f>_xlfn.ISOWEEKNUM(U76)</f>
        <v>9</v>
      </c>
      <c r="R76" s="1" t="s">
        <v>67</v>
      </c>
      <c r="S76" s="1"/>
      <c r="T76" s="1" t="s">
        <v>106</v>
      </c>
      <c r="U76" s="12">
        <f>T76+(365*1)</f>
        <v>46078</v>
      </c>
      <c r="V76" s="12">
        <f t="shared" si="11"/>
        <v>46138</v>
      </c>
      <c r="W76" s="13">
        <f t="shared" ca="1" si="12"/>
        <v>-96</v>
      </c>
      <c r="X76" s="2" t="s">
        <v>1021</v>
      </c>
    </row>
    <row r="77" spans="1:24" x14ac:dyDescent="0.25">
      <c r="A77" s="1" t="s">
        <v>171</v>
      </c>
      <c r="B77" s="1" t="s">
        <v>205</v>
      </c>
      <c r="C77" s="1" t="s">
        <v>150</v>
      </c>
      <c r="D77" s="1" t="s">
        <v>238</v>
      </c>
      <c r="E77" s="1" t="s">
        <v>174</v>
      </c>
      <c r="F77" s="3">
        <v>110.861</v>
      </c>
      <c r="G77" s="3">
        <v>110.89</v>
      </c>
      <c r="H77" s="1" t="s">
        <v>234</v>
      </c>
      <c r="I77" s="13">
        <v>1</v>
      </c>
      <c r="J77" s="12" t="s">
        <v>2083</v>
      </c>
      <c r="L77" s="12" t="s">
        <v>2082</v>
      </c>
      <c r="N77" s="13">
        <v>8</v>
      </c>
      <c r="O77" s="13" t="s">
        <v>2082</v>
      </c>
      <c r="P77" s="13">
        <f>_xlfn.ISOWEEKNUM(U77)</f>
        <v>9</v>
      </c>
      <c r="R77" s="1" t="s">
        <v>67</v>
      </c>
      <c r="S77" s="1" t="s">
        <v>18</v>
      </c>
      <c r="T77" s="1" t="s">
        <v>106</v>
      </c>
      <c r="U77" s="12">
        <f>T77+(365*1)</f>
        <v>46078</v>
      </c>
      <c r="V77" s="12">
        <f t="shared" si="11"/>
        <v>46138</v>
      </c>
      <c r="W77" s="13">
        <f t="shared" ca="1" si="12"/>
        <v>-96</v>
      </c>
      <c r="X77" s="2" t="s">
        <v>1021</v>
      </c>
    </row>
    <row r="78" spans="1:24" x14ac:dyDescent="0.25">
      <c r="A78" s="1" t="s">
        <v>171</v>
      </c>
      <c r="B78" s="1" t="s">
        <v>205</v>
      </c>
      <c r="C78" s="1" t="s">
        <v>150</v>
      </c>
      <c r="D78" s="1" t="s">
        <v>233</v>
      </c>
      <c r="E78" s="1" t="s">
        <v>174</v>
      </c>
      <c r="F78" s="3">
        <v>110.82599999999999</v>
      </c>
      <c r="G78" s="3">
        <v>110.82599999999999</v>
      </c>
      <c r="H78" s="1" t="s">
        <v>220</v>
      </c>
      <c r="I78" s="13">
        <v>1</v>
      </c>
      <c r="J78" s="12" t="s">
        <v>2083</v>
      </c>
      <c r="L78" s="12" t="s">
        <v>2082</v>
      </c>
      <c r="N78" s="13">
        <v>8</v>
      </c>
      <c r="O78" s="13" t="s">
        <v>2082</v>
      </c>
      <c r="P78" s="13">
        <f>_xlfn.ISOWEEKNUM(U78)</f>
        <v>9</v>
      </c>
      <c r="R78" s="1" t="s">
        <v>67</v>
      </c>
      <c r="S78" s="1"/>
      <c r="T78" s="1" t="s">
        <v>106</v>
      </c>
      <c r="U78" s="12">
        <f>T78+(365*1)</f>
        <v>46078</v>
      </c>
      <c r="V78" s="12">
        <f t="shared" si="11"/>
        <v>46138</v>
      </c>
      <c r="W78" s="13">
        <f t="shared" ca="1" si="12"/>
        <v>-96</v>
      </c>
      <c r="X78" s="2" t="s">
        <v>1021</v>
      </c>
    </row>
    <row r="79" spans="1:24" x14ac:dyDescent="0.25">
      <c r="A79" s="1" t="s">
        <v>171</v>
      </c>
      <c r="B79" s="1" t="s">
        <v>205</v>
      </c>
      <c r="C79" s="1" t="s">
        <v>150</v>
      </c>
      <c r="D79" s="1" t="s">
        <v>237</v>
      </c>
      <c r="E79" s="1" t="s">
        <v>174</v>
      </c>
      <c r="F79" s="3">
        <v>110.858</v>
      </c>
      <c r="G79" s="3">
        <v>110.887</v>
      </c>
      <c r="H79" s="1" t="s">
        <v>236</v>
      </c>
      <c r="I79" s="13">
        <v>1</v>
      </c>
      <c r="J79" s="12" t="s">
        <v>2083</v>
      </c>
      <c r="L79" s="12" t="s">
        <v>2082</v>
      </c>
      <c r="N79" s="13">
        <v>8</v>
      </c>
      <c r="O79" s="13" t="s">
        <v>2082</v>
      </c>
      <c r="P79" s="13">
        <f>_xlfn.ISOWEEKNUM(U79)</f>
        <v>9</v>
      </c>
      <c r="R79" s="1" t="s">
        <v>67</v>
      </c>
      <c r="S79" s="1" t="s">
        <v>14</v>
      </c>
      <c r="T79" s="1" t="s">
        <v>106</v>
      </c>
      <c r="U79" s="12">
        <f>T79+(365*1)</f>
        <v>46078</v>
      </c>
      <c r="V79" s="12">
        <f t="shared" si="11"/>
        <v>46138</v>
      </c>
      <c r="W79" s="13">
        <f t="shared" ca="1" si="12"/>
        <v>-96</v>
      </c>
      <c r="X79" s="2" t="s">
        <v>1021</v>
      </c>
    </row>
    <row r="80" spans="1:24" x14ac:dyDescent="0.25">
      <c r="A80" s="1" t="s">
        <v>171</v>
      </c>
      <c r="B80" s="1" t="s">
        <v>205</v>
      </c>
      <c r="C80" s="1" t="s">
        <v>27</v>
      </c>
      <c r="D80" s="1" t="s">
        <v>244</v>
      </c>
      <c r="E80" s="1" t="s">
        <v>10</v>
      </c>
      <c r="F80" s="3">
        <v>111.068</v>
      </c>
      <c r="G80" s="3">
        <v>111.09699999999999</v>
      </c>
      <c r="H80" s="1" t="s">
        <v>30</v>
      </c>
      <c r="I80" s="13">
        <v>1</v>
      </c>
      <c r="J80" s="12" t="s">
        <v>2083</v>
      </c>
      <c r="L80" s="12" t="s">
        <v>2082</v>
      </c>
      <c r="N80" s="13" t="s">
        <v>2083</v>
      </c>
      <c r="O80" s="13" t="s">
        <v>2082</v>
      </c>
      <c r="R80" s="1" t="s">
        <v>67</v>
      </c>
      <c r="S80" s="1" t="s">
        <v>14</v>
      </c>
      <c r="T80" s="1" t="s">
        <v>245</v>
      </c>
      <c r="U80" s="12">
        <f>T80+(365*4)</f>
        <v>45764</v>
      </c>
      <c r="V80" s="12">
        <f t="shared" si="11"/>
        <v>45824</v>
      </c>
      <c r="W80" s="13">
        <f t="shared" ca="1" si="12"/>
        <v>218</v>
      </c>
      <c r="X80" s="2" t="s">
        <v>1021</v>
      </c>
    </row>
    <row r="81" spans="1:24" x14ac:dyDescent="0.25">
      <c r="A81" s="1" t="s">
        <v>171</v>
      </c>
      <c r="B81" s="1" t="s">
        <v>205</v>
      </c>
      <c r="C81" s="1" t="s">
        <v>47</v>
      </c>
      <c r="D81" s="1" t="s">
        <v>248</v>
      </c>
      <c r="E81" s="1" t="s">
        <v>174</v>
      </c>
      <c r="F81" s="3">
        <v>111.102</v>
      </c>
      <c r="G81" s="3">
        <v>111.13500000000001</v>
      </c>
      <c r="H81" s="1" t="s">
        <v>122</v>
      </c>
      <c r="I81" s="13">
        <v>1</v>
      </c>
      <c r="J81" s="12" t="s">
        <v>2083</v>
      </c>
      <c r="L81" s="12" t="s">
        <v>2082</v>
      </c>
      <c r="N81" s="13">
        <v>8</v>
      </c>
      <c r="O81" s="13" t="s">
        <v>2082</v>
      </c>
      <c r="P81" s="13">
        <f t="shared" ref="P81:P93" si="13">_xlfn.ISOWEEKNUM(U81)</f>
        <v>6</v>
      </c>
      <c r="R81" s="1" t="s">
        <v>67</v>
      </c>
      <c r="S81" s="1" t="s">
        <v>18</v>
      </c>
      <c r="T81" s="1" t="s">
        <v>241</v>
      </c>
      <c r="U81" s="12">
        <f t="shared" ref="U81:U93" si="14">T81+(365*1)</f>
        <v>46060</v>
      </c>
      <c r="V81" s="12">
        <f t="shared" si="11"/>
        <v>46120</v>
      </c>
      <c r="W81" s="13">
        <f t="shared" ca="1" si="12"/>
        <v>-78</v>
      </c>
      <c r="X81" s="2" t="s">
        <v>1021</v>
      </c>
    </row>
    <row r="82" spans="1:24" x14ac:dyDescent="0.25">
      <c r="A82" s="1" t="s">
        <v>171</v>
      </c>
      <c r="B82" s="1" t="s">
        <v>205</v>
      </c>
      <c r="C82" s="1" t="s">
        <v>177</v>
      </c>
      <c r="D82" s="1" t="s">
        <v>250</v>
      </c>
      <c r="E82" s="1" t="s">
        <v>174</v>
      </c>
      <c r="F82" s="3">
        <v>111.161</v>
      </c>
      <c r="G82" s="3">
        <v>111.226</v>
      </c>
      <c r="H82" s="1" t="s">
        <v>122</v>
      </c>
      <c r="I82" s="13">
        <v>1</v>
      </c>
      <c r="J82" s="12" t="s">
        <v>2083</v>
      </c>
      <c r="L82" s="12" t="s">
        <v>2082</v>
      </c>
      <c r="N82" s="13">
        <v>8</v>
      </c>
      <c r="O82" s="13" t="s">
        <v>2082</v>
      </c>
      <c r="P82" s="13">
        <f t="shared" si="13"/>
        <v>6</v>
      </c>
      <c r="R82" s="1" t="s">
        <v>67</v>
      </c>
      <c r="S82" s="1" t="s">
        <v>14</v>
      </c>
      <c r="T82" s="1" t="s">
        <v>241</v>
      </c>
      <c r="U82" s="12">
        <f t="shared" si="14"/>
        <v>46060</v>
      </c>
      <c r="V82" s="12">
        <f t="shared" si="11"/>
        <v>46120</v>
      </c>
      <c r="W82" s="13">
        <f t="shared" ca="1" si="12"/>
        <v>-78</v>
      </c>
      <c r="X82" s="2" t="s">
        <v>1021</v>
      </c>
    </row>
    <row r="83" spans="1:24" x14ac:dyDescent="0.25">
      <c r="A83" s="1" t="s">
        <v>171</v>
      </c>
      <c r="B83" s="1" t="s">
        <v>205</v>
      </c>
      <c r="C83" s="1" t="s">
        <v>47</v>
      </c>
      <c r="D83" s="1" t="s">
        <v>243</v>
      </c>
      <c r="E83" s="1" t="s">
        <v>174</v>
      </c>
      <c r="F83" s="3">
        <v>111.04900000000001</v>
      </c>
      <c r="G83" s="3">
        <v>111.04900000000001</v>
      </c>
      <c r="H83" s="1" t="s">
        <v>242</v>
      </c>
      <c r="I83" s="13">
        <v>1</v>
      </c>
      <c r="J83" s="12" t="s">
        <v>2083</v>
      </c>
      <c r="L83" s="12" t="s">
        <v>2082</v>
      </c>
      <c r="N83" s="13">
        <v>8</v>
      </c>
      <c r="O83" s="13" t="s">
        <v>2082</v>
      </c>
      <c r="P83" s="13">
        <f t="shared" si="13"/>
        <v>6</v>
      </c>
      <c r="R83" s="1" t="s">
        <v>67</v>
      </c>
      <c r="S83" s="1"/>
      <c r="T83" s="1" t="s">
        <v>241</v>
      </c>
      <c r="U83" s="12">
        <f t="shared" si="14"/>
        <v>46060</v>
      </c>
      <c r="V83" s="12">
        <f t="shared" si="11"/>
        <v>46120</v>
      </c>
      <c r="W83" s="13">
        <f t="shared" ca="1" si="12"/>
        <v>-78</v>
      </c>
      <c r="X83" s="2" t="s">
        <v>1021</v>
      </c>
    </row>
    <row r="84" spans="1:24" x14ac:dyDescent="0.25">
      <c r="A84" s="1" t="s">
        <v>171</v>
      </c>
      <c r="B84" s="1" t="s">
        <v>205</v>
      </c>
      <c r="C84" s="1" t="s">
        <v>47</v>
      </c>
      <c r="D84" s="1" t="s">
        <v>247</v>
      </c>
      <c r="E84" s="1" t="s">
        <v>174</v>
      </c>
      <c r="F84" s="3">
        <v>111.09</v>
      </c>
      <c r="G84" s="3">
        <v>111.123</v>
      </c>
      <c r="H84" s="1" t="s">
        <v>246</v>
      </c>
      <c r="I84" s="13">
        <v>1</v>
      </c>
      <c r="J84" s="12" t="s">
        <v>2083</v>
      </c>
      <c r="L84" s="12" t="s">
        <v>2082</v>
      </c>
      <c r="N84" s="13">
        <v>8</v>
      </c>
      <c r="O84" s="13" t="s">
        <v>2082</v>
      </c>
      <c r="P84" s="13">
        <f t="shared" si="13"/>
        <v>6</v>
      </c>
      <c r="R84" s="1" t="s">
        <v>67</v>
      </c>
      <c r="S84" s="1" t="s">
        <v>18</v>
      </c>
      <c r="T84" s="1" t="s">
        <v>241</v>
      </c>
      <c r="U84" s="12">
        <f t="shared" si="14"/>
        <v>46060</v>
      </c>
      <c r="V84" s="12">
        <f t="shared" si="11"/>
        <v>46120</v>
      </c>
      <c r="W84" s="13">
        <f t="shared" ca="1" si="12"/>
        <v>-78</v>
      </c>
      <c r="X84" s="2" t="s">
        <v>1021</v>
      </c>
    </row>
    <row r="85" spans="1:24" x14ac:dyDescent="0.25">
      <c r="A85" s="1" t="s">
        <v>171</v>
      </c>
      <c r="B85" s="1" t="s">
        <v>205</v>
      </c>
      <c r="C85" s="1" t="s">
        <v>27</v>
      </c>
      <c r="D85" s="1" t="s">
        <v>240</v>
      </c>
      <c r="E85" s="1" t="s">
        <v>174</v>
      </c>
      <c r="F85" s="3">
        <v>111.014</v>
      </c>
      <c r="G85" s="3">
        <v>111.04300000000001</v>
      </c>
      <c r="H85" s="1" t="s">
        <v>74</v>
      </c>
      <c r="I85" s="13">
        <v>1</v>
      </c>
      <c r="J85" s="12" t="s">
        <v>2083</v>
      </c>
      <c r="L85" s="12" t="s">
        <v>2082</v>
      </c>
      <c r="N85" s="13">
        <v>8</v>
      </c>
      <c r="O85" s="13" t="s">
        <v>2082</v>
      </c>
      <c r="P85" s="13">
        <f t="shared" si="13"/>
        <v>6</v>
      </c>
      <c r="R85" s="1" t="s">
        <v>67</v>
      </c>
      <c r="S85" s="1" t="s">
        <v>14</v>
      </c>
      <c r="T85" s="1" t="s">
        <v>241</v>
      </c>
      <c r="U85" s="12">
        <f t="shared" si="14"/>
        <v>46060</v>
      </c>
      <c r="V85" s="12">
        <f t="shared" si="11"/>
        <v>46120</v>
      </c>
      <c r="W85" s="13">
        <f t="shared" ca="1" si="12"/>
        <v>-78</v>
      </c>
      <c r="X85" s="2" t="s">
        <v>1021</v>
      </c>
    </row>
    <row r="86" spans="1:24" x14ac:dyDescent="0.25">
      <c r="A86" s="1" t="s">
        <v>171</v>
      </c>
      <c r="B86" s="1" t="s">
        <v>205</v>
      </c>
      <c r="C86" s="1" t="s">
        <v>27</v>
      </c>
      <c r="D86" s="1" t="s">
        <v>239</v>
      </c>
      <c r="E86" s="1" t="s">
        <v>174</v>
      </c>
      <c r="F86" s="3">
        <v>110.98</v>
      </c>
      <c r="G86" s="3">
        <v>110.98</v>
      </c>
      <c r="H86" s="1" t="s">
        <v>102</v>
      </c>
      <c r="I86" s="13">
        <v>1</v>
      </c>
      <c r="J86" s="12" t="s">
        <v>2083</v>
      </c>
      <c r="L86" s="12" t="s">
        <v>2082</v>
      </c>
      <c r="N86" s="13">
        <v>8</v>
      </c>
      <c r="O86" s="13" t="s">
        <v>2082</v>
      </c>
      <c r="P86" s="13">
        <f t="shared" si="13"/>
        <v>9</v>
      </c>
      <c r="R86" s="1" t="s">
        <v>67</v>
      </c>
      <c r="S86" s="1"/>
      <c r="T86" s="1" t="s">
        <v>106</v>
      </c>
      <c r="U86" s="12">
        <f t="shared" si="14"/>
        <v>46078</v>
      </c>
      <c r="V86" s="12">
        <f t="shared" si="11"/>
        <v>46138</v>
      </c>
      <c r="W86" s="13">
        <f t="shared" ca="1" si="12"/>
        <v>-96</v>
      </c>
      <c r="X86" s="2" t="s">
        <v>1021</v>
      </c>
    </row>
    <row r="87" spans="1:24" x14ac:dyDescent="0.25">
      <c r="A87" s="1" t="s">
        <v>171</v>
      </c>
      <c r="B87" s="1" t="s">
        <v>205</v>
      </c>
      <c r="C87" s="1" t="s">
        <v>218</v>
      </c>
      <c r="D87" s="1" t="s">
        <v>249</v>
      </c>
      <c r="E87" s="1" t="s">
        <v>174</v>
      </c>
      <c r="F87" s="3">
        <v>111.14400000000001</v>
      </c>
      <c r="G87" s="3">
        <v>111.199</v>
      </c>
      <c r="H87" s="1" t="s">
        <v>74</v>
      </c>
      <c r="I87" s="13">
        <v>1</v>
      </c>
      <c r="J87" s="12" t="s">
        <v>2083</v>
      </c>
      <c r="L87" s="12" t="s">
        <v>2082</v>
      </c>
      <c r="N87" s="13">
        <v>8</v>
      </c>
      <c r="O87" s="13" t="s">
        <v>2082</v>
      </c>
      <c r="P87" s="13">
        <f t="shared" si="13"/>
        <v>6</v>
      </c>
      <c r="R87" s="1" t="s">
        <v>67</v>
      </c>
      <c r="S87" s="1" t="s">
        <v>18</v>
      </c>
      <c r="T87" s="1" t="s">
        <v>241</v>
      </c>
      <c r="U87" s="12">
        <f t="shared" si="14"/>
        <v>46060</v>
      </c>
      <c r="V87" s="12">
        <f t="shared" si="11"/>
        <v>46120</v>
      </c>
      <c r="W87" s="13">
        <f t="shared" ca="1" si="12"/>
        <v>-78</v>
      </c>
      <c r="X87" s="2" t="s">
        <v>1021</v>
      </c>
    </row>
    <row r="88" spans="1:24" x14ac:dyDescent="0.25">
      <c r="A88" s="1" t="s">
        <v>171</v>
      </c>
      <c r="B88" s="1" t="s">
        <v>205</v>
      </c>
      <c r="C88" s="1" t="s">
        <v>47</v>
      </c>
      <c r="D88" s="1" t="s">
        <v>251</v>
      </c>
      <c r="E88" s="1" t="s">
        <v>174</v>
      </c>
      <c r="F88" s="3">
        <v>111.199</v>
      </c>
      <c r="G88" s="3">
        <v>111.232</v>
      </c>
      <c r="H88" s="1" t="s">
        <v>74</v>
      </c>
      <c r="I88" s="13">
        <v>1</v>
      </c>
      <c r="J88" s="12" t="s">
        <v>2083</v>
      </c>
      <c r="L88" s="12" t="s">
        <v>2082</v>
      </c>
      <c r="N88" s="13">
        <v>8</v>
      </c>
      <c r="O88" s="13" t="s">
        <v>2082</v>
      </c>
      <c r="P88" s="13">
        <f t="shared" si="13"/>
        <v>6</v>
      </c>
      <c r="R88" s="1" t="s">
        <v>67</v>
      </c>
      <c r="S88" s="1" t="s">
        <v>14</v>
      </c>
      <c r="T88" s="1" t="s">
        <v>241</v>
      </c>
      <c r="U88" s="12">
        <f t="shared" si="14"/>
        <v>46060</v>
      </c>
      <c r="V88" s="12">
        <f t="shared" si="11"/>
        <v>46120</v>
      </c>
      <c r="W88" s="13">
        <f t="shared" ca="1" si="12"/>
        <v>-78</v>
      </c>
      <c r="X88" s="2" t="s">
        <v>1021</v>
      </c>
    </row>
    <row r="89" spans="1:24" x14ac:dyDescent="0.25">
      <c r="A89" s="1" t="s">
        <v>171</v>
      </c>
      <c r="B89" s="1" t="s">
        <v>205</v>
      </c>
      <c r="C89" s="1" t="s">
        <v>107</v>
      </c>
      <c r="D89" s="1" t="s">
        <v>252</v>
      </c>
      <c r="E89" s="1" t="s">
        <v>174</v>
      </c>
      <c r="F89" s="3">
        <v>111.297</v>
      </c>
      <c r="G89" s="3">
        <v>111.297</v>
      </c>
      <c r="H89" s="1" t="s">
        <v>74</v>
      </c>
      <c r="I89" s="13">
        <v>1</v>
      </c>
      <c r="J89" s="12" t="s">
        <v>2083</v>
      </c>
      <c r="L89" s="12" t="s">
        <v>2082</v>
      </c>
      <c r="N89" s="13">
        <v>8</v>
      </c>
      <c r="O89" s="13" t="s">
        <v>2082</v>
      </c>
      <c r="P89" s="13">
        <f t="shared" si="13"/>
        <v>6</v>
      </c>
      <c r="R89" s="1" t="s">
        <v>67</v>
      </c>
      <c r="S89" s="1"/>
      <c r="T89" s="1" t="s">
        <v>241</v>
      </c>
      <c r="U89" s="12">
        <f t="shared" si="14"/>
        <v>46060</v>
      </c>
      <c r="V89" s="12">
        <f t="shared" si="11"/>
        <v>46120</v>
      </c>
      <c r="W89" s="13">
        <f t="shared" ca="1" si="12"/>
        <v>-78</v>
      </c>
      <c r="X89" s="2" t="s">
        <v>1021</v>
      </c>
    </row>
    <row r="90" spans="1:24" x14ac:dyDescent="0.25">
      <c r="A90" s="1" t="s">
        <v>171</v>
      </c>
      <c r="B90" s="1" t="s">
        <v>205</v>
      </c>
      <c r="C90" s="1" t="s">
        <v>107</v>
      </c>
      <c r="D90" s="1" t="s">
        <v>254</v>
      </c>
      <c r="E90" s="1" t="s">
        <v>174</v>
      </c>
      <c r="F90" s="3">
        <v>111.366</v>
      </c>
      <c r="G90" s="3">
        <v>111.425</v>
      </c>
      <c r="H90" s="1" t="s">
        <v>253</v>
      </c>
      <c r="I90" s="13">
        <v>1</v>
      </c>
      <c r="J90" s="12" t="s">
        <v>2083</v>
      </c>
      <c r="L90" s="12" t="s">
        <v>2082</v>
      </c>
      <c r="N90" s="13">
        <v>8</v>
      </c>
      <c r="O90" s="13" t="s">
        <v>2082</v>
      </c>
      <c r="P90" s="13">
        <f t="shared" si="13"/>
        <v>6</v>
      </c>
      <c r="R90" s="1" t="s">
        <v>67</v>
      </c>
      <c r="S90" s="1" t="s">
        <v>18</v>
      </c>
      <c r="T90" s="1" t="s">
        <v>241</v>
      </c>
      <c r="U90" s="12">
        <f t="shared" si="14"/>
        <v>46060</v>
      </c>
      <c r="V90" s="12">
        <f t="shared" si="11"/>
        <v>46120</v>
      </c>
      <c r="W90" s="13">
        <f t="shared" ca="1" si="12"/>
        <v>-78</v>
      </c>
      <c r="X90" s="2" t="s">
        <v>1021</v>
      </c>
    </row>
    <row r="91" spans="1:24" x14ac:dyDescent="0.25">
      <c r="A91" s="1" t="s">
        <v>171</v>
      </c>
      <c r="B91" s="1" t="s">
        <v>205</v>
      </c>
      <c r="C91" s="1" t="s">
        <v>107</v>
      </c>
      <c r="D91" s="1" t="s">
        <v>255</v>
      </c>
      <c r="E91" s="1" t="s">
        <v>174</v>
      </c>
      <c r="F91" s="3">
        <v>111.435</v>
      </c>
      <c r="G91" s="3">
        <v>111.435</v>
      </c>
      <c r="H91" s="1" t="s">
        <v>122</v>
      </c>
      <c r="I91" s="13">
        <v>1</v>
      </c>
      <c r="J91" s="12" t="s">
        <v>2083</v>
      </c>
      <c r="L91" s="12" t="s">
        <v>2082</v>
      </c>
      <c r="N91" s="13">
        <v>8</v>
      </c>
      <c r="O91" s="13" t="s">
        <v>2082</v>
      </c>
      <c r="P91" s="13">
        <f t="shared" si="13"/>
        <v>6</v>
      </c>
      <c r="R91" s="1" t="s">
        <v>67</v>
      </c>
      <c r="S91" s="1"/>
      <c r="T91" s="1" t="s">
        <v>241</v>
      </c>
      <c r="U91" s="12">
        <f t="shared" si="14"/>
        <v>46060</v>
      </c>
      <c r="V91" s="12">
        <f t="shared" si="11"/>
        <v>46120</v>
      </c>
      <c r="W91" s="13">
        <f t="shared" ca="1" si="12"/>
        <v>-78</v>
      </c>
      <c r="X91" s="2" t="s">
        <v>1021</v>
      </c>
    </row>
    <row r="92" spans="1:24" x14ac:dyDescent="0.25">
      <c r="A92" s="1" t="s">
        <v>171</v>
      </c>
      <c r="B92" s="1" t="s">
        <v>205</v>
      </c>
      <c r="C92" s="1" t="s">
        <v>107</v>
      </c>
      <c r="D92" s="1" t="s">
        <v>256</v>
      </c>
      <c r="E92" s="1" t="s">
        <v>174</v>
      </c>
      <c r="F92" s="3">
        <v>111.495</v>
      </c>
      <c r="G92" s="3">
        <v>111.55</v>
      </c>
      <c r="H92" s="1" t="s">
        <v>74</v>
      </c>
      <c r="I92" s="13">
        <v>1</v>
      </c>
      <c r="J92" s="12" t="s">
        <v>2083</v>
      </c>
      <c r="L92" s="12" t="s">
        <v>2082</v>
      </c>
      <c r="N92" s="13">
        <v>8</v>
      </c>
      <c r="O92" s="13" t="s">
        <v>2082</v>
      </c>
      <c r="P92" s="13">
        <f t="shared" si="13"/>
        <v>6</v>
      </c>
      <c r="R92" s="1" t="s">
        <v>67</v>
      </c>
      <c r="S92" s="1" t="s">
        <v>18</v>
      </c>
      <c r="T92" s="1" t="s">
        <v>241</v>
      </c>
      <c r="U92" s="12">
        <f t="shared" si="14"/>
        <v>46060</v>
      </c>
      <c r="V92" s="12">
        <f t="shared" si="11"/>
        <v>46120</v>
      </c>
      <c r="W92" s="13">
        <f t="shared" ca="1" si="12"/>
        <v>-78</v>
      </c>
      <c r="X92" s="2" t="s">
        <v>1021</v>
      </c>
    </row>
    <row r="93" spans="1:24" x14ac:dyDescent="0.25">
      <c r="A93" s="1" t="s">
        <v>171</v>
      </c>
      <c r="B93" s="1" t="s">
        <v>205</v>
      </c>
      <c r="C93" s="1" t="s">
        <v>47</v>
      </c>
      <c r="D93" s="1" t="s">
        <v>257</v>
      </c>
      <c r="E93" s="1" t="s">
        <v>174</v>
      </c>
      <c r="F93" s="3">
        <v>111.497</v>
      </c>
      <c r="G93" s="3">
        <v>111.497</v>
      </c>
      <c r="H93" s="1" t="s">
        <v>122</v>
      </c>
      <c r="I93" s="13">
        <v>1</v>
      </c>
      <c r="J93" s="12" t="s">
        <v>2083</v>
      </c>
      <c r="L93" s="12" t="s">
        <v>2082</v>
      </c>
      <c r="N93" s="13">
        <v>8</v>
      </c>
      <c r="O93" s="13" t="s">
        <v>2082</v>
      </c>
      <c r="P93" s="13">
        <f t="shared" si="13"/>
        <v>6</v>
      </c>
      <c r="R93" s="1" t="s">
        <v>67</v>
      </c>
      <c r="S93" s="1"/>
      <c r="T93" s="1" t="s">
        <v>241</v>
      </c>
      <c r="U93" s="12">
        <f t="shared" si="14"/>
        <v>46060</v>
      </c>
      <c r="V93" s="12">
        <f t="shared" si="11"/>
        <v>46120</v>
      </c>
      <c r="W93" s="13">
        <f t="shared" ca="1" si="12"/>
        <v>-78</v>
      </c>
      <c r="X93" s="2" t="s">
        <v>1021</v>
      </c>
    </row>
    <row r="94" spans="1:24" x14ac:dyDescent="0.25">
      <c r="A94" s="1" t="s">
        <v>171</v>
      </c>
      <c r="B94" s="1" t="s">
        <v>205</v>
      </c>
      <c r="C94" s="1" t="s">
        <v>8</v>
      </c>
      <c r="D94" s="1" t="s">
        <v>259</v>
      </c>
      <c r="E94" s="1" t="s">
        <v>10</v>
      </c>
      <c r="F94" s="3">
        <v>111.536</v>
      </c>
      <c r="G94" s="3">
        <v>111.565</v>
      </c>
      <c r="H94" s="1" t="s">
        <v>258</v>
      </c>
      <c r="I94" s="13">
        <v>1</v>
      </c>
      <c r="J94" s="12" t="s">
        <v>2083</v>
      </c>
      <c r="L94" s="12" t="s">
        <v>2082</v>
      </c>
      <c r="N94" s="13" t="s">
        <v>2083</v>
      </c>
      <c r="O94" s="13" t="s">
        <v>2082</v>
      </c>
      <c r="R94" s="1" t="s">
        <v>67</v>
      </c>
      <c r="S94" s="1" t="s">
        <v>18</v>
      </c>
      <c r="T94" s="1" t="s">
        <v>245</v>
      </c>
      <c r="U94" s="12">
        <f>T94+(365*4)</f>
        <v>45764</v>
      </c>
      <c r="V94" s="12">
        <f t="shared" si="11"/>
        <v>45824</v>
      </c>
      <c r="W94" s="13">
        <f t="shared" ca="1" si="12"/>
        <v>218</v>
      </c>
      <c r="X94" s="2" t="s">
        <v>1021</v>
      </c>
    </row>
    <row r="95" spans="1:24" x14ac:dyDescent="0.25">
      <c r="A95" s="1" t="s">
        <v>171</v>
      </c>
      <c r="B95" s="1" t="s">
        <v>260</v>
      </c>
      <c r="C95" s="1" t="s">
        <v>177</v>
      </c>
      <c r="D95" s="1" t="s">
        <v>104</v>
      </c>
      <c r="E95" s="1" t="s">
        <v>174</v>
      </c>
      <c r="F95" s="3">
        <v>106.30800000000001</v>
      </c>
      <c r="G95" s="3">
        <v>106.373</v>
      </c>
      <c r="H95" s="1" t="s">
        <v>268</v>
      </c>
      <c r="I95" s="13">
        <v>1</v>
      </c>
      <c r="J95" s="12" t="s">
        <v>2083</v>
      </c>
      <c r="L95" s="12" t="s">
        <v>2082</v>
      </c>
      <c r="N95" s="13">
        <v>8</v>
      </c>
      <c r="O95" s="13" t="s">
        <v>2082</v>
      </c>
      <c r="P95" s="13">
        <f>_xlfn.ISOWEEKNUM(U95)</f>
        <v>9</v>
      </c>
      <c r="R95" s="1" t="s">
        <v>67</v>
      </c>
      <c r="S95" s="1" t="s">
        <v>18</v>
      </c>
      <c r="T95" s="1" t="s">
        <v>106</v>
      </c>
      <c r="U95" s="12">
        <f>T95+(365*1)</f>
        <v>46078</v>
      </c>
      <c r="V95" s="12">
        <f t="shared" si="11"/>
        <v>46138</v>
      </c>
      <c r="W95" s="13">
        <f t="shared" ca="1" si="12"/>
        <v>-96</v>
      </c>
      <c r="X95" s="2" t="s">
        <v>1021</v>
      </c>
    </row>
    <row r="96" spans="1:24" x14ac:dyDescent="0.25">
      <c r="A96" s="1" t="s">
        <v>171</v>
      </c>
      <c r="B96" s="1" t="s">
        <v>260</v>
      </c>
      <c r="C96" s="1" t="s">
        <v>177</v>
      </c>
      <c r="D96" s="1" t="s">
        <v>103</v>
      </c>
      <c r="E96" s="1" t="s">
        <v>174</v>
      </c>
      <c r="F96" s="3">
        <v>106.22499999999999</v>
      </c>
      <c r="G96" s="3">
        <v>106.29</v>
      </c>
      <c r="H96" s="1" t="s">
        <v>74</v>
      </c>
      <c r="I96" s="13">
        <v>1</v>
      </c>
      <c r="J96" s="12" t="s">
        <v>2083</v>
      </c>
      <c r="L96" s="12" t="s">
        <v>2082</v>
      </c>
      <c r="N96" s="13">
        <v>8</v>
      </c>
      <c r="O96" s="13" t="s">
        <v>2082</v>
      </c>
      <c r="P96" s="13">
        <f>_xlfn.ISOWEEKNUM(U96)</f>
        <v>9</v>
      </c>
      <c r="R96" s="1" t="s">
        <v>67</v>
      </c>
      <c r="S96" s="1" t="s">
        <v>14</v>
      </c>
      <c r="T96" s="1" t="s">
        <v>106</v>
      </c>
      <c r="U96" s="12">
        <f>T96+(365*1)</f>
        <v>46078</v>
      </c>
      <c r="V96" s="12">
        <f t="shared" si="11"/>
        <v>46138</v>
      </c>
      <c r="W96" s="13">
        <f t="shared" ca="1" si="12"/>
        <v>-96</v>
      </c>
      <c r="X96" s="2" t="s">
        <v>1021</v>
      </c>
    </row>
    <row r="97" spans="1:24" x14ac:dyDescent="0.25">
      <c r="A97" s="1" t="s">
        <v>171</v>
      </c>
      <c r="B97" s="1" t="s">
        <v>260</v>
      </c>
      <c r="C97" s="1" t="s">
        <v>107</v>
      </c>
      <c r="D97" s="1" t="s">
        <v>96</v>
      </c>
      <c r="E97" s="1" t="s">
        <v>174</v>
      </c>
      <c r="F97" s="3">
        <v>106.098</v>
      </c>
      <c r="G97" s="3">
        <v>106.152</v>
      </c>
      <c r="H97" s="1" t="s">
        <v>173</v>
      </c>
      <c r="I97" s="13">
        <v>1</v>
      </c>
      <c r="J97" s="12" t="s">
        <v>2083</v>
      </c>
      <c r="L97" s="12" t="s">
        <v>2082</v>
      </c>
      <c r="N97" s="13">
        <v>8</v>
      </c>
      <c r="O97" s="13" t="s">
        <v>2082</v>
      </c>
      <c r="P97" s="13">
        <f>_xlfn.ISOWEEKNUM(U97)</f>
        <v>9</v>
      </c>
      <c r="R97" s="1" t="s">
        <v>67</v>
      </c>
      <c r="S97" s="1" t="s">
        <v>14</v>
      </c>
      <c r="T97" s="1" t="s">
        <v>106</v>
      </c>
      <c r="U97" s="12">
        <f>T97+(365*1)</f>
        <v>46078</v>
      </c>
      <c r="V97" s="12">
        <f t="shared" si="11"/>
        <v>46138</v>
      </c>
      <c r="W97" s="13">
        <f t="shared" ca="1" si="12"/>
        <v>-96</v>
      </c>
      <c r="X97" s="2" t="s">
        <v>1021</v>
      </c>
    </row>
    <row r="98" spans="1:24" x14ac:dyDescent="0.25">
      <c r="A98" s="1" t="s">
        <v>171</v>
      </c>
      <c r="B98" s="1" t="s">
        <v>260</v>
      </c>
      <c r="C98" s="1" t="s">
        <v>107</v>
      </c>
      <c r="D98" s="1" t="s">
        <v>164</v>
      </c>
      <c r="E98" s="1" t="s">
        <v>174</v>
      </c>
      <c r="F98" s="3">
        <v>106.03400000000001</v>
      </c>
      <c r="G98" s="3">
        <v>106.03400000000001</v>
      </c>
      <c r="H98" s="1" t="s">
        <v>21</v>
      </c>
      <c r="I98" s="13">
        <v>1</v>
      </c>
      <c r="J98" s="12" t="s">
        <v>2083</v>
      </c>
      <c r="L98" s="12" t="s">
        <v>2082</v>
      </c>
      <c r="N98" s="13">
        <v>8</v>
      </c>
      <c r="O98" s="13" t="s">
        <v>2082</v>
      </c>
      <c r="P98" s="13">
        <f>_xlfn.ISOWEEKNUM(U98)</f>
        <v>9</v>
      </c>
      <c r="R98" s="1" t="s">
        <v>67</v>
      </c>
      <c r="S98" s="1"/>
      <c r="T98" s="1" t="s">
        <v>106</v>
      </c>
      <c r="U98" s="12">
        <f>T98+(365*1)</f>
        <v>46078</v>
      </c>
      <c r="V98" s="12">
        <f t="shared" si="11"/>
        <v>46138</v>
      </c>
      <c r="W98" s="13">
        <f t="shared" ca="1" si="12"/>
        <v>-96</v>
      </c>
      <c r="X98" s="2" t="s">
        <v>1021</v>
      </c>
    </row>
    <row r="99" spans="1:24" x14ac:dyDescent="0.25">
      <c r="A99" s="1" t="s">
        <v>171</v>
      </c>
      <c r="B99" s="1" t="s">
        <v>260</v>
      </c>
      <c r="C99" s="1" t="s">
        <v>47</v>
      </c>
      <c r="D99" s="1" t="s">
        <v>267</v>
      </c>
      <c r="E99" s="1" t="s">
        <v>174</v>
      </c>
      <c r="F99" s="3">
        <v>106.172</v>
      </c>
      <c r="G99" s="3">
        <v>106.206</v>
      </c>
      <c r="H99" s="1" t="s">
        <v>265</v>
      </c>
      <c r="I99" s="13">
        <v>1</v>
      </c>
      <c r="J99" s="12" t="s">
        <v>2083</v>
      </c>
      <c r="L99" s="12" t="s">
        <v>2082</v>
      </c>
      <c r="N99" s="13">
        <v>8</v>
      </c>
      <c r="O99" s="13" t="s">
        <v>2082</v>
      </c>
      <c r="P99" s="13">
        <f>_xlfn.ISOWEEKNUM(U99)</f>
        <v>9</v>
      </c>
      <c r="R99" s="1" t="s">
        <v>67</v>
      </c>
      <c r="S99" s="1" t="s">
        <v>18</v>
      </c>
      <c r="T99" s="1" t="s">
        <v>106</v>
      </c>
      <c r="U99" s="12">
        <f>T99+(365*1)</f>
        <v>46078</v>
      </c>
      <c r="V99" s="12">
        <f t="shared" si="11"/>
        <v>46138</v>
      </c>
      <c r="W99" s="13">
        <f t="shared" ca="1" si="12"/>
        <v>-96</v>
      </c>
      <c r="X99" s="2" t="s">
        <v>1021</v>
      </c>
    </row>
    <row r="100" spans="1:24" x14ac:dyDescent="0.25">
      <c r="A100" s="1" t="s">
        <v>171</v>
      </c>
      <c r="B100" s="1" t="s">
        <v>260</v>
      </c>
      <c r="C100" s="1" t="s">
        <v>8</v>
      </c>
      <c r="D100" s="1" t="s">
        <v>266</v>
      </c>
      <c r="E100" s="1" t="s">
        <v>10</v>
      </c>
      <c r="F100" s="3">
        <v>106.129</v>
      </c>
      <c r="G100" s="3">
        <v>106.158</v>
      </c>
      <c r="H100" s="1" t="s">
        <v>265</v>
      </c>
      <c r="I100" s="13">
        <v>1</v>
      </c>
      <c r="J100" s="12" t="s">
        <v>2083</v>
      </c>
      <c r="L100" s="12" t="s">
        <v>2082</v>
      </c>
      <c r="N100" s="13" t="s">
        <v>2083</v>
      </c>
      <c r="O100" s="13" t="s">
        <v>2082</v>
      </c>
      <c r="R100" s="1" t="s">
        <v>67</v>
      </c>
      <c r="S100" s="1" t="s">
        <v>18</v>
      </c>
      <c r="T100" s="1" t="s">
        <v>165</v>
      </c>
      <c r="U100" s="12">
        <f>T100+(365*4)</f>
        <v>45762</v>
      </c>
      <c r="V100" s="12">
        <f t="shared" si="11"/>
        <v>45822</v>
      </c>
      <c r="W100" s="13">
        <f t="shared" ca="1" si="12"/>
        <v>220</v>
      </c>
      <c r="X100" s="2" t="s">
        <v>1021</v>
      </c>
    </row>
    <row r="101" spans="1:24" x14ac:dyDescent="0.25">
      <c r="A101" s="1" t="s">
        <v>171</v>
      </c>
      <c r="B101" s="1" t="s">
        <v>260</v>
      </c>
      <c r="C101" s="1" t="s">
        <v>177</v>
      </c>
      <c r="D101" s="1" t="s">
        <v>264</v>
      </c>
      <c r="E101" s="1" t="s">
        <v>174</v>
      </c>
      <c r="F101" s="3">
        <v>105.95</v>
      </c>
      <c r="G101" s="3">
        <v>106.01300000000001</v>
      </c>
      <c r="H101" s="1" t="s">
        <v>261</v>
      </c>
      <c r="I101" s="13">
        <v>1</v>
      </c>
      <c r="J101" s="12" t="s">
        <v>2083</v>
      </c>
      <c r="L101" s="12" t="s">
        <v>2082</v>
      </c>
      <c r="N101" s="13">
        <v>8</v>
      </c>
      <c r="O101" s="13" t="s">
        <v>2082</v>
      </c>
      <c r="P101" s="13">
        <f t="shared" ref="P101:P124" si="15">_xlfn.ISOWEEKNUM(U101)</f>
        <v>9</v>
      </c>
      <c r="R101" s="1" t="s">
        <v>67</v>
      </c>
      <c r="S101" s="1" t="s">
        <v>18</v>
      </c>
      <c r="T101" s="1" t="s">
        <v>106</v>
      </c>
      <c r="U101" s="12">
        <f>T101+(365*1)</f>
        <v>46078</v>
      </c>
      <c r="V101" s="12">
        <f t="shared" si="11"/>
        <v>46138</v>
      </c>
      <c r="W101" s="13">
        <f t="shared" ca="1" si="12"/>
        <v>-96</v>
      </c>
      <c r="X101" s="2" t="s">
        <v>1021</v>
      </c>
    </row>
    <row r="102" spans="1:24" x14ac:dyDescent="0.25">
      <c r="A102" s="1" t="s">
        <v>171</v>
      </c>
      <c r="B102" s="1" t="s">
        <v>260</v>
      </c>
      <c r="C102" s="1" t="s">
        <v>27</v>
      </c>
      <c r="D102" s="1" t="s">
        <v>262</v>
      </c>
      <c r="E102" s="1" t="s">
        <v>68</v>
      </c>
      <c r="F102" s="3">
        <v>105.721</v>
      </c>
      <c r="G102" s="3">
        <v>105.721</v>
      </c>
      <c r="H102" s="1" t="s">
        <v>261</v>
      </c>
      <c r="I102" s="13">
        <v>1</v>
      </c>
      <c r="J102" s="12" t="s">
        <v>2083</v>
      </c>
      <c r="L102" s="12" t="s">
        <v>2082</v>
      </c>
      <c r="N102" s="13">
        <v>8</v>
      </c>
      <c r="O102" s="13" t="s">
        <v>2082</v>
      </c>
      <c r="P102" s="13">
        <f t="shared" si="15"/>
        <v>10</v>
      </c>
      <c r="R102" s="1" t="s">
        <v>67</v>
      </c>
      <c r="S102" s="1"/>
      <c r="T102" s="1" t="s">
        <v>263</v>
      </c>
      <c r="U102" s="12">
        <f>T102+(365*2)</f>
        <v>46086</v>
      </c>
      <c r="V102" s="12">
        <f t="shared" si="11"/>
        <v>46146</v>
      </c>
      <c r="W102" s="13">
        <f t="shared" ca="1" si="12"/>
        <v>-104</v>
      </c>
      <c r="X102" s="2" t="s">
        <v>1021</v>
      </c>
    </row>
    <row r="103" spans="1:24" x14ac:dyDescent="0.25">
      <c r="A103" s="1" t="s">
        <v>171</v>
      </c>
      <c r="B103" s="1" t="s">
        <v>260</v>
      </c>
      <c r="C103" s="1" t="s">
        <v>47</v>
      </c>
      <c r="D103" s="1" t="s">
        <v>269</v>
      </c>
      <c r="E103" s="1" t="s">
        <v>174</v>
      </c>
      <c r="F103" s="3">
        <v>106.46</v>
      </c>
      <c r="G103" s="3">
        <v>106.49299999999999</v>
      </c>
      <c r="H103" s="1" t="s">
        <v>21</v>
      </c>
      <c r="I103" s="13">
        <v>1</v>
      </c>
      <c r="J103" s="12" t="s">
        <v>2083</v>
      </c>
      <c r="L103" s="12" t="s">
        <v>2082</v>
      </c>
      <c r="N103" s="13">
        <v>8</v>
      </c>
      <c r="O103" s="13" t="s">
        <v>2082</v>
      </c>
      <c r="P103" s="13">
        <f t="shared" si="15"/>
        <v>9</v>
      </c>
      <c r="R103" s="1" t="s">
        <v>67</v>
      </c>
      <c r="S103" s="1" t="s">
        <v>14</v>
      </c>
      <c r="T103" s="1" t="s">
        <v>106</v>
      </c>
      <c r="U103" s="12">
        <f>T103+(365*1)</f>
        <v>46078</v>
      </c>
      <c r="V103" s="12">
        <f t="shared" si="11"/>
        <v>46138</v>
      </c>
      <c r="W103" s="13">
        <f t="shared" ca="1" si="12"/>
        <v>-96</v>
      </c>
      <c r="X103" s="2" t="s">
        <v>1021</v>
      </c>
    </row>
    <row r="104" spans="1:24" x14ac:dyDescent="0.25">
      <c r="A104" s="1" t="s">
        <v>171</v>
      </c>
      <c r="B104" s="1" t="s">
        <v>113</v>
      </c>
      <c r="C104" s="1" t="s">
        <v>27</v>
      </c>
      <c r="D104" s="1" t="s">
        <v>272</v>
      </c>
      <c r="E104" s="1" t="s">
        <v>174</v>
      </c>
      <c r="F104" s="3">
        <v>112.752</v>
      </c>
      <c r="G104" s="3">
        <v>112.752</v>
      </c>
      <c r="H104" s="1" t="s">
        <v>271</v>
      </c>
      <c r="I104" s="13">
        <v>1</v>
      </c>
      <c r="J104" s="12" t="s">
        <v>2083</v>
      </c>
      <c r="L104" s="12" t="s">
        <v>2082</v>
      </c>
      <c r="N104" s="13">
        <v>8</v>
      </c>
      <c r="O104" s="13" t="s">
        <v>2082</v>
      </c>
      <c r="P104" s="13">
        <f t="shared" si="15"/>
        <v>6</v>
      </c>
      <c r="R104" s="1" t="s">
        <v>67</v>
      </c>
      <c r="S104" s="1"/>
      <c r="T104" s="1" t="s">
        <v>175</v>
      </c>
      <c r="U104" s="12">
        <f>T104+(365*1)</f>
        <v>46059</v>
      </c>
      <c r="V104" s="12">
        <f t="shared" si="11"/>
        <v>46119</v>
      </c>
      <c r="W104" s="13">
        <f t="shared" ca="1" si="12"/>
        <v>-77</v>
      </c>
      <c r="X104" s="2" t="s">
        <v>1021</v>
      </c>
    </row>
    <row r="105" spans="1:24" x14ac:dyDescent="0.25">
      <c r="A105" s="1" t="s">
        <v>171</v>
      </c>
      <c r="B105" s="1" t="s">
        <v>113</v>
      </c>
      <c r="C105" s="1" t="s">
        <v>27</v>
      </c>
      <c r="D105" s="1" t="s">
        <v>274</v>
      </c>
      <c r="E105" s="1" t="s">
        <v>174</v>
      </c>
      <c r="F105" s="3">
        <v>112.785</v>
      </c>
      <c r="G105" s="3">
        <v>112.81399999999999</v>
      </c>
      <c r="H105" s="1" t="s">
        <v>273</v>
      </c>
      <c r="I105" s="13">
        <v>1</v>
      </c>
      <c r="J105" s="12" t="s">
        <v>2083</v>
      </c>
      <c r="L105" s="12" t="s">
        <v>2082</v>
      </c>
      <c r="N105" s="13">
        <v>8</v>
      </c>
      <c r="O105" s="13" t="s">
        <v>2082</v>
      </c>
      <c r="P105" s="13">
        <f t="shared" si="15"/>
        <v>6</v>
      </c>
      <c r="R105" s="1" t="s">
        <v>67</v>
      </c>
      <c r="S105" s="1" t="s">
        <v>18</v>
      </c>
      <c r="T105" s="1" t="s">
        <v>175</v>
      </c>
      <c r="U105" s="12">
        <f>T105+(365*1)</f>
        <v>46059</v>
      </c>
      <c r="V105" s="12">
        <f t="shared" si="11"/>
        <v>46119</v>
      </c>
      <c r="W105" s="13">
        <f t="shared" ca="1" si="12"/>
        <v>-77</v>
      </c>
      <c r="X105" s="2" t="s">
        <v>1021</v>
      </c>
    </row>
    <row r="106" spans="1:24" x14ac:dyDescent="0.25">
      <c r="A106" s="1" t="s">
        <v>171</v>
      </c>
      <c r="B106" s="1" t="s">
        <v>113</v>
      </c>
      <c r="C106" s="1" t="s">
        <v>47</v>
      </c>
      <c r="D106" s="1" t="s">
        <v>275</v>
      </c>
      <c r="E106" s="1" t="s">
        <v>174</v>
      </c>
      <c r="F106" s="3">
        <v>112.819</v>
      </c>
      <c r="G106" s="3">
        <v>112.819</v>
      </c>
      <c r="H106" s="1" t="s">
        <v>273</v>
      </c>
      <c r="I106" s="13">
        <v>1</v>
      </c>
      <c r="J106" s="12" t="s">
        <v>2083</v>
      </c>
      <c r="L106" s="12" t="s">
        <v>2082</v>
      </c>
      <c r="N106" s="13">
        <v>8</v>
      </c>
      <c r="O106" s="13" t="s">
        <v>2082</v>
      </c>
      <c r="P106" s="13">
        <f t="shared" si="15"/>
        <v>6</v>
      </c>
      <c r="R106" s="1" t="s">
        <v>67</v>
      </c>
      <c r="S106" s="1"/>
      <c r="T106" s="1" t="s">
        <v>175</v>
      </c>
      <c r="U106" s="12">
        <f>T106+(365*1)</f>
        <v>46059</v>
      </c>
      <c r="V106" s="12">
        <f t="shared" si="11"/>
        <v>46119</v>
      </c>
      <c r="W106" s="13">
        <f t="shared" ca="1" si="12"/>
        <v>-77</v>
      </c>
      <c r="X106" s="2" t="s">
        <v>1021</v>
      </c>
    </row>
    <row r="107" spans="1:24" x14ac:dyDescent="0.25">
      <c r="A107" s="1" t="s">
        <v>171</v>
      </c>
      <c r="B107" s="1" t="s">
        <v>113</v>
      </c>
      <c r="C107" s="1" t="s">
        <v>66</v>
      </c>
      <c r="D107" s="1" t="s">
        <v>276</v>
      </c>
      <c r="E107" s="1" t="s">
        <v>174</v>
      </c>
      <c r="F107" s="3">
        <v>112.989</v>
      </c>
      <c r="G107" s="3">
        <v>112.989</v>
      </c>
      <c r="H107" s="1" t="s">
        <v>271</v>
      </c>
      <c r="I107" s="13">
        <v>2</v>
      </c>
      <c r="J107" s="3" t="s">
        <v>2083</v>
      </c>
      <c r="L107" s="3" t="s">
        <v>2083</v>
      </c>
      <c r="N107" s="13">
        <v>8</v>
      </c>
      <c r="O107" s="13">
        <v>34</v>
      </c>
      <c r="P107" s="14">
        <f t="shared" si="15"/>
        <v>8</v>
      </c>
      <c r="R107" s="1" t="s">
        <v>67</v>
      </c>
      <c r="S107" s="1"/>
      <c r="T107" s="1" t="s">
        <v>277</v>
      </c>
      <c r="U107" s="12">
        <f>T107+(365*0.5)</f>
        <v>46071.5</v>
      </c>
      <c r="V107" s="12">
        <f t="shared" si="11"/>
        <v>46131.5</v>
      </c>
      <c r="W107" s="13">
        <f t="shared" ca="1" si="12"/>
        <v>-89.5</v>
      </c>
      <c r="X107" s="2" t="s">
        <v>1021</v>
      </c>
    </row>
    <row r="108" spans="1:24" x14ac:dyDescent="0.25">
      <c r="A108" s="1" t="s">
        <v>171</v>
      </c>
      <c r="B108" s="1" t="s">
        <v>113</v>
      </c>
      <c r="C108" s="1" t="s">
        <v>47</v>
      </c>
      <c r="D108" s="1" t="s">
        <v>278</v>
      </c>
      <c r="E108" s="1" t="s">
        <v>174</v>
      </c>
      <c r="F108" s="3">
        <v>114.36499999999999</v>
      </c>
      <c r="G108" s="3">
        <v>114.398</v>
      </c>
      <c r="H108" s="1" t="s">
        <v>271</v>
      </c>
      <c r="I108" s="13">
        <v>1</v>
      </c>
      <c r="J108" s="12" t="s">
        <v>2083</v>
      </c>
      <c r="L108" s="12" t="s">
        <v>2082</v>
      </c>
      <c r="N108" s="13">
        <v>8</v>
      </c>
      <c r="O108" s="13" t="s">
        <v>2082</v>
      </c>
      <c r="P108" s="13">
        <f t="shared" si="15"/>
        <v>6</v>
      </c>
      <c r="R108" s="1" t="s">
        <v>67</v>
      </c>
      <c r="S108" s="1" t="s">
        <v>18</v>
      </c>
      <c r="T108" s="1" t="s">
        <v>175</v>
      </c>
      <c r="U108" s="12">
        <f t="shared" ref="U108:U124" si="16">T108+(365*1)</f>
        <v>46059</v>
      </c>
      <c r="V108" s="12">
        <f t="shared" si="11"/>
        <v>46119</v>
      </c>
      <c r="W108" s="13">
        <f t="shared" ca="1" si="12"/>
        <v>-77</v>
      </c>
      <c r="X108" s="2" t="s">
        <v>1021</v>
      </c>
    </row>
    <row r="109" spans="1:24" x14ac:dyDescent="0.25">
      <c r="A109" s="1" t="s">
        <v>171</v>
      </c>
      <c r="B109" s="1" t="s">
        <v>113</v>
      </c>
      <c r="C109" s="1" t="s">
        <v>47</v>
      </c>
      <c r="D109" s="1" t="s">
        <v>279</v>
      </c>
      <c r="E109" s="1" t="s">
        <v>174</v>
      </c>
      <c r="F109" s="3">
        <v>114.41</v>
      </c>
      <c r="G109" s="3">
        <v>114.41</v>
      </c>
      <c r="H109" s="1" t="s">
        <v>271</v>
      </c>
      <c r="I109" s="13">
        <v>1</v>
      </c>
      <c r="J109" s="12" t="s">
        <v>2083</v>
      </c>
      <c r="L109" s="12" t="s">
        <v>2082</v>
      </c>
      <c r="N109" s="13">
        <v>8</v>
      </c>
      <c r="O109" s="13" t="s">
        <v>2082</v>
      </c>
      <c r="P109" s="13">
        <f t="shared" si="15"/>
        <v>6</v>
      </c>
      <c r="R109" s="1" t="s">
        <v>67</v>
      </c>
      <c r="S109" s="1"/>
      <c r="T109" s="1" t="s">
        <v>175</v>
      </c>
      <c r="U109" s="12">
        <f t="shared" si="16"/>
        <v>46059</v>
      </c>
      <c r="V109" s="12">
        <f t="shared" si="11"/>
        <v>46119</v>
      </c>
      <c r="W109" s="13">
        <f t="shared" ca="1" si="12"/>
        <v>-77</v>
      </c>
      <c r="X109" s="2" t="s">
        <v>1021</v>
      </c>
    </row>
    <row r="110" spans="1:24" x14ac:dyDescent="0.25">
      <c r="A110" s="1" t="s">
        <v>171</v>
      </c>
      <c r="B110" s="1" t="s">
        <v>113</v>
      </c>
      <c r="C110" s="1" t="s">
        <v>47</v>
      </c>
      <c r="D110" s="1" t="s">
        <v>281</v>
      </c>
      <c r="E110" s="1" t="s">
        <v>174</v>
      </c>
      <c r="F110" s="3">
        <v>114.45099999999999</v>
      </c>
      <c r="G110" s="3">
        <v>114.486</v>
      </c>
      <c r="H110" s="1" t="s">
        <v>280</v>
      </c>
      <c r="I110" s="13">
        <v>1</v>
      </c>
      <c r="J110" s="12" t="s">
        <v>2083</v>
      </c>
      <c r="L110" s="12" t="s">
        <v>2082</v>
      </c>
      <c r="N110" s="13">
        <v>8</v>
      </c>
      <c r="O110" s="13" t="s">
        <v>2082</v>
      </c>
      <c r="P110" s="13">
        <f t="shared" si="15"/>
        <v>6</v>
      </c>
      <c r="R110" s="1" t="s">
        <v>67</v>
      </c>
      <c r="S110" s="1" t="s">
        <v>14</v>
      </c>
      <c r="T110" s="1" t="s">
        <v>175</v>
      </c>
      <c r="U110" s="12">
        <f t="shared" si="16"/>
        <v>46059</v>
      </c>
      <c r="V110" s="12">
        <f t="shared" si="11"/>
        <v>46119</v>
      </c>
      <c r="W110" s="13">
        <f t="shared" ca="1" si="12"/>
        <v>-77</v>
      </c>
      <c r="X110" s="2" t="s">
        <v>1021</v>
      </c>
    </row>
    <row r="111" spans="1:24" x14ac:dyDescent="0.25">
      <c r="A111" s="1" t="s">
        <v>171</v>
      </c>
      <c r="B111" s="1" t="s">
        <v>113</v>
      </c>
      <c r="C111" s="1" t="s">
        <v>107</v>
      </c>
      <c r="D111" s="1" t="s">
        <v>282</v>
      </c>
      <c r="E111" s="1" t="s">
        <v>174</v>
      </c>
      <c r="F111" s="3">
        <v>114.717</v>
      </c>
      <c r="G111" s="3">
        <v>114.717</v>
      </c>
      <c r="H111" s="1" t="s">
        <v>273</v>
      </c>
      <c r="I111" s="13">
        <v>1</v>
      </c>
      <c r="J111" s="12" t="s">
        <v>2083</v>
      </c>
      <c r="L111" s="12" t="s">
        <v>2082</v>
      </c>
      <c r="N111" s="13">
        <v>8</v>
      </c>
      <c r="O111" s="13" t="s">
        <v>2082</v>
      </c>
      <c r="P111" s="13">
        <f t="shared" si="15"/>
        <v>6</v>
      </c>
      <c r="R111" s="1" t="s">
        <v>67</v>
      </c>
      <c r="S111" s="1"/>
      <c r="T111" s="1" t="s">
        <v>175</v>
      </c>
      <c r="U111" s="12">
        <f t="shared" si="16"/>
        <v>46059</v>
      </c>
      <c r="V111" s="12">
        <f t="shared" si="11"/>
        <v>46119</v>
      </c>
      <c r="W111" s="13">
        <f t="shared" ca="1" si="12"/>
        <v>-77</v>
      </c>
      <c r="X111" s="2" t="s">
        <v>1021</v>
      </c>
    </row>
    <row r="112" spans="1:24" x14ac:dyDescent="0.25">
      <c r="A112" s="1" t="s">
        <v>171</v>
      </c>
      <c r="B112" s="1" t="s">
        <v>113</v>
      </c>
      <c r="C112" s="1" t="s">
        <v>107</v>
      </c>
      <c r="D112" s="1" t="s">
        <v>283</v>
      </c>
      <c r="E112" s="1" t="s">
        <v>174</v>
      </c>
      <c r="F112" s="3">
        <v>114.80200000000001</v>
      </c>
      <c r="G112" s="3">
        <v>114.85599999999999</v>
      </c>
      <c r="H112" s="1" t="s">
        <v>271</v>
      </c>
      <c r="I112" s="13">
        <v>1</v>
      </c>
      <c r="J112" s="12" t="s">
        <v>2083</v>
      </c>
      <c r="L112" s="12" t="s">
        <v>2082</v>
      </c>
      <c r="N112" s="13">
        <v>8</v>
      </c>
      <c r="O112" s="13" t="s">
        <v>2082</v>
      </c>
      <c r="P112" s="13">
        <f t="shared" si="15"/>
        <v>6</v>
      </c>
      <c r="R112" s="1" t="s">
        <v>67</v>
      </c>
      <c r="S112" s="1" t="s">
        <v>14</v>
      </c>
      <c r="T112" s="1" t="s">
        <v>175</v>
      </c>
      <c r="U112" s="12">
        <f t="shared" si="16"/>
        <v>46059</v>
      </c>
      <c r="V112" s="12">
        <f t="shared" si="11"/>
        <v>46119</v>
      </c>
      <c r="W112" s="13">
        <f t="shared" ca="1" si="12"/>
        <v>-77</v>
      </c>
      <c r="X112" s="2" t="s">
        <v>1021</v>
      </c>
    </row>
    <row r="113" spans="1:24" x14ac:dyDescent="0.25">
      <c r="A113" s="1" t="s">
        <v>284</v>
      </c>
      <c r="B113" s="1" t="s">
        <v>285</v>
      </c>
      <c r="C113" s="1" t="s">
        <v>107</v>
      </c>
      <c r="D113" s="1" t="s">
        <v>104</v>
      </c>
      <c r="E113" s="1" t="s">
        <v>174</v>
      </c>
      <c r="F113" s="3">
        <v>328.12400000000002</v>
      </c>
      <c r="G113" s="3">
        <v>328.12400000000002</v>
      </c>
      <c r="H113" s="1" t="s">
        <v>79</v>
      </c>
      <c r="I113" s="13">
        <v>1</v>
      </c>
      <c r="J113" s="12" t="s">
        <v>2083</v>
      </c>
      <c r="L113" s="12" t="s">
        <v>2082</v>
      </c>
      <c r="N113" s="13">
        <v>32</v>
      </c>
      <c r="O113" s="13" t="s">
        <v>2082</v>
      </c>
      <c r="P113" s="13">
        <f t="shared" si="15"/>
        <v>34</v>
      </c>
      <c r="R113" s="1" t="s">
        <v>67</v>
      </c>
      <c r="S113" s="1"/>
      <c r="T113" s="1" t="s">
        <v>277</v>
      </c>
      <c r="U113" s="12">
        <f t="shared" si="16"/>
        <v>46254</v>
      </c>
      <c r="V113" s="12">
        <f t="shared" si="11"/>
        <v>46314</v>
      </c>
      <c r="W113" s="13">
        <f t="shared" ca="1" si="12"/>
        <v>-272</v>
      </c>
      <c r="X113" s="2" t="s">
        <v>1021</v>
      </c>
    </row>
    <row r="114" spans="1:24" x14ac:dyDescent="0.25">
      <c r="A114" s="1" t="s">
        <v>284</v>
      </c>
      <c r="B114" s="1" t="s">
        <v>285</v>
      </c>
      <c r="C114" s="1" t="s">
        <v>182</v>
      </c>
      <c r="D114" s="1" t="s">
        <v>202</v>
      </c>
      <c r="E114" s="1" t="s">
        <v>174</v>
      </c>
      <c r="F114" s="3">
        <v>328.72899999999998</v>
      </c>
      <c r="G114" s="3">
        <v>328.77100000000002</v>
      </c>
      <c r="H114" s="1" t="s">
        <v>21</v>
      </c>
      <c r="I114" s="13">
        <v>1</v>
      </c>
      <c r="J114" s="12" t="s">
        <v>2083</v>
      </c>
      <c r="L114" s="12" t="s">
        <v>2082</v>
      </c>
      <c r="N114" s="13">
        <v>32</v>
      </c>
      <c r="O114" s="13" t="s">
        <v>2082</v>
      </c>
      <c r="P114" s="13">
        <f t="shared" si="15"/>
        <v>34</v>
      </c>
      <c r="R114" s="1" t="s">
        <v>67</v>
      </c>
      <c r="S114" s="1" t="s">
        <v>14</v>
      </c>
      <c r="T114" s="1" t="s">
        <v>277</v>
      </c>
      <c r="U114" s="12">
        <f t="shared" si="16"/>
        <v>46254</v>
      </c>
      <c r="V114" s="12">
        <f t="shared" si="11"/>
        <v>46314</v>
      </c>
      <c r="W114" s="13">
        <f t="shared" ca="1" si="12"/>
        <v>-272</v>
      </c>
      <c r="X114" s="2" t="s">
        <v>1021</v>
      </c>
    </row>
    <row r="115" spans="1:24" x14ac:dyDescent="0.25">
      <c r="A115" s="1" t="s">
        <v>284</v>
      </c>
      <c r="B115" s="1" t="s">
        <v>285</v>
      </c>
      <c r="C115" s="1" t="s">
        <v>286</v>
      </c>
      <c r="D115" s="1" t="s">
        <v>287</v>
      </c>
      <c r="E115" s="1" t="s">
        <v>174</v>
      </c>
      <c r="F115" s="3">
        <v>328.78899999999999</v>
      </c>
      <c r="G115" s="3">
        <v>328.82400000000001</v>
      </c>
      <c r="H115" s="1" t="s">
        <v>74</v>
      </c>
      <c r="I115" s="13">
        <v>1</v>
      </c>
      <c r="J115" s="12" t="s">
        <v>2083</v>
      </c>
      <c r="L115" s="12" t="s">
        <v>2082</v>
      </c>
      <c r="N115" s="13">
        <v>32</v>
      </c>
      <c r="O115" s="13" t="s">
        <v>2082</v>
      </c>
      <c r="P115" s="13">
        <f t="shared" si="15"/>
        <v>34</v>
      </c>
      <c r="R115" s="1" t="s">
        <v>67</v>
      </c>
      <c r="S115" s="1" t="s">
        <v>14</v>
      </c>
      <c r="T115" s="1" t="s">
        <v>277</v>
      </c>
      <c r="U115" s="12">
        <f t="shared" si="16"/>
        <v>46254</v>
      </c>
      <c r="V115" s="12">
        <f t="shared" si="11"/>
        <v>46314</v>
      </c>
      <c r="W115" s="13">
        <f t="shared" ca="1" si="12"/>
        <v>-272</v>
      </c>
      <c r="X115" s="2" t="s">
        <v>1021</v>
      </c>
    </row>
    <row r="116" spans="1:24" x14ac:dyDescent="0.25">
      <c r="A116" s="1" t="s">
        <v>284</v>
      </c>
      <c r="B116" s="1" t="s">
        <v>285</v>
      </c>
      <c r="C116" s="1" t="s">
        <v>47</v>
      </c>
      <c r="D116" s="1" t="s">
        <v>187</v>
      </c>
      <c r="E116" s="1" t="s">
        <v>174</v>
      </c>
      <c r="F116" s="3">
        <v>328.83</v>
      </c>
      <c r="G116" s="3">
        <v>328.863</v>
      </c>
      <c r="H116" s="1" t="s">
        <v>79</v>
      </c>
      <c r="I116" s="13">
        <v>1</v>
      </c>
      <c r="J116" s="12" t="s">
        <v>2083</v>
      </c>
      <c r="L116" s="12" t="s">
        <v>2082</v>
      </c>
      <c r="N116" s="13">
        <v>32</v>
      </c>
      <c r="O116" s="13" t="s">
        <v>2082</v>
      </c>
      <c r="P116" s="13">
        <f t="shared" si="15"/>
        <v>34</v>
      </c>
      <c r="R116" s="1" t="s">
        <v>67</v>
      </c>
      <c r="S116" s="1" t="s">
        <v>14</v>
      </c>
      <c r="T116" s="1" t="s">
        <v>277</v>
      </c>
      <c r="U116" s="12">
        <f t="shared" si="16"/>
        <v>46254</v>
      </c>
      <c r="V116" s="12">
        <f t="shared" si="11"/>
        <v>46314</v>
      </c>
      <c r="W116" s="13">
        <f t="shared" ca="1" si="12"/>
        <v>-272</v>
      </c>
      <c r="X116" s="2" t="s">
        <v>1021</v>
      </c>
    </row>
    <row r="117" spans="1:24" x14ac:dyDescent="0.25">
      <c r="A117" s="1" t="s">
        <v>284</v>
      </c>
      <c r="B117" s="1" t="s">
        <v>285</v>
      </c>
      <c r="C117" s="1" t="s">
        <v>47</v>
      </c>
      <c r="D117" s="1" t="s">
        <v>288</v>
      </c>
      <c r="E117" s="1" t="s">
        <v>174</v>
      </c>
      <c r="F117" s="3">
        <v>328.85700000000003</v>
      </c>
      <c r="G117" s="3">
        <v>328.89100000000002</v>
      </c>
      <c r="H117" s="1" t="s">
        <v>21</v>
      </c>
      <c r="I117" s="13">
        <v>1</v>
      </c>
      <c r="J117" s="12" t="s">
        <v>2083</v>
      </c>
      <c r="L117" s="12" t="s">
        <v>2082</v>
      </c>
      <c r="N117" s="13">
        <v>32</v>
      </c>
      <c r="O117" s="13" t="s">
        <v>2082</v>
      </c>
      <c r="P117" s="13">
        <f t="shared" si="15"/>
        <v>34</v>
      </c>
      <c r="R117" s="1" t="s">
        <v>67</v>
      </c>
      <c r="S117" s="1" t="s">
        <v>18</v>
      </c>
      <c r="T117" s="1" t="s">
        <v>277</v>
      </c>
      <c r="U117" s="12">
        <f t="shared" si="16"/>
        <v>46254</v>
      </c>
      <c r="V117" s="12">
        <f t="shared" si="11"/>
        <v>46314</v>
      </c>
      <c r="W117" s="13">
        <f t="shared" ca="1" si="12"/>
        <v>-272</v>
      </c>
      <c r="X117" s="2" t="s">
        <v>1021</v>
      </c>
    </row>
    <row r="118" spans="1:24" x14ac:dyDescent="0.25">
      <c r="A118" s="1" t="s">
        <v>284</v>
      </c>
      <c r="B118" s="1" t="s">
        <v>285</v>
      </c>
      <c r="C118" s="1" t="s">
        <v>47</v>
      </c>
      <c r="D118" s="1" t="s">
        <v>190</v>
      </c>
      <c r="E118" s="1" t="s">
        <v>174</v>
      </c>
      <c r="F118" s="3">
        <v>328.91</v>
      </c>
      <c r="G118" s="3">
        <v>328.91</v>
      </c>
      <c r="H118" s="1" t="s">
        <v>21</v>
      </c>
      <c r="I118" s="13">
        <v>1</v>
      </c>
      <c r="J118" s="12" t="s">
        <v>2083</v>
      </c>
      <c r="L118" s="12" t="s">
        <v>2082</v>
      </c>
      <c r="N118" s="13">
        <v>32</v>
      </c>
      <c r="O118" s="13" t="s">
        <v>2082</v>
      </c>
      <c r="P118" s="13">
        <f t="shared" si="15"/>
        <v>34</v>
      </c>
      <c r="R118" s="1" t="s">
        <v>67</v>
      </c>
      <c r="S118" s="1"/>
      <c r="T118" s="1" t="s">
        <v>277</v>
      </c>
      <c r="U118" s="12">
        <f t="shared" si="16"/>
        <v>46254</v>
      </c>
      <c r="V118" s="12">
        <f t="shared" si="11"/>
        <v>46314</v>
      </c>
      <c r="W118" s="13">
        <f t="shared" ca="1" si="12"/>
        <v>-272</v>
      </c>
      <c r="X118" s="2" t="s">
        <v>1021</v>
      </c>
    </row>
    <row r="119" spans="1:24" x14ac:dyDescent="0.25">
      <c r="A119" s="1" t="s">
        <v>284</v>
      </c>
      <c r="B119" s="1" t="s">
        <v>285</v>
      </c>
      <c r="C119" s="1" t="s">
        <v>107</v>
      </c>
      <c r="D119" s="1" t="s">
        <v>96</v>
      </c>
      <c r="E119" s="1" t="s">
        <v>174</v>
      </c>
      <c r="F119" s="3">
        <v>329.702</v>
      </c>
      <c r="G119" s="3">
        <v>329.702</v>
      </c>
      <c r="H119" s="1" t="s">
        <v>79</v>
      </c>
      <c r="I119" s="13">
        <v>1</v>
      </c>
      <c r="J119" s="12" t="s">
        <v>2083</v>
      </c>
      <c r="L119" s="12" t="s">
        <v>2082</v>
      </c>
      <c r="N119" s="13">
        <v>32</v>
      </c>
      <c r="O119" s="13" t="s">
        <v>2082</v>
      </c>
      <c r="P119" s="13">
        <f t="shared" si="15"/>
        <v>34</v>
      </c>
      <c r="R119" s="1" t="s">
        <v>67</v>
      </c>
      <c r="S119" s="1"/>
      <c r="T119" s="1" t="s">
        <v>277</v>
      </c>
      <c r="U119" s="12">
        <f t="shared" si="16"/>
        <v>46254</v>
      </c>
      <c r="V119" s="12">
        <f t="shared" si="11"/>
        <v>46314</v>
      </c>
      <c r="W119" s="13">
        <f t="shared" ca="1" si="12"/>
        <v>-272</v>
      </c>
      <c r="X119" s="2" t="s">
        <v>1021</v>
      </c>
    </row>
    <row r="120" spans="1:24" x14ac:dyDescent="0.25">
      <c r="A120" s="1" t="s">
        <v>284</v>
      </c>
      <c r="B120" s="1" t="s">
        <v>285</v>
      </c>
      <c r="C120" s="1" t="s">
        <v>107</v>
      </c>
      <c r="D120" s="1" t="s">
        <v>164</v>
      </c>
      <c r="E120" s="1" t="s">
        <v>174</v>
      </c>
      <c r="F120" s="3">
        <v>329.791</v>
      </c>
      <c r="G120" s="3">
        <v>329.84500000000003</v>
      </c>
      <c r="H120" s="1" t="s">
        <v>291</v>
      </c>
      <c r="I120" s="13">
        <v>1</v>
      </c>
      <c r="J120" s="12" t="s">
        <v>2083</v>
      </c>
      <c r="L120" s="12" t="s">
        <v>2082</v>
      </c>
      <c r="N120" s="13">
        <v>32</v>
      </c>
      <c r="O120" s="13" t="s">
        <v>2082</v>
      </c>
      <c r="P120" s="13">
        <f t="shared" si="15"/>
        <v>34</v>
      </c>
      <c r="R120" s="1" t="s">
        <v>67</v>
      </c>
      <c r="S120" s="1" t="s">
        <v>14</v>
      </c>
      <c r="T120" s="1" t="s">
        <v>277</v>
      </c>
      <c r="U120" s="12">
        <f t="shared" si="16"/>
        <v>46254</v>
      </c>
      <c r="V120" s="12">
        <f t="shared" si="11"/>
        <v>46314</v>
      </c>
      <c r="W120" s="13">
        <f t="shared" ca="1" si="12"/>
        <v>-272</v>
      </c>
      <c r="X120" s="2" t="s">
        <v>1021</v>
      </c>
    </row>
    <row r="121" spans="1:24" x14ac:dyDescent="0.25">
      <c r="A121" s="1" t="s">
        <v>284</v>
      </c>
      <c r="B121" s="1" t="s">
        <v>285</v>
      </c>
      <c r="C121" s="1" t="s">
        <v>47</v>
      </c>
      <c r="D121" s="1" t="s">
        <v>292</v>
      </c>
      <c r="E121" s="1" t="s">
        <v>174</v>
      </c>
      <c r="F121" s="3">
        <v>331.625</v>
      </c>
      <c r="G121" s="3">
        <v>331.625</v>
      </c>
      <c r="H121" s="1" t="s">
        <v>21</v>
      </c>
      <c r="I121" s="13">
        <v>1</v>
      </c>
      <c r="J121" s="12" t="s">
        <v>2083</v>
      </c>
      <c r="L121" s="12" t="s">
        <v>2082</v>
      </c>
      <c r="N121" s="13">
        <v>32</v>
      </c>
      <c r="O121" s="13" t="s">
        <v>2082</v>
      </c>
      <c r="P121" s="13">
        <f t="shared" si="15"/>
        <v>34</v>
      </c>
      <c r="R121" s="1" t="s">
        <v>67</v>
      </c>
      <c r="S121" s="1"/>
      <c r="T121" s="1" t="s">
        <v>277</v>
      </c>
      <c r="U121" s="12">
        <f t="shared" si="16"/>
        <v>46254</v>
      </c>
      <c r="V121" s="12">
        <f t="shared" si="11"/>
        <v>46314</v>
      </c>
      <c r="W121" s="13">
        <f t="shared" ca="1" si="12"/>
        <v>-272</v>
      </c>
      <c r="X121" s="2" t="s">
        <v>1021</v>
      </c>
    </row>
    <row r="122" spans="1:24" x14ac:dyDescent="0.25">
      <c r="A122" s="1" t="s">
        <v>284</v>
      </c>
      <c r="B122" s="1" t="s">
        <v>295</v>
      </c>
      <c r="C122" s="1" t="s">
        <v>107</v>
      </c>
      <c r="D122" s="1" t="s">
        <v>48</v>
      </c>
      <c r="E122" s="1" t="s">
        <v>174</v>
      </c>
      <c r="F122" s="3">
        <v>0.49099999999999999</v>
      </c>
      <c r="G122" s="3">
        <v>325.89999999999998</v>
      </c>
      <c r="H122" s="1" t="s">
        <v>21</v>
      </c>
      <c r="I122" s="13">
        <v>1</v>
      </c>
      <c r="J122" s="12" t="s">
        <v>2083</v>
      </c>
      <c r="L122" s="12" t="s">
        <v>2082</v>
      </c>
      <c r="N122" s="13">
        <v>32</v>
      </c>
      <c r="O122" s="13" t="s">
        <v>2082</v>
      </c>
      <c r="P122" s="13">
        <f t="shared" si="15"/>
        <v>34</v>
      </c>
      <c r="R122" s="1" t="s">
        <v>67</v>
      </c>
      <c r="S122" s="1" t="s">
        <v>18</v>
      </c>
      <c r="T122" s="1" t="s">
        <v>83</v>
      </c>
      <c r="U122" s="12">
        <f t="shared" si="16"/>
        <v>46253</v>
      </c>
      <c r="V122" s="12">
        <f t="shared" si="11"/>
        <v>46313</v>
      </c>
      <c r="W122" s="13">
        <f t="shared" ca="1" si="12"/>
        <v>-271</v>
      </c>
      <c r="X122" s="2" t="s">
        <v>1021</v>
      </c>
    </row>
    <row r="123" spans="1:24" x14ac:dyDescent="0.25">
      <c r="A123" s="1" t="s">
        <v>284</v>
      </c>
      <c r="B123" s="1" t="s">
        <v>296</v>
      </c>
      <c r="C123" s="1" t="s">
        <v>47</v>
      </c>
      <c r="D123" s="1" t="s">
        <v>104</v>
      </c>
      <c r="E123" s="1" t="s">
        <v>174</v>
      </c>
      <c r="F123" s="3">
        <v>344.387</v>
      </c>
      <c r="G123" s="3">
        <v>344.387</v>
      </c>
      <c r="H123" s="1" t="s">
        <v>21</v>
      </c>
      <c r="I123" s="13">
        <v>1</v>
      </c>
      <c r="J123" s="12" t="s">
        <v>2083</v>
      </c>
      <c r="L123" s="12" t="s">
        <v>2082</v>
      </c>
      <c r="N123" s="13">
        <v>32</v>
      </c>
      <c r="O123" s="13" t="s">
        <v>2082</v>
      </c>
      <c r="P123" s="13">
        <f t="shared" si="15"/>
        <v>34</v>
      </c>
      <c r="R123" s="1" t="s">
        <v>67</v>
      </c>
      <c r="S123" s="1"/>
      <c r="T123" s="1" t="s">
        <v>298</v>
      </c>
      <c r="U123" s="12">
        <f t="shared" si="16"/>
        <v>46255</v>
      </c>
      <c r="V123" s="12">
        <f t="shared" si="11"/>
        <v>46315</v>
      </c>
      <c r="W123" s="13">
        <f t="shared" ca="1" si="12"/>
        <v>-273</v>
      </c>
      <c r="X123" s="2" t="s">
        <v>1021</v>
      </c>
    </row>
    <row r="124" spans="1:24" x14ac:dyDescent="0.25">
      <c r="A124" s="1" t="s">
        <v>284</v>
      </c>
      <c r="B124" s="1" t="s">
        <v>296</v>
      </c>
      <c r="C124" s="1" t="s">
        <v>218</v>
      </c>
      <c r="D124" s="1" t="s">
        <v>204</v>
      </c>
      <c r="E124" s="1" t="s">
        <v>174</v>
      </c>
      <c r="F124" s="3">
        <v>145.87200000000001</v>
      </c>
      <c r="G124" s="3">
        <v>145.92599999999999</v>
      </c>
      <c r="H124" s="1" t="s">
        <v>74</v>
      </c>
      <c r="I124" s="13">
        <v>1</v>
      </c>
      <c r="J124" s="12" t="s">
        <v>2083</v>
      </c>
      <c r="L124" s="12" t="s">
        <v>2082</v>
      </c>
      <c r="N124" s="13">
        <v>32</v>
      </c>
      <c r="O124" s="13" t="s">
        <v>2082</v>
      </c>
      <c r="P124" s="13">
        <f t="shared" si="15"/>
        <v>34</v>
      </c>
      <c r="R124" s="1" t="s">
        <v>67</v>
      </c>
      <c r="S124" s="1" t="s">
        <v>14</v>
      </c>
      <c r="T124" s="1" t="s">
        <v>298</v>
      </c>
      <c r="U124" s="12">
        <f t="shared" si="16"/>
        <v>46255</v>
      </c>
      <c r="V124" s="12">
        <f t="shared" si="11"/>
        <v>46315</v>
      </c>
      <c r="W124" s="13">
        <f t="shared" ca="1" si="12"/>
        <v>-273</v>
      </c>
      <c r="X124" s="2" t="s">
        <v>1021</v>
      </c>
    </row>
    <row r="125" spans="1:24" x14ac:dyDescent="0.25">
      <c r="A125" s="1" t="s">
        <v>284</v>
      </c>
      <c r="B125" s="1" t="s">
        <v>296</v>
      </c>
      <c r="C125" s="1" t="s">
        <v>27</v>
      </c>
      <c r="D125" s="1" t="s">
        <v>100</v>
      </c>
      <c r="E125" s="1" t="s">
        <v>39</v>
      </c>
      <c r="F125" s="3">
        <v>145.81200000000001</v>
      </c>
      <c r="G125" s="3">
        <v>145.84100000000001</v>
      </c>
      <c r="H125" s="1" t="s">
        <v>74</v>
      </c>
      <c r="I125" s="13">
        <v>1</v>
      </c>
      <c r="J125" s="12" t="s">
        <v>2083</v>
      </c>
      <c r="L125" s="12" t="s">
        <v>2082</v>
      </c>
      <c r="N125" s="13" t="s">
        <v>2083</v>
      </c>
      <c r="O125" s="13" t="s">
        <v>2082</v>
      </c>
      <c r="R125" s="1" t="s">
        <v>67</v>
      </c>
      <c r="S125" s="1" t="s">
        <v>18</v>
      </c>
      <c r="T125" s="1" t="s">
        <v>299</v>
      </c>
      <c r="U125" s="12">
        <f>T125+(365*3)</f>
        <v>46244</v>
      </c>
      <c r="V125" s="12">
        <f t="shared" si="11"/>
        <v>46304</v>
      </c>
      <c r="W125" s="13">
        <f t="shared" ca="1" si="12"/>
        <v>-262</v>
      </c>
      <c r="X125" s="2" t="s">
        <v>1021</v>
      </c>
    </row>
    <row r="126" spans="1:24" x14ac:dyDescent="0.25">
      <c r="A126" s="1" t="s">
        <v>284</v>
      </c>
      <c r="B126" s="1" t="s">
        <v>296</v>
      </c>
      <c r="C126" s="1" t="s">
        <v>107</v>
      </c>
      <c r="D126" s="1" t="s">
        <v>164</v>
      </c>
      <c r="E126" s="1" t="s">
        <v>174</v>
      </c>
      <c r="F126" s="3">
        <v>144.827</v>
      </c>
      <c r="G126" s="3">
        <v>144.827</v>
      </c>
      <c r="H126" s="1" t="s">
        <v>21</v>
      </c>
      <c r="I126" s="13">
        <v>1</v>
      </c>
      <c r="J126" s="12" t="s">
        <v>2083</v>
      </c>
      <c r="L126" s="12" t="s">
        <v>2082</v>
      </c>
      <c r="N126" s="13">
        <v>32</v>
      </c>
      <c r="O126" s="13" t="s">
        <v>2082</v>
      </c>
      <c r="P126" s="13">
        <f>_xlfn.ISOWEEKNUM(U126)</f>
        <v>34</v>
      </c>
      <c r="R126" s="1" t="s">
        <v>67</v>
      </c>
      <c r="S126" s="1"/>
      <c r="T126" s="1" t="s">
        <v>298</v>
      </c>
      <c r="U126" s="12">
        <f>T126+(365*1)</f>
        <v>46255</v>
      </c>
      <c r="V126" s="12">
        <f t="shared" si="11"/>
        <v>46315</v>
      </c>
      <c r="W126" s="13">
        <f t="shared" ca="1" si="12"/>
        <v>-273</v>
      </c>
      <c r="X126" s="2" t="s">
        <v>1021</v>
      </c>
    </row>
    <row r="127" spans="1:24" x14ac:dyDescent="0.25">
      <c r="A127" s="1" t="s">
        <v>284</v>
      </c>
      <c r="B127" s="1" t="s">
        <v>296</v>
      </c>
      <c r="C127" s="1" t="s">
        <v>27</v>
      </c>
      <c r="D127" s="1" t="s">
        <v>266</v>
      </c>
      <c r="E127" s="1" t="s">
        <v>39</v>
      </c>
      <c r="F127" s="3">
        <v>144.96</v>
      </c>
      <c r="G127" s="3">
        <v>144.989</v>
      </c>
      <c r="H127" s="1" t="s">
        <v>74</v>
      </c>
      <c r="I127" s="13">
        <v>1</v>
      </c>
      <c r="J127" s="12" t="s">
        <v>2083</v>
      </c>
      <c r="L127" s="12" t="s">
        <v>2082</v>
      </c>
      <c r="N127" s="13" t="s">
        <v>2083</v>
      </c>
      <c r="O127" s="13" t="s">
        <v>2082</v>
      </c>
      <c r="R127" s="1" t="s">
        <v>67</v>
      </c>
      <c r="S127" s="1" t="s">
        <v>14</v>
      </c>
      <c r="T127" s="1" t="s">
        <v>299</v>
      </c>
      <c r="U127" s="12">
        <f>T127+(365*3)</f>
        <v>46244</v>
      </c>
      <c r="V127" s="12">
        <f t="shared" si="11"/>
        <v>46304</v>
      </c>
      <c r="W127" s="13">
        <f t="shared" ca="1" si="12"/>
        <v>-262</v>
      </c>
      <c r="X127" s="2" t="s">
        <v>1021</v>
      </c>
    </row>
    <row r="128" spans="1:24" x14ac:dyDescent="0.25">
      <c r="A128" s="1" t="s">
        <v>284</v>
      </c>
      <c r="B128" s="1" t="s">
        <v>296</v>
      </c>
      <c r="C128" s="1" t="s">
        <v>161</v>
      </c>
      <c r="D128" s="1" t="s">
        <v>292</v>
      </c>
      <c r="E128" s="1" t="s">
        <v>174</v>
      </c>
      <c r="F128" s="3">
        <v>144.11699999999999</v>
      </c>
      <c r="G128" s="3">
        <v>144.14599999999999</v>
      </c>
      <c r="H128" s="1" t="s">
        <v>21</v>
      </c>
      <c r="I128" s="13">
        <v>1</v>
      </c>
      <c r="J128" s="12" t="s">
        <v>2083</v>
      </c>
      <c r="L128" s="12" t="s">
        <v>2082</v>
      </c>
      <c r="N128" s="13">
        <v>32</v>
      </c>
      <c r="O128" s="13" t="s">
        <v>2082</v>
      </c>
      <c r="P128" s="13">
        <f t="shared" ref="P128:P140" si="17">_xlfn.ISOWEEKNUM(U128)</f>
        <v>34</v>
      </c>
      <c r="R128" s="1" t="s">
        <v>67</v>
      </c>
      <c r="S128" s="1" t="s">
        <v>18</v>
      </c>
      <c r="T128" s="1" t="s">
        <v>298</v>
      </c>
      <c r="U128" s="12">
        <f t="shared" ref="U128:U136" si="18">T128+(365*1)</f>
        <v>46255</v>
      </c>
      <c r="V128" s="12">
        <f t="shared" si="11"/>
        <v>46315</v>
      </c>
      <c r="W128" s="13">
        <f t="shared" ca="1" si="12"/>
        <v>-273</v>
      </c>
      <c r="X128" s="2" t="s">
        <v>1021</v>
      </c>
    </row>
    <row r="129" spans="1:24" x14ac:dyDescent="0.25">
      <c r="A129" s="1" t="s">
        <v>284</v>
      </c>
      <c r="B129" s="1" t="s">
        <v>313</v>
      </c>
      <c r="C129" s="1" t="s">
        <v>107</v>
      </c>
      <c r="D129" s="1" t="s">
        <v>198</v>
      </c>
      <c r="E129" s="1" t="s">
        <v>174</v>
      </c>
      <c r="F129" s="3">
        <v>137.20500000000001</v>
      </c>
      <c r="G129" s="3">
        <v>137.26</v>
      </c>
      <c r="H129" s="1" t="s">
        <v>74</v>
      </c>
      <c r="I129" s="13">
        <v>1</v>
      </c>
      <c r="J129" s="12" t="s">
        <v>2083</v>
      </c>
      <c r="L129" s="12" t="s">
        <v>2082</v>
      </c>
      <c r="N129" s="13">
        <v>32</v>
      </c>
      <c r="O129" s="13" t="s">
        <v>2082</v>
      </c>
      <c r="P129" s="13">
        <f t="shared" si="17"/>
        <v>34</v>
      </c>
      <c r="R129" s="1" t="s">
        <v>67</v>
      </c>
      <c r="S129" s="1" t="s">
        <v>18</v>
      </c>
      <c r="T129" s="1" t="s">
        <v>277</v>
      </c>
      <c r="U129" s="12">
        <f t="shared" si="18"/>
        <v>46254</v>
      </c>
      <c r="V129" s="12">
        <f t="shared" si="11"/>
        <v>46314</v>
      </c>
      <c r="W129" s="13">
        <f t="shared" ca="1" si="12"/>
        <v>-272</v>
      </c>
      <c r="X129" s="2" t="s">
        <v>1021</v>
      </c>
    </row>
    <row r="130" spans="1:24" x14ac:dyDescent="0.25">
      <c r="A130" s="1" t="s">
        <v>284</v>
      </c>
      <c r="B130" s="1" t="s">
        <v>313</v>
      </c>
      <c r="C130" s="1" t="s">
        <v>107</v>
      </c>
      <c r="D130" s="1" t="s">
        <v>164</v>
      </c>
      <c r="E130" s="1" t="s">
        <v>174</v>
      </c>
      <c r="F130" s="3">
        <v>136.25899999999999</v>
      </c>
      <c r="G130" s="3">
        <v>136.25899999999999</v>
      </c>
      <c r="H130" s="1" t="s">
        <v>74</v>
      </c>
      <c r="I130" s="13">
        <v>1</v>
      </c>
      <c r="J130" s="12" t="s">
        <v>2083</v>
      </c>
      <c r="L130" s="12" t="s">
        <v>2082</v>
      </c>
      <c r="N130" s="13">
        <v>32</v>
      </c>
      <c r="O130" s="13" t="s">
        <v>2082</v>
      </c>
      <c r="P130" s="13">
        <f t="shared" si="17"/>
        <v>34</v>
      </c>
      <c r="R130" s="1" t="s">
        <v>67</v>
      </c>
      <c r="S130" s="1"/>
      <c r="T130" s="1" t="s">
        <v>277</v>
      </c>
      <c r="U130" s="12">
        <f t="shared" si="18"/>
        <v>46254</v>
      </c>
      <c r="V130" s="12">
        <f t="shared" ref="V130:V193" si="19">U130+60</f>
        <v>46314</v>
      </c>
      <c r="W130" s="13">
        <f t="shared" ref="W130:W193" ca="1" si="20">TODAY()-V130</f>
        <v>-272</v>
      </c>
      <c r="X130" s="2" t="s">
        <v>1021</v>
      </c>
    </row>
    <row r="131" spans="1:24" x14ac:dyDescent="0.25">
      <c r="A131" s="1" t="s">
        <v>284</v>
      </c>
      <c r="B131" s="1" t="s">
        <v>314</v>
      </c>
      <c r="C131" s="1" t="s">
        <v>47</v>
      </c>
      <c r="D131" s="1" t="s">
        <v>204</v>
      </c>
      <c r="E131" s="1" t="s">
        <v>174</v>
      </c>
      <c r="F131" s="3">
        <v>336.83</v>
      </c>
      <c r="G131" s="3">
        <v>336.863</v>
      </c>
      <c r="H131" s="1" t="s">
        <v>74</v>
      </c>
      <c r="I131" s="13">
        <v>1</v>
      </c>
      <c r="J131" s="12" t="s">
        <v>2083</v>
      </c>
      <c r="L131" s="12" t="s">
        <v>2082</v>
      </c>
      <c r="N131" s="13">
        <v>32</v>
      </c>
      <c r="O131" s="13" t="s">
        <v>2082</v>
      </c>
      <c r="P131" s="13">
        <f t="shared" si="17"/>
        <v>34</v>
      </c>
      <c r="R131" s="1" t="s">
        <v>67</v>
      </c>
      <c r="S131" s="1" t="s">
        <v>18</v>
      </c>
      <c r="T131" s="1" t="s">
        <v>83</v>
      </c>
      <c r="U131" s="12">
        <f t="shared" si="18"/>
        <v>46253</v>
      </c>
      <c r="V131" s="12">
        <f t="shared" si="19"/>
        <v>46313</v>
      </c>
      <c r="W131" s="13">
        <f t="shared" ca="1" si="20"/>
        <v>-271</v>
      </c>
      <c r="X131" s="2" t="s">
        <v>1021</v>
      </c>
    </row>
    <row r="132" spans="1:24" x14ac:dyDescent="0.25">
      <c r="A132" s="1" t="s">
        <v>284</v>
      </c>
      <c r="B132" s="1" t="s">
        <v>314</v>
      </c>
      <c r="C132" s="1" t="s">
        <v>107</v>
      </c>
      <c r="D132" s="1" t="s">
        <v>100</v>
      </c>
      <c r="E132" s="1" t="s">
        <v>174</v>
      </c>
      <c r="F132" s="3">
        <v>336.96499999999997</v>
      </c>
      <c r="G132" s="3">
        <v>337.01799999999997</v>
      </c>
      <c r="H132" s="1" t="s">
        <v>21</v>
      </c>
      <c r="I132" s="13">
        <v>1</v>
      </c>
      <c r="J132" s="12" t="s">
        <v>2083</v>
      </c>
      <c r="L132" s="12" t="s">
        <v>2082</v>
      </c>
      <c r="N132" s="13">
        <v>32</v>
      </c>
      <c r="O132" s="13" t="s">
        <v>2082</v>
      </c>
      <c r="P132" s="13">
        <f t="shared" si="17"/>
        <v>34</v>
      </c>
      <c r="R132" s="1" t="s">
        <v>67</v>
      </c>
      <c r="S132" s="1" t="s">
        <v>18</v>
      </c>
      <c r="T132" s="1" t="s">
        <v>83</v>
      </c>
      <c r="U132" s="12">
        <f t="shared" si="18"/>
        <v>46253</v>
      </c>
      <c r="V132" s="12">
        <f t="shared" si="19"/>
        <v>46313</v>
      </c>
      <c r="W132" s="13">
        <f t="shared" ca="1" si="20"/>
        <v>-271</v>
      </c>
      <c r="X132" s="2" t="s">
        <v>1021</v>
      </c>
    </row>
    <row r="133" spans="1:24" x14ac:dyDescent="0.25">
      <c r="A133" s="1" t="s">
        <v>284</v>
      </c>
      <c r="B133" s="1" t="s">
        <v>314</v>
      </c>
      <c r="C133" s="1" t="s">
        <v>315</v>
      </c>
      <c r="D133" s="1" t="s">
        <v>317</v>
      </c>
      <c r="E133" s="1" t="s">
        <v>174</v>
      </c>
      <c r="F133" s="3">
        <v>337.04500000000002</v>
      </c>
      <c r="G133" s="3">
        <v>337.048</v>
      </c>
      <c r="H133" s="1" t="s">
        <v>316</v>
      </c>
      <c r="I133" s="13">
        <v>1</v>
      </c>
      <c r="J133" s="12" t="s">
        <v>2083</v>
      </c>
      <c r="L133" s="12" t="s">
        <v>2082</v>
      </c>
      <c r="N133" s="13">
        <v>32</v>
      </c>
      <c r="O133" s="13" t="s">
        <v>2082</v>
      </c>
      <c r="P133" s="13">
        <f t="shared" si="17"/>
        <v>34</v>
      </c>
      <c r="R133" s="1" t="s">
        <v>67</v>
      </c>
      <c r="S133" s="1"/>
      <c r="T133" s="1" t="s">
        <v>83</v>
      </c>
      <c r="U133" s="12">
        <f t="shared" si="18"/>
        <v>46253</v>
      </c>
      <c r="V133" s="12">
        <f t="shared" si="19"/>
        <v>46313</v>
      </c>
      <c r="W133" s="13">
        <f t="shared" ca="1" si="20"/>
        <v>-271</v>
      </c>
      <c r="X133" s="2" t="s">
        <v>1021</v>
      </c>
    </row>
    <row r="134" spans="1:24" x14ac:dyDescent="0.25">
      <c r="A134" s="1" t="s">
        <v>284</v>
      </c>
      <c r="B134" s="1" t="s">
        <v>314</v>
      </c>
      <c r="C134" s="1" t="s">
        <v>107</v>
      </c>
      <c r="D134" s="1" t="s">
        <v>99</v>
      </c>
      <c r="E134" s="1" t="s">
        <v>174</v>
      </c>
      <c r="F134" s="3">
        <v>138.15299999999999</v>
      </c>
      <c r="G134" s="3">
        <v>337.12799999999999</v>
      </c>
      <c r="H134" s="1" t="s">
        <v>74</v>
      </c>
      <c r="I134" s="13">
        <v>1</v>
      </c>
      <c r="J134" s="12" t="s">
        <v>2083</v>
      </c>
      <c r="L134" s="12" t="s">
        <v>2082</v>
      </c>
      <c r="N134" s="13">
        <v>32</v>
      </c>
      <c r="O134" s="13" t="s">
        <v>2082</v>
      </c>
      <c r="P134" s="13">
        <f t="shared" si="17"/>
        <v>34</v>
      </c>
      <c r="R134" s="1" t="s">
        <v>67</v>
      </c>
      <c r="S134" s="1"/>
      <c r="T134" s="1" t="s">
        <v>83</v>
      </c>
      <c r="U134" s="12">
        <f t="shared" si="18"/>
        <v>46253</v>
      </c>
      <c r="V134" s="12">
        <f t="shared" si="19"/>
        <v>46313</v>
      </c>
      <c r="W134" s="13">
        <f t="shared" ca="1" si="20"/>
        <v>-271</v>
      </c>
      <c r="X134" s="2" t="s">
        <v>1021</v>
      </c>
    </row>
    <row r="135" spans="1:24" x14ac:dyDescent="0.25">
      <c r="A135" s="1" t="s">
        <v>284</v>
      </c>
      <c r="B135" s="1" t="s">
        <v>314</v>
      </c>
      <c r="C135" s="1" t="s">
        <v>107</v>
      </c>
      <c r="D135" s="1" t="s">
        <v>202</v>
      </c>
      <c r="E135" s="1" t="s">
        <v>174</v>
      </c>
      <c r="F135" s="3">
        <v>336.96600000000001</v>
      </c>
      <c r="G135" s="3">
        <v>336.96600000000001</v>
      </c>
      <c r="H135" s="1" t="s">
        <v>74</v>
      </c>
      <c r="I135" s="13">
        <v>1</v>
      </c>
      <c r="J135" s="12" t="s">
        <v>2083</v>
      </c>
      <c r="L135" s="12" t="s">
        <v>2082</v>
      </c>
      <c r="N135" s="13">
        <v>32</v>
      </c>
      <c r="O135" s="13" t="s">
        <v>2082</v>
      </c>
      <c r="P135" s="13">
        <f t="shared" si="17"/>
        <v>34</v>
      </c>
      <c r="R135" s="1" t="s">
        <v>67</v>
      </c>
      <c r="S135" s="1"/>
      <c r="T135" s="1" t="s">
        <v>83</v>
      </c>
      <c r="U135" s="12">
        <f t="shared" si="18"/>
        <v>46253</v>
      </c>
      <c r="V135" s="12">
        <f t="shared" si="19"/>
        <v>46313</v>
      </c>
      <c r="W135" s="13">
        <f t="shared" ca="1" si="20"/>
        <v>-271</v>
      </c>
      <c r="X135" s="2" t="s">
        <v>1021</v>
      </c>
    </row>
    <row r="136" spans="1:24" x14ac:dyDescent="0.25">
      <c r="A136" s="1" t="s">
        <v>284</v>
      </c>
      <c r="B136" s="1" t="s">
        <v>314</v>
      </c>
      <c r="C136" s="1" t="s">
        <v>107</v>
      </c>
      <c r="D136" s="1" t="s">
        <v>201</v>
      </c>
      <c r="E136" s="1" t="s">
        <v>174</v>
      </c>
      <c r="F136" s="3">
        <v>337.07400000000001</v>
      </c>
      <c r="G136" s="3">
        <v>337.12799999999999</v>
      </c>
      <c r="H136" s="1" t="s">
        <v>21</v>
      </c>
      <c r="I136" s="13">
        <v>1</v>
      </c>
      <c r="J136" s="12" t="s">
        <v>2083</v>
      </c>
      <c r="L136" s="12" t="s">
        <v>2082</v>
      </c>
      <c r="N136" s="13">
        <v>32</v>
      </c>
      <c r="O136" s="13" t="s">
        <v>2082</v>
      </c>
      <c r="P136" s="13">
        <f t="shared" si="17"/>
        <v>34</v>
      </c>
      <c r="R136" s="1" t="s">
        <v>67</v>
      </c>
      <c r="S136" s="1" t="s">
        <v>14</v>
      </c>
      <c r="T136" s="1" t="s">
        <v>83</v>
      </c>
      <c r="U136" s="12">
        <f t="shared" si="18"/>
        <v>46253</v>
      </c>
      <c r="V136" s="12">
        <f t="shared" si="19"/>
        <v>46313</v>
      </c>
      <c r="W136" s="13">
        <f t="shared" ca="1" si="20"/>
        <v>-271</v>
      </c>
      <c r="X136" s="2" t="s">
        <v>1021</v>
      </c>
    </row>
    <row r="137" spans="1:24" x14ac:dyDescent="0.25">
      <c r="A137" s="1" t="s">
        <v>318</v>
      </c>
      <c r="B137" s="1" t="s">
        <v>319</v>
      </c>
      <c r="C137" s="1" t="s">
        <v>320</v>
      </c>
      <c r="D137" s="1" t="s">
        <v>104</v>
      </c>
      <c r="E137" s="1" t="s">
        <v>68</v>
      </c>
      <c r="F137" s="3">
        <v>313.09199999999998</v>
      </c>
      <c r="G137" s="3">
        <v>313.09199999999998</v>
      </c>
      <c r="H137" s="1" t="s">
        <v>74</v>
      </c>
      <c r="I137" s="13">
        <v>1</v>
      </c>
      <c r="J137" s="12" t="s">
        <v>2083</v>
      </c>
      <c r="L137" s="12" t="s">
        <v>2082</v>
      </c>
      <c r="N137" s="13">
        <v>32</v>
      </c>
      <c r="O137" s="13" t="s">
        <v>2082</v>
      </c>
      <c r="P137" s="13">
        <f t="shared" si="17"/>
        <v>35</v>
      </c>
      <c r="R137" s="1" t="s">
        <v>67</v>
      </c>
      <c r="S137" s="1"/>
      <c r="T137" s="1" t="s">
        <v>321</v>
      </c>
      <c r="U137" s="12">
        <f>T137+(365*2)</f>
        <v>46264</v>
      </c>
      <c r="V137" s="12">
        <f t="shared" si="19"/>
        <v>46324</v>
      </c>
      <c r="W137" s="13">
        <f t="shared" ca="1" si="20"/>
        <v>-282</v>
      </c>
      <c r="X137" s="2" t="s">
        <v>1021</v>
      </c>
    </row>
    <row r="138" spans="1:24" x14ac:dyDescent="0.25">
      <c r="A138" s="1" t="s">
        <v>318</v>
      </c>
      <c r="B138" s="1" t="s">
        <v>319</v>
      </c>
      <c r="C138" s="1" t="s">
        <v>320</v>
      </c>
      <c r="D138" s="1" t="s">
        <v>164</v>
      </c>
      <c r="E138" s="1" t="s">
        <v>68</v>
      </c>
      <c r="F138" s="3">
        <v>314.43400000000003</v>
      </c>
      <c r="G138" s="3">
        <v>314.47800000000001</v>
      </c>
      <c r="H138" s="1" t="s">
        <v>74</v>
      </c>
      <c r="I138" s="13">
        <v>1</v>
      </c>
      <c r="J138" s="12" t="s">
        <v>2083</v>
      </c>
      <c r="L138" s="12" t="s">
        <v>2082</v>
      </c>
      <c r="N138" s="13">
        <v>32</v>
      </c>
      <c r="O138" s="13" t="s">
        <v>2082</v>
      </c>
      <c r="P138" s="13">
        <f t="shared" si="17"/>
        <v>35</v>
      </c>
      <c r="R138" s="1" t="s">
        <v>67</v>
      </c>
      <c r="S138" s="1" t="s">
        <v>18</v>
      </c>
      <c r="T138" s="1" t="s">
        <v>321</v>
      </c>
      <c r="U138" s="12">
        <f>T138+(365*2)</f>
        <v>46264</v>
      </c>
      <c r="V138" s="12">
        <f t="shared" si="19"/>
        <v>46324</v>
      </c>
      <c r="W138" s="13">
        <f t="shared" ca="1" si="20"/>
        <v>-282</v>
      </c>
      <c r="X138" s="2" t="s">
        <v>1021</v>
      </c>
    </row>
    <row r="139" spans="1:24" x14ac:dyDescent="0.25">
      <c r="A139" s="1" t="s">
        <v>318</v>
      </c>
      <c r="B139" s="1" t="s">
        <v>322</v>
      </c>
      <c r="C139" s="1" t="s">
        <v>107</v>
      </c>
      <c r="D139" s="1" t="s">
        <v>111</v>
      </c>
      <c r="E139" s="1" t="s">
        <v>68</v>
      </c>
      <c r="F139" s="3">
        <v>320.18099999999998</v>
      </c>
      <c r="G139" s="3">
        <v>320.18099999999998</v>
      </c>
      <c r="H139" s="1" t="s">
        <v>74</v>
      </c>
      <c r="I139" s="13">
        <v>1</v>
      </c>
      <c r="J139" s="12" t="s">
        <v>2083</v>
      </c>
      <c r="L139" s="12" t="s">
        <v>2082</v>
      </c>
      <c r="N139" s="13">
        <v>32</v>
      </c>
      <c r="O139" s="13" t="s">
        <v>2082</v>
      </c>
      <c r="P139" s="13">
        <f t="shared" si="17"/>
        <v>35</v>
      </c>
      <c r="R139" s="1" t="s">
        <v>67</v>
      </c>
      <c r="S139" s="1"/>
      <c r="T139" s="1" t="s">
        <v>321</v>
      </c>
      <c r="U139" s="12">
        <f>T139+(365*2)</f>
        <v>46264</v>
      </c>
      <c r="V139" s="12">
        <f t="shared" si="19"/>
        <v>46324</v>
      </c>
      <c r="W139" s="13">
        <f t="shared" ca="1" si="20"/>
        <v>-282</v>
      </c>
      <c r="X139" s="2" t="s">
        <v>1021</v>
      </c>
    </row>
    <row r="140" spans="1:24" x14ac:dyDescent="0.25">
      <c r="A140" s="1" t="s">
        <v>318</v>
      </c>
      <c r="B140" s="1" t="s">
        <v>322</v>
      </c>
      <c r="C140" s="1" t="s">
        <v>81</v>
      </c>
      <c r="D140" s="1" t="s">
        <v>323</v>
      </c>
      <c r="E140" s="1" t="s">
        <v>68</v>
      </c>
      <c r="F140" s="3">
        <v>320.99299999999999</v>
      </c>
      <c r="G140" s="3">
        <v>321.03800000000001</v>
      </c>
      <c r="H140" s="1" t="s">
        <v>74</v>
      </c>
      <c r="I140" s="13">
        <v>1</v>
      </c>
      <c r="J140" s="12" t="s">
        <v>2083</v>
      </c>
      <c r="L140" s="12" t="s">
        <v>2082</v>
      </c>
      <c r="N140" s="13">
        <v>32</v>
      </c>
      <c r="O140" s="13" t="s">
        <v>2082</v>
      </c>
      <c r="P140" s="13">
        <f t="shared" si="17"/>
        <v>35</v>
      </c>
      <c r="R140" s="1" t="s">
        <v>67</v>
      </c>
      <c r="S140" s="1" t="s">
        <v>18</v>
      </c>
      <c r="T140" s="1" t="s">
        <v>321</v>
      </c>
      <c r="U140" s="12">
        <f>T140+(365*2)</f>
        <v>46264</v>
      </c>
      <c r="V140" s="12">
        <f t="shared" si="19"/>
        <v>46324</v>
      </c>
      <c r="W140" s="13">
        <f t="shared" ca="1" si="20"/>
        <v>-282</v>
      </c>
      <c r="X140" s="2" t="s">
        <v>1021</v>
      </c>
    </row>
    <row r="141" spans="1:24" x14ac:dyDescent="0.25">
      <c r="A141" s="1" t="s">
        <v>324</v>
      </c>
      <c r="B141" s="1" t="s">
        <v>325</v>
      </c>
      <c r="C141" s="1" t="s">
        <v>27</v>
      </c>
      <c r="D141" s="1" t="s">
        <v>103</v>
      </c>
      <c r="E141" s="1" t="s">
        <v>10</v>
      </c>
      <c r="F141" s="3">
        <v>14.566000000000001</v>
      </c>
      <c r="G141" s="3">
        <v>14.595000000000001</v>
      </c>
      <c r="H141" s="1" t="s">
        <v>327</v>
      </c>
      <c r="I141" s="13">
        <v>1</v>
      </c>
      <c r="J141" s="12" t="s">
        <v>2083</v>
      </c>
      <c r="L141" s="12" t="s">
        <v>2082</v>
      </c>
      <c r="N141" s="13" t="s">
        <v>2083</v>
      </c>
      <c r="O141" s="13" t="s">
        <v>2082</v>
      </c>
      <c r="R141" s="1" t="s">
        <v>67</v>
      </c>
      <c r="S141" s="1" t="s">
        <v>14</v>
      </c>
      <c r="T141" s="1" t="s">
        <v>328</v>
      </c>
      <c r="U141" s="12">
        <f>T141+(365*4)</f>
        <v>44778</v>
      </c>
      <c r="V141" s="12">
        <f t="shared" si="19"/>
        <v>44838</v>
      </c>
      <c r="W141" s="13">
        <f t="shared" ca="1" si="20"/>
        <v>1204</v>
      </c>
      <c r="X141" s="2" t="s">
        <v>1021</v>
      </c>
    </row>
    <row r="142" spans="1:24" x14ac:dyDescent="0.25">
      <c r="A142" s="1" t="s">
        <v>324</v>
      </c>
      <c r="B142" s="1" t="s">
        <v>325</v>
      </c>
      <c r="C142" s="1" t="s">
        <v>47</v>
      </c>
      <c r="D142" s="1" t="s">
        <v>204</v>
      </c>
      <c r="E142" s="1" t="s">
        <v>174</v>
      </c>
      <c r="F142" s="3">
        <v>14.503</v>
      </c>
      <c r="G142" s="3">
        <v>14.537000000000001</v>
      </c>
      <c r="H142" s="1" t="s">
        <v>74</v>
      </c>
      <c r="I142" s="13">
        <v>1</v>
      </c>
      <c r="J142" s="12" t="s">
        <v>2083</v>
      </c>
      <c r="L142" s="12" t="s">
        <v>2082</v>
      </c>
      <c r="N142" s="13">
        <v>32</v>
      </c>
      <c r="O142" s="13" t="s">
        <v>2082</v>
      </c>
      <c r="P142" s="13">
        <f t="shared" ref="P142:P173" si="21">_xlfn.ISOWEEKNUM(U142)</f>
        <v>34</v>
      </c>
      <c r="R142" s="1" t="s">
        <v>67</v>
      </c>
      <c r="S142" s="1" t="s">
        <v>18</v>
      </c>
      <c r="T142" s="1" t="s">
        <v>83</v>
      </c>
      <c r="U142" s="12">
        <f t="shared" ref="U142:U158" si="22">T142+(365*1)</f>
        <v>46253</v>
      </c>
      <c r="V142" s="12">
        <f t="shared" si="19"/>
        <v>46313</v>
      </c>
      <c r="W142" s="13">
        <f t="shared" ca="1" si="20"/>
        <v>-271</v>
      </c>
      <c r="X142" s="2" t="s">
        <v>1021</v>
      </c>
    </row>
    <row r="143" spans="1:24" x14ac:dyDescent="0.25">
      <c r="A143" s="1" t="s">
        <v>324</v>
      </c>
      <c r="B143" s="1" t="s">
        <v>325</v>
      </c>
      <c r="C143" s="1" t="s">
        <v>47</v>
      </c>
      <c r="D143" s="1" t="s">
        <v>96</v>
      </c>
      <c r="E143" s="1" t="s">
        <v>174</v>
      </c>
      <c r="F143" s="3">
        <v>15.125</v>
      </c>
      <c r="G143" s="3">
        <v>15.159000000000001</v>
      </c>
      <c r="H143" s="1" t="s">
        <v>74</v>
      </c>
      <c r="I143" s="13">
        <v>1</v>
      </c>
      <c r="J143" s="12" t="s">
        <v>2083</v>
      </c>
      <c r="L143" s="12" t="s">
        <v>2082</v>
      </c>
      <c r="N143" s="13">
        <v>32</v>
      </c>
      <c r="O143" s="13" t="s">
        <v>2082</v>
      </c>
      <c r="P143" s="13">
        <f t="shared" si="21"/>
        <v>34</v>
      </c>
      <c r="R143" s="1" t="s">
        <v>67</v>
      </c>
      <c r="S143" s="1" t="s">
        <v>18</v>
      </c>
      <c r="T143" s="1" t="s">
        <v>83</v>
      </c>
      <c r="U143" s="12">
        <f t="shared" si="22"/>
        <v>46253</v>
      </c>
      <c r="V143" s="12">
        <f t="shared" si="19"/>
        <v>46313</v>
      </c>
      <c r="W143" s="13">
        <f t="shared" ca="1" si="20"/>
        <v>-271</v>
      </c>
      <c r="X143" s="2" t="s">
        <v>1021</v>
      </c>
    </row>
    <row r="144" spans="1:24" x14ac:dyDescent="0.25">
      <c r="A144" s="1" t="s">
        <v>324</v>
      </c>
      <c r="B144" s="1" t="s">
        <v>325</v>
      </c>
      <c r="C144" s="1" t="s">
        <v>329</v>
      </c>
      <c r="D144" s="1" t="s">
        <v>164</v>
      </c>
      <c r="E144" s="1" t="s">
        <v>174</v>
      </c>
      <c r="F144" s="3">
        <v>15.206</v>
      </c>
      <c r="G144" s="3">
        <v>15.3</v>
      </c>
      <c r="H144" s="1" t="s">
        <v>74</v>
      </c>
      <c r="I144" s="13">
        <v>1</v>
      </c>
      <c r="J144" s="12" t="s">
        <v>2083</v>
      </c>
      <c r="L144" s="12" t="s">
        <v>2082</v>
      </c>
      <c r="N144" s="13">
        <v>32</v>
      </c>
      <c r="O144" s="13" t="s">
        <v>2082</v>
      </c>
      <c r="P144" s="13">
        <f t="shared" si="21"/>
        <v>34</v>
      </c>
      <c r="R144" s="1" t="s">
        <v>67</v>
      </c>
      <c r="S144" s="1" t="s">
        <v>18</v>
      </c>
      <c r="T144" s="1" t="s">
        <v>83</v>
      </c>
      <c r="U144" s="12">
        <f t="shared" si="22"/>
        <v>46253</v>
      </c>
      <c r="V144" s="12">
        <f t="shared" si="19"/>
        <v>46313</v>
      </c>
      <c r="W144" s="13">
        <f t="shared" ca="1" si="20"/>
        <v>-271</v>
      </c>
      <c r="X144" s="2" t="s">
        <v>1021</v>
      </c>
    </row>
    <row r="145" spans="1:24" x14ac:dyDescent="0.25">
      <c r="A145" s="1" t="s">
        <v>324</v>
      </c>
      <c r="B145" s="1" t="s">
        <v>330</v>
      </c>
      <c r="C145" s="1" t="s">
        <v>329</v>
      </c>
      <c r="D145" s="1" t="s">
        <v>104</v>
      </c>
      <c r="E145" s="1" t="s">
        <v>174</v>
      </c>
      <c r="F145" s="3">
        <v>4.9420000000000002</v>
      </c>
      <c r="G145" s="3">
        <v>5.0369999999999999</v>
      </c>
      <c r="H145" s="1" t="s">
        <v>74</v>
      </c>
      <c r="I145" s="13">
        <v>1</v>
      </c>
      <c r="J145" s="12" t="s">
        <v>2083</v>
      </c>
      <c r="L145" s="12" t="s">
        <v>2082</v>
      </c>
      <c r="N145" s="13">
        <v>32</v>
      </c>
      <c r="O145" s="13" t="s">
        <v>2082</v>
      </c>
      <c r="P145" s="13">
        <f t="shared" si="21"/>
        <v>34</v>
      </c>
      <c r="R145" s="1" t="s">
        <v>67</v>
      </c>
      <c r="S145" s="1" t="s">
        <v>14</v>
      </c>
      <c r="T145" s="1" t="s">
        <v>83</v>
      </c>
      <c r="U145" s="12">
        <f t="shared" si="22"/>
        <v>46253</v>
      </c>
      <c r="V145" s="12">
        <f t="shared" si="19"/>
        <v>46313</v>
      </c>
      <c r="W145" s="13">
        <f t="shared" ca="1" si="20"/>
        <v>-271</v>
      </c>
      <c r="X145" s="2" t="s">
        <v>1021</v>
      </c>
    </row>
    <row r="146" spans="1:24" x14ac:dyDescent="0.25">
      <c r="A146" s="1" t="s">
        <v>324</v>
      </c>
      <c r="B146" s="1" t="s">
        <v>330</v>
      </c>
      <c r="C146" s="1" t="s">
        <v>47</v>
      </c>
      <c r="D146" s="1" t="s">
        <v>203</v>
      </c>
      <c r="E146" s="1" t="s">
        <v>174</v>
      </c>
      <c r="F146" s="3">
        <v>5.0839999999999996</v>
      </c>
      <c r="G146" s="3">
        <v>5.117</v>
      </c>
      <c r="H146" s="1" t="s">
        <v>331</v>
      </c>
      <c r="I146" s="13">
        <v>1</v>
      </c>
      <c r="J146" s="12" t="s">
        <v>2083</v>
      </c>
      <c r="L146" s="12" t="s">
        <v>2082</v>
      </c>
      <c r="N146" s="13">
        <v>32</v>
      </c>
      <c r="O146" s="13" t="s">
        <v>2082</v>
      </c>
      <c r="P146" s="13">
        <f t="shared" si="21"/>
        <v>34</v>
      </c>
      <c r="R146" s="1" t="s">
        <v>67</v>
      </c>
      <c r="S146" s="1" t="s">
        <v>18</v>
      </c>
      <c r="T146" s="1" t="s">
        <v>83</v>
      </c>
      <c r="U146" s="12">
        <f t="shared" si="22"/>
        <v>46253</v>
      </c>
      <c r="V146" s="12">
        <f t="shared" si="19"/>
        <v>46313</v>
      </c>
      <c r="W146" s="13">
        <f t="shared" ca="1" si="20"/>
        <v>-271</v>
      </c>
      <c r="X146" s="2" t="s">
        <v>1021</v>
      </c>
    </row>
    <row r="147" spans="1:24" x14ac:dyDescent="0.25">
      <c r="A147" s="1" t="s">
        <v>82</v>
      </c>
      <c r="B147" s="1" t="s">
        <v>332</v>
      </c>
      <c r="C147" s="1" t="s">
        <v>367</v>
      </c>
      <c r="D147" s="1" t="s">
        <v>411</v>
      </c>
      <c r="E147" s="1" t="s">
        <v>174</v>
      </c>
      <c r="F147" s="3">
        <v>0.33500000000000002</v>
      </c>
      <c r="G147" s="3">
        <v>0.377</v>
      </c>
      <c r="H147" s="1" t="s">
        <v>345</v>
      </c>
      <c r="I147" s="13">
        <v>1</v>
      </c>
      <c r="J147" s="12" t="s">
        <v>2083</v>
      </c>
      <c r="L147" s="12" t="s">
        <v>2082</v>
      </c>
      <c r="N147" s="13">
        <v>37</v>
      </c>
      <c r="O147" s="13" t="s">
        <v>2082</v>
      </c>
      <c r="P147" s="13">
        <f t="shared" si="21"/>
        <v>39</v>
      </c>
      <c r="R147" s="1" t="s">
        <v>67</v>
      </c>
      <c r="S147" s="1" t="s">
        <v>14</v>
      </c>
      <c r="T147" s="1" t="s">
        <v>412</v>
      </c>
      <c r="U147" s="12">
        <f t="shared" si="22"/>
        <v>46286</v>
      </c>
      <c r="V147" s="12">
        <f t="shared" si="19"/>
        <v>46346</v>
      </c>
      <c r="W147" s="13">
        <f t="shared" ca="1" si="20"/>
        <v>-304</v>
      </c>
      <c r="X147" s="2" t="s">
        <v>1021</v>
      </c>
    </row>
    <row r="148" spans="1:24" x14ac:dyDescent="0.25">
      <c r="A148" s="1" t="s">
        <v>82</v>
      </c>
      <c r="B148" s="1" t="s">
        <v>332</v>
      </c>
      <c r="C148" s="1" t="s">
        <v>367</v>
      </c>
      <c r="D148" s="1" t="s">
        <v>394</v>
      </c>
      <c r="E148" s="1" t="s">
        <v>174</v>
      </c>
      <c r="F148" s="3">
        <v>0.28199999999999997</v>
      </c>
      <c r="G148" s="3">
        <v>0.28199999999999997</v>
      </c>
      <c r="H148" s="1" t="s">
        <v>379</v>
      </c>
      <c r="I148" s="13">
        <v>1</v>
      </c>
      <c r="J148" s="12" t="s">
        <v>2083</v>
      </c>
      <c r="L148" s="12" t="s">
        <v>2082</v>
      </c>
      <c r="N148" s="13">
        <v>17</v>
      </c>
      <c r="O148" s="13" t="s">
        <v>2082</v>
      </c>
      <c r="P148" s="13">
        <f t="shared" si="21"/>
        <v>14</v>
      </c>
      <c r="R148" s="1" t="s">
        <v>67</v>
      </c>
      <c r="S148" s="1"/>
      <c r="T148" s="1" t="s">
        <v>395</v>
      </c>
      <c r="U148" s="12">
        <f t="shared" si="22"/>
        <v>46113</v>
      </c>
      <c r="V148" s="12">
        <f t="shared" si="19"/>
        <v>46173</v>
      </c>
      <c r="W148" s="13">
        <f t="shared" ca="1" si="20"/>
        <v>-131</v>
      </c>
      <c r="X148" s="2" t="s">
        <v>1021</v>
      </c>
    </row>
    <row r="149" spans="1:24" x14ac:dyDescent="0.25">
      <c r="A149" s="1" t="s">
        <v>82</v>
      </c>
      <c r="B149" s="1" t="s">
        <v>332</v>
      </c>
      <c r="C149" s="1" t="s">
        <v>438</v>
      </c>
      <c r="D149" s="1" t="s">
        <v>440</v>
      </c>
      <c r="E149" s="1" t="s">
        <v>174</v>
      </c>
      <c r="F149" s="3">
        <v>0.46</v>
      </c>
      <c r="G149" s="3">
        <v>0.46100000000000002</v>
      </c>
      <c r="H149" s="1" t="s">
        <v>439</v>
      </c>
      <c r="I149" s="13">
        <v>1</v>
      </c>
      <c r="J149" s="12" t="s">
        <v>2083</v>
      </c>
      <c r="L149" s="12" t="s">
        <v>2082</v>
      </c>
      <c r="N149" s="13">
        <v>17</v>
      </c>
      <c r="O149" s="13" t="s">
        <v>2082</v>
      </c>
      <c r="P149" s="13">
        <f t="shared" si="21"/>
        <v>14</v>
      </c>
      <c r="R149" s="1" t="s">
        <v>67</v>
      </c>
      <c r="S149" s="1"/>
      <c r="T149" s="1" t="s">
        <v>395</v>
      </c>
      <c r="U149" s="12">
        <f t="shared" si="22"/>
        <v>46113</v>
      </c>
      <c r="V149" s="12">
        <f t="shared" si="19"/>
        <v>46173</v>
      </c>
      <c r="W149" s="13">
        <f t="shared" ca="1" si="20"/>
        <v>-131</v>
      </c>
      <c r="X149" s="2" t="s">
        <v>1021</v>
      </c>
    </row>
    <row r="150" spans="1:24" x14ac:dyDescent="0.25">
      <c r="A150" s="1" t="s">
        <v>82</v>
      </c>
      <c r="B150" s="1" t="s">
        <v>332</v>
      </c>
      <c r="C150" s="1" t="s">
        <v>163</v>
      </c>
      <c r="D150" s="1" t="s">
        <v>442</v>
      </c>
      <c r="E150" s="1" t="s">
        <v>174</v>
      </c>
      <c r="F150" s="3">
        <v>0.46500000000000002</v>
      </c>
      <c r="G150" s="3">
        <v>0.51900000000000002</v>
      </c>
      <c r="H150" s="1" t="s">
        <v>439</v>
      </c>
      <c r="I150" s="13">
        <v>1</v>
      </c>
      <c r="J150" s="12" t="s">
        <v>2083</v>
      </c>
      <c r="L150" s="12" t="s">
        <v>2082</v>
      </c>
      <c r="N150" s="13">
        <v>17</v>
      </c>
      <c r="O150" s="13" t="s">
        <v>2082</v>
      </c>
      <c r="P150" s="13">
        <f t="shared" si="21"/>
        <v>14</v>
      </c>
      <c r="R150" s="1" t="s">
        <v>67</v>
      </c>
      <c r="S150" s="1" t="s">
        <v>14</v>
      </c>
      <c r="T150" s="1" t="s">
        <v>395</v>
      </c>
      <c r="U150" s="12">
        <f t="shared" si="22"/>
        <v>46113</v>
      </c>
      <c r="V150" s="12">
        <f t="shared" si="19"/>
        <v>46173</v>
      </c>
      <c r="W150" s="13">
        <f t="shared" ca="1" si="20"/>
        <v>-131</v>
      </c>
      <c r="X150" s="2" t="s">
        <v>1021</v>
      </c>
    </row>
    <row r="151" spans="1:24" x14ac:dyDescent="0.25">
      <c r="A151" s="1" t="s">
        <v>82</v>
      </c>
      <c r="B151" s="1" t="s">
        <v>332</v>
      </c>
      <c r="C151" s="1" t="s">
        <v>163</v>
      </c>
      <c r="D151" s="1" t="s">
        <v>431</v>
      </c>
      <c r="E151" s="1" t="s">
        <v>174</v>
      </c>
      <c r="F151" s="3">
        <v>0.40100000000000002</v>
      </c>
      <c r="G151" s="3">
        <v>0.40100000000000002</v>
      </c>
      <c r="H151" s="1" t="s">
        <v>345</v>
      </c>
      <c r="I151" s="13">
        <v>1</v>
      </c>
      <c r="J151" s="12" t="s">
        <v>2083</v>
      </c>
      <c r="L151" s="12" t="s">
        <v>2082</v>
      </c>
      <c r="N151" s="13">
        <v>17</v>
      </c>
      <c r="O151" s="13" t="s">
        <v>2082</v>
      </c>
      <c r="P151" s="13">
        <f t="shared" si="21"/>
        <v>14</v>
      </c>
      <c r="R151" s="1" t="s">
        <v>67</v>
      </c>
      <c r="S151" s="1"/>
      <c r="T151" s="1" t="s">
        <v>395</v>
      </c>
      <c r="U151" s="12">
        <f t="shared" si="22"/>
        <v>46113</v>
      </c>
      <c r="V151" s="12">
        <f t="shared" si="19"/>
        <v>46173</v>
      </c>
      <c r="W151" s="13">
        <f t="shared" ca="1" si="20"/>
        <v>-131</v>
      </c>
      <c r="X151" s="2" t="s">
        <v>1021</v>
      </c>
    </row>
    <row r="152" spans="1:24" x14ac:dyDescent="0.25">
      <c r="A152" s="1" t="s">
        <v>82</v>
      </c>
      <c r="B152" s="1" t="s">
        <v>332</v>
      </c>
      <c r="C152" s="1" t="s">
        <v>170</v>
      </c>
      <c r="D152" s="1" t="s">
        <v>410</v>
      </c>
      <c r="E152" s="1" t="s">
        <v>174</v>
      </c>
      <c r="F152" s="3">
        <v>0.33500000000000002</v>
      </c>
      <c r="G152" s="3">
        <v>0.38900000000000001</v>
      </c>
      <c r="H152" s="1" t="s">
        <v>379</v>
      </c>
      <c r="I152" s="13">
        <v>1</v>
      </c>
      <c r="J152" s="12" t="s">
        <v>2083</v>
      </c>
      <c r="L152" s="12" t="s">
        <v>2082</v>
      </c>
      <c r="N152" s="13">
        <v>37</v>
      </c>
      <c r="O152" s="13" t="s">
        <v>2082</v>
      </c>
      <c r="P152" s="13">
        <f t="shared" si="21"/>
        <v>43</v>
      </c>
      <c r="R152" s="1" t="s">
        <v>67</v>
      </c>
      <c r="S152" s="1" t="s">
        <v>14</v>
      </c>
      <c r="T152" s="1" t="s">
        <v>70</v>
      </c>
      <c r="U152" s="12">
        <f t="shared" si="22"/>
        <v>46317</v>
      </c>
      <c r="V152" s="12">
        <f t="shared" si="19"/>
        <v>46377</v>
      </c>
      <c r="W152" s="13">
        <f t="shared" ca="1" si="20"/>
        <v>-335</v>
      </c>
      <c r="X152" s="2" t="s">
        <v>1021</v>
      </c>
    </row>
    <row r="153" spans="1:24" x14ac:dyDescent="0.25">
      <c r="A153" s="1" t="s">
        <v>82</v>
      </c>
      <c r="B153" s="1" t="s">
        <v>332</v>
      </c>
      <c r="C153" s="1" t="s">
        <v>163</v>
      </c>
      <c r="D153" s="1" t="s">
        <v>441</v>
      </c>
      <c r="E153" s="1" t="s">
        <v>174</v>
      </c>
      <c r="F153" s="3">
        <v>0.46500000000000002</v>
      </c>
      <c r="G153" s="3">
        <v>0.51900000000000002</v>
      </c>
      <c r="H153" s="1" t="s">
        <v>345</v>
      </c>
      <c r="I153" s="13">
        <v>1</v>
      </c>
      <c r="J153" s="12" t="s">
        <v>2083</v>
      </c>
      <c r="L153" s="12" t="s">
        <v>2082</v>
      </c>
      <c r="N153" s="13">
        <v>17</v>
      </c>
      <c r="O153" s="13" t="s">
        <v>2082</v>
      </c>
      <c r="P153" s="13">
        <f t="shared" si="21"/>
        <v>14</v>
      </c>
      <c r="R153" s="1" t="s">
        <v>67</v>
      </c>
      <c r="S153" s="1" t="s">
        <v>14</v>
      </c>
      <c r="T153" s="1" t="s">
        <v>395</v>
      </c>
      <c r="U153" s="12">
        <f t="shared" si="22"/>
        <v>46113</v>
      </c>
      <c r="V153" s="12">
        <f t="shared" si="19"/>
        <v>46173</v>
      </c>
      <c r="W153" s="13">
        <f t="shared" ca="1" si="20"/>
        <v>-131</v>
      </c>
      <c r="X153" s="2" t="s">
        <v>1021</v>
      </c>
    </row>
    <row r="154" spans="1:24" x14ac:dyDescent="0.25">
      <c r="A154" s="1" t="s">
        <v>82</v>
      </c>
      <c r="B154" s="1" t="s">
        <v>332</v>
      </c>
      <c r="C154" s="1" t="s">
        <v>163</v>
      </c>
      <c r="D154" s="1" t="s">
        <v>432</v>
      </c>
      <c r="E154" s="1" t="s">
        <v>174</v>
      </c>
      <c r="F154" s="3">
        <v>0.40100000000000002</v>
      </c>
      <c r="G154" s="3">
        <v>0.40100000000000002</v>
      </c>
      <c r="H154" s="1" t="s">
        <v>379</v>
      </c>
      <c r="I154" s="13">
        <v>1</v>
      </c>
      <c r="J154" s="12" t="s">
        <v>2083</v>
      </c>
      <c r="L154" s="12" t="s">
        <v>2082</v>
      </c>
      <c r="N154" s="13">
        <v>17</v>
      </c>
      <c r="O154" s="13" t="s">
        <v>2082</v>
      </c>
      <c r="P154" s="13">
        <f t="shared" si="21"/>
        <v>14</v>
      </c>
      <c r="R154" s="1" t="s">
        <v>67</v>
      </c>
      <c r="S154" s="1"/>
      <c r="T154" s="1" t="s">
        <v>395</v>
      </c>
      <c r="U154" s="12">
        <f t="shared" si="22"/>
        <v>46113</v>
      </c>
      <c r="V154" s="12">
        <f t="shared" si="19"/>
        <v>46173</v>
      </c>
      <c r="W154" s="13">
        <f t="shared" ca="1" si="20"/>
        <v>-131</v>
      </c>
      <c r="X154" s="2" t="s">
        <v>1021</v>
      </c>
    </row>
    <row r="155" spans="1:24" x14ac:dyDescent="0.25">
      <c r="A155" s="1" t="s">
        <v>82</v>
      </c>
      <c r="B155" s="1" t="s">
        <v>332</v>
      </c>
      <c r="C155" s="1" t="s">
        <v>378</v>
      </c>
      <c r="D155" s="1" t="s">
        <v>381</v>
      </c>
      <c r="E155" s="1" t="s">
        <v>174</v>
      </c>
      <c r="F155" s="3">
        <v>0.22700000000000001</v>
      </c>
      <c r="G155" s="3">
        <v>0.27300000000000002</v>
      </c>
      <c r="H155" s="1" t="s">
        <v>380</v>
      </c>
      <c r="I155" s="13">
        <v>1</v>
      </c>
      <c r="J155" s="12" t="s">
        <v>2083</v>
      </c>
      <c r="L155" s="12" t="s">
        <v>2082</v>
      </c>
      <c r="N155" s="13">
        <v>37</v>
      </c>
      <c r="O155" s="13" t="s">
        <v>2082</v>
      </c>
      <c r="P155" s="13">
        <f t="shared" si="21"/>
        <v>43</v>
      </c>
      <c r="R155" s="1" t="s">
        <v>67</v>
      </c>
      <c r="S155" s="1" t="s">
        <v>14</v>
      </c>
      <c r="T155" s="1" t="s">
        <v>70</v>
      </c>
      <c r="U155" s="12">
        <f t="shared" si="22"/>
        <v>46317</v>
      </c>
      <c r="V155" s="12">
        <f t="shared" si="19"/>
        <v>46377</v>
      </c>
      <c r="W155" s="13">
        <f t="shared" ca="1" si="20"/>
        <v>-335</v>
      </c>
      <c r="X155" s="2" t="s">
        <v>1021</v>
      </c>
    </row>
    <row r="156" spans="1:24" x14ac:dyDescent="0.25">
      <c r="A156" s="1" t="s">
        <v>82</v>
      </c>
      <c r="B156" s="1" t="s">
        <v>332</v>
      </c>
      <c r="C156" s="1" t="s">
        <v>163</v>
      </c>
      <c r="D156" s="1" t="s">
        <v>374</v>
      </c>
      <c r="E156" s="1" t="s">
        <v>174</v>
      </c>
      <c r="F156" s="3">
        <v>0.217</v>
      </c>
      <c r="G156" s="3">
        <v>0.27200000000000002</v>
      </c>
      <c r="H156" s="1" t="s">
        <v>373</v>
      </c>
      <c r="I156" s="13">
        <v>1</v>
      </c>
      <c r="J156" s="12" t="s">
        <v>2083</v>
      </c>
      <c r="L156" s="12" t="s">
        <v>2082</v>
      </c>
      <c r="N156" s="13">
        <v>37</v>
      </c>
      <c r="O156" s="13" t="s">
        <v>2082</v>
      </c>
      <c r="P156" s="13">
        <f t="shared" si="21"/>
        <v>43</v>
      </c>
      <c r="R156" s="1" t="s">
        <v>67</v>
      </c>
      <c r="S156" s="1" t="s">
        <v>14</v>
      </c>
      <c r="T156" s="1" t="s">
        <v>70</v>
      </c>
      <c r="U156" s="12">
        <f t="shared" si="22"/>
        <v>46317</v>
      </c>
      <c r="V156" s="12">
        <f t="shared" si="19"/>
        <v>46377</v>
      </c>
      <c r="W156" s="13">
        <f t="shared" ca="1" si="20"/>
        <v>-335</v>
      </c>
      <c r="X156" s="2" t="s">
        <v>1021</v>
      </c>
    </row>
    <row r="157" spans="1:24" x14ac:dyDescent="0.25">
      <c r="A157" s="1" t="s">
        <v>82</v>
      </c>
      <c r="B157" s="1" t="s">
        <v>332</v>
      </c>
      <c r="C157" s="1" t="s">
        <v>163</v>
      </c>
      <c r="D157" s="1" t="s">
        <v>391</v>
      </c>
      <c r="E157" s="1" t="s">
        <v>174</v>
      </c>
      <c r="F157" s="3">
        <v>0.27700000000000002</v>
      </c>
      <c r="G157" s="3">
        <v>0.33100000000000002</v>
      </c>
      <c r="H157" s="1" t="s">
        <v>390</v>
      </c>
      <c r="I157" s="13">
        <v>1</v>
      </c>
      <c r="J157" s="12" t="s">
        <v>2083</v>
      </c>
      <c r="L157" s="12" t="s">
        <v>2082</v>
      </c>
      <c r="N157" s="13">
        <v>37</v>
      </c>
      <c r="O157" s="13" t="s">
        <v>2082</v>
      </c>
      <c r="P157" s="13">
        <f t="shared" si="21"/>
        <v>43</v>
      </c>
      <c r="R157" s="1" t="s">
        <v>67</v>
      </c>
      <c r="S157" s="1" t="s">
        <v>14</v>
      </c>
      <c r="T157" s="1" t="s">
        <v>70</v>
      </c>
      <c r="U157" s="12">
        <f t="shared" si="22"/>
        <v>46317</v>
      </c>
      <c r="V157" s="12">
        <f t="shared" si="19"/>
        <v>46377</v>
      </c>
      <c r="W157" s="13">
        <f t="shared" ca="1" si="20"/>
        <v>-335</v>
      </c>
      <c r="X157" s="2" t="s">
        <v>1021</v>
      </c>
    </row>
    <row r="158" spans="1:24" x14ac:dyDescent="0.25">
      <c r="A158" s="1" t="s">
        <v>82</v>
      </c>
      <c r="B158" s="1" t="s">
        <v>332</v>
      </c>
      <c r="C158" s="1" t="s">
        <v>354</v>
      </c>
      <c r="D158" s="1" t="s">
        <v>384</v>
      </c>
      <c r="E158" s="1" t="s">
        <v>174</v>
      </c>
      <c r="F158" s="3">
        <v>0.245</v>
      </c>
      <c r="G158" s="3">
        <v>0.27900000000000003</v>
      </c>
      <c r="H158" s="1" t="s">
        <v>369</v>
      </c>
      <c r="I158" s="13">
        <v>1</v>
      </c>
      <c r="J158" s="12" t="s">
        <v>2083</v>
      </c>
      <c r="L158" s="12" t="s">
        <v>2082</v>
      </c>
      <c r="N158" s="13">
        <v>37</v>
      </c>
      <c r="O158" s="13" t="s">
        <v>2082</v>
      </c>
      <c r="P158" s="13">
        <f t="shared" si="21"/>
        <v>43</v>
      </c>
      <c r="R158" s="1" t="s">
        <v>67</v>
      </c>
      <c r="S158" s="1" t="s">
        <v>14</v>
      </c>
      <c r="T158" s="1" t="s">
        <v>70</v>
      </c>
      <c r="U158" s="12">
        <f t="shared" si="22"/>
        <v>46317</v>
      </c>
      <c r="V158" s="12">
        <f t="shared" si="19"/>
        <v>46377</v>
      </c>
      <c r="W158" s="13">
        <f t="shared" ca="1" si="20"/>
        <v>-335</v>
      </c>
      <c r="X158" s="2" t="s">
        <v>1021</v>
      </c>
    </row>
    <row r="159" spans="1:24" x14ac:dyDescent="0.25">
      <c r="A159" s="1" t="s">
        <v>82</v>
      </c>
      <c r="B159" s="1" t="s">
        <v>332</v>
      </c>
      <c r="C159" s="1" t="s">
        <v>354</v>
      </c>
      <c r="D159" s="1" t="s">
        <v>370</v>
      </c>
      <c r="E159" s="1" t="s">
        <v>68</v>
      </c>
      <c r="F159" s="3">
        <v>0.20499999999999999</v>
      </c>
      <c r="G159" s="3">
        <v>0.23799999999999999</v>
      </c>
      <c r="H159" s="1" t="s">
        <v>369</v>
      </c>
      <c r="I159" s="13">
        <v>1</v>
      </c>
      <c r="J159" s="12" t="s">
        <v>2083</v>
      </c>
      <c r="L159" s="12" t="s">
        <v>2082</v>
      </c>
      <c r="N159" s="13">
        <v>37</v>
      </c>
      <c r="O159" s="13" t="s">
        <v>2082</v>
      </c>
      <c r="P159" s="13">
        <f t="shared" si="21"/>
        <v>33</v>
      </c>
      <c r="R159" s="1" t="s">
        <v>67</v>
      </c>
      <c r="S159" s="1" t="s">
        <v>18</v>
      </c>
      <c r="T159" s="1" t="s">
        <v>45</v>
      </c>
      <c r="U159" s="12">
        <f t="shared" ref="U159:U206" si="23">T159+(365*2)</f>
        <v>46247</v>
      </c>
      <c r="V159" s="12">
        <f t="shared" si="19"/>
        <v>46307</v>
      </c>
      <c r="W159" s="13">
        <f t="shared" ca="1" si="20"/>
        <v>-265</v>
      </c>
      <c r="X159" s="2" t="s">
        <v>1021</v>
      </c>
    </row>
    <row r="160" spans="1:24" x14ac:dyDescent="0.25">
      <c r="A160" s="1" t="s">
        <v>82</v>
      </c>
      <c r="B160" s="1" t="s">
        <v>332</v>
      </c>
      <c r="C160" s="1" t="s">
        <v>354</v>
      </c>
      <c r="D160" s="1" t="s">
        <v>355</v>
      </c>
      <c r="E160" s="1" t="s">
        <v>68</v>
      </c>
      <c r="F160" s="3">
        <v>0.16600000000000001</v>
      </c>
      <c r="G160" s="3">
        <v>0.19900000000000001</v>
      </c>
      <c r="H160" s="1" t="s">
        <v>22</v>
      </c>
      <c r="I160" s="13">
        <v>1</v>
      </c>
      <c r="J160" s="12" t="s">
        <v>2083</v>
      </c>
      <c r="L160" s="12" t="s">
        <v>2082</v>
      </c>
      <c r="N160" s="13">
        <v>37</v>
      </c>
      <c r="O160" s="13" t="s">
        <v>2082</v>
      </c>
      <c r="P160" s="13">
        <f t="shared" si="21"/>
        <v>33</v>
      </c>
      <c r="R160" s="1" t="s">
        <v>67</v>
      </c>
      <c r="S160" s="1" t="s">
        <v>18</v>
      </c>
      <c r="T160" s="1" t="s">
        <v>45</v>
      </c>
      <c r="U160" s="12">
        <f t="shared" si="23"/>
        <v>46247</v>
      </c>
      <c r="V160" s="12">
        <f t="shared" si="19"/>
        <v>46307</v>
      </c>
      <c r="W160" s="13">
        <f t="shared" ca="1" si="20"/>
        <v>-265</v>
      </c>
      <c r="X160" s="2" t="s">
        <v>1021</v>
      </c>
    </row>
    <row r="161" spans="1:24" x14ac:dyDescent="0.25">
      <c r="A161" s="1" t="s">
        <v>82</v>
      </c>
      <c r="B161" s="1" t="s">
        <v>332</v>
      </c>
      <c r="C161" s="1" t="s">
        <v>161</v>
      </c>
      <c r="D161" s="1" t="s">
        <v>360</v>
      </c>
      <c r="E161" s="1" t="s">
        <v>68</v>
      </c>
      <c r="F161" s="3">
        <v>0.189</v>
      </c>
      <c r="G161" s="3">
        <v>0.218</v>
      </c>
      <c r="H161" s="1" t="s">
        <v>359</v>
      </c>
      <c r="I161" s="13">
        <v>1</v>
      </c>
      <c r="J161" s="12" t="s">
        <v>2083</v>
      </c>
      <c r="L161" s="12" t="s">
        <v>2082</v>
      </c>
      <c r="N161" s="13">
        <v>37</v>
      </c>
      <c r="O161" s="13" t="s">
        <v>2082</v>
      </c>
      <c r="P161" s="13">
        <f t="shared" si="21"/>
        <v>33</v>
      </c>
      <c r="R161" s="1" t="s">
        <v>67</v>
      </c>
      <c r="S161" s="1" t="s">
        <v>14</v>
      </c>
      <c r="T161" s="1" t="s">
        <v>45</v>
      </c>
      <c r="U161" s="12">
        <f t="shared" si="23"/>
        <v>46247</v>
      </c>
      <c r="V161" s="12">
        <f t="shared" si="19"/>
        <v>46307</v>
      </c>
      <c r="W161" s="13">
        <f t="shared" ca="1" si="20"/>
        <v>-265</v>
      </c>
      <c r="X161" s="2" t="s">
        <v>1021</v>
      </c>
    </row>
    <row r="162" spans="1:24" x14ac:dyDescent="0.25">
      <c r="A162" s="1" t="s">
        <v>82</v>
      </c>
      <c r="B162" s="1" t="s">
        <v>332</v>
      </c>
      <c r="C162" s="1" t="s">
        <v>161</v>
      </c>
      <c r="D162" s="1" t="s">
        <v>347</v>
      </c>
      <c r="E162" s="1" t="s">
        <v>68</v>
      </c>
      <c r="F162" s="3">
        <v>0.154</v>
      </c>
      <c r="G162" s="3">
        <v>0.154</v>
      </c>
      <c r="H162" s="1" t="s">
        <v>346</v>
      </c>
      <c r="I162" s="13">
        <v>1</v>
      </c>
      <c r="J162" s="12" t="s">
        <v>2083</v>
      </c>
      <c r="L162" s="12" t="s">
        <v>2082</v>
      </c>
      <c r="N162" s="13">
        <v>37</v>
      </c>
      <c r="O162" s="13" t="s">
        <v>2082</v>
      </c>
      <c r="P162" s="13">
        <f t="shared" si="21"/>
        <v>33</v>
      </c>
      <c r="R162" s="1" t="s">
        <v>67</v>
      </c>
      <c r="S162" s="1"/>
      <c r="T162" s="1" t="s">
        <v>348</v>
      </c>
      <c r="U162" s="12">
        <f t="shared" si="23"/>
        <v>46248</v>
      </c>
      <c r="V162" s="12">
        <f t="shared" si="19"/>
        <v>46308</v>
      </c>
      <c r="W162" s="13">
        <f t="shared" ca="1" si="20"/>
        <v>-266</v>
      </c>
      <c r="X162" s="2" t="s">
        <v>1021</v>
      </c>
    </row>
    <row r="163" spans="1:24" x14ac:dyDescent="0.25">
      <c r="A163" s="1" t="s">
        <v>82</v>
      </c>
      <c r="B163" s="1" t="s">
        <v>332</v>
      </c>
      <c r="C163" s="1" t="s">
        <v>367</v>
      </c>
      <c r="D163" s="1" t="s">
        <v>159</v>
      </c>
      <c r="E163" s="1" t="s">
        <v>68</v>
      </c>
      <c r="F163" s="3">
        <v>0.19500000000000001</v>
      </c>
      <c r="G163" s="3">
        <v>0.23799999999999999</v>
      </c>
      <c r="H163" s="1" t="s">
        <v>368</v>
      </c>
      <c r="I163" s="13">
        <v>1</v>
      </c>
      <c r="J163" s="12" t="s">
        <v>2083</v>
      </c>
      <c r="L163" s="12" t="s">
        <v>2082</v>
      </c>
      <c r="N163" s="13">
        <v>37</v>
      </c>
      <c r="O163" s="13" t="s">
        <v>2082</v>
      </c>
      <c r="P163" s="13">
        <f t="shared" si="21"/>
        <v>33</v>
      </c>
      <c r="R163" s="1" t="s">
        <v>67</v>
      </c>
      <c r="S163" s="1" t="s">
        <v>14</v>
      </c>
      <c r="T163" s="1" t="s">
        <v>45</v>
      </c>
      <c r="U163" s="12">
        <f t="shared" si="23"/>
        <v>46247</v>
      </c>
      <c r="V163" s="12">
        <f t="shared" si="19"/>
        <v>46307</v>
      </c>
      <c r="W163" s="13">
        <f t="shared" ca="1" si="20"/>
        <v>-265</v>
      </c>
      <c r="X163" s="2" t="s">
        <v>1021</v>
      </c>
    </row>
    <row r="164" spans="1:24" x14ac:dyDescent="0.25">
      <c r="A164" s="1" t="s">
        <v>82</v>
      </c>
      <c r="B164" s="1" t="s">
        <v>332</v>
      </c>
      <c r="C164" s="1" t="s">
        <v>27</v>
      </c>
      <c r="D164" s="1" t="s">
        <v>358</v>
      </c>
      <c r="E164" s="1" t="s">
        <v>68</v>
      </c>
      <c r="F164" s="3">
        <v>0.188</v>
      </c>
      <c r="G164" s="3">
        <v>0.217</v>
      </c>
      <c r="H164" s="1" t="s">
        <v>357</v>
      </c>
      <c r="I164" s="13">
        <v>1</v>
      </c>
      <c r="J164" s="12" t="s">
        <v>2083</v>
      </c>
      <c r="L164" s="12" t="s">
        <v>2082</v>
      </c>
      <c r="N164" s="13">
        <v>37</v>
      </c>
      <c r="O164" s="13" t="s">
        <v>2082</v>
      </c>
      <c r="P164" s="13">
        <f t="shared" si="21"/>
        <v>33</v>
      </c>
      <c r="R164" s="1" t="s">
        <v>67</v>
      </c>
      <c r="S164" s="1" t="s">
        <v>14</v>
      </c>
      <c r="T164" s="1" t="s">
        <v>341</v>
      </c>
      <c r="U164" s="12">
        <f t="shared" si="23"/>
        <v>46249</v>
      </c>
      <c r="V164" s="12">
        <f t="shared" si="19"/>
        <v>46309</v>
      </c>
      <c r="W164" s="13">
        <f t="shared" ca="1" si="20"/>
        <v>-267</v>
      </c>
      <c r="X164" s="2" t="s">
        <v>1021</v>
      </c>
    </row>
    <row r="165" spans="1:24" x14ac:dyDescent="0.25">
      <c r="A165" s="1" t="s">
        <v>82</v>
      </c>
      <c r="B165" s="1" t="s">
        <v>332</v>
      </c>
      <c r="C165" s="1" t="s">
        <v>213</v>
      </c>
      <c r="D165" s="1" t="s">
        <v>393</v>
      </c>
      <c r="E165" s="1" t="s">
        <v>68</v>
      </c>
      <c r="F165" s="3">
        <v>0.27800000000000002</v>
      </c>
      <c r="G165" s="3">
        <v>0.27900000000000003</v>
      </c>
      <c r="H165" s="1" t="s">
        <v>392</v>
      </c>
      <c r="I165" s="13">
        <v>1</v>
      </c>
      <c r="J165" s="12" t="s">
        <v>2083</v>
      </c>
      <c r="L165" s="12" t="s">
        <v>2082</v>
      </c>
      <c r="N165" s="13">
        <v>37</v>
      </c>
      <c r="O165" s="13" t="s">
        <v>2082</v>
      </c>
      <c r="P165" s="13">
        <f t="shared" si="21"/>
        <v>33</v>
      </c>
      <c r="R165" s="1" t="s">
        <v>67</v>
      </c>
      <c r="S165" s="1"/>
      <c r="T165" s="1" t="s">
        <v>348</v>
      </c>
      <c r="U165" s="12">
        <f t="shared" si="23"/>
        <v>46248</v>
      </c>
      <c r="V165" s="12">
        <f t="shared" si="19"/>
        <v>46308</v>
      </c>
      <c r="W165" s="13">
        <f t="shared" ca="1" si="20"/>
        <v>-266</v>
      </c>
      <c r="X165" s="2" t="s">
        <v>1021</v>
      </c>
    </row>
    <row r="166" spans="1:24" x14ac:dyDescent="0.25">
      <c r="A166" s="1" t="s">
        <v>82</v>
      </c>
      <c r="B166" s="1" t="s">
        <v>332</v>
      </c>
      <c r="C166" s="1" t="s">
        <v>12</v>
      </c>
      <c r="D166" s="1" t="s">
        <v>377</v>
      </c>
      <c r="E166" s="1" t="s">
        <v>68</v>
      </c>
      <c r="F166" s="3">
        <v>0.22700000000000001</v>
      </c>
      <c r="G166" s="3">
        <v>0.26200000000000001</v>
      </c>
      <c r="H166" s="1" t="s">
        <v>375</v>
      </c>
      <c r="I166" s="13">
        <v>1</v>
      </c>
      <c r="J166" s="12" t="s">
        <v>2083</v>
      </c>
      <c r="L166" s="12" t="s">
        <v>2082</v>
      </c>
      <c r="N166" s="13">
        <v>37</v>
      </c>
      <c r="O166" s="13" t="s">
        <v>2082</v>
      </c>
      <c r="P166" s="13">
        <f t="shared" si="21"/>
        <v>33</v>
      </c>
      <c r="R166" s="1" t="s">
        <v>67</v>
      </c>
      <c r="S166" s="1" t="s">
        <v>18</v>
      </c>
      <c r="T166" s="1" t="s">
        <v>348</v>
      </c>
      <c r="U166" s="12">
        <f t="shared" si="23"/>
        <v>46248</v>
      </c>
      <c r="V166" s="12">
        <f t="shared" si="19"/>
        <v>46308</v>
      </c>
      <c r="W166" s="13">
        <f t="shared" ca="1" si="20"/>
        <v>-266</v>
      </c>
      <c r="X166" s="2" t="s">
        <v>1021</v>
      </c>
    </row>
    <row r="167" spans="1:24" x14ac:dyDescent="0.25">
      <c r="A167" s="1" t="s">
        <v>82</v>
      </c>
      <c r="B167" s="1" t="s">
        <v>332</v>
      </c>
      <c r="C167" s="1" t="s">
        <v>12</v>
      </c>
      <c r="D167" s="1" t="s">
        <v>400</v>
      </c>
      <c r="E167" s="1" t="s">
        <v>68</v>
      </c>
      <c r="F167" s="3">
        <v>0.28999999999999998</v>
      </c>
      <c r="G167" s="3">
        <v>0.32600000000000001</v>
      </c>
      <c r="H167" s="1" t="s">
        <v>392</v>
      </c>
      <c r="I167" s="13">
        <v>1</v>
      </c>
      <c r="J167" s="12" t="s">
        <v>2083</v>
      </c>
      <c r="L167" s="12" t="s">
        <v>2082</v>
      </c>
      <c r="N167" s="13">
        <v>37</v>
      </c>
      <c r="O167" s="13" t="s">
        <v>2082</v>
      </c>
      <c r="P167" s="13">
        <f t="shared" si="21"/>
        <v>33</v>
      </c>
      <c r="R167" s="1" t="s">
        <v>67</v>
      </c>
      <c r="S167" s="1" t="s">
        <v>18</v>
      </c>
      <c r="T167" s="1" t="s">
        <v>341</v>
      </c>
      <c r="U167" s="12">
        <f t="shared" si="23"/>
        <v>46249</v>
      </c>
      <c r="V167" s="12">
        <f t="shared" si="19"/>
        <v>46309</v>
      </c>
      <c r="W167" s="13">
        <f t="shared" ca="1" si="20"/>
        <v>-267</v>
      </c>
      <c r="X167" s="2" t="s">
        <v>1021</v>
      </c>
    </row>
    <row r="168" spans="1:24" x14ac:dyDescent="0.25">
      <c r="A168" s="1" t="s">
        <v>82</v>
      </c>
      <c r="B168" s="1" t="s">
        <v>332</v>
      </c>
      <c r="C168" s="1" t="s">
        <v>66</v>
      </c>
      <c r="D168" s="1" t="s">
        <v>340</v>
      </c>
      <c r="E168" s="1" t="s">
        <v>68</v>
      </c>
      <c r="F168" s="3">
        <v>0.14699999999999999</v>
      </c>
      <c r="G168" s="3">
        <v>0.18</v>
      </c>
      <c r="H168" s="1" t="s">
        <v>339</v>
      </c>
      <c r="I168" s="13">
        <v>1</v>
      </c>
      <c r="J168" s="12" t="s">
        <v>2083</v>
      </c>
      <c r="L168" s="12" t="s">
        <v>2082</v>
      </c>
      <c r="N168" s="13">
        <v>37</v>
      </c>
      <c r="O168" s="13" t="s">
        <v>2082</v>
      </c>
      <c r="P168" s="13">
        <f t="shared" si="21"/>
        <v>33</v>
      </c>
      <c r="R168" s="1" t="s">
        <v>67</v>
      </c>
      <c r="S168" s="1"/>
      <c r="T168" s="1" t="s">
        <v>341</v>
      </c>
      <c r="U168" s="12">
        <f t="shared" si="23"/>
        <v>46249</v>
      </c>
      <c r="V168" s="12">
        <f t="shared" si="19"/>
        <v>46309</v>
      </c>
      <c r="W168" s="13">
        <f t="shared" ca="1" si="20"/>
        <v>-267</v>
      </c>
      <c r="X168" s="2" t="s">
        <v>1021</v>
      </c>
    </row>
    <row r="169" spans="1:24" x14ac:dyDescent="0.25">
      <c r="A169" s="1" t="s">
        <v>82</v>
      </c>
      <c r="B169" s="1" t="s">
        <v>332</v>
      </c>
      <c r="C169" s="1" t="s">
        <v>66</v>
      </c>
      <c r="D169" s="1" t="s">
        <v>372</v>
      </c>
      <c r="E169" s="1" t="s">
        <v>68</v>
      </c>
      <c r="F169" s="3">
        <v>0.20799999999999999</v>
      </c>
      <c r="G169" s="3">
        <v>0.248</v>
      </c>
      <c r="H169" s="1" t="s">
        <v>371</v>
      </c>
      <c r="I169" s="13">
        <v>1</v>
      </c>
      <c r="J169" s="12" t="s">
        <v>2083</v>
      </c>
      <c r="L169" s="12" t="s">
        <v>2082</v>
      </c>
      <c r="N169" s="13">
        <v>37</v>
      </c>
      <c r="O169" s="13" t="s">
        <v>2082</v>
      </c>
      <c r="P169" s="13">
        <f t="shared" si="21"/>
        <v>33</v>
      </c>
      <c r="R169" s="1" t="s">
        <v>67</v>
      </c>
      <c r="S169" s="1" t="s">
        <v>14</v>
      </c>
      <c r="T169" s="1" t="s">
        <v>341</v>
      </c>
      <c r="U169" s="12">
        <f t="shared" si="23"/>
        <v>46249</v>
      </c>
      <c r="V169" s="12">
        <f t="shared" si="19"/>
        <v>46309</v>
      </c>
      <c r="W169" s="13">
        <f t="shared" ca="1" si="20"/>
        <v>-267</v>
      </c>
      <c r="X169" s="2" t="s">
        <v>1021</v>
      </c>
    </row>
    <row r="170" spans="1:24" x14ac:dyDescent="0.25">
      <c r="A170" s="1" t="s">
        <v>82</v>
      </c>
      <c r="B170" s="1" t="s">
        <v>332</v>
      </c>
      <c r="C170" s="1" t="s">
        <v>150</v>
      </c>
      <c r="D170" s="1" t="s">
        <v>364</v>
      </c>
      <c r="E170" s="1" t="s">
        <v>68</v>
      </c>
      <c r="F170" s="3">
        <v>0.192</v>
      </c>
      <c r="G170" s="3">
        <v>0.192</v>
      </c>
      <c r="H170" s="1" t="s">
        <v>339</v>
      </c>
      <c r="I170" s="13">
        <v>1</v>
      </c>
      <c r="J170" s="12" t="s">
        <v>2083</v>
      </c>
      <c r="L170" s="12" t="s">
        <v>2082</v>
      </c>
      <c r="N170" s="13">
        <v>37</v>
      </c>
      <c r="O170" s="13" t="s">
        <v>2082</v>
      </c>
      <c r="P170" s="13">
        <f t="shared" si="21"/>
        <v>33</v>
      </c>
      <c r="R170" s="1" t="s">
        <v>67</v>
      </c>
      <c r="S170" s="1"/>
      <c r="T170" s="1" t="s">
        <v>341</v>
      </c>
      <c r="U170" s="12">
        <f t="shared" si="23"/>
        <v>46249</v>
      </c>
      <c r="V170" s="12">
        <f t="shared" si="19"/>
        <v>46309</v>
      </c>
      <c r="W170" s="13">
        <f t="shared" ca="1" si="20"/>
        <v>-267</v>
      </c>
      <c r="X170" s="2" t="s">
        <v>1021</v>
      </c>
    </row>
    <row r="171" spans="1:24" x14ac:dyDescent="0.25">
      <c r="A171" s="1" t="s">
        <v>82</v>
      </c>
      <c r="B171" s="1" t="s">
        <v>332</v>
      </c>
      <c r="C171" s="1" t="s">
        <v>12</v>
      </c>
      <c r="D171" s="1" t="s">
        <v>382</v>
      </c>
      <c r="E171" s="1" t="s">
        <v>68</v>
      </c>
      <c r="F171" s="3">
        <v>0.23100000000000001</v>
      </c>
      <c r="G171" s="3">
        <v>0.26600000000000001</v>
      </c>
      <c r="H171" s="1" t="s">
        <v>357</v>
      </c>
      <c r="I171" s="13">
        <v>1</v>
      </c>
      <c r="J171" s="12" t="s">
        <v>2083</v>
      </c>
      <c r="L171" s="12" t="s">
        <v>2082</v>
      </c>
      <c r="N171" s="13">
        <v>37</v>
      </c>
      <c r="O171" s="13" t="s">
        <v>2082</v>
      </c>
      <c r="P171" s="13">
        <f t="shared" si="21"/>
        <v>33</v>
      </c>
      <c r="R171" s="1" t="s">
        <v>67</v>
      </c>
      <c r="S171" s="1" t="s">
        <v>14</v>
      </c>
      <c r="T171" s="1" t="s">
        <v>348</v>
      </c>
      <c r="U171" s="12">
        <f t="shared" si="23"/>
        <v>46248</v>
      </c>
      <c r="V171" s="12">
        <f t="shared" si="19"/>
        <v>46308</v>
      </c>
      <c r="W171" s="13">
        <f t="shared" ca="1" si="20"/>
        <v>-266</v>
      </c>
      <c r="X171" s="2" t="s">
        <v>1021</v>
      </c>
    </row>
    <row r="172" spans="1:24" x14ac:dyDescent="0.25">
      <c r="A172" s="1" t="s">
        <v>82</v>
      </c>
      <c r="B172" s="1" t="s">
        <v>332</v>
      </c>
      <c r="C172" s="1" t="s">
        <v>12</v>
      </c>
      <c r="D172" s="1" t="s">
        <v>402</v>
      </c>
      <c r="E172" s="1" t="s">
        <v>68</v>
      </c>
      <c r="F172" s="3">
        <v>0.29199999999999998</v>
      </c>
      <c r="G172" s="3">
        <v>0.32700000000000001</v>
      </c>
      <c r="H172" s="1" t="s">
        <v>401</v>
      </c>
      <c r="I172" s="13">
        <v>1</v>
      </c>
      <c r="J172" s="12" t="s">
        <v>2083</v>
      </c>
      <c r="L172" s="12" t="s">
        <v>2082</v>
      </c>
      <c r="N172" s="13">
        <v>37</v>
      </c>
      <c r="O172" s="13" t="s">
        <v>2082</v>
      </c>
      <c r="P172" s="13">
        <f t="shared" si="21"/>
        <v>34</v>
      </c>
      <c r="R172" s="1" t="s">
        <v>67</v>
      </c>
      <c r="S172" s="1" t="s">
        <v>14</v>
      </c>
      <c r="T172" s="1" t="s">
        <v>403</v>
      </c>
      <c r="U172" s="12">
        <f t="shared" si="23"/>
        <v>46251</v>
      </c>
      <c r="V172" s="12">
        <f t="shared" si="19"/>
        <v>46311</v>
      </c>
      <c r="W172" s="13">
        <f t="shared" ca="1" si="20"/>
        <v>-269</v>
      </c>
      <c r="X172" s="2" t="s">
        <v>1021</v>
      </c>
    </row>
    <row r="173" spans="1:24" x14ac:dyDescent="0.25">
      <c r="A173" s="1" t="s">
        <v>82</v>
      </c>
      <c r="B173" s="1" t="s">
        <v>332</v>
      </c>
      <c r="C173" s="1" t="s">
        <v>150</v>
      </c>
      <c r="D173" s="1" t="s">
        <v>389</v>
      </c>
      <c r="E173" s="1" t="s">
        <v>68</v>
      </c>
      <c r="F173" s="3">
        <v>0.252</v>
      </c>
      <c r="G173" s="3">
        <v>0.252</v>
      </c>
      <c r="H173" s="1" t="s">
        <v>388</v>
      </c>
      <c r="I173" s="13">
        <v>1</v>
      </c>
      <c r="J173" s="12" t="s">
        <v>2083</v>
      </c>
      <c r="L173" s="12" t="s">
        <v>2082</v>
      </c>
      <c r="N173" s="13">
        <v>37</v>
      </c>
      <c r="O173" s="13" t="s">
        <v>2082</v>
      </c>
      <c r="P173" s="13">
        <f t="shared" si="21"/>
        <v>33</v>
      </c>
      <c r="R173" s="1" t="s">
        <v>67</v>
      </c>
      <c r="S173" s="1"/>
      <c r="T173" s="1" t="s">
        <v>348</v>
      </c>
      <c r="U173" s="12">
        <f t="shared" si="23"/>
        <v>46248</v>
      </c>
      <c r="V173" s="12">
        <f t="shared" si="19"/>
        <v>46308</v>
      </c>
      <c r="W173" s="13">
        <f t="shared" ca="1" si="20"/>
        <v>-266</v>
      </c>
      <c r="X173" s="2" t="s">
        <v>1021</v>
      </c>
    </row>
    <row r="174" spans="1:24" x14ac:dyDescent="0.25">
      <c r="A174" s="1" t="s">
        <v>82</v>
      </c>
      <c r="B174" s="1" t="s">
        <v>332</v>
      </c>
      <c r="C174" s="1" t="s">
        <v>150</v>
      </c>
      <c r="D174" s="1" t="s">
        <v>398</v>
      </c>
      <c r="E174" s="1" t="s">
        <v>68</v>
      </c>
      <c r="F174" s="3">
        <v>0.28499999999999998</v>
      </c>
      <c r="G174" s="3">
        <v>0.314</v>
      </c>
      <c r="H174" s="1" t="s">
        <v>386</v>
      </c>
      <c r="I174" s="13">
        <v>1</v>
      </c>
      <c r="J174" s="12" t="s">
        <v>2083</v>
      </c>
      <c r="L174" s="12" t="s">
        <v>2082</v>
      </c>
      <c r="N174" s="13">
        <v>37</v>
      </c>
      <c r="O174" s="13" t="s">
        <v>2082</v>
      </c>
      <c r="P174" s="13">
        <f t="shared" ref="P174:P206" si="24">_xlfn.ISOWEEKNUM(U174)</f>
        <v>33</v>
      </c>
      <c r="R174" s="1" t="s">
        <v>67</v>
      </c>
      <c r="S174" s="1" t="s">
        <v>18</v>
      </c>
      <c r="T174" s="1" t="s">
        <v>348</v>
      </c>
      <c r="U174" s="12">
        <f t="shared" si="23"/>
        <v>46248</v>
      </c>
      <c r="V174" s="12">
        <f t="shared" si="19"/>
        <v>46308</v>
      </c>
      <c r="W174" s="13">
        <f t="shared" ca="1" si="20"/>
        <v>-266</v>
      </c>
      <c r="X174" s="2" t="s">
        <v>1021</v>
      </c>
    </row>
    <row r="175" spans="1:24" x14ac:dyDescent="0.25">
      <c r="A175" s="1" t="s">
        <v>82</v>
      </c>
      <c r="B175" s="1" t="s">
        <v>332</v>
      </c>
      <c r="C175" s="1" t="s">
        <v>148</v>
      </c>
      <c r="D175" s="1" t="s">
        <v>397</v>
      </c>
      <c r="E175" s="1" t="s">
        <v>68</v>
      </c>
      <c r="F175" s="3">
        <v>0.28299999999999997</v>
      </c>
      <c r="G175" s="3">
        <v>0.28899999999999998</v>
      </c>
      <c r="H175" s="1" t="s">
        <v>396</v>
      </c>
      <c r="I175" s="13">
        <v>1</v>
      </c>
      <c r="J175" s="12" t="s">
        <v>2083</v>
      </c>
      <c r="L175" s="12" t="s">
        <v>2082</v>
      </c>
      <c r="N175" s="13">
        <v>37</v>
      </c>
      <c r="O175" s="13" t="s">
        <v>2082</v>
      </c>
      <c r="P175" s="13">
        <f t="shared" si="24"/>
        <v>33</v>
      </c>
      <c r="R175" s="1" t="s">
        <v>67</v>
      </c>
      <c r="S175" s="1"/>
      <c r="T175" s="1" t="s">
        <v>348</v>
      </c>
      <c r="U175" s="12">
        <f t="shared" si="23"/>
        <v>46248</v>
      </c>
      <c r="V175" s="12">
        <f t="shared" si="19"/>
        <v>46308</v>
      </c>
      <c r="W175" s="13">
        <f t="shared" ca="1" si="20"/>
        <v>-266</v>
      </c>
      <c r="X175" s="2" t="s">
        <v>1021</v>
      </c>
    </row>
    <row r="176" spans="1:24" x14ac:dyDescent="0.25">
      <c r="A176" s="1" t="s">
        <v>82</v>
      </c>
      <c r="B176" s="1" t="s">
        <v>332</v>
      </c>
      <c r="C176" s="1" t="s">
        <v>150</v>
      </c>
      <c r="D176" s="1" t="s">
        <v>387</v>
      </c>
      <c r="E176" s="1" t="s">
        <v>68</v>
      </c>
      <c r="F176" s="3">
        <v>0.251</v>
      </c>
      <c r="G176" s="3">
        <v>0.28000000000000003</v>
      </c>
      <c r="H176" s="1" t="s">
        <v>386</v>
      </c>
      <c r="I176" s="13">
        <v>1</v>
      </c>
      <c r="J176" s="12" t="s">
        <v>2083</v>
      </c>
      <c r="L176" s="12" t="s">
        <v>2082</v>
      </c>
      <c r="N176" s="13">
        <v>37</v>
      </c>
      <c r="O176" s="13" t="s">
        <v>2082</v>
      </c>
      <c r="P176" s="13">
        <f t="shared" si="24"/>
        <v>33</v>
      </c>
      <c r="R176" s="1" t="s">
        <v>67</v>
      </c>
      <c r="S176" s="1" t="s">
        <v>14</v>
      </c>
      <c r="T176" s="1" t="s">
        <v>348</v>
      </c>
      <c r="U176" s="12">
        <f t="shared" si="23"/>
        <v>46248</v>
      </c>
      <c r="V176" s="12">
        <f t="shared" si="19"/>
        <v>46308</v>
      </c>
      <c r="W176" s="13">
        <f t="shared" ca="1" si="20"/>
        <v>-266</v>
      </c>
      <c r="X176" s="2" t="s">
        <v>1021</v>
      </c>
    </row>
    <row r="177" spans="1:24" x14ac:dyDescent="0.25">
      <c r="A177" s="1" t="s">
        <v>82</v>
      </c>
      <c r="B177" s="1" t="s">
        <v>332</v>
      </c>
      <c r="C177" s="1" t="s">
        <v>150</v>
      </c>
      <c r="D177" s="1" t="s">
        <v>399</v>
      </c>
      <c r="E177" s="1" t="s">
        <v>68</v>
      </c>
      <c r="F177" s="3">
        <v>0.28599999999999998</v>
      </c>
      <c r="G177" s="3">
        <v>0.315</v>
      </c>
      <c r="H177" s="1" t="s">
        <v>396</v>
      </c>
      <c r="I177" s="13">
        <v>1</v>
      </c>
      <c r="J177" s="12" t="s">
        <v>2083</v>
      </c>
      <c r="L177" s="12" t="s">
        <v>2082</v>
      </c>
      <c r="N177" s="13">
        <v>37</v>
      </c>
      <c r="O177" s="13" t="s">
        <v>2082</v>
      </c>
      <c r="P177" s="13">
        <f t="shared" si="24"/>
        <v>33</v>
      </c>
      <c r="R177" s="1" t="s">
        <v>67</v>
      </c>
      <c r="S177" s="1" t="s">
        <v>18</v>
      </c>
      <c r="T177" s="1" t="s">
        <v>348</v>
      </c>
      <c r="U177" s="12">
        <f t="shared" si="23"/>
        <v>46248</v>
      </c>
      <c r="V177" s="12">
        <f t="shared" si="19"/>
        <v>46308</v>
      </c>
      <c r="W177" s="13">
        <f t="shared" ca="1" si="20"/>
        <v>-266</v>
      </c>
      <c r="X177" s="2" t="s">
        <v>1021</v>
      </c>
    </row>
    <row r="178" spans="1:24" x14ac:dyDescent="0.25">
      <c r="A178" s="1" t="s">
        <v>82</v>
      </c>
      <c r="B178" s="1" t="s">
        <v>332</v>
      </c>
      <c r="C178" s="1" t="s">
        <v>66</v>
      </c>
      <c r="D178" s="1" t="s">
        <v>409</v>
      </c>
      <c r="E178" s="1" t="s">
        <v>68</v>
      </c>
      <c r="F178" s="3">
        <v>0.33400000000000002</v>
      </c>
      <c r="G178" s="3">
        <v>0.36699999999999999</v>
      </c>
      <c r="H178" s="1" t="s">
        <v>339</v>
      </c>
      <c r="I178" s="13">
        <v>1</v>
      </c>
      <c r="J178" s="12" t="s">
        <v>2083</v>
      </c>
      <c r="L178" s="12" t="s">
        <v>2082</v>
      </c>
      <c r="N178" s="13">
        <v>37</v>
      </c>
      <c r="O178" s="13" t="s">
        <v>2082</v>
      </c>
      <c r="P178" s="13">
        <f t="shared" si="24"/>
        <v>33</v>
      </c>
      <c r="R178" s="1" t="s">
        <v>67</v>
      </c>
      <c r="S178" s="1" t="s">
        <v>18</v>
      </c>
      <c r="T178" s="1" t="s">
        <v>348</v>
      </c>
      <c r="U178" s="12">
        <f t="shared" si="23"/>
        <v>46248</v>
      </c>
      <c r="V178" s="12">
        <f t="shared" si="19"/>
        <v>46308</v>
      </c>
      <c r="W178" s="13">
        <f t="shared" ca="1" si="20"/>
        <v>-266</v>
      </c>
      <c r="X178" s="2" t="s">
        <v>1021</v>
      </c>
    </row>
    <row r="179" spans="1:24" x14ac:dyDescent="0.25">
      <c r="A179" s="1" t="s">
        <v>82</v>
      </c>
      <c r="B179" s="1" t="s">
        <v>332</v>
      </c>
      <c r="C179" s="1" t="s">
        <v>8</v>
      </c>
      <c r="D179" s="1" t="s">
        <v>383</v>
      </c>
      <c r="E179" s="1" t="s">
        <v>68</v>
      </c>
      <c r="F179" s="3">
        <v>0.24299999999999999</v>
      </c>
      <c r="G179" s="3">
        <v>0.24299999999999999</v>
      </c>
      <c r="H179" s="1" t="s">
        <v>22</v>
      </c>
      <c r="I179" s="13">
        <v>1</v>
      </c>
      <c r="J179" s="12" t="s">
        <v>2083</v>
      </c>
      <c r="L179" s="12" t="s">
        <v>2082</v>
      </c>
      <c r="N179" s="13">
        <v>37</v>
      </c>
      <c r="O179" s="13" t="s">
        <v>2082</v>
      </c>
      <c r="P179" s="13">
        <f t="shared" si="24"/>
        <v>34</v>
      </c>
      <c r="R179" s="1" t="s">
        <v>67</v>
      </c>
      <c r="S179" s="1"/>
      <c r="T179" s="1" t="s">
        <v>334</v>
      </c>
      <c r="U179" s="12">
        <f t="shared" si="23"/>
        <v>46254</v>
      </c>
      <c r="V179" s="12">
        <f t="shared" si="19"/>
        <v>46314</v>
      </c>
      <c r="W179" s="13">
        <f t="shared" ca="1" si="20"/>
        <v>-272</v>
      </c>
      <c r="X179" s="2" t="s">
        <v>1021</v>
      </c>
    </row>
    <row r="180" spans="1:24" x14ac:dyDescent="0.25">
      <c r="A180" s="1" t="s">
        <v>82</v>
      </c>
      <c r="B180" s="1" t="s">
        <v>332</v>
      </c>
      <c r="C180" s="1" t="s">
        <v>8</v>
      </c>
      <c r="D180" s="1" t="s">
        <v>404</v>
      </c>
      <c r="E180" s="1" t="s">
        <v>68</v>
      </c>
      <c r="F180" s="3">
        <v>0.31</v>
      </c>
      <c r="G180" s="3">
        <v>0.33900000000000002</v>
      </c>
      <c r="H180" s="1" t="s">
        <v>22</v>
      </c>
      <c r="I180" s="13">
        <v>1</v>
      </c>
      <c r="J180" s="12" t="s">
        <v>2083</v>
      </c>
      <c r="L180" s="12" t="s">
        <v>2082</v>
      </c>
      <c r="N180" s="13">
        <v>37</v>
      </c>
      <c r="O180" s="13" t="s">
        <v>2082</v>
      </c>
      <c r="P180" s="13">
        <f t="shared" si="24"/>
        <v>34</v>
      </c>
      <c r="R180" s="1" t="s">
        <v>67</v>
      </c>
      <c r="S180" s="1" t="s">
        <v>14</v>
      </c>
      <c r="T180" s="1" t="s">
        <v>334</v>
      </c>
      <c r="U180" s="12">
        <f t="shared" si="23"/>
        <v>46254</v>
      </c>
      <c r="V180" s="12">
        <f t="shared" si="19"/>
        <v>46314</v>
      </c>
      <c r="W180" s="13">
        <f t="shared" ca="1" si="20"/>
        <v>-272</v>
      </c>
      <c r="X180" s="2" t="s">
        <v>1021</v>
      </c>
    </row>
    <row r="181" spans="1:24" x14ac:dyDescent="0.25">
      <c r="A181" s="1" t="s">
        <v>82</v>
      </c>
      <c r="B181" s="1" t="s">
        <v>332</v>
      </c>
      <c r="C181" s="1" t="s">
        <v>66</v>
      </c>
      <c r="D181" s="1" t="s">
        <v>413</v>
      </c>
      <c r="E181" s="1" t="s">
        <v>68</v>
      </c>
      <c r="F181" s="3">
        <v>0.33900000000000002</v>
      </c>
      <c r="G181" s="3">
        <v>0.33900000000000002</v>
      </c>
      <c r="H181" s="1" t="s">
        <v>388</v>
      </c>
      <c r="I181" s="13">
        <v>1</v>
      </c>
      <c r="J181" s="12" t="s">
        <v>2083</v>
      </c>
      <c r="L181" s="12" t="s">
        <v>2082</v>
      </c>
      <c r="N181" s="13">
        <v>37</v>
      </c>
      <c r="O181" s="13" t="s">
        <v>2082</v>
      </c>
      <c r="P181" s="13">
        <f t="shared" si="24"/>
        <v>33</v>
      </c>
      <c r="R181" s="1" t="s">
        <v>67</v>
      </c>
      <c r="S181" s="1"/>
      <c r="T181" s="1" t="s">
        <v>348</v>
      </c>
      <c r="U181" s="12">
        <f t="shared" si="23"/>
        <v>46248</v>
      </c>
      <c r="V181" s="12">
        <f t="shared" si="19"/>
        <v>46308</v>
      </c>
      <c r="W181" s="13">
        <f t="shared" ca="1" si="20"/>
        <v>-266</v>
      </c>
      <c r="X181" s="2" t="s">
        <v>1021</v>
      </c>
    </row>
    <row r="182" spans="1:24" x14ac:dyDescent="0.25">
      <c r="A182" s="1" t="s">
        <v>82</v>
      </c>
      <c r="B182" s="1" t="s">
        <v>332</v>
      </c>
      <c r="C182" s="1" t="s">
        <v>286</v>
      </c>
      <c r="D182" s="1" t="s">
        <v>423</v>
      </c>
      <c r="E182" s="1" t="s">
        <v>68</v>
      </c>
      <c r="F182" s="3">
        <v>0.371</v>
      </c>
      <c r="G182" s="3">
        <v>0.40699999999999997</v>
      </c>
      <c r="H182" s="1" t="s">
        <v>422</v>
      </c>
      <c r="I182" s="13">
        <v>1</v>
      </c>
      <c r="J182" s="12" t="s">
        <v>2083</v>
      </c>
      <c r="L182" s="12" t="s">
        <v>2082</v>
      </c>
      <c r="N182" s="13">
        <v>37</v>
      </c>
      <c r="O182" s="13" t="s">
        <v>2082</v>
      </c>
      <c r="P182" s="13">
        <f t="shared" si="24"/>
        <v>33</v>
      </c>
      <c r="R182" s="1" t="s">
        <v>67</v>
      </c>
      <c r="S182" s="1" t="s">
        <v>14</v>
      </c>
      <c r="T182" s="1" t="s">
        <v>341</v>
      </c>
      <c r="U182" s="12">
        <f t="shared" si="23"/>
        <v>46249</v>
      </c>
      <c r="V182" s="12">
        <f t="shared" si="19"/>
        <v>46309</v>
      </c>
      <c r="W182" s="13">
        <f t="shared" ca="1" si="20"/>
        <v>-267</v>
      </c>
      <c r="X182" s="2" t="s">
        <v>1021</v>
      </c>
    </row>
    <row r="183" spans="1:24" x14ac:dyDescent="0.25">
      <c r="A183" s="1" t="s">
        <v>82</v>
      </c>
      <c r="B183" s="1" t="s">
        <v>332</v>
      </c>
      <c r="C183" s="1" t="s">
        <v>8</v>
      </c>
      <c r="D183" s="1" t="s">
        <v>495</v>
      </c>
      <c r="E183" s="1" t="s">
        <v>68</v>
      </c>
      <c r="F183" s="3">
        <v>0.81299999999999994</v>
      </c>
      <c r="G183" s="3">
        <v>0.85099999999999998</v>
      </c>
      <c r="H183" s="1" t="s">
        <v>427</v>
      </c>
      <c r="I183" s="13">
        <v>1</v>
      </c>
      <c r="J183" s="12" t="s">
        <v>2083</v>
      </c>
      <c r="L183" s="12" t="s">
        <v>2082</v>
      </c>
      <c r="N183" s="13">
        <v>37</v>
      </c>
      <c r="O183" s="13" t="s">
        <v>2082</v>
      </c>
      <c r="P183" s="13">
        <f t="shared" si="24"/>
        <v>34</v>
      </c>
      <c r="R183" s="1" t="s">
        <v>67</v>
      </c>
      <c r="S183" s="1" t="s">
        <v>14</v>
      </c>
      <c r="T183" s="1" t="s">
        <v>425</v>
      </c>
      <c r="U183" s="12">
        <f t="shared" si="23"/>
        <v>46257</v>
      </c>
      <c r="V183" s="12">
        <f t="shared" si="19"/>
        <v>46317</v>
      </c>
      <c r="W183" s="13">
        <f t="shared" ca="1" si="20"/>
        <v>-275</v>
      </c>
      <c r="X183" s="2" t="s">
        <v>1021</v>
      </c>
    </row>
    <row r="184" spans="1:24" x14ac:dyDescent="0.25">
      <c r="A184" s="1" t="s">
        <v>82</v>
      </c>
      <c r="B184" s="1" t="s">
        <v>332</v>
      </c>
      <c r="C184" s="1" t="s">
        <v>152</v>
      </c>
      <c r="D184" s="1" t="s">
        <v>490</v>
      </c>
      <c r="E184" s="1" t="s">
        <v>68</v>
      </c>
      <c r="F184" s="3">
        <v>0.78900000000000003</v>
      </c>
      <c r="G184" s="3">
        <v>0.78900000000000003</v>
      </c>
      <c r="H184" s="1" t="s">
        <v>489</v>
      </c>
      <c r="I184" s="13">
        <v>1</v>
      </c>
      <c r="J184" s="12" t="s">
        <v>2083</v>
      </c>
      <c r="L184" s="12" t="s">
        <v>2082</v>
      </c>
      <c r="N184" s="13">
        <v>37</v>
      </c>
      <c r="O184" s="13" t="s">
        <v>2082</v>
      </c>
      <c r="P184" s="13">
        <f t="shared" si="24"/>
        <v>34</v>
      </c>
      <c r="R184" s="1" t="s">
        <v>67</v>
      </c>
      <c r="S184" s="1"/>
      <c r="T184" s="1" t="s">
        <v>425</v>
      </c>
      <c r="U184" s="12">
        <f t="shared" si="23"/>
        <v>46257</v>
      </c>
      <c r="V184" s="12">
        <f t="shared" si="19"/>
        <v>46317</v>
      </c>
      <c r="W184" s="13">
        <f t="shared" ca="1" si="20"/>
        <v>-275</v>
      </c>
      <c r="X184" s="2" t="s">
        <v>1021</v>
      </c>
    </row>
    <row r="185" spans="1:24" x14ac:dyDescent="0.25">
      <c r="A185" s="1" t="s">
        <v>82</v>
      </c>
      <c r="B185" s="1" t="s">
        <v>332</v>
      </c>
      <c r="C185" s="1" t="s">
        <v>8</v>
      </c>
      <c r="D185" s="1" t="s">
        <v>498</v>
      </c>
      <c r="E185" s="1" t="s">
        <v>68</v>
      </c>
      <c r="F185" s="3">
        <v>0.84199999999999997</v>
      </c>
      <c r="G185" s="3">
        <v>0.871</v>
      </c>
      <c r="H185" s="1" t="s">
        <v>497</v>
      </c>
      <c r="I185" s="13">
        <v>1</v>
      </c>
      <c r="J185" s="12" t="s">
        <v>2083</v>
      </c>
      <c r="L185" s="12" t="s">
        <v>2082</v>
      </c>
      <c r="N185" s="13">
        <v>37</v>
      </c>
      <c r="O185" s="13" t="s">
        <v>2082</v>
      </c>
      <c r="P185" s="13">
        <f t="shared" si="24"/>
        <v>34</v>
      </c>
      <c r="R185" s="1" t="s">
        <v>67</v>
      </c>
      <c r="S185" s="1" t="s">
        <v>14</v>
      </c>
      <c r="T185" s="1" t="s">
        <v>425</v>
      </c>
      <c r="U185" s="12">
        <f t="shared" si="23"/>
        <v>46257</v>
      </c>
      <c r="V185" s="12">
        <f t="shared" si="19"/>
        <v>46317</v>
      </c>
      <c r="W185" s="13">
        <f t="shared" ca="1" si="20"/>
        <v>-275</v>
      </c>
      <c r="X185" s="2" t="s">
        <v>1021</v>
      </c>
    </row>
    <row r="186" spans="1:24" x14ac:dyDescent="0.25">
      <c r="A186" s="1" t="s">
        <v>82</v>
      </c>
      <c r="B186" s="1" t="s">
        <v>332</v>
      </c>
      <c r="C186" s="1" t="s">
        <v>8</v>
      </c>
      <c r="D186" s="1" t="s">
        <v>501</v>
      </c>
      <c r="E186" s="1" t="s">
        <v>68</v>
      </c>
      <c r="F186" s="3">
        <v>0.90300000000000002</v>
      </c>
      <c r="G186" s="3">
        <v>0.90300000000000002</v>
      </c>
      <c r="H186" s="1" t="s">
        <v>500</v>
      </c>
      <c r="I186" s="13">
        <v>1</v>
      </c>
      <c r="J186" s="12" t="s">
        <v>2083</v>
      </c>
      <c r="L186" s="12" t="s">
        <v>2082</v>
      </c>
      <c r="N186" s="13">
        <v>37</v>
      </c>
      <c r="O186" s="13" t="s">
        <v>2082</v>
      </c>
      <c r="P186" s="13">
        <f t="shared" si="24"/>
        <v>34</v>
      </c>
      <c r="R186" s="1" t="s">
        <v>67</v>
      </c>
      <c r="S186" s="1"/>
      <c r="T186" s="1" t="s">
        <v>425</v>
      </c>
      <c r="U186" s="12">
        <f t="shared" si="23"/>
        <v>46257</v>
      </c>
      <c r="V186" s="12">
        <f t="shared" si="19"/>
        <v>46317</v>
      </c>
      <c r="W186" s="13">
        <f t="shared" ca="1" si="20"/>
        <v>-275</v>
      </c>
      <c r="X186" s="2" t="s">
        <v>1021</v>
      </c>
    </row>
    <row r="187" spans="1:24" x14ac:dyDescent="0.25">
      <c r="A187" s="1" t="s">
        <v>82</v>
      </c>
      <c r="B187" s="1" t="s">
        <v>332</v>
      </c>
      <c r="C187" s="1" t="s">
        <v>8</v>
      </c>
      <c r="D187" s="1" t="s">
        <v>502</v>
      </c>
      <c r="E187" s="1" t="s">
        <v>68</v>
      </c>
      <c r="F187" s="3">
        <v>0.94099999999999995</v>
      </c>
      <c r="G187" s="3">
        <v>1.012</v>
      </c>
      <c r="H187" s="1" t="s">
        <v>500</v>
      </c>
      <c r="I187" s="13">
        <v>1</v>
      </c>
      <c r="J187" s="12" t="s">
        <v>2083</v>
      </c>
      <c r="L187" s="12" t="s">
        <v>2082</v>
      </c>
      <c r="N187" s="13">
        <v>37</v>
      </c>
      <c r="O187" s="13" t="s">
        <v>2082</v>
      </c>
      <c r="P187" s="13">
        <f t="shared" si="24"/>
        <v>34</v>
      </c>
      <c r="R187" s="1" t="s">
        <v>67</v>
      </c>
      <c r="S187" s="1" t="s">
        <v>14</v>
      </c>
      <c r="T187" s="1" t="s">
        <v>425</v>
      </c>
      <c r="U187" s="12">
        <f t="shared" si="23"/>
        <v>46257</v>
      </c>
      <c r="V187" s="12">
        <f t="shared" si="19"/>
        <v>46317</v>
      </c>
      <c r="W187" s="13">
        <f t="shared" ca="1" si="20"/>
        <v>-275</v>
      </c>
      <c r="X187" s="2" t="s">
        <v>1021</v>
      </c>
    </row>
    <row r="188" spans="1:24" x14ac:dyDescent="0.25">
      <c r="A188" s="1" t="s">
        <v>82</v>
      </c>
      <c r="B188" s="1" t="s">
        <v>332</v>
      </c>
      <c r="C188" s="1" t="s">
        <v>12</v>
      </c>
      <c r="D188" s="1" t="s">
        <v>408</v>
      </c>
      <c r="E188" s="1" t="s">
        <v>68</v>
      </c>
      <c r="F188" s="3">
        <v>0.32400000000000001</v>
      </c>
      <c r="G188" s="3">
        <v>0.36099999999999999</v>
      </c>
      <c r="H188" s="1" t="s">
        <v>407</v>
      </c>
      <c r="I188" s="13">
        <v>1</v>
      </c>
      <c r="J188" s="12" t="s">
        <v>2083</v>
      </c>
      <c r="L188" s="12" t="s">
        <v>2082</v>
      </c>
      <c r="N188" s="13">
        <v>37</v>
      </c>
      <c r="O188" s="13" t="s">
        <v>2082</v>
      </c>
      <c r="P188" s="13">
        <f t="shared" si="24"/>
        <v>34</v>
      </c>
      <c r="R188" s="1" t="s">
        <v>67</v>
      </c>
      <c r="S188" s="1" t="s">
        <v>18</v>
      </c>
      <c r="T188" s="1" t="s">
        <v>403</v>
      </c>
      <c r="U188" s="12">
        <f t="shared" si="23"/>
        <v>46251</v>
      </c>
      <c r="V188" s="12">
        <f t="shared" si="19"/>
        <v>46311</v>
      </c>
      <c r="W188" s="13">
        <f t="shared" ca="1" si="20"/>
        <v>-269</v>
      </c>
      <c r="X188" s="2" t="s">
        <v>1021</v>
      </c>
    </row>
    <row r="189" spans="1:24" x14ac:dyDescent="0.25">
      <c r="A189" s="1" t="s">
        <v>82</v>
      </c>
      <c r="B189" s="1" t="s">
        <v>332</v>
      </c>
      <c r="C189" s="1" t="s">
        <v>150</v>
      </c>
      <c r="D189" s="1" t="s">
        <v>421</v>
      </c>
      <c r="E189" s="1" t="s">
        <v>68</v>
      </c>
      <c r="F189" s="3">
        <v>0.36299999999999999</v>
      </c>
      <c r="G189" s="3">
        <v>0.39300000000000002</v>
      </c>
      <c r="H189" s="1" t="s">
        <v>420</v>
      </c>
      <c r="I189" s="13">
        <v>1</v>
      </c>
      <c r="J189" s="12" t="s">
        <v>2083</v>
      </c>
      <c r="L189" s="12" t="s">
        <v>2082</v>
      </c>
      <c r="N189" s="13">
        <v>37</v>
      </c>
      <c r="O189" s="13" t="s">
        <v>2082</v>
      </c>
      <c r="P189" s="13">
        <f t="shared" si="24"/>
        <v>34</v>
      </c>
      <c r="R189" s="1" t="s">
        <v>67</v>
      </c>
      <c r="S189" s="1" t="s">
        <v>18</v>
      </c>
      <c r="T189" s="1" t="s">
        <v>403</v>
      </c>
      <c r="U189" s="12">
        <f t="shared" si="23"/>
        <v>46251</v>
      </c>
      <c r="V189" s="12">
        <f t="shared" si="19"/>
        <v>46311</v>
      </c>
      <c r="W189" s="13">
        <f t="shared" ca="1" si="20"/>
        <v>-269</v>
      </c>
      <c r="X189" s="2" t="s">
        <v>1021</v>
      </c>
    </row>
    <row r="190" spans="1:24" x14ac:dyDescent="0.25">
      <c r="A190" s="1" t="s">
        <v>82</v>
      </c>
      <c r="B190" s="1" t="s">
        <v>332</v>
      </c>
      <c r="C190" s="1" t="s">
        <v>12</v>
      </c>
      <c r="D190" s="1" t="s">
        <v>406</v>
      </c>
      <c r="E190" s="1" t="s">
        <v>68</v>
      </c>
      <c r="F190" s="3">
        <v>0.32100000000000001</v>
      </c>
      <c r="G190" s="3">
        <v>0.35799999999999998</v>
      </c>
      <c r="H190" s="1" t="s">
        <v>405</v>
      </c>
      <c r="I190" s="13">
        <v>1</v>
      </c>
      <c r="J190" s="12" t="s">
        <v>2083</v>
      </c>
      <c r="L190" s="12" t="s">
        <v>2082</v>
      </c>
      <c r="N190" s="13">
        <v>37</v>
      </c>
      <c r="O190" s="13" t="s">
        <v>2082</v>
      </c>
      <c r="P190" s="13">
        <f t="shared" si="24"/>
        <v>34</v>
      </c>
      <c r="R190" s="1" t="s">
        <v>67</v>
      </c>
      <c r="S190" s="1" t="s">
        <v>18</v>
      </c>
      <c r="T190" s="1" t="s">
        <v>403</v>
      </c>
      <c r="U190" s="12">
        <f t="shared" si="23"/>
        <v>46251</v>
      </c>
      <c r="V190" s="12">
        <f t="shared" si="19"/>
        <v>46311</v>
      </c>
      <c r="W190" s="13">
        <f t="shared" ca="1" si="20"/>
        <v>-269</v>
      </c>
      <c r="X190" s="2" t="s">
        <v>1021</v>
      </c>
    </row>
    <row r="191" spans="1:24" x14ac:dyDescent="0.25">
      <c r="A191" s="1" t="s">
        <v>82</v>
      </c>
      <c r="B191" s="1" t="s">
        <v>332</v>
      </c>
      <c r="C191" s="1" t="s">
        <v>150</v>
      </c>
      <c r="D191" s="1" t="s">
        <v>419</v>
      </c>
      <c r="E191" s="1" t="s">
        <v>68</v>
      </c>
      <c r="F191" s="3">
        <v>0.36199999999999999</v>
      </c>
      <c r="G191" s="3">
        <v>0.39300000000000002</v>
      </c>
      <c r="H191" s="1" t="s">
        <v>418</v>
      </c>
      <c r="I191" s="13">
        <v>1</v>
      </c>
      <c r="J191" s="12" t="s">
        <v>2083</v>
      </c>
      <c r="L191" s="12" t="s">
        <v>2082</v>
      </c>
      <c r="N191" s="13">
        <v>37</v>
      </c>
      <c r="O191" s="13" t="s">
        <v>2082</v>
      </c>
      <c r="P191" s="13">
        <f t="shared" si="24"/>
        <v>34</v>
      </c>
      <c r="R191" s="1" t="s">
        <v>67</v>
      </c>
      <c r="S191" s="1" t="s">
        <v>18</v>
      </c>
      <c r="T191" s="1" t="s">
        <v>403</v>
      </c>
      <c r="U191" s="12">
        <f t="shared" si="23"/>
        <v>46251</v>
      </c>
      <c r="V191" s="12">
        <f t="shared" si="19"/>
        <v>46311</v>
      </c>
      <c r="W191" s="13">
        <f t="shared" ca="1" si="20"/>
        <v>-269</v>
      </c>
      <c r="X191" s="2" t="s">
        <v>1021</v>
      </c>
    </row>
    <row r="192" spans="1:24" x14ac:dyDescent="0.25">
      <c r="A192" s="1" t="s">
        <v>82</v>
      </c>
      <c r="B192" s="1" t="s">
        <v>332</v>
      </c>
      <c r="C192" s="1" t="s">
        <v>309</v>
      </c>
      <c r="D192" s="1" t="s">
        <v>333</v>
      </c>
      <c r="E192" s="1" t="s">
        <v>68</v>
      </c>
      <c r="F192" s="3">
        <v>9.8000000000000004E-2</v>
      </c>
      <c r="G192" s="3">
        <v>9.8000000000000004E-2</v>
      </c>
      <c r="H192" s="1" t="s">
        <v>51</v>
      </c>
      <c r="I192" s="13">
        <v>1</v>
      </c>
      <c r="J192" s="12" t="s">
        <v>2083</v>
      </c>
      <c r="L192" s="12" t="s">
        <v>2082</v>
      </c>
      <c r="N192" s="13">
        <v>37</v>
      </c>
      <c r="O192" s="13" t="s">
        <v>2082</v>
      </c>
      <c r="P192" s="13">
        <f t="shared" si="24"/>
        <v>34</v>
      </c>
      <c r="R192" s="1" t="s">
        <v>67</v>
      </c>
      <c r="S192" s="1"/>
      <c r="T192" s="1" t="s">
        <v>334</v>
      </c>
      <c r="U192" s="12">
        <f t="shared" si="23"/>
        <v>46254</v>
      </c>
      <c r="V192" s="12">
        <f t="shared" si="19"/>
        <v>46314</v>
      </c>
      <c r="W192" s="13">
        <f t="shared" ca="1" si="20"/>
        <v>-272</v>
      </c>
      <c r="X192" s="2" t="s">
        <v>1021</v>
      </c>
    </row>
    <row r="193" spans="1:24" x14ac:dyDescent="0.25">
      <c r="A193" s="1" t="s">
        <v>82</v>
      </c>
      <c r="B193" s="1" t="s">
        <v>332</v>
      </c>
      <c r="C193" s="1" t="s">
        <v>309</v>
      </c>
      <c r="D193" s="1" t="s">
        <v>338</v>
      </c>
      <c r="E193" s="1" t="s">
        <v>68</v>
      </c>
      <c r="F193" s="3">
        <v>0.13900000000000001</v>
      </c>
      <c r="G193" s="3">
        <v>0.17199999999999999</v>
      </c>
      <c r="H193" s="1" t="s">
        <v>51</v>
      </c>
      <c r="I193" s="13">
        <v>1</v>
      </c>
      <c r="J193" s="12" t="s">
        <v>2083</v>
      </c>
      <c r="L193" s="12" t="s">
        <v>2082</v>
      </c>
      <c r="N193" s="13">
        <v>37</v>
      </c>
      <c r="O193" s="13" t="s">
        <v>2082</v>
      </c>
      <c r="P193" s="13">
        <f t="shared" si="24"/>
        <v>34</v>
      </c>
      <c r="R193" s="1" t="s">
        <v>67</v>
      </c>
      <c r="S193" s="1" t="s">
        <v>18</v>
      </c>
      <c r="T193" s="1" t="s">
        <v>334</v>
      </c>
      <c r="U193" s="12">
        <f t="shared" si="23"/>
        <v>46254</v>
      </c>
      <c r="V193" s="12">
        <f t="shared" si="19"/>
        <v>46314</v>
      </c>
      <c r="W193" s="13">
        <f t="shared" ca="1" si="20"/>
        <v>-272</v>
      </c>
      <c r="X193" s="2" t="s">
        <v>1021</v>
      </c>
    </row>
    <row r="194" spans="1:24" x14ac:dyDescent="0.25">
      <c r="A194" s="1" t="s">
        <v>82</v>
      </c>
      <c r="B194" s="1" t="s">
        <v>332</v>
      </c>
      <c r="C194" s="1" t="s">
        <v>81</v>
      </c>
      <c r="D194" s="1" t="s">
        <v>436</v>
      </c>
      <c r="E194" s="1" t="s">
        <v>68</v>
      </c>
      <c r="F194" s="3">
        <v>0.41899999999999998</v>
      </c>
      <c r="G194" s="3">
        <v>0.47099999999999997</v>
      </c>
      <c r="H194" s="1" t="s">
        <v>435</v>
      </c>
      <c r="I194" s="13">
        <v>1</v>
      </c>
      <c r="J194" s="12" t="s">
        <v>2083</v>
      </c>
      <c r="L194" s="12" t="s">
        <v>2082</v>
      </c>
      <c r="N194" s="13">
        <v>37</v>
      </c>
      <c r="O194" s="13" t="s">
        <v>2082</v>
      </c>
      <c r="P194" s="13">
        <f t="shared" si="24"/>
        <v>33</v>
      </c>
      <c r="R194" s="1" t="s">
        <v>67</v>
      </c>
      <c r="S194" s="1" t="s">
        <v>14</v>
      </c>
      <c r="T194" s="1" t="s">
        <v>341</v>
      </c>
      <c r="U194" s="12">
        <f t="shared" si="23"/>
        <v>46249</v>
      </c>
      <c r="V194" s="12">
        <f t="shared" ref="V194:V257" si="25">U194+60</f>
        <v>46309</v>
      </c>
      <c r="W194" s="13">
        <f t="shared" ref="W194:W257" ca="1" si="26">TODAY()-V194</f>
        <v>-267</v>
      </c>
      <c r="X194" s="2" t="s">
        <v>1021</v>
      </c>
    </row>
    <row r="195" spans="1:24" x14ac:dyDescent="0.25">
      <c r="A195" s="1" t="s">
        <v>82</v>
      </c>
      <c r="B195" s="1" t="s">
        <v>332</v>
      </c>
      <c r="C195" s="1" t="s">
        <v>47</v>
      </c>
      <c r="D195" s="1" t="s">
        <v>251</v>
      </c>
      <c r="E195" s="1" t="s">
        <v>68</v>
      </c>
      <c r="F195" s="3">
        <v>0.45</v>
      </c>
      <c r="G195" s="3">
        <v>0.45</v>
      </c>
      <c r="H195" s="1" t="s">
        <v>437</v>
      </c>
      <c r="I195" s="13">
        <v>1</v>
      </c>
      <c r="J195" s="12" t="s">
        <v>2083</v>
      </c>
      <c r="L195" s="12" t="s">
        <v>2082</v>
      </c>
      <c r="N195" s="13">
        <v>37</v>
      </c>
      <c r="O195" s="13" t="s">
        <v>2082</v>
      </c>
      <c r="P195" s="13">
        <f t="shared" si="24"/>
        <v>34</v>
      </c>
      <c r="R195" s="1" t="s">
        <v>67</v>
      </c>
      <c r="S195" s="1"/>
      <c r="T195" s="1" t="s">
        <v>334</v>
      </c>
      <c r="U195" s="12">
        <f t="shared" si="23"/>
        <v>46254</v>
      </c>
      <c r="V195" s="12">
        <f t="shared" si="25"/>
        <v>46314</v>
      </c>
      <c r="W195" s="13">
        <f t="shared" ca="1" si="26"/>
        <v>-272</v>
      </c>
      <c r="X195" s="2" t="s">
        <v>1021</v>
      </c>
    </row>
    <row r="196" spans="1:24" x14ac:dyDescent="0.25">
      <c r="A196" s="1" t="s">
        <v>82</v>
      </c>
      <c r="B196" s="1" t="s">
        <v>332</v>
      </c>
      <c r="C196" s="1" t="s">
        <v>148</v>
      </c>
      <c r="D196" s="1" t="s">
        <v>451</v>
      </c>
      <c r="E196" s="1" t="s">
        <v>68</v>
      </c>
      <c r="F196" s="3">
        <v>0.53700000000000003</v>
      </c>
      <c r="G196" s="3">
        <v>0.53800000000000003</v>
      </c>
      <c r="H196" s="1" t="s">
        <v>450</v>
      </c>
      <c r="I196" s="13">
        <v>1</v>
      </c>
      <c r="J196" s="12" t="s">
        <v>2083</v>
      </c>
      <c r="L196" s="12" t="s">
        <v>2082</v>
      </c>
      <c r="N196" s="13">
        <v>37</v>
      </c>
      <c r="O196" s="13" t="s">
        <v>2082</v>
      </c>
      <c r="P196" s="13">
        <f t="shared" si="24"/>
        <v>35</v>
      </c>
      <c r="R196" s="1" t="s">
        <v>67</v>
      </c>
      <c r="S196" s="1"/>
      <c r="T196" s="1" t="s">
        <v>434</v>
      </c>
      <c r="U196" s="12">
        <f t="shared" si="23"/>
        <v>46262</v>
      </c>
      <c r="V196" s="12">
        <f t="shared" si="25"/>
        <v>46322</v>
      </c>
      <c r="W196" s="13">
        <f t="shared" ca="1" si="26"/>
        <v>-280</v>
      </c>
      <c r="X196" s="2" t="s">
        <v>1021</v>
      </c>
    </row>
    <row r="197" spans="1:24" x14ac:dyDescent="0.25">
      <c r="A197" s="1" t="s">
        <v>82</v>
      </c>
      <c r="B197" s="1" t="s">
        <v>332</v>
      </c>
      <c r="C197" s="1" t="s">
        <v>150</v>
      </c>
      <c r="D197" s="1" t="s">
        <v>446</v>
      </c>
      <c r="E197" s="1" t="s">
        <v>68</v>
      </c>
      <c r="F197" s="3">
        <v>0.50600000000000001</v>
      </c>
      <c r="G197" s="3">
        <v>0.50600000000000001</v>
      </c>
      <c r="H197" s="1" t="s">
        <v>388</v>
      </c>
      <c r="I197" s="13">
        <v>1</v>
      </c>
      <c r="J197" s="12" t="s">
        <v>2083</v>
      </c>
      <c r="L197" s="12" t="s">
        <v>2082</v>
      </c>
      <c r="N197" s="13">
        <v>37</v>
      </c>
      <c r="O197" s="13" t="s">
        <v>2082</v>
      </c>
      <c r="P197" s="13">
        <f t="shared" si="24"/>
        <v>35</v>
      </c>
      <c r="R197" s="1" t="s">
        <v>67</v>
      </c>
      <c r="S197" s="1"/>
      <c r="T197" s="1" t="s">
        <v>434</v>
      </c>
      <c r="U197" s="12">
        <f t="shared" si="23"/>
        <v>46262</v>
      </c>
      <c r="V197" s="12">
        <f t="shared" si="25"/>
        <v>46322</v>
      </c>
      <c r="W197" s="13">
        <f t="shared" ca="1" si="26"/>
        <v>-280</v>
      </c>
      <c r="X197" s="2" t="s">
        <v>1021</v>
      </c>
    </row>
    <row r="198" spans="1:24" x14ac:dyDescent="0.25">
      <c r="A198" s="1" t="s">
        <v>82</v>
      </c>
      <c r="B198" s="1" t="s">
        <v>332</v>
      </c>
      <c r="C198" s="1" t="s">
        <v>150</v>
      </c>
      <c r="D198" s="1" t="s">
        <v>452</v>
      </c>
      <c r="E198" s="1" t="s">
        <v>68</v>
      </c>
      <c r="F198" s="3">
        <v>0.54</v>
      </c>
      <c r="G198" s="3">
        <v>0.56899999999999995</v>
      </c>
      <c r="H198" s="1" t="s">
        <v>385</v>
      </c>
      <c r="I198" s="13">
        <v>1</v>
      </c>
      <c r="J198" s="12" t="s">
        <v>2083</v>
      </c>
      <c r="L198" s="12" t="s">
        <v>2082</v>
      </c>
      <c r="N198" s="13">
        <v>37</v>
      </c>
      <c r="O198" s="13" t="s">
        <v>2082</v>
      </c>
      <c r="P198" s="13">
        <f t="shared" si="24"/>
        <v>35</v>
      </c>
      <c r="R198" s="1" t="s">
        <v>67</v>
      </c>
      <c r="S198" s="1" t="s">
        <v>18</v>
      </c>
      <c r="T198" s="1" t="s">
        <v>434</v>
      </c>
      <c r="U198" s="12">
        <f t="shared" si="23"/>
        <v>46262</v>
      </c>
      <c r="V198" s="12">
        <f t="shared" si="25"/>
        <v>46322</v>
      </c>
      <c r="W198" s="13">
        <f t="shared" ca="1" si="26"/>
        <v>-280</v>
      </c>
      <c r="X198" s="2" t="s">
        <v>1021</v>
      </c>
    </row>
    <row r="199" spans="1:24" x14ac:dyDescent="0.25">
      <c r="A199" s="1" t="s">
        <v>82</v>
      </c>
      <c r="B199" s="1" t="s">
        <v>332</v>
      </c>
      <c r="C199" s="1" t="s">
        <v>8</v>
      </c>
      <c r="D199" s="1" t="s">
        <v>433</v>
      </c>
      <c r="E199" s="1" t="s">
        <v>68</v>
      </c>
      <c r="F199" s="3">
        <v>0.41399999999999998</v>
      </c>
      <c r="G199" s="3">
        <v>0.41399999999999998</v>
      </c>
      <c r="H199" s="1" t="s">
        <v>385</v>
      </c>
      <c r="I199" s="13">
        <v>1</v>
      </c>
      <c r="J199" s="12" t="s">
        <v>2083</v>
      </c>
      <c r="L199" s="12" t="s">
        <v>2082</v>
      </c>
      <c r="N199" s="13">
        <v>37</v>
      </c>
      <c r="O199" s="13" t="s">
        <v>2082</v>
      </c>
      <c r="P199" s="13">
        <f t="shared" si="24"/>
        <v>35</v>
      </c>
      <c r="R199" s="1" t="s">
        <v>67</v>
      </c>
      <c r="S199" s="1"/>
      <c r="T199" s="1" t="s">
        <v>434</v>
      </c>
      <c r="U199" s="12">
        <f t="shared" si="23"/>
        <v>46262</v>
      </c>
      <c r="V199" s="12">
        <f t="shared" si="25"/>
        <v>46322</v>
      </c>
      <c r="W199" s="13">
        <f t="shared" ca="1" si="26"/>
        <v>-280</v>
      </c>
      <c r="X199" s="2" t="s">
        <v>1021</v>
      </c>
    </row>
    <row r="200" spans="1:24" x14ac:dyDescent="0.25">
      <c r="A200" s="1" t="s">
        <v>82</v>
      </c>
      <c r="B200" s="1" t="s">
        <v>332</v>
      </c>
      <c r="C200" s="1" t="s">
        <v>150</v>
      </c>
      <c r="D200" s="1" t="s">
        <v>445</v>
      </c>
      <c r="E200" s="1" t="s">
        <v>68</v>
      </c>
      <c r="F200" s="3">
        <v>0.505</v>
      </c>
      <c r="G200" s="3">
        <v>0.505</v>
      </c>
      <c r="H200" s="1" t="s">
        <v>385</v>
      </c>
      <c r="I200" s="13">
        <v>1</v>
      </c>
      <c r="J200" s="12" t="s">
        <v>2083</v>
      </c>
      <c r="L200" s="12" t="s">
        <v>2082</v>
      </c>
      <c r="N200" s="13">
        <v>37</v>
      </c>
      <c r="O200" s="13" t="s">
        <v>2082</v>
      </c>
      <c r="P200" s="13">
        <f t="shared" si="24"/>
        <v>35</v>
      </c>
      <c r="R200" s="1" t="s">
        <v>67</v>
      </c>
      <c r="S200" s="1"/>
      <c r="T200" s="1" t="s">
        <v>434</v>
      </c>
      <c r="U200" s="12">
        <f t="shared" si="23"/>
        <v>46262</v>
      </c>
      <c r="V200" s="12">
        <f t="shared" si="25"/>
        <v>46322</v>
      </c>
      <c r="W200" s="13">
        <f t="shared" ca="1" si="26"/>
        <v>-280</v>
      </c>
      <c r="X200" s="2" t="s">
        <v>1021</v>
      </c>
    </row>
    <row r="201" spans="1:24" x14ac:dyDescent="0.25">
      <c r="A201" s="1" t="s">
        <v>82</v>
      </c>
      <c r="B201" s="1" t="s">
        <v>332</v>
      </c>
      <c r="C201" s="1" t="s">
        <v>150</v>
      </c>
      <c r="D201" s="1" t="s">
        <v>453</v>
      </c>
      <c r="E201" s="1" t="s">
        <v>68</v>
      </c>
      <c r="F201" s="3">
        <v>0.54</v>
      </c>
      <c r="G201" s="3">
        <v>0.56999999999999995</v>
      </c>
      <c r="H201" s="1" t="s">
        <v>450</v>
      </c>
      <c r="I201" s="13">
        <v>1</v>
      </c>
      <c r="J201" s="12" t="s">
        <v>2083</v>
      </c>
      <c r="L201" s="12" t="s">
        <v>2082</v>
      </c>
      <c r="N201" s="13">
        <v>37</v>
      </c>
      <c r="O201" s="13" t="s">
        <v>2082</v>
      </c>
      <c r="P201" s="13">
        <f t="shared" si="24"/>
        <v>35</v>
      </c>
      <c r="R201" s="1" t="s">
        <v>67</v>
      </c>
      <c r="S201" s="1" t="s">
        <v>18</v>
      </c>
      <c r="T201" s="1" t="s">
        <v>434</v>
      </c>
      <c r="U201" s="12">
        <f t="shared" si="23"/>
        <v>46262</v>
      </c>
      <c r="V201" s="12">
        <f t="shared" si="25"/>
        <v>46322</v>
      </c>
      <c r="W201" s="13">
        <f t="shared" ca="1" si="26"/>
        <v>-280</v>
      </c>
      <c r="X201" s="2" t="s">
        <v>1021</v>
      </c>
    </row>
    <row r="202" spans="1:24" x14ac:dyDescent="0.25">
      <c r="A202" s="1" t="s">
        <v>82</v>
      </c>
      <c r="B202" s="1" t="s">
        <v>332</v>
      </c>
      <c r="C202" s="1" t="s">
        <v>66</v>
      </c>
      <c r="D202" s="1" t="s">
        <v>457</v>
      </c>
      <c r="E202" s="1" t="s">
        <v>68</v>
      </c>
      <c r="F202" s="3">
        <v>0.57399999999999995</v>
      </c>
      <c r="G202" s="3">
        <v>0.60699999999999998</v>
      </c>
      <c r="H202" s="1" t="s">
        <v>385</v>
      </c>
      <c r="I202" s="13">
        <v>1</v>
      </c>
      <c r="J202" s="12" t="s">
        <v>2083</v>
      </c>
      <c r="L202" s="12" t="s">
        <v>2082</v>
      </c>
      <c r="N202" s="13">
        <v>37</v>
      </c>
      <c r="O202" s="13" t="s">
        <v>2082</v>
      </c>
      <c r="P202" s="13">
        <f t="shared" si="24"/>
        <v>35</v>
      </c>
      <c r="R202" s="1" t="s">
        <v>67</v>
      </c>
      <c r="S202" s="1"/>
      <c r="T202" s="1" t="s">
        <v>434</v>
      </c>
      <c r="U202" s="12">
        <f t="shared" si="23"/>
        <v>46262</v>
      </c>
      <c r="V202" s="12">
        <f t="shared" si="25"/>
        <v>46322</v>
      </c>
      <c r="W202" s="13">
        <f t="shared" ca="1" si="26"/>
        <v>-280</v>
      </c>
      <c r="X202" s="2" t="s">
        <v>1021</v>
      </c>
    </row>
    <row r="203" spans="1:24" x14ac:dyDescent="0.25">
      <c r="A203" s="1" t="s">
        <v>82</v>
      </c>
      <c r="B203" s="1" t="s">
        <v>332</v>
      </c>
      <c r="C203" s="1" t="s">
        <v>150</v>
      </c>
      <c r="D203" s="1" t="s">
        <v>366</v>
      </c>
      <c r="E203" s="1" t="s">
        <v>68</v>
      </c>
      <c r="F203" s="3">
        <v>0.193</v>
      </c>
      <c r="G203" s="3">
        <v>0.193</v>
      </c>
      <c r="H203" s="1" t="s">
        <v>365</v>
      </c>
      <c r="I203" s="13">
        <v>1</v>
      </c>
      <c r="J203" s="12" t="s">
        <v>2083</v>
      </c>
      <c r="L203" s="12" t="s">
        <v>2082</v>
      </c>
      <c r="N203" s="13">
        <v>37</v>
      </c>
      <c r="O203" s="13" t="s">
        <v>2082</v>
      </c>
      <c r="P203" s="13">
        <f t="shared" si="24"/>
        <v>33</v>
      </c>
      <c r="R203" s="1" t="s">
        <v>67</v>
      </c>
      <c r="S203" s="1"/>
      <c r="T203" s="1" t="s">
        <v>341</v>
      </c>
      <c r="U203" s="12">
        <f t="shared" si="23"/>
        <v>46249</v>
      </c>
      <c r="V203" s="12">
        <f t="shared" si="25"/>
        <v>46309</v>
      </c>
      <c r="W203" s="13">
        <f t="shared" ca="1" si="26"/>
        <v>-267</v>
      </c>
      <c r="X203" s="2" t="s">
        <v>1021</v>
      </c>
    </row>
    <row r="204" spans="1:24" x14ac:dyDescent="0.25">
      <c r="A204" s="1" t="s">
        <v>82</v>
      </c>
      <c r="B204" s="1" t="s">
        <v>332</v>
      </c>
      <c r="C204" s="1" t="s">
        <v>150</v>
      </c>
      <c r="D204" s="1" t="s">
        <v>376</v>
      </c>
      <c r="E204" s="1" t="s">
        <v>68</v>
      </c>
      <c r="F204" s="3">
        <v>0.22600000000000001</v>
      </c>
      <c r="G204" s="3">
        <v>0.255</v>
      </c>
      <c r="H204" s="1" t="s">
        <v>339</v>
      </c>
      <c r="I204" s="13">
        <v>1</v>
      </c>
      <c r="J204" s="12" t="s">
        <v>2083</v>
      </c>
      <c r="L204" s="12" t="s">
        <v>2082</v>
      </c>
      <c r="N204" s="13">
        <v>37</v>
      </c>
      <c r="O204" s="13" t="s">
        <v>2082</v>
      </c>
      <c r="P204" s="13">
        <f t="shared" si="24"/>
        <v>33</v>
      </c>
      <c r="R204" s="1" t="s">
        <v>67</v>
      </c>
      <c r="S204" s="1" t="s">
        <v>18</v>
      </c>
      <c r="T204" s="1" t="s">
        <v>341</v>
      </c>
      <c r="U204" s="12">
        <f t="shared" si="23"/>
        <v>46249</v>
      </c>
      <c r="V204" s="12">
        <f t="shared" si="25"/>
        <v>46309</v>
      </c>
      <c r="W204" s="13">
        <f t="shared" ca="1" si="26"/>
        <v>-267</v>
      </c>
      <c r="X204" s="2" t="s">
        <v>1021</v>
      </c>
    </row>
    <row r="205" spans="1:24" x14ac:dyDescent="0.25">
      <c r="A205" s="1" t="s">
        <v>82</v>
      </c>
      <c r="B205" s="1" t="s">
        <v>332</v>
      </c>
      <c r="C205" s="1" t="s">
        <v>429</v>
      </c>
      <c r="D205" s="1" t="s">
        <v>430</v>
      </c>
      <c r="E205" s="1" t="s">
        <v>68</v>
      </c>
      <c r="F205" s="3">
        <v>0.39900000000000002</v>
      </c>
      <c r="G205" s="3">
        <v>0.434</v>
      </c>
      <c r="H205" s="1" t="s">
        <v>32</v>
      </c>
      <c r="I205" s="13">
        <v>1</v>
      </c>
      <c r="J205" s="12" t="s">
        <v>2083</v>
      </c>
      <c r="L205" s="12" t="s">
        <v>2082</v>
      </c>
      <c r="N205" s="13">
        <v>37</v>
      </c>
      <c r="O205" s="13" t="s">
        <v>2082</v>
      </c>
      <c r="P205" s="13">
        <f t="shared" si="24"/>
        <v>34</v>
      </c>
      <c r="R205" s="1" t="s">
        <v>67</v>
      </c>
      <c r="S205" s="1" t="s">
        <v>18</v>
      </c>
      <c r="T205" s="1" t="s">
        <v>334</v>
      </c>
      <c r="U205" s="12">
        <f t="shared" si="23"/>
        <v>46254</v>
      </c>
      <c r="V205" s="12">
        <f t="shared" si="25"/>
        <v>46314</v>
      </c>
      <c r="W205" s="13">
        <f t="shared" ca="1" si="26"/>
        <v>-272</v>
      </c>
      <c r="X205" s="2" t="s">
        <v>1021</v>
      </c>
    </row>
    <row r="206" spans="1:24" x14ac:dyDescent="0.25">
      <c r="A206" s="1" t="s">
        <v>82</v>
      </c>
      <c r="B206" s="1" t="s">
        <v>332</v>
      </c>
      <c r="C206" s="1" t="s">
        <v>161</v>
      </c>
      <c r="D206" s="1" t="s">
        <v>443</v>
      </c>
      <c r="E206" s="1" t="s">
        <v>68</v>
      </c>
      <c r="F206" s="3">
        <v>0.46700000000000003</v>
      </c>
      <c r="G206" s="3">
        <v>0.496</v>
      </c>
      <c r="H206" s="1" t="s">
        <v>32</v>
      </c>
      <c r="I206" s="13">
        <v>1</v>
      </c>
      <c r="J206" s="12" t="s">
        <v>2083</v>
      </c>
      <c r="L206" s="12" t="s">
        <v>2082</v>
      </c>
      <c r="N206" s="13">
        <v>37</v>
      </c>
      <c r="O206" s="13" t="s">
        <v>2082</v>
      </c>
      <c r="P206" s="13">
        <f t="shared" si="24"/>
        <v>34</v>
      </c>
      <c r="R206" s="1" t="s">
        <v>67</v>
      </c>
      <c r="S206" s="1" t="s">
        <v>14</v>
      </c>
      <c r="T206" s="1" t="s">
        <v>334</v>
      </c>
      <c r="U206" s="12">
        <f t="shared" si="23"/>
        <v>46254</v>
      </c>
      <c r="V206" s="12">
        <f t="shared" si="25"/>
        <v>46314</v>
      </c>
      <c r="W206" s="13">
        <f t="shared" ca="1" si="26"/>
        <v>-272</v>
      </c>
      <c r="X206" s="2" t="s">
        <v>1021</v>
      </c>
    </row>
    <row r="207" spans="1:24" x14ac:dyDescent="0.25">
      <c r="A207" s="1" t="s">
        <v>82</v>
      </c>
      <c r="B207" s="1" t="s">
        <v>332</v>
      </c>
      <c r="C207" s="1" t="s">
        <v>8</v>
      </c>
      <c r="D207" s="1" t="s">
        <v>342</v>
      </c>
      <c r="E207" s="1" t="s">
        <v>39</v>
      </c>
      <c r="F207" s="3">
        <v>0.14899999999999999</v>
      </c>
      <c r="G207" s="3">
        <v>0.17799999999999999</v>
      </c>
      <c r="H207" s="1" t="s">
        <v>30</v>
      </c>
      <c r="I207" s="13">
        <v>1</v>
      </c>
      <c r="J207" s="12" t="s">
        <v>2083</v>
      </c>
      <c r="L207" s="12" t="s">
        <v>2082</v>
      </c>
      <c r="N207" s="13" t="s">
        <v>2083</v>
      </c>
      <c r="O207" s="13" t="s">
        <v>2082</v>
      </c>
      <c r="R207" s="1" t="s">
        <v>67</v>
      </c>
      <c r="S207" s="1" t="s">
        <v>14</v>
      </c>
      <c r="T207" s="1" t="s">
        <v>336</v>
      </c>
      <c r="U207" s="12">
        <f t="shared" ref="U207:U215" si="27">T207+(365*3)</f>
        <v>46284</v>
      </c>
      <c r="V207" s="12">
        <f t="shared" si="25"/>
        <v>46344</v>
      </c>
      <c r="W207" s="13">
        <f t="shared" ca="1" si="26"/>
        <v>-302</v>
      </c>
      <c r="X207" s="2" t="s">
        <v>1021</v>
      </c>
    </row>
    <row r="208" spans="1:24" x14ac:dyDescent="0.25">
      <c r="A208" s="1" t="s">
        <v>82</v>
      </c>
      <c r="B208" s="1" t="s">
        <v>332</v>
      </c>
      <c r="C208" s="1" t="s">
        <v>148</v>
      </c>
      <c r="D208" s="1" t="s">
        <v>344</v>
      </c>
      <c r="E208" s="1" t="s">
        <v>39</v>
      </c>
      <c r="F208" s="3">
        <v>0.154</v>
      </c>
      <c r="G208" s="3">
        <v>0.154</v>
      </c>
      <c r="H208" s="1" t="s">
        <v>343</v>
      </c>
      <c r="I208" s="13">
        <v>1</v>
      </c>
      <c r="J208" s="12" t="s">
        <v>2083</v>
      </c>
      <c r="L208" s="12" t="s">
        <v>2082</v>
      </c>
      <c r="N208" s="13" t="s">
        <v>2083</v>
      </c>
      <c r="O208" s="13" t="s">
        <v>2082</v>
      </c>
      <c r="R208" s="1" t="s">
        <v>67</v>
      </c>
      <c r="S208" s="1"/>
      <c r="T208" s="1" t="s">
        <v>336</v>
      </c>
      <c r="U208" s="12">
        <f t="shared" si="27"/>
        <v>46284</v>
      </c>
      <c r="V208" s="12">
        <f t="shared" si="25"/>
        <v>46344</v>
      </c>
      <c r="W208" s="13">
        <f t="shared" ca="1" si="26"/>
        <v>-302</v>
      </c>
      <c r="X208" s="2" t="s">
        <v>1021</v>
      </c>
    </row>
    <row r="209" spans="1:24" x14ac:dyDescent="0.25">
      <c r="A209" s="1" t="s">
        <v>82</v>
      </c>
      <c r="B209" s="1" t="s">
        <v>332</v>
      </c>
      <c r="C209" s="1" t="s">
        <v>150</v>
      </c>
      <c r="D209" s="1" t="s">
        <v>335</v>
      </c>
      <c r="E209" s="1" t="s">
        <v>39</v>
      </c>
      <c r="F209" s="3">
        <v>0.121</v>
      </c>
      <c r="G209" s="3">
        <v>0.151</v>
      </c>
      <c r="H209" s="1" t="s">
        <v>9</v>
      </c>
      <c r="I209" s="13">
        <v>1</v>
      </c>
      <c r="J209" s="12" t="s">
        <v>2083</v>
      </c>
      <c r="L209" s="12" t="s">
        <v>2082</v>
      </c>
      <c r="N209" s="13" t="s">
        <v>2083</v>
      </c>
      <c r="O209" s="13" t="s">
        <v>2082</v>
      </c>
      <c r="R209" s="1" t="s">
        <v>67</v>
      </c>
      <c r="S209" s="1"/>
      <c r="T209" s="1" t="s">
        <v>336</v>
      </c>
      <c r="U209" s="12">
        <f t="shared" si="27"/>
        <v>46284</v>
      </c>
      <c r="V209" s="12">
        <f t="shared" si="25"/>
        <v>46344</v>
      </c>
      <c r="W209" s="13">
        <f t="shared" ca="1" si="26"/>
        <v>-302</v>
      </c>
      <c r="X209" s="2" t="s">
        <v>1021</v>
      </c>
    </row>
    <row r="210" spans="1:24" x14ac:dyDescent="0.25">
      <c r="A210" s="1" t="s">
        <v>82</v>
      </c>
      <c r="B210" s="1" t="s">
        <v>332</v>
      </c>
      <c r="C210" s="1" t="s">
        <v>150</v>
      </c>
      <c r="D210" s="1" t="s">
        <v>353</v>
      </c>
      <c r="E210" s="1" t="s">
        <v>39</v>
      </c>
      <c r="F210" s="3">
        <v>0.157</v>
      </c>
      <c r="G210" s="3">
        <v>0.186</v>
      </c>
      <c r="H210" s="1" t="s">
        <v>122</v>
      </c>
      <c r="I210" s="13">
        <v>1</v>
      </c>
      <c r="J210" s="12" t="s">
        <v>2083</v>
      </c>
      <c r="L210" s="12" t="s">
        <v>2082</v>
      </c>
      <c r="N210" s="13" t="s">
        <v>2083</v>
      </c>
      <c r="O210" s="13" t="s">
        <v>2082</v>
      </c>
      <c r="R210" s="1" t="s">
        <v>67</v>
      </c>
      <c r="S210" s="1" t="s">
        <v>14</v>
      </c>
      <c r="T210" s="1" t="s">
        <v>336</v>
      </c>
      <c r="U210" s="12">
        <f t="shared" si="27"/>
        <v>46284</v>
      </c>
      <c r="V210" s="12">
        <f t="shared" si="25"/>
        <v>46344</v>
      </c>
      <c r="W210" s="13">
        <f t="shared" ca="1" si="26"/>
        <v>-302</v>
      </c>
      <c r="X210" s="2" t="s">
        <v>1021</v>
      </c>
    </row>
    <row r="211" spans="1:24" x14ac:dyDescent="0.25">
      <c r="A211" s="1" t="s">
        <v>82</v>
      </c>
      <c r="B211" s="1" t="s">
        <v>332</v>
      </c>
      <c r="C211" s="1" t="s">
        <v>150</v>
      </c>
      <c r="D211" s="1" t="s">
        <v>337</v>
      </c>
      <c r="E211" s="1" t="s">
        <v>39</v>
      </c>
      <c r="F211" s="3">
        <v>0.122</v>
      </c>
      <c r="G211" s="3">
        <v>0.122</v>
      </c>
      <c r="H211" s="1" t="s">
        <v>122</v>
      </c>
      <c r="I211" s="13">
        <v>1</v>
      </c>
      <c r="J211" s="12" t="s">
        <v>2083</v>
      </c>
      <c r="L211" s="12" t="s">
        <v>2082</v>
      </c>
      <c r="N211" s="13" t="s">
        <v>2083</v>
      </c>
      <c r="O211" s="13" t="s">
        <v>2082</v>
      </c>
      <c r="R211" s="1" t="s">
        <v>67</v>
      </c>
      <c r="S211" s="1"/>
      <c r="T211" s="1" t="s">
        <v>336</v>
      </c>
      <c r="U211" s="12">
        <f t="shared" si="27"/>
        <v>46284</v>
      </c>
      <c r="V211" s="12">
        <f t="shared" si="25"/>
        <v>46344</v>
      </c>
      <c r="W211" s="13">
        <f t="shared" ca="1" si="26"/>
        <v>-302</v>
      </c>
      <c r="X211" s="2" t="s">
        <v>1021</v>
      </c>
    </row>
    <row r="212" spans="1:24" x14ac:dyDescent="0.25">
      <c r="A212" s="1" t="s">
        <v>82</v>
      </c>
      <c r="B212" s="1" t="s">
        <v>332</v>
      </c>
      <c r="C212" s="1" t="s">
        <v>150</v>
      </c>
      <c r="D212" s="1" t="s">
        <v>351</v>
      </c>
      <c r="E212" s="1" t="s">
        <v>39</v>
      </c>
      <c r="F212" s="3">
        <v>0.156</v>
      </c>
      <c r="G212" s="3">
        <v>0.185</v>
      </c>
      <c r="H212" s="1" t="s">
        <v>9</v>
      </c>
      <c r="I212" s="13">
        <v>1</v>
      </c>
      <c r="J212" s="12" t="s">
        <v>2083</v>
      </c>
      <c r="L212" s="12" t="s">
        <v>2082</v>
      </c>
      <c r="N212" s="13" t="s">
        <v>2083</v>
      </c>
      <c r="O212" s="13" t="s">
        <v>2082</v>
      </c>
      <c r="R212" s="1" t="s">
        <v>67</v>
      </c>
      <c r="S212" s="1" t="s">
        <v>18</v>
      </c>
      <c r="T212" s="1" t="s">
        <v>336</v>
      </c>
      <c r="U212" s="12">
        <f t="shared" si="27"/>
        <v>46284</v>
      </c>
      <c r="V212" s="12">
        <f t="shared" si="25"/>
        <v>46344</v>
      </c>
      <c r="W212" s="13">
        <f t="shared" ca="1" si="26"/>
        <v>-302</v>
      </c>
      <c r="X212" s="2" t="s">
        <v>1021</v>
      </c>
    </row>
    <row r="213" spans="1:24" x14ac:dyDescent="0.25">
      <c r="A213" s="1" t="s">
        <v>82</v>
      </c>
      <c r="B213" s="1" t="s">
        <v>332</v>
      </c>
      <c r="C213" s="1" t="s">
        <v>148</v>
      </c>
      <c r="D213" s="1" t="s">
        <v>356</v>
      </c>
      <c r="E213" s="1" t="s">
        <v>39</v>
      </c>
      <c r="F213" s="3">
        <v>0.186</v>
      </c>
      <c r="G213" s="3">
        <v>0.188</v>
      </c>
      <c r="H213" s="1" t="s">
        <v>349</v>
      </c>
      <c r="I213" s="13">
        <v>1</v>
      </c>
      <c r="J213" s="12" t="s">
        <v>2083</v>
      </c>
      <c r="L213" s="12" t="s">
        <v>2082</v>
      </c>
      <c r="N213" s="13" t="s">
        <v>2083</v>
      </c>
      <c r="O213" s="13" t="s">
        <v>2082</v>
      </c>
      <c r="R213" s="1" t="s">
        <v>67</v>
      </c>
      <c r="S213" s="1"/>
      <c r="T213" s="1" t="s">
        <v>336</v>
      </c>
      <c r="U213" s="12">
        <f t="shared" si="27"/>
        <v>46284</v>
      </c>
      <c r="V213" s="12">
        <f t="shared" si="25"/>
        <v>46344</v>
      </c>
      <c r="W213" s="13">
        <f t="shared" ca="1" si="26"/>
        <v>-302</v>
      </c>
      <c r="X213" s="2" t="s">
        <v>1021</v>
      </c>
    </row>
    <row r="214" spans="1:24" x14ac:dyDescent="0.25">
      <c r="A214" s="1" t="s">
        <v>82</v>
      </c>
      <c r="B214" s="1" t="s">
        <v>332</v>
      </c>
      <c r="C214" s="1" t="s">
        <v>150</v>
      </c>
      <c r="D214" s="1" t="s">
        <v>350</v>
      </c>
      <c r="E214" s="1" t="s">
        <v>39</v>
      </c>
      <c r="F214" s="3">
        <v>0.155</v>
      </c>
      <c r="G214" s="3">
        <v>0.184</v>
      </c>
      <c r="H214" s="1" t="s">
        <v>349</v>
      </c>
      <c r="I214" s="13">
        <v>1</v>
      </c>
      <c r="J214" s="12" t="s">
        <v>2083</v>
      </c>
      <c r="L214" s="12" t="s">
        <v>2082</v>
      </c>
      <c r="N214" s="13" t="s">
        <v>2083</v>
      </c>
      <c r="O214" s="13" t="s">
        <v>2082</v>
      </c>
      <c r="R214" s="1" t="s">
        <v>67</v>
      </c>
      <c r="S214" s="1" t="s">
        <v>18</v>
      </c>
      <c r="T214" s="1" t="s">
        <v>336</v>
      </c>
      <c r="U214" s="12">
        <f t="shared" si="27"/>
        <v>46284</v>
      </c>
      <c r="V214" s="12">
        <f t="shared" si="25"/>
        <v>46344</v>
      </c>
      <c r="W214" s="13">
        <f t="shared" ca="1" si="26"/>
        <v>-302</v>
      </c>
      <c r="X214" s="2" t="s">
        <v>1021</v>
      </c>
    </row>
    <row r="215" spans="1:24" x14ac:dyDescent="0.25">
      <c r="A215" s="1" t="s">
        <v>82</v>
      </c>
      <c r="B215" s="1" t="s">
        <v>332</v>
      </c>
      <c r="C215" s="1" t="s">
        <v>150</v>
      </c>
      <c r="D215" s="1" t="s">
        <v>363</v>
      </c>
      <c r="E215" s="1" t="s">
        <v>39</v>
      </c>
      <c r="F215" s="3">
        <v>0.19</v>
      </c>
      <c r="G215" s="3">
        <v>0.22</v>
      </c>
      <c r="H215" s="1" t="s">
        <v>349</v>
      </c>
      <c r="I215" s="13">
        <v>1</v>
      </c>
      <c r="J215" s="12" t="s">
        <v>2083</v>
      </c>
      <c r="L215" s="12" t="s">
        <v>2082</v>
      </c>
      <c r="N215" s="13" t="s">
        <v>2083</v>
      </c>
      <c r="O215" s="13" t="s">
        <v>2082</v>
      </c>
      <c r="R215" s="1" t="s">
        <v>67</v>
      </c>
      <c r="S215" s="1" t="s">
        <v>18</v>
      </c>
      <c r="T215" s="1" t="s">
        <v>336</v>
      </c>
      <c r="U215" s="12">
        <f t="shared" si="27"/>
        <v>46284</v>
      </c>
      <c r="V215" s="12">
        <f t="shared" si="25"/>
        <v>46344</v>
      </c>
      <c r="W215" s="13">
        <f t="shared" ca="1" si="26"/>
        <v>-302</v>
      </c>
      <c r="X215" s="2" t="s">
        <v>1021</v>
      </c>
    </row>
    <row r="216" spans="1:24" x14ac:dyDescent="0.25">
      <c r="A216" s="1" t="s">
        <v>82</v>
      </c>
      <c r="B216" s="1" t="s">
        <v>332</v>
      </c>
      <c r="C216" s="1" t="s">
        <v>8</v>
      </c>
      <c r="D216" s="1" t="s">
        <v>473</v>
      </c>
      <c r="E216" s="1" t="s">
        <v>68</v>
      </c>
      <c r="F216" s="3">
        <v>0.71499999999999997</v>
      </c>
      <c r="G216" s="3">
        <v>0.74399999999999999</v>
      </c>
      <c r="H216" s="1" t="s">
        <v>472</v>
      </c>
      <c r="I216" s="13">
        <v>1</v>
      </c>
      <c r="J216" s="12" t="s">
        <v>2083</v>
      </c>
      <c r="L216" s="12" t="s">
        <v>2082</v>
      </c>
      <c r="N216" s="13">
        <v>37</v>
      </c>
      <c r="O216" s="13" t="s">
        <v>2082</v>
      </c>
      <c r="P216" s="13">
        <f>_xlfn.ISOWEEKNUM(U216)</f>
        <v>34</v>
      </c>
      <c r="R216" s="1" t="s">
        <v>67</v>
      </c>
      <c r="S216" s="1" t="s">
        <v>14</v>
      </c>
      <c r="T216" s="1" t="s">
        <v>465</v>
      </c>
      <c r="U216" s="12">
        <f>T216+(365*2)</f>
        <v>46255</v>
      </c>
      <c r="V216" s="12">
        <f t="shared" si="25"/>
        <v>46315</v>
      </c>
      <c r="W216" s="13">
        <f t="shared" ca="1" si="26"/>
        <v>-273</v>
      </c>
      <c r="X216" s="2" t="s">
        <v>1021</v>
      </c>
    </row>
    <row r="217" spans="1:24" x14ac:dyDescent="0.25">
      <c r="A217" s="1" t="s">
        <v>82</v>
      </c>
      <c r="B217" s="1" t="s">
        <v>332</v>
      </c>
      <c r="C217" s="1" t="s">
        <v>150</v>
      </c>
      <c r="D217" s="1" t="s">
        <v>352</v>
      </c>
      <c r="E217" s="1" t="s">
        <v>39</v>
      </c>
      <c r="F217" s="3">
        <v>0.156</v>
      </c>
      <c r="G217" s="3">
        <v>0.156</v>
      </c>
      <c r="H217" s="1" t="s">
        <v>79</v>
      </c>
      <c r="I217" s="13">
        <v>1</v>
      </c>
      <c r="J217" s="12" t="s">
        <v>2083</v>
      </c>
      <c r="L217" s="12" t="s">
        <v>2082</v>
      </c>
      <c r="N217" s="13" t="s">
        <v>2083</v>
      </c>
      <c r="O217" s="13" t="s">
        <v>2082</v>
      </c>
      <c r="R217" s="1" t="s">
        <v>67</v>
      </c>
      <c r="S217" s="1"/>
      <c r="T217" s="1" t="s">
        <v>336</v>
      </c>
      <c r="U217" s="12">
        <f>T217+(365*3)</f>
        <v>46284</v>
      </c>
      <c r="V217" s="12">
        <f t="shared" si="25"/>
        <v>46344</v>
      </c>
      <c r="W217" s="13">
        <f t="shared" ca="1" si="26"/>
        <v>-302</v>
      </c>
      <c r="X217" s="2" t="s">
        <v>1021</v>
      </c>
    </row>
    <row r="218" spans="1:24" x14ac:dyDescent="0.25">
      <c r="A218" s="1" t="s">
        <v>82</v>
      </c>
      <c r="B218" s="1" t="s">
        <v>332</v>
      </c>
      <c r="C218" s="1" t="s">
        <v>150</v>
      </c>
      <c r="D218" s="1" t="s">
        <v>362</v>
      </c>
      <c r="E218" s="1" t="s">
        <v>39</v>
      </c>
      <c r="F218" s="3">
        <v>0.189</v>
      </c>
      <c r="G218" s="3">
        <v>0.218</v>
      </c>
      <c r="H218" s="1" t="s">
        <v>74</v>
      </c>
      <c r="I218" s="13">
        <v>1</v>
      </c>
      <c r="J218" s="12" t="s">
        <v>2083</v>
      </c>
      <c r="L218" s="12" t="s">
        <v>2082</v>
      </c>
      <c r="N218" s="13" t="s">
        <v>2083</v>
      </c>
      <c r="O218" s="13" t="s">
        <v>2082</v>
      </c>
      <c r="R218" s="1" t="s">
        <v>67</v>
      </c>
      <c r="S218" s="1" t="s">
        <v>18</v>
      </c>
      <c r="T218" s="1" t="s">
        <v>336</v>
      </c>
      <c r="U218" s="12">
        <f>T218+(365*3)</f>
        <v>46284</v>
      </c>
      <c r="V218" s="12">
        <f t="shared" si="25"/>
        <v>46344</v>
      </c>
      <c r="W218" s="13">
        <f t="shared" ca="1" si="26"/>
        <v>-302</v>
      </c>
      <c r="X218" s="2" t="s">
        <v>1021</v>
      </c>
    </row>
    <row r="219" spans="1:24" x14ac:dyDescent="0.25">
      <c r="A219" s="1" t="s">
        <v>82</v>
      </c>
      <c r="B219" s="1" t="s">
        <v>332</v>
      </c>
      <c r="C219" s="1" t="s">
        <v>161</v>
      </c>
      <c r="D219" s="1" t="s">
        <v>444</v>
      </c>
      <c r="E219" s="1" t="s">
        <v>68</v>
      </c>
      <c r="F219" s="3">
        <v>0.503</v>
      </c>
      <c r="G219" s="3">
        <v>0.53200000000000003</v>
      </c>
      <c r="H219" s="1" t="s">
        <v>30</v>
      </c>
      <c r="I219" s="13">
        <v>1</v>
      </c>
      <c r="J219" s="12" t="s">
        <v>2083</v>
      </c>
      <c r="L219" s="12" t="s">
        <v>2082</v>
      </c>
      <c r="N219" s="13">
        <v>37</v>
      </c>
      <c r="O219" s="13" t="s">
        <v>2082</v>
      </c>
      <c r="P219" s="13">
        <f>_xlfn.ISOWEEKNUM(U219)</f>
        <v>34</v>
      </c>
      <c r="R219" s="1" t="s">
        <v>67</v>
      </c>
      <c r="S219" s="1" t="s">
        <v>18</v>
      </c>
      <c r="T219" s="1" t="s">
        <v>334</v>
      </c>
      <c r="U219" s="12">
        <f>T219+(365*2)</f>
        <v>46254</v>
      </c>
      <c r="V219" s="12">
        <f t="shared" si="25"/>
        <v>46314</v>
      </c>
      <c r="W219" s="13">
        <f t="shared" ca="1" si="26"/>
        <v>-272</v>
      </c>
      <c r="X219" s="2" t="s">
        <v>1021</v>
      </c>
    </row>
    <row r="220" spans="1:24" x14ac:dyDescent="0.25">
      <c r="A220" s="1" t="s">
        <v>82</v>
      </c>
      <c r="B220" s="1" t="s">
        <v>332</v>
      </c>
      <c r="C220" s="1" t="s">
        <v>429</v>
      </c>
      <c r="D220" s="1" t="s">
        <v>458</v>
      </c>
      <c r="E220" s="1" t="s">
        <v>39</v>
      </c>
      <c r="F220" s="3">
        <v>0.58099999999999996</v>
      </c>
      <c r="G220" s="3">
        <v>0.61599999999999999</v>
      </c>
      <c r="H220" s="1" t="s">
        <v>454</v>
      </c>
      <c r="I220" s="13">
        <v>1</v>
      </c>
      <c r="J220" s="12" t="s">
        <v>2083</v>
      </c>
      <c r="L220" s="12" t="s">
        <v>2082</v>
      </c>
      <c r="N220" s="13" t="s">
        <v>2083</v>
      </c>
      <c r="O220" s="13" t="s">
        <v>2082</v>
      </c>
      <c r="R220" s="1" t="s">
        <v>67</v>
      </c>
      <c r="S220" s="1" t="s">
        <v>18</v>
      </c>
      <c r="T220" s="1" t="s">
        <v>336</v>
      </c>
      <c r="U220" s="12">
        <f>T220+(365*3)</f>
        <v>46284</v>
      </c>
      <c r="V220" s="12">
        <f t="shared" si="25"/>
        <v>46344</v>
      </c>
      <c r="W220" s="13">
        <f t="shared" ca="1" si="26"/>
        <v>-302</v>
      </c>
      <c r="X220" s="2" t="s">
        <v>1021</v>
      </c>
    </row>
    <row r="221" spans="1:24" x14ac:dyDescent="0.25">
      <c r="A221" s="1" t="s">
        <v>82</v>
      </c>
      <c r="B221" s="1" t="s">
        <v>332</v>
      </c>
      <c r="C221" s="1" t="s">
        <v>8</v>
      </c>
      <c r="D221" s="1" t="s">
        <v>145</v>
      </c>
      <c r="E221" s="1" t="s">
        <v>39</v>
      </c>
      <c r="F221" s="3">
        <v>0.56699999999999995</v>
      </c>
      <c r="G221" s="3">
        <v>0.59599999999999997</v>
      </c>
      <c r="H221" s="1" t="s">
        <v>455</v>
      </c>
      <c r="I221" s="13">
        <v>1</v>
      </c>
      <c r="J221" s="12" t="s">
        <v>2083</v>
      </c>
      <c r="L221" s="12" t="s">
        <v>2082</v>
      </c>
      <c r="N221" s="13" t="s">
        <v>2083</v>
      </c>
      <c r="O221" s="13" t="s">
        <v>2082</v>
      </c>
      <c r="R221" s="1" t="s">
        <v>67</v>
      </c>
      <c r="S221" s="1" t="s">
        <v>18</v>
      </c>
      <c r="T221" s="1" t="s">
        <v>336</v>
      </c>
      <c r="U221" s="12">
        <f>T221+(365*3)</f>
        <v>46284</v>
      </c>
      <c r="V221" s="12">
        <f t="shared" si="25"/>
        <v>46344</v>
      </c>
      <c r="W221" s="13">
        <f t="shared" ca="1" si="26"/>
        <v>-302</v>
      </c>
      <c r="X221" s="2" t="s">
        <v>1021</v>
      </c>
    </row>
    <row r="222" spans="1:24" x14ac:dyDescent="0.25">
      <c r="A222" s="1" t="s">
        <v>82</v>
      </c>
      <c r="B222" s="1" t="s">
        <v>332</v>
      </c>
      <c r="C222" s="1" t="s">
        <v>150</v>
      </c>
      <c r="D222" s="1" t="s">
        <v>487</v>
      </c>
      <c r="E222" s="1" t="s">
        <v>68</v>
      </c>
      <c r="F222" s="3">
        <v>0.76500000000000001</v>
      </c>
      <c r="G222" s="3">
        <v>0.76500000000000001</v>
      </c>
      <c r="H222" s="1" t="s">
        <v>476</v>
      </c>
      <c r="I222" s="13">
        <v>1</v>
      </c>
      <c r="J222" s="12" t="s">
        <v>2083</v>
      </c>
      <c r="L222" s="12" t="s">
        <v>2082</v>
      </c>
      <c r="N222" s="13">
        <v>37</v>
      </c>
      <c r="O222" s="13" t="s">
        <v>2082</v>
      </c>
      <c r="P222" s="13">
        <f>_xlfn.ISOWEEKNUM(U222)</f>
        <v>34</v>
      </c>
      <c r="R222" s="1" t="s">
        <v>67</v>
      </c>
      <c r="S222" s="1"/>
      <c r="T222" s="1" t="s">
        <v>465</v>
      </c>
      <c r="U222" s="12">
        <f>T222+(365*2)</f>
        <v>46255</v>
      </c>
      <c r="V222" s="12">
        <f t="shared" si="25"/>
        <v>46315</v>
      </c>
      <c r="W222" s="13">
        <f t="shared" ca="1" si="26"/>
        <v>-273</v>
      </c>
      <c r="X222" s="2" t="s">
        <v>1021</v>
      </c>
    </row>
    <row r="223" spans="1:24" x14ac:dyDescent="0.25">
      <c r="A223" s="1" t="s">
        <v>82</v>
      </c>
      <c r="B223" s="1" t="s">
        <v>332</v>
      </c>
      <c r="C223" s="1" t="s">
        <v>150</v>
      </c>
      <c r="D223" s="1" t="s">
        <v>493</v>
      </c>
      <c r="E223" s="1" t="s">
        <v>68</v>
      </c>
      <c r="F223" s="3">
        <v>0.79800000000000004</v>
      </c>
      <c r="G223" s="3">
        <v>0.82699999999999996</v>
      </c>
      <c r="H223" s="1" t="s">
        <v>178</v>
      </c>
      <c r="I223" s="13">
        <v>1</v>
      </c>
      <c r="J223" s="12" t="s">
        <v>2083</v>
      </c>
      <c r="L223" s="12" t="s">
        <v>2082</v>
      </c>
      <c r="N223" s="13">
        <v>37</v>
      </c>
      <c r="O223" s="13" t="s">
        <v>2082</v>
      </c>
      <c r="P223" s="13">
        <f>_xlfn.ISOWEEKNUM(U223)</f>
        <v>34</v>
      </c>
      <c r="R223" s="1" t="s">
        <v>67</v>
      </c>
      <c r="S223" s="1" t="s">
        <v>14</v>
      </c>
      <c r="T223" s="1" t="s">
        <v>462</v>
      </c>
      <c r="U223" s="12">
        <f>T223+(365*2)</f>
        <v>46256</v>
      </c>
      <c r="V223" s="12">
        <f t="shared" si="25"/>
        <v>46316</v>
      </c>
      <c r="W223" s="13">
        <f t="shared" ca="1" si="26"/>
        <v>-274</v>
      </c>
      <c r="X223" s="2" t="s">
        <v>1021</v>
      </c>
    </row>
    <row r="224" spans="1:24" x14ac:dyDescent="0.25">
      <c r="A224" s="1" t="s">
        <v>82</v>
      </c>
      <c r="B224" s="1" t="s">
        <v>332</v>
      </c>
      <c r="C224" s="1" t="s">
        <v>152</v>
      </c>
      <c r="D224" s="1" t="s">
        <v>448</v>
      </c>
      <c r="E224" s="1" t="s">
        <v>39</v>
      </c>
      <c r="F224" s="3">
        <v>0.50800000000000001</v>
      </c>
      <c r="G224" s="3">
        <v>0.50800000000000001</v>
      </c>
      <c r="H224" s="1" t="s">
        <v>21</v>
      </c>
      <c r="I224" s="13">
        <v>1</v>
      </c>
      <c r="J224" s="12" t="s">
        <v>2083</v>
      </c>
      <c r="L224" s="12" t="s">
        <v>2082</v>
      </c>
      <c r="N224" s="13" t="s">
        <v>2083</v>
      </c>
      <c r="O224" s="13" t="s">
        <v>2082</v>
      </c>
      <c r="R224" s="1" t="s">
        <v>67</v>
      </c>
      <c r="S224" s="1"/>
      <c r="T224" s="1" t="s">
        <v>336</v>
      </c>
      <c r="U224" s="12">
        <f>T224+(365*3)</f>
        <v>46284</v>
      </c>
      <c r="V224" s="12">
        <f t="shared" si="25"/>
        <v>46344</v>
      </c>
      <c r="W224" s="13">
        <f t="shared" ca="1" si="26"/>
        <v>-302</v>
      </c>
      <c r="X224" s="2" t="s">
        <v>1021</v>
      </c>
    </row>
    <row r="225" spans="1:24" x14ac:dyDescent="0.25">
      <c r="A225" s="1" t="s">
        <v>82</v>
      </c>
      <c r="B225" s="1" t="s">
        <v>332</v>
      </c>
      <c r="C225" s="1" t="s">
        <v>55</v>
      </c>
      <c r="D225" s="1" t="s">
        <v>449</v>
      </c>
      <c r="E225" s="1" t="s">
        <v>68</v>
      </c>
      <c r="F225" s="3">
        <v>0.53400000000000003</v>
      </c>
      <c r="G225" s="3">
        <v>0.57499999999999996</v>
      </c>
      <c r="H225" s="1" t="s">
        <v>122</v>
      </c>
      <c r="I225" s="13">
        <v>1</v>
      </c>
      <c r="J225" s="12" t="s">
        <v>2083</v>
      </c>
      <c r="L225" s="12" t="s">
        <v>2082</v>
      </c>
      <c r="N225" s="13">
        <v>37</v>
      </c>
      <c r="O225" s="13" t="s">
        <v>2082</v>
      </c>
      <c r="P225" s="13">
        <f>_xlfn.ISOWEEKNUM(U225)</f>
        <v>34</v>
      </c>
      <c r="R225" s="1" t="s">
        <v>67</v>
      </c>
      <c r="S225" s="1" t="s">
        <v>18</v>
      </c>
      <c r="T225" s="1" t="s">
        <v>334</v>
      </c>
      <c r="U225" s="12">
        <f>T225+(365*2)</f>
        <v>46254</v>
      </c>
      <c r="V225" s="12">
        <f t="shared" si="25"/>
        <v>46314</v>
      </c>
      <c r="W225" s="13">
        <f t="shared" ca="1" si="26"/>
        <v>-272</v>
      </c>
      <c r="X225" s="2" t="s">
        <v>1021</v>
      </c>
    </row>
    <row r="226" spans="1:24" x14ac:dyDescent="0.25">
      <c r="A226" s="1" t="s">
        <v>82</v>
      </c>
      <c r="B226" s="1" t="s">
        <v>332</v>
      </c>
      <c r="C226" s="1" t="s">
        <v>161</v>
      </c>
      <c r="D226" s="1" t="s">
        <v>459</v>
      </c>
      <c r="E226" s="1" t="s">
        <v>68</v>
      </c>
      <c r="F226" s="3">
        <v>0.59099999999999997</v>
      </c>
      <c r="G226" s="3">
        <v>0.62</v>
      </c>
      <c r="H226" s="1" t="s">
        <v>9</v>
      </c>
      <c r="I226" s="13">
        <v>1</v>
      </c>
      <c r="J226" s="12" t="s">
        <v>2083</v>
      </c>
      <c r="L226" s="12" t="s">
        <v>2082</v>
      </c>
      <c r="N226" s="13">
        <v>37</v>
      </c>
      <c r="O226" s="13" t="s">
        <v>2082</v>
      </c>
      <c r="P226" s="13">
        <f>_xlfn.ISOWEEKNUM(U226)</f>
        <v>35</v>
      </c>
      <c r="R226" s="1" t="s">
        <v>67</v>
      </c>
      <c r="S226" s="1" t="s">
        <v>18</v>
      </c>
      <c r="T226" s="1" t="s">
        <v>460</v>
      </c>
      <c r="U226" s="12">
        <f>T226+(365*2)</f>
        <v>46263</v>
      </c>
      <c r="V226" s="12">
        <f t="shared" si="25"/>
        <v>46323</v>
      </c>
      <c r="W226" s="13">
        <f t="shared" ca="1" si="26"/>
        <v>-281</v>
      </c>
      <c r="X226" s="2" t="s">
        <v>1021</v>
      </c>
    </row>
    <row r="227" spans="1:24" x14ac:dyDescent="0.25">
      <c r="A227" s="1" t="s">
        <v>82</v>
      </c>
      <c r="B227" s="1" t="s">
        <v>332</v>
      </c>
      <c r="C227" s="1" t="s">
        <v>161</v>
      </c>
      <c r="D227" s="1" t="s">
        <v>464</v>
      </c>
      <c r="E227" s="1" t="s">
        <v>68</v>
      </c>
      <c r="F227" s="3">
        <v>0.65700000000000003</v>
      </c>
      <c r="G227" s="3">
        <v>0.65700000000000003</v>
      </c>
      <c r="H227" s="1" t="s">
        <v>454</v>
      </c>
      <c r="I227" s="13">
        <v>1</v>
      </c>
      <c r="J227" s="12" t="s">
        <v>2083</v>
      </c>
      <c r="L227" s="12" t="s">
        <v>2082</v>
      </c>
      <c r="N227" s="13">
        <v>37</v>
      </c>
      <c r="O227" s="13" t="s">
        <v>2082</v>
      </c>
      <c r="P227" s="13">
        <f>_xlfn.ISOWEEKNUM(U227)</f>
        <v>34</v>
      </c>
      <c r="R227" s="1" t="s">
        <v>67</v>
      </c>
      <c r="S227" s="1"/>
      <c r="T227" s="1" t="s">
        <v>465</v>
      </c>
      <c r="U227" s="12">
        <f>T227+(365*2)</f>
        <v>46255</v>
      </c>
      <c r="V227" s="12">
        <f t="shared" si="25"/>
        <v>46315</v>
      </c>
      <c r="W227" s="13">
        <f t="shared" ca="1" si="26"/>
        <v>-273</v>
      </c>
      <c r="X227" s="2" t="s">
        <v>1021</v>
      </c>
    </row>
    <row r="228" spans="1:24" x14ac:dyDescent="0.25">
      <c r="A228" s="1" t="s">
        <v>82</v>
      </c>
      <c r="B228" s="1" t="s">
        <v>332</v>
      </c>
      <c r="C228" s="1" t="s">
        <v>429</v>
      </c>
      <c r="D228" s="1" t="s">
        <v>469</v>
      </c>
      <c r="E228" s="1" t="s">
        <v>68</v>
      </c>
      <c r="F228" s="3">
        <v>0.68899999999999995</v>
      </c>
      <c r="G228" s="3">
        <v>0.72399999999999998</v>
      </c>
      <c r="H228" s="1" t="s">
        <v>122</v>
      </c>
      <c r="I228" s="13">
        <v>1</v>
      </c>
      <c r="J228" s="12" t="s">
        <v>2083</v>
      </c>
      <c r="L228" s="12" t="s">
        <v>2082</v>
      </c>
      <c r="N228" s="13">
        <v>37</v>
      </c>
      <c r="O228" s="13" t="s">
        <v>2082</v>
      </c>
      <c r="P228" s="13">
        <f>_xlfn.ISOWEEKNUM(U228)</f>
        <v>34</v>
      </c>
      <c r="R228" s="1" t="s">
        <v>67</v>
      </c>
      <c r="S228" s="1" t="s">
        <v>14</v>
      </c>
      <c r="T228" s="1" t="s">
        <v>465</v>
      </c>
      <c r="U228" s="12">
        <f>T228+(365*2)</f>
        <v>46255</v>
      </c>
      <c r="V228" s="12">
        <f t="shared" si="25"/>
        <v>46315</v>
      </c>
      <c r="W228" s="13">
        <f t="shared" ca="1" si="26"/>
        <v>-273</v>
      </c>
      <c r="X228" s="2" t="s">
        <v>1021</v>
      </c>
    </row>
    <row r="229" spans="1:24" x14ac:dyDescent="0.25">
      <c r="A229" s="1" t="s">
        <v>82</v>
      </c>
      <c r="B229" s="1" t="s">
        <v>332</v>
      </c>
      <c r="C229" s="1" t="s">
        <v>148</v>
      </c>
      <c r="D229" s="1" t="s">
        <v>479</v>
      </c>
      <c r="E229" s="1" t="s">
        <v>10</v>
      </c>
      <c r="F229" s="3">
        <v>0.73799999999999999</v>
      </c>
      <c r="G229" s="3">
        <v>0.74</v>
      </c>
      <c r="H229" s="1" t="s">
        <v>478</v>
      </c>
      <c r="I229" s="13">
        <v>1</v>
      </c>
      <c r="J229" s="12" t="s">
        <v>2083</v>
      </c>
      <c r="L229" s="12" t="s">
        <v>2082</v>
      </c>
      <c r="N229" s="13" t="s">
        <v>2083</v>
      </c>
      <c r="O229" s="13" t="s">
        <v>2082</v>
      </c>
      <c r="R229" s="1" t="s">
        <v>67</v>
      </c>
      <c r="S229" s="1"/>
      <c r="T229" s="1" t="s">
        <v>480</v>
      </c>
      <c r="U229" s="12">
        <f>T229+(365*4)</f>
        <v>46252</v>
      </c>
      <c r="V229" s="12">
        <f t="shared" si="25"/>
        <v>46312</v>
      </c>
      <c r="W229" s="13">
        <f t="shared" ca="1" si="26"/>
        <v>-270</v>
      </c>
      <c r="X229" s="2" t="s">
        <v>1021</v>
      </c>
    </row>
    <row r="230" spans="1:24" x14ac:dyDescent="0.25">
      <c r="A230" s="1" t="s">
        <v>82</v>
      </c>
      <c r="B230" s="1" t="s">
        <v>332</v>
      </c>
      <c r="C230" s="1" t="s">
        <v>429</v>
      </c>
      <c r="D230" s="1" t="s">
        <v>471</v>
      </c>
      <c r="E230" s="1" t="s">
        <v>68</v>
      </c>
      <c r="F230" s="3">
        <v>0.70299999999999996</v>
      </c>
      <c r="G230" s="3">
        <v>0.73799999999999999</v>
      </c>
      <c r="H230" s="1" t="s">
        <v>74</v>
      </c>
      <c r="I230" s="13">
        <v>1</v>
      </c>
      <c r="J230" s="12" t="s">
        <v>2083</v>
      </c>
      <c r="L230" s="12" t="s">
        <v>2082</v>
      </c>
      <c r="N230" s="13">
        <v>37</v>
      </c>
      <c r="O230" s="13" t="s">
        <v>2082</v>
      </c>
      <c r="P230" s="13">
        <f t="shared" ref="P230:P239" si="28">_xlfn.ISOWEEKNUM(U230)</f>
        <v>35</v>
      </c>
      <c r="R230" s="1" t="s">
        <v>67</v>
      </c>
      <c r="S230" s="1" t="s">
        <v>14</v>
      </c>
      <c r="T230" s="1" t="s">
        <v>460</v>
      </c>
      <c r="U230" s="12">
        <f t="shared" ref="U230:U239" si="29">T230+(365*2)</f>
        <v>46263</v>
      </c>
      <c r="V230" s="12">
        <f t="shared" si="25"/>
        <v>46323</v>
      </c>
      <c r="W230" s="13">
        <f t="shared" ca="1" si="26"/>
        <v>-281</v>
      </c>
      <c r="X230" s="2" t="s">
        <v>1021</v>
      </c>
    </row>
    <row r="231" spans="1:24" x14ac:dyDescent="0.25">
      <c r="A231" s="1" t="s">
        <v>82</v>
      </c>
      <c r="B231" s="1" t="s">
        <v>332</v>
      </c>
      <c r="C231" s="1" t="s">
        <v>161</v>
      </c>
      <c r="D231" s="1" t="s">
        <v>482</v>
      </c>
      <c r="E231" s="1" t="s">
        <v>68</v>
      </c>
      <c r="F231" s="3">
        <v>0.74399999999999999</v>
      </c>
      <c r="G231" s="3">
        <v>0.77300000000000002</v>
      </c>
      <c r="H231" s="1" t="s">
        <v>481</v>
      </c>
      <c r="I231" s="13">
        <v>1</v>
      </c>
      <c r="J231" s="12" t="s">
        <v>2083</v>
      </c>
      <c r="L231" s="12" t="s">
        <v>2082</v>
      </c>
      <c r="N231" s="13">
        <v>37</v>
      </c>
      <c r="O231" s="13" t="s">
        <v>2082</v>
      </c>
      <c r="P231" s="13">
        <f t="shared" si="28"/>
        <v>34</v>
      </c>
      <c r="R231" s="1" t="s">
        <v>67</v>
      </c>
      <c r="S231" s="1" t="s">
        <v>18</v>
      </c>
      <c r="T231" s="1" t="s">
        <v>425</v>
      </c>
      <c r="U231" s="12">
        <f t="shared" si="29"/>
        <v>46257</v>
      </c>
      <c r="V231" s="12">
        <f t="shared" si="25"/>
        <v>46317</v>
      </c>
      <c r="W231" s="13">
        <f t="shared" ca="1" si="26"/>
        <v>-275</v>
      </c>
      <c r="X231" s="2" t="s">
        <v>1021</v>
      </c>
    </row>
    <row r="232" spans="1:24" x14ac:dyDescent="0.25">
      <c r="A232" s="1" t="s">
        <v>82</v>
      </c>
      <c r="B232" s="1" t="s">
        <v>332</v>
      </c>
      <c r="C232" s="1" t="s">
        <v>475</v>
      </c>
      <c r="D232" s="1" t="s">
        <v>283</v>
      </c>
      <c r="E232" s="1" t="s">
        <v>68</v>
      </c>
      <c r="F232" s="3">
        <v>0.72799999999999998</v>
      </c>
      <c r="G232" s="3">
        <v>0.76</v>
      </c>
      <c r="H232" s="1" t="s">
        <v>476</v>
      </c>
      <c r="I232" s="13">
        <v>1</v>
      </c>
      <c r="J232" s="12" t="s">
        <v>2083</v>
      </c>
      <c r="L232" s="12" t="s">
        <v>2082</v>
      </c>
      <c r="N232" s="13">
        <v>37</v>
      </c>
      <c r="O232" s="13" t="s">
        <v>2082</v>
      </c>
      <c r="P232" s="13">
        <f t="shared" si="28"/>
        <v>34</v>
      </c>
      <c r="R232" s="1" t="s">
        <v>67</v>
      </c>
      <c r="S232" s="1" t="s">
        <v>18</v>
      </c>
      <c r="T232" s="1" t="s">
        <v>465</v>
      </c>
      <c r="U232" s="12">
        <f t="shared" si="29"/>
        <v>46255</v>
      </c>
      <c r="V232" s="12">
        <f t="shared" si="25"/>
        <v>46315</v>
      </c>
      <c r="W232" s="13">
        <f t="shared" ca="1" si="26"/>
        <v>-273</v>
      </c>
      <c r="X232" s="2" t="s">
        <v>1021</v>
      </c>
    </row>
    <row r="233" spans="1:24" x14ac:dyDescent="0.25">
      <c r="A233" s="1" t="s">
        <v>82</v>
      </c>
      <c r="B233" s="1" t="s">
        <v>332</v>
      </c>
      <c r="C233" s="1" t="s">
        <v>429</v>
      </c>
      <c r="D233" s="1" t="s">
        <v>466</v>
      </c>
      <c r="E233" s="1" t="s">
        <v>68</v>
      </c>
      <c r="F233" s="3">
        <v>0.66200000000000003</v>
      </c>
      <c r="G233" s="3">
        <v>0.69699999999999995</v>
      </c>
      <c r="H233" s="1" t="s">
        <v>9</v>
      </c>
      <c r="I233" s="13">
        <v>1</v>
      </c>
      <c r="J233" s="12" t="s">
        <v>2083</v>
      </c>
      <c r="L233" s="12" t="s">
        <v>2082</v>
      </c>
      <c r="N233" s="13">
        <v>37</v>
      </c>
      <c r="O233" s="13" t="s">
        <v>2082</v>
      </c>
      <c r="P233" s="13">
        <f t="shared" si="28"/>
        <v>34</v>
      </c>
      <c r="R233" s="1" t="s">
        <v>67</v>
      </c>
      <c r="S233" s="1" t="s">
        <v>14</v>
      </c>
      <c r="T233" s="1" t="s">
        <v>425</v>
      </c>
      <c r="U233" s="12">
        <f t="shared" si="29"/>
        <v>46257</v>
      </c>
      <c r="V233" s="12">
        <f t="shared" si="25"/>
        <v>46317</v>
      </c>
      <c r="W233" s="13">
        <f t="shared" ca="1" si="26"/>
        <v>-275</v>
      </c>
      <c r="X233" s="2" t="s">
        <v>1021</v>
      </c>
    </row>
    <row r="234" spans="1:24" x14ac:dyDescent="0.25">
      <c r="A234" s="1" t="s">
        <v>82</v>
      </c>
      <c r="B234" s="1" t="s">
        <v>332</v>
      </c>
      <c r="C234" s="1" t="s">
        <v>429</v>
      </c>
      <c r="D234" s="1" t="s">
        <v>461</v>
      </c>
      <c r="E234" s="1" t="s">
        <v>68</v>
      </c>
      <c r="F234" s="3">
        <v>0.62</v>
      </c>
      <c r="G234" s="3">
        <v>0.65700000000000003</v>
      </c>
      <c r="H234" s="1" t="s">
        <v>9</v>
      </c>
      <c r="I234" s="13">
        <v>1</v>
      </c>
      <c r="J234" s="12" t="s">
        <v>2083</v>
      </c>
      <c r="L234" s="12" t="s">
        <v>2082</v>
      </c>
      <c r="N234" s="13">
        <v>37</v>
      </c>
      <c r="O234" s="13" t="s">
        <v>2082</v>
      </c>
      <c r="P234" s="13">
        <f t="shared" si="28"/>
        <v>34</v>
      </c>
      <c r="R234" s="1" t="s">
        <v>67</v>
      </c>
      <c r="S234" s="1" t="s">
        <v>14</v>
      </c>
      <c r="T234" s="1" t="s">
        <v>462</v>
      </c>
      <c r="U234" s="12">
        <f t="shared" si="29"/>
        <v>46256</v>
      </c>
      <c r="V234" s="12">
        <f t="shared" si="25"/>
        <v>46316</v>
      </c>
      <c r="W234" s="13">
        <f t="shared" ca="1" si="26"/>
        <v>-274</v>
      </c>
      <c r="X234" s="2" t="s">
        <v>1021</v>
      </c>
    </row>
    <row r="235" spans="1:24" x14ac:dyDescent="0.25">
      <c r="A235" s="1" t="s">
        <v>82</v>
      </c>
      <c r="B235" s="1" t="s">
        <v>332</v>
      </c>
      <c r="C235" s="1" t="s">
        <v>161</v>
      </c>
      <c r="D235" s="1" t="s">
        <v>488</v>
      </c>
      <c r="E235" s="1" t="s">
        <v>68</v>
      </c>
      <c r="F235" s="3">
        <v>0.77800000000000002</v>
      </c>
      <c r="G235" s="3">
        <v>0.80700000000000005</v>
      </c>
      <c r="H235" s="1" t="s">
        <v>21</v>
      </c>
      <c r="I235" s="13">
        <v>1</v>
      </c>
      <c r="J235" s="12" t="s">
        <v>2083</v>
      </c>
      <c r="L235" s="12" t="s">
        <v>2082</v>
      </c>
      <c r="N235" s="13">
        <v>37</v>
      </c>
      <c r="O235" s="13" t="s">
        <v>2082</v>
      </c>
      <c r="P235" s="13">
        <f t="shared" si="28"/>
        <v>34</v>
      </c>
      <c r="R235" s="1" t="s">
        <v>67</v>
      </c>
      <c r="S235" s="1" t="s">
        <v>18</v>
      </c>
      <c r="T235" s="1" t="s">
        <v>462</v>
      </c>
      <c r="U235" s="12">
        <f t="shared" si="29"/>
        <v>46256</v>
      </c>
      <c r="V235" s="12">
        <f t="shared" si="25"/>
        <v>46316</v>
      </c>
      <c r="W235" s="13">
        <f t="shared" ca="1" si="26"/>
        <v>-274</v>
      </c>
      <c r="X235" s="2" t="s">
        <v>1021</v>
      </c>
    </row>
    <row r="236" spans="1:24" x14ac:dyDescent="0.25">
      <c r="A236" s="1" t="s">
        <v>82</v>
      </c>
      <c r="B236" s="1" t="s">
        <v>332</v>
      </c>
      <c r="C236" s="1" t="s">
        <v>429</v>
      </c>
      <c r="D236" s="1" t="s">
        <v>470</v>
      </c>
      <c r="E236" s="1" t="s">
        <v>68</v>
      </c>
      <c r="F236" s="3">
        <v>0.69</v>
      </c>
      <c r="G236" s="3">
        <v>0.72599999999999998</v>
      </c>
      <c r="H236" s="1" t="s">
        <v>437</v>
      </c>
      <c r="I236" s="13">
        <v>1</v>
      </c>
      <c r="J236" s="12" t="s">
        <v>2083</v>
      </c>
      <c r="L236" s="12" t="s">
        <v>2082</v>
      </c>
      <c r="N236" s="13">
        <v>37</v>
      </c>
      <c r="O236" s="13" t="s">
        <v>2082</v>
      </c>
      <c r="P236" s="13">
        <f t="shared" si="28"/>
        <v>34</v>
      </c>
      <c r="R236" s="1" t="s">
        <v>67</v>
      </c>
      <c r="S236" s="1" t="s">
        <v>14</v>
      </c>
      <c r="T236" s="1" t="s">
        <v>465</v>
      </c>
      <c r="U236" s="12">
        <f t="shared" si="29"/>
        <v>46255</v>
      </c>
      <c r="V236" s="12">
        <f t="shared" si="25"/>
        <v>46315</v>
      </c>
      <c r="W236" s="13">
        <f t="shared" ca="1" si="26"/>
        <v>-273</v>
      </c>
      <c r="X236" s="2" t="s">
        <v>1021</v>
      </c>
    </row>
    <row r="237" spans="1:24" x14ac:dyDescent="0.25">
      <c r="A237" s="1" t="s">
        <v>82</v>
      </c>
      <c r="B237" s="1" t="s">
        <v>332</v>
      </c>
      <c r="C237" s="1" t="s">
        <v>429</v>
      </c>
      <c r="D237" s="1" t="s">
        <v>477</v>
      </c>
      <c r="E237" s="1" t="s">
        <v>68</v>
      </c>
      <c r="F237" s="3">
        <v>0.73299999999999998</v>
      </c>
      <c r="G237" s="3">
        <v>0.76800000000000002</v>
      </c>
      <c r="H237" s="1" t="s">
        <v>361</v>
      </c>
      <c r="I237" s="13">
        <v>1</v>
      </c>
      <c r="J237" s="12" t="s">
        <v>2083</v>
      </c>
      <c r="L237" s="12" t="s">
        <v>2082</v>
      </c>
      <c r="N237" s="13">
        <v>37</v>
      </c>
      <c r="O237" s="13" t="s">
        <v>2082</v>
      </c>
      <c r="P237" s="13">
        <f t="shared" si="28"/>
        <v>34</v>
      </c>
      <c r="R237" s="1" t="s">
        <v>67</v>
      </c>
      <c r="S237" s="1" t="s">
        <v>18</v>
      </c>
      <c r="T237" s="1" t="s">
        <v>462</v>
      </c>
      <c r="U237" s="12">
        <f t="shared" si="29"/>
        <v>46256</v>
      </c>
      <c r="V237" s="12">
        <f t="shared" si="25"/>
        <v>46316</v>
      </c>
      <c r="W237" s="13">
        <f t="shared" ca="1" si="26"/>
        <v>-274</v>
      </c>
      <c r="X237" s="2" t="s">
        <v>1021</v>
      </c>
    </row>
    <row r="238" spans="1:24" x14ac:dyDescent="0.25">
      <c r="A238" s="1" t="s">
        <v>82</v>
      </c>
      <c r="B238" s="1" t="s">
        <v>332</v>
      </c>
      <c r="C238" s="1" t="s">
        <v>429</v>
      </c>
      <c r="D238" s="1" t="s">
        <v>463</v>
      </c>
      <c r="E238" s="1" t="s">
        <v>68</v>
      </c>
      <c r="F238" s="3">
        <v>0.64900000000000002</v>
      </c>
      <c r="G238" s="3">
        <v>0.68400000000000005</v>
      </c>
      <c r="H238" s="1" t="s">
        <v>437</v>
      </c>
      <c r="I238" s="13">
        <v>1</v>
      </c>
      <c r="J238" s="12" t="s">
        <v>2083</v>
      </c>
      <c r="L238" s="12" t="s">
        <v>2082</v>
      </c>
      <c r="N238" s="13">
        <v>37</v>
      </c>
      <c r="O238" s="13" t="s">
        <v>2082</v>
      </c>
      <c r="P238" s="13">
        <f t="shared" si="28"/>
        <v>34</v>
      </c>
      <c r="R238" s="1" t="s">
        <v>67</v>
      </c>
      <c r="S238" s="1" t="s">
        <v>14</v>
      </c>
      <c r="T238" s="1" t="s">
        <v>462</v>
      </c>
      <c r="U238" s="12">
        <f t="shared" si="29"/>
        <v>46256</v>
      </c>
      <c r="V238" s="12">
        <f t="shared" si="25"/>
        <v>46316</v>
      </c>
      <c r="W238" s="13">
        <f t="shared" ca="1" si="26"/>
        <v>-274</v>
      </c>
      <c r="X238" s="2" t="s">
        <v>1021</v>
      </c>
    </row>
    <row r="239" spans="1:24" x14ac:dyDescent="0.25">
      <c r="A239" s="1" t="s">
        <v>82</v>
      </c>
      <c r="B239" s="1" t="s">
        <v>332</v>
      </c>
      <c r="C239" s="1" t="s">
        <v>467</v>
      </c>
      <c r="D239" s="1" t="s">
        <v>468</v>
      </c>
      <c r="E239" s="1" t="s">
        <v>68</v>
      </c>
      <c r="F239" s="3">
        <v>0.68700000000000006</v>
      </c>
      <c r="G239" s="3">
        <v>0.68899999999999995</v>
      </c>
      <c r="H239" s="1" t="s">
        <v>437</v>
      </c>
      <c r="I239" s="13">
        <v>1</v>
      </c>
      <c r="J239" s="12" t="s">
        <v>2083</v>
      </c>
      <c r="L239" s="12" t="s">
        <v>2082</v>
      </c>
      <c r="N239" s="13">
        <v>37</v>
      </c>
      <c r="O239" s="13" t="s">
        <v>2082</v>
      </c>
      <c r="P239" s="13">
        <f t="shared" si="28"/>
        <v>34</v>
      </c>
      <c r="R239" s="1" t="s">
        <v>67</v>
      </c>
      <c r="S239" s="1"/>
      <c r="T239" s="1" t="s">
        <v>465</v>
      </c>
      <c r="U239" s="12">
        <f t="shared" si="29"/>
        <v>46255</v>
      </c>
      <c r="V239" s="12">
        <f t="shared" si="25"/>
        <v>46315</v>
      </c>
      <c r="W239" s="13">
        <f t="shared" ca="1" si="26"/>
        <v>-273</v>
      </c>
      <c r="X239" s="2" t="s">
        <v>1021</v>
      </c>
    </row>
    <row r="240" spans="1:24" x14ac:dyDescent="0.25">
      <c r="A240" s="1" t="s">
        <v>82</v>
      </c>
      <c r="B240" s="1" t="s">
        <v>332</v>
      </c>
      <c r="C240" s="1" t="s">
        <v>148</v>
      </c>
      <c r="D240" s="1" t="s">
        <v>492</v>
      </c>
      <c r="E240" s="1" t="s">
        <v>10</v>
      </c>
      <c r="F240" s="3">
        <v>0.79500000000000004</v>
      </c>
      <c r="G240" s="3">
        <v>0.79600000000000004</v>
      </c>
      <c r="H240" s="1" t="s">
        <v>491</v>
      </c>
      <c r="I240" s="13">
        <v>1</v>
      </c>
      <c r="J240" s="12" t="s">
        <v>2083</v>
      </c>
      <c r="L240" s="12" t="s">
        <v>2082</v>
      </c>
      <c r="N240" s="13" t="s">
        <v>2083</v>
      </c>
      <c r="O240" s="13" t="s">
        <v>2082</v>
      </c>
      <c r="R240" s="1" t="s">
        <v>67</v>
      </c>
      <c r="S240" s="1"/>
      <c r="T240" s="1" t="s">
        <v>480</v>
      </c>
      <c r="U240" s="12">
        <f>T240+(365*4)</f>
        <v>46252</v>
      </c>
      <c r="V240" s="12">
        <f t="shared" si="25"/>
        <v>46312</v>
      </c>
      <c r="W240" s="13">
        <f t="shared" ca="1" si="26"/>
        <v>-270</v>
      </c>
      <c r="X240" s="2" t="s">
        <v>1021</v>
      </c>
    </row>
    <row r="241" spans="1:24" x14ac:dyDescent="0.25">
      <c r="A241" s="1" t="s">
        <v>82</v>
      </c>
      <c r="B241" s="1" t="s">
        <v>332</v>
      </c>
      <c r="C241" s="1" t="s">
        <v>12</v>
      </c>
      <c r="D241" s="1" t="s">
        <v>484</v>
      </c>
      <c r="E241" s="1" t="s">
        <v>68</v>
      </c>
      <c r="F241" s="3">
        <v>0.753</v>
      </c>
      <c r="G241" s="3">
        <v>0.79200000000000004</v>
      </c>
      <c r="H241" s="1" t="s">
        <v>483</v>
      </c>
      <c r="I241" s="13">
        <v>1</v>
      </c>
      <c r="J241" s="12" t="s">
        <v>2083</v>
      </c>
      <c r="L241" s="12" t="s">
        <v>2082</v>
      </c>
      <c r="N241" s="13">
        <v>37</v>
      </c>
      <c r="O241" s="13" t="s">
        <v>2082</v>
      </c>
      <c r="P241" s="13">
        <f t="shared" ref="P241:P280" si="30">_xlfn.ISOWEEKNUM(U241)</f>
        <v>34</v>
      </c>
      <c r="R241" s="1" t="s">
        <v>67</v>
      </c>
      <c r="S241" s="1" t="s">
        <v>14</v>
      </c>
      <c r="T241" s="1" t="s">
        <v>462</v>
      </c>
      <c r="U241" s="12">
        <f t="shared" ref="U241:U272" si="31">T241+(365*2)</f>
        <v>46256</v>
      </c>
      <c r="V241" s="12">
        <f t="shared" si="25"/>
        <v>46316</v>
      </c>
      <c r="W241" s="13">
        <f t="shared" ca="1" si="26"/>
        <v>-274</v>
      </c>
      <c r="X241" s="2" t="s">
        <v>1021</v>
      </c>
    </row>
    <row r="242" spans="1:24" x14ac:dyDescent="0.25">
      <c r="A242" s="1" t="s">
        <v>82</v>
      </c>
      <c r="B242" s="1" t="s">
        <v>332</v>
      </c>
      <c r="C242" s="1" t="s">
        <v>150</v>
      </c>
      <c r="D242" s="1" t="s">
        <v>494</v>
      </c>
      <c r="E242" s="1" t="s">
        <v>68</v>
      </c>
      <c r="F242" s="3">
        <v>0.79800000000000004</v>
      </c>
      <c r="G242" s="3">
        <v>0.82899999999999996</v>
      </c>
      <c r="H242" s="1" t="s">
        <v>491</v>
      </c>
      <c r="I242" s="13">
        <v>1</v>
      </c>
      <c r="J242" s="12" t="s">
        <v>2083</v>
      </c>
      <c r="L242" s="12" t="s">
        <v>2082</v>
      </c>
      <c r="N242" s="13">
        <v>37</v>
      </c>
      <c r="O242" s="13" t="s">
        <v>2082</v>
      </c>
      <c r="P242" s="13">
        <f t="shared" si="30"/>
        <v>34</v>
      </c>
      <c r="R242" s="1" t="s">
        <v>67</v>
      </c>
      <c r="S242" s="1" t="s">
        <v>14</v>
      </c>
      <c r="T242" s="1" t="s">
        <v>462</v>
      </c>
      <c r="U242" s="12">
        <f t="shared" si="31"/>
        <v>46256</v>
      </c>
      <c r="V242" s="12">
        <f t="shared" si="25"/>
        <v>46316</v>
      </c>
      <c r="W242" s="13">
        <f t="shared" ca="1" si="26"/>
        <v>-274</v>
      </c>
      <c r="X242" s="2" t="s">
        <v>1021</v>
      </c>
    </row>
    <row r="243" spans="1:24" x14ac:dyDescent="0.25">
      <c r="A243" s="1" t="s">
        <v>82</v>
      </c>
      <c r="B243" s="1" t="s">
        <v>332</v>
      </c>
      <c r="C243" s="1" t="s">
        <v>456</v>
      </c>
      <c r="D243" s="1" t="s">
        <v>496</v>
      </c>
      <c r="E243" s="1" t="s">
        <v>68</v>
      </c>
      <c r="F243" s="3">
        <v>0.83199999999999996</v>
      </c>
      <c r="G243" s="3">
        <v>0.876</v>
      </c>
      <c r="H243" s="1" t="s">
        <v>481</v>
      </c>
      <c r="I243" s="13">
        <v>1</v>
      </c>
      <c r="J243" s="12" t="s">
        <v>2083</v>
      </c>
      <c r="L243" s="12" t="s">
        <v>2082</v>
      </c>
      <c r="N243" s="13">
        <v>37</v>
      </c>
      <c r="O243" s="13" t="s">
        <v>2082</v>
      </c>
      <c r="P243" s="13">
        <f t="shared" si="30"/>
        <v>34</v>
      </c>
      <c r="R243" s="1" t="s">
        <v>67</v>
      </c>
      <c r="S243" s="1" t="s">
        <v>14</v>
      </c>
      <c r="T243" s="1" t="s">
        <v>425</v>
      </c>
      <c r="U243" s="12">
        <f t="shared" si="31"/>
        <v>46257</v>
      </c>
      <c r="V243" s="12">
        <f t="shared" si="25"/>
        <v>46317</v>
      </c>
      <c r="W243" s="13">
        <f t="shared" ca="1" si="26"/>
        <v>-275</v>
      </c>
      <c r="X243" s="2" t="s">
        <v>1021</v>
      </c>
    </row>
    <row r="244" spans="1:24" x14ac:dyDescent="0.25">
      <c r="A244" s="1" t="s">
        <v>82</v>
      </c>
      <c r="B244" s="1" t="s">
        <v>332</v>
      </c>
      <c r="C244" s="1" t="s">
        <v>456</v>
      </c>
      <c r="D244" s="1" t="s">
        <v>499</v>
      </c>
      <c r="E244" s="1" t="s">
        <v>68</v>
      </c>
      <c r="F244" s="3">
        <v>0.878</v>
      </c>
      <c r="G244" s="3">
        <v>0.92300000000000004</v>
      </c>
      <c r="H244" s="1" t="s">
        <v>447</v>
      </c>
      <c r="I244" s="13">
        <v>1</v>
      </c>
      <c r="J244" s="12" t="s">
        <v>2083</v>
      </c>
      <c r="L244" s="12" t="s">
        <v>2082</v>
      </c>
      <c r="N244" s="13">
        <v>37</v>
      </c>
      <c r="O244" s="13" t="s">
        <v>2082</v>
      </c>
      <c r="P244" s="13">
        <f t="shared" si="30"/>
        <v>34</v>
      </c>
      <c r="R244" s="1" t="s">
        <v>67</v>
      </c>
      <c r="S244" s="1" t="s">
        <v>14</v>
      </c>
      <c r="T244" s="1" t="s">
        <v>425</v>
      </c>
      <c r="U244" s="12">
        <f t="shared" si="31"/>
        <v>46257</v>
      </c>
      <c r="V244" s="12">
        <f t="shared" si="25"/>
        <v>46317</v>
      </c>
      <c r="W244" s="13">
        <f t="shared" ca="1" si="26"/>
        <v>-275</v>
      </c>
      <c r="X244" s="2" t="s">
        <v>1021</v>
      </c>
    </row>
    <row r="245" spans="1:24" x14ac:dyDescent="0.25">
      <c r="A245" s="1" t="s">
        <v>82</v>
      </c>
      <c r="B245" s="1" t="s">
        <v>332</v>
      </c>
      <c r="C245" s="1" t="s">
        <v>8</v>
      </c>
      <c r="D245" s="1" t="s">
        <v>515</v>
      </c>
      <c r="E245" s="1" t="s">
        <v>68</v>
      </c>
      <c r="F245" s="3">
        <v>1.2949999999999999</v>
      </c>
      <c r="G245" s="3">
        <v>1.2949999999999999</v>
      </c>
      <c r="H245" s="1" t="s">
        <v>422</v>
      </c>
      <c r="I245" s="13">
        <v>1</v>
      </c>
      <c r="J245" s="12" t="s">
        <v>2083</v>
      </c>
      <c r="L245" s="12" t="s">
        <v>2082</v>
      </c>
      <c r="N245" s="13">
        <v>37</v>
      </c>
      <c r="O245" s="13" t="s">
        <v>2082</v>
      </c>
      <c r="P245" s="13">
        <f t="shared" si="30"/>
        <v>35</v>
      </c>
      <c r="R245" s="1" t="s">
        <v>67</v>
      </c>
      <c r="S245" s="1"/>
      <c r="T245" s="1" t="s">
        <v>516</v>
      </c>
      <c r="U245" s="12">
        <f t="shared" si="31"/>
        <v>46261</v>
      </c>
      <c r="V245" s="12">
        <f t="shared" si="25"/>
        <v>46321</v>
      </c>
      <c r="W245" s="13">
        <f t="shared" ca="1" si="26"/>
        <v>-279</v>
      </c>
      <c r="X245" s="2" t="s">
        <v>1021</v>
      </c>
    </row>
    <row r="246" spans="1:24" x14ac:dyDescent="0.25">
      <c r="A246" s="1" t="s">
        <v>82</v>
      </c>
      <c r="B246" s="1" t="s">
        <v>332</v>
      </c>
      <c r="C246" s="1" t="s">
        <v>8</v>
      </c>
      <c r="D246" s="1" t="s">
        <v>520</v>
      </c>
      <c r="E246" s="1" t="s">
        <v>68</v>
      </c>
      <c r="F246" s="3">
        <v>1.327</v>
      </c>
      <c r="G246" s="3">
        <v>1.369</v>
      </c>
      <c r="H246" s="1" t="s">
        <v>519</v>
      </c>
      <c r="I246" s="13">
        <v>1</v>
      </c>
      <c r="J246" s="12" t="s">
        <v>2083</v>
      </c>
      <c r="L246" s="12" t="s">
        <v>2082</v>
      </c>
      <c r="N246" s="13">
        <v>37</v>
      </c>
      <c r="O246" s="13" t="s">
        <v>2082</v>
      </c>
      <c r="P246" s="13">
        <f t="shared" si="30"/>
        <v>35</v>
      </c>
      <c r="R246" s="1" t="s">
        <v>67</v>
      </c>
      <c r="S246" s="1" t="s">
        <v>14</v>
      </c>
      <c r="T246" s="1" t="s">
        <v>516</v>
      </c>
      <c r="U246" s="12">
        <f t="shared" si="31"/>
        <v>46261</v>
      </c>
      <c r="V246" s="12">
        <f t="shared" si="25"/>
        <v>46321</v>
      </c>
      <c r="W246" s="13">
        <f t="shared" ca="1" si="26"/>
        <v>-279</v>
      </c>
      <c r="X246" s="2" t="s">
        <v>1021</v>
      </c>
    </row>
    <row r="247" spans="1:24" x14ac:dyDescent="0.25">
      <c r="A247" s="1" t="s">
        <v>82</v>
      </c>
      <c r="B247" s="1" t="s">
        <v>332</v>
      </c>
      <c r="C247" s="1" t="s">
        <v>12</v>
      </c>
      <c r="D247" s="1" t="s">
        <v>512</v>
      </c>
      <c r="E247" s="1" t="s">
        <v>68</v>
      </c>
      <c r="F247" s="3">
        <v>1.262</v>
      </c>
      <c r="G247" s="3">
        <v>1.2989999999999999</v>
      </c>
      <c r="H247" s="1" t="s">
        <v>511</v>
      </c>
      <c r="I247" s="13">
        <v>1</v>
      </c>
      <c r="J247" s="12" t="s">
        <v>2083</v>
      </c>
      <c r="L247" s="12" t="s">
        <v>2082</v>
      </c>
      <c r="N247" s="13">
        <v>37</v>
      </c>
      <c r="O247" s="13" t="s">
        <v>2082</v>
      </c>
      <c r="P247" s="13">
        <f t="shared" si="30"/>
        <v>35</v>
      </c>
      <c r="R247" s="1" t="s">
        <v>67</v>
      </c>
      <c r="S247" s="1" t="s">
        <v>14</v>
      </c>
      <c r="T247" s="1" t="s">
        <v>434</v>
      </c>
      <c r="U247" s="12">
        <f t="shared" si="31"/>
        <v>46262</v>
      </c>
      <c r="V247" s="12">
        <f t="shared" si="25"/>
        <v>46322</v>
      </c>
      <c r="W247" s="13">
        <f t="shared" ca="1" si="26"/>
        <v>-280</v>
      </c>
      <c r="X247" s="2" t="s">
        <v>1021</v>
      </c>
    </row>
    <row r="248" spans="1:24" x14ac:dyDescent="0.25">
      <c r="A248" s="1" t="s">
        <v>82</v>
      </c>
      <c r="B248" s="1" t="s">
        <v>332</v>
      </c>
      <c r="C248" s="1" t="s">
        <v>8</v>
      </c>
      <c r="D248" s="1" t="s">
        <v>517</v>
      </c>
      <c r="E248" s="1" t="s">
        <v>68</v>
      </c>
      <c r="F248" s="3">
        <v>1.302</v>
      </c>
      <c r="G248" s="3">
        <v>1.331</v>
      </c>
      <c r="H248" s="1" t="s">
        <v>511</v>
      </c>
      <c r="I248" s="13">
        <v>1</v>
      </c>
      <c r="J248" s="12" t="s">
        <v>2083</v>
      </c>
      <c r="L248" s="12" t="s">
        <v>2082</v>
      </c>
      <c r="N248" s="13">
        <v>37</v>
      </c>
      <c r="O248" s="13" t="s">
        <v>2082</v>
      </c>
      <c r="P248" s="13">
        <f t="shared" si="30"/>
        <v>35</v>
      </c>
      <c r="R248" s="1" t="s">
        <v>67</v>
      </c>
      <c r="S248" s="1" t="s">
        <v>14</v>
      </c>
      <c r="T248" s="1" t="s">
        <v>434</v>
      </c>
      <c r="U248" s="12">
        <f t="shared" si="31"/>
        <v>46262</v>
      </c>
      <c r="V248" s="12">
        <f t="shared" si="25"/>
        <v>46322</v>
      </c>
      <c r="W248" s="13">
        <f t="shared" ca="1" si="26"/>
        <v>-280</v>
      </c>
      <c r="X248" s="2" t="s">
        <v>1021</v>
      </c>
    </row>
    <row r="249" spans="1:24" x14ac:dyDescent="0.25">
      <c r="A249" s="1" t="s">
        <v>82</v>
      </c>
      <c r="B249" s="1" t="s">
        <v>332</v>
      </c>
      <c r="C249" s="1" t="s">
        <v>429</v>
      </c>
      <c r="D249" s="1" t="s">
        <v>523</v>
      </c>
      <c r="E249" s="1" t="s">
        <v>68</v>
      </c>
      <c r="F249" s="3">
        <v>1.3740000000000001</v>
      </c>
      <c r="G249" s="3">
        <v>1.409</v>
      </c>
      <c r="H249" s="1" t="s">
        <v>522</v>
      </c>
      <c r="I249" s="13">
        <v>1</v>
      </c>
      <c r="J249" s="12" t="s">
        <v>2083</v>
      </c>
      <c r="L249" s="12" t="s">
        <v>2082</v>
      </c>
      <c r="N249" s="13">
        <v>37</v>
      </c>
      <c r="O249" s="13" t="s">
        <v>2082</v>
      </c>
      <c r="P249" s="13">
        <f t="shared" si="30"/>
        <v>35</v>
      </c>
      <c r="R249" s="1" t="s">
        <v>67</v>
      </c>
      <c r="S249" s="1" t="s">
        <v>14</v>
      </c>
      <c r="T249" s="1" t="s">
        <v>516</v>
      </c>
      <c r="U249" s="12">
        <f t="shared" si="31"/>
        <v>46261</v>
      </c>
      <c r="V249" s="12">
        <f t="shared" si="25"/>
        <v>46321</v>
      </c>
      <c r="W249" s="13">
        <f t="shared" ca="1" si="26"/>
        <v>-279</v>
      </c>
      <c r="X249" s="2" t="s">
        <v>1021</v>
      </c>
    </row>
    <row r="250" spans="1:24" x14ac:dyDescent="0.25">
      <c r="A250" s="1" t="s">
        <v>82</v>
      </c>
      <c r="B250" s="1" t="s">
        <v>332</v>
      </c>
      <c r="C250" s="1" t="s">
        <v>429</v>
      </c>
      <c r="D250" s="1" t="s">
        <v>527</v>
      </c>
      <c r="E250" s="1" t="s">
        <v>68</v>
      </c>
      <c r="F250" s="3">
        <v>1.413</v>
      </c>
      <c r="G250" s="3">
        <v>1.448</v>
      </c>
      <c r="H250" s="1" t="s">
        <v>526</v>
      </c>
      <c r="I250" s="13">
        <v>1</v>
      </c>
      <c r="J250" s="12" t="s">
        <v>2083</v>
      </c>
      <c r="L250" s="12" t="s">
        <v>2082</v>
      </c>
      <c r="N250" s="13">
        <v>37</v>
      </c>
      <c r="O250" s="13" t="s">
        <v>2082</v>
      </c>
      <c r="P250" s="13">
        <f t="shared" si="30"/>
        <v>35</v>
      </c>
      <c r="R250" s="1" t="s">
        <v>67</v>
      </c>
      <c r="S250" s="1" t="s">
        <v>18</v>
      </c>
      <c r="T250" s="1" t="s">
        <v>516</v>
      </c>
      <c r="U250" s="12">
        <f t="shared" si="31"/>
        <v>46261</v>
      </c>
      <c r="V250" s="12">
        <f t="shared" si="25"/>
        <v>46321</v>
      </c>
      <c r="W250" s="13">
        <f t="shared" ca="1" si="26"/>
        <v>-279</v>
      </c>
      <c r="X250" s="2" t="s">
        <v>1021</v>
      </c>
    </row>
    <row r="251" spans="1:24" x14ac:dyDescent="0.25">
      <c r="A251" s="1" t="s">
        <v>82</v>
      </c>
      <c r="B251" s="1" t="s">
        <v>332</v>
      </c>
      <c r="C251" s="1" t="s">
        <v>524</v>
      </c>
      <c r="D251" s="1" t="s">
        <v>525</v>
      </c>
      <c r="E251" s="1" t="s">
        <v>68</v>
      </c>
      <c r="F251" s="3">
        <v>1.379</v>
      </c>
      <c r="G251" s="3">
        <v>1.4079999999999999</v>
      </c>
      <c r="H251" s="1" t="s">
        <v>89</v>
      </c>
      <c r="I251" s="13">
        <v>1</v>
      </c>
      <c r="J251" s="12" t="s">
        <v>2083</v>
      </c>
      <c r="L251" s="12" t="s">
        <v>2082</v>
      </c>
      <c r="N251" s="13">
        <v>37</v>
      </c>
      <c r="O251" s="13" t="s">
        <v>2082</v>
      </c>
      <c r="P251" s="13">
        <f t="shared" si="30"/>
        <v>35</v>
      </c>
      <c r="R251" s="1" t="s">
        <v>67</v>
      </c>
      <c r="S251" s="1" t="s">
        <v>18</v>
      </c>
      <c r="T251" s="1" t="s">
        <v>516</v>
      </c>
      <c r="U251" s="12">
        <f t="shared" si="31"/>
        <v>46261</v>
      </c>
      <c r="V251" s="12">
        <f t="shared" si="25"/>
        <v>46321</v>
      </c>
      <c r="W251" s="13">
        <f t="shared" ca="1" si="26"/>
        <v>-279</v>
      </c>
      <c r="X251" s="2" t="s">
        <v>1021</v>
      </c>
    </row>
    <row r="252" spans="1:24" x14ac:dyDescent="0.25">
      <c r="A252" s="1" t="s">
        <v>82</v>
      </c>
      <c r="B252" s="1" t="s">
        <v>332</v>
      </c>
      <c r="C252" s="1" t="s">
        <v>429</v>
      </c>
      <c r="D252" s="1" t="s">
        <v>528</v>
      </c>
      <c r="E252" s="1" t="s">
        <v>68</v>
      </c>
      <c r="F252" s="3">
        <v>1.4139999999999999</v>
      </c>
      <c r="G252" s="3">
        <v>1.4490000000000001</v>
      </c>
      <c r="H252" s="1" t="s">
        <v>522</v>
      </c>
      <c r="I252" s="13">
        <v>1</v>
      </c>
      <c r="J252" s="12" t="s">
        <v>2083</v>
      </c>
      <c r="L252" s="12" t="s">
        <v>2082</v>
      </c>
      <c r="N252" s="13">
        <v>37</v>
      </c>
      <c r="O252" s="13" t="s">
        <v>2082</v>
      </c>
      <c r="P252" s="13">
        <f t="shared" si="30"/>
        <v>35</v>
      </c>
      <c r="R252" s="1" t="s">
        <v>67</v>
      </c>
      <c r="S252" s="1" t="s">
        <v>18</v>
      </c>
      <c r="T252" s="1" t="s">
        <v>516</v>
      </c>
      <c r="U252" s="12">
        <f t="shared" si="31"/>
        <v>46261</v>
      </c>
      <c r="V252" s="12">
        <f t="shared" si="25"/>
        <v>46321</v>
      </c>
      <c r="W252" s="13">
        <f t="shared" ca="1" si="26"/>
        <v>-279</v>
      </c>
      <c r="X252" s="2" t="s">
        <v>1021</v>
      </c>
    </row>
    <row r="253" spans="1:24" x14ac:dyDescent="0.25">
      <c r="A253" s="1" t="s">
        <v>82</v>
      </c>
      <c r="B253" s="1" t="s">
        <v>332</v>
      </c>
      <c r="C253" s="1" t="s">
        <v>182</v>
      </c>
      <c r="D253" s="1" t="s">
        <v>514</v>
      </c>
      <c r="E253" s="1" t="s">
        <v>68</v>
      </c>
      <c r="F253" s="3">
        <v>1.274</v>
      </c>
      <c r="G253" s="3">
        <v>1.274</v>
      </c>
      <c r="H253" s="1" t="s">
        <v>513</v>
      </c>
      <c r="I253" s="13">
        <v>1</v>
      </c>
      <c r="J253" s="12" t="s">
        <v>2083</v>
      </c>
      <c r="L253" s="12" t="s">
        <v>2082</v>
      </c>
      <c r="N253" s="13">
        <v>37</v>
      </c>
      <c r="O253" s="13" t="s">
        <v>2082</v>
      </c>
      <c r="P253" s="13">
        <f t="shared" si="30"/>
        <v>35</v>
      </c>
      <c r="R253" s="1" t="s">
        <v>67</v>
      </c>
      <c r="S253" s="1" t="s">
        <v>18</v>
      </c>
      <c r="T253" s="1" t="s">
        <v>434</v>
      </c>
      <c r="U253" s="12">
        <f t="shared" si="31"/>
        <v>46262</v>
      </c>
      <c r="V253" s="12">
        <f t="shared" si="25"/>
        <v>46322</v>
      </c>
      <c r="W253" s="13">
        <f t="shared" ca="1" si="26"/>
        <v>-280</v>
      </c>
      <c r="X253" s="2" t="s">
        <v>1021</v>
      </c>
    </row>
    <row r="254" spans="1:24" x14ac:dyDescent="0.25">
      <c r="A254" s="1" t="s">
        <v>82</v>
      </c>
      <c r="B254" s="1" t="s">
        <v>332</v>
      </c>
      <c r="C254" s="1" t="s">
        <v>182</v>
      </c>
      <c r="D254" s="1" t="s">
        <v>518</v>
      </c>
      <c r="E254" s="1" t="s">
        <v>68</v>
      </c>
      <c r="F254" s="3">
        <v>1.325</v>
      </c>
      <c r="G254" s="3">
        <v>1.367</v>
      </c>
      <c r="H254" s="1" t="s">
        <v>454</v>
      </c>
      <c r="I254" s="13">
        <v>1</v>
      </c>
      <c r="J254" s="12" t="s">
        <v>2083</v>
      </c>
      <c r="L254" s="12" t="s">
        <v>2082</v>
      </c>
      <c r="N254" s="13">
        <v>37</v>
      </c>
      <c r="O254" s="13" t="s">
        <v>2082</v>
      </c>
      <c r="P254" s="13">
        <f t="shared" si="30"/>
        <v>35</v>
      </c>
      <c r="R254" s="1" t="s">
        <v>67</v>
      </c>
      <c r="S254" s="1" t="s">
        <v>14</v>
      </c>
      <c r="T254" s="1" t="s">
        <v>434</v>
      </c>
      <c r="U254" s="12">
        <f t="shared" si="31"/>
        <v>46262</v>
      </c>
      <c r="V254" s="12">
        <f t="shared" si="25"/>
        <v>46322</v>
      </c>
      <c r="W254" s="13">
        <f t="shared" ca="1" si="26"/>
        <v>-280</v>
      </c>
      <c r="X254" s="2" t="s">
        <v>1021</v>
      </c>
    </row>
    <row r="255" spans="1:24" x14ac:dyDescent="0.25">
      <c r="A255" s="1" t="s">
        <v>82</v>
      </c>
      <c r="B255" s="1" t="s">
        <v>332</v>
      </c>
      <c r="C255" s="1" t="s">
        <v>8</v>
      </c>
      <c r="D255" s="1" t="s">
        <v>505</v>
      </c>
      <c r="E255" s="1" t="s">
        <v>68</v>
      </c>
      <c r="F255" s="3">
        <v>1.137</v>
      </c>
      <c r="G255" s="3">
        <v>1.1659999999999999</v>
      </c>
      <c r="H255" s="1" t="s">
        <v>447</v>
      </c>
      <c r="I255" s="13">
        <v>1</v>
      </c>
      <c r="J255" s="12" t="s">
        <v>2083</v>
      </c>
      <c r="L255" s="12" t="s">
        <v>2082</v>
      </c>
      <c r="N255" s="13">
        <v>37</v>
      </c>
      <c r="O255" s="13" t="s">
        <v>2082</v>
      </c>
      <c r="P255" s="13">
        <f t="shared" si="30"/>
        <v>35</v>
      </c>
      <c r="R255" s="1" t="s">
        <v>67</v>
      </c>
      <c r="S255" s="1" t="s">
        <v>18</v>
      </c>
      <c r="T255" s="1" t="s">
        <v>460</v>
      </c>
      <c r="U255" s="12">
        <f t="shared" si="31"/>
        <v>46263</v>
      </c>
      <c r="V255" s="12">
        <f t="shared" si="25"/>
        <v>46323</v>
      </c>
      <c r="W255" s="13">
        <f t="shared" ca="1" si="26"/>
        <v>-281</v>
      </c>
      <c r="X255" s="2" t="s">
        <v>1021</v>
      </c>
    </row>
    <row r="256" spans="1:24" x14ac:dyDescent="0.25">
      <c r="A256" s="1" t="s">
        <v>82</v>
      </c>
      <c r="B256" s="1" t="s">
        <v>332</v>
      </c>
      <c r="C256" s="1" t="s">
        <v>8</v>
      </c>
      <c r="D256" s="1" t="s">
        <v>508</v>
      </c>
      <c r="E256" s="1" t="s">
        <v>68</v>
      </c>
      <c r="F256" s="3">
        <v>1.1679999999999999</v>
      </c>
      <c r="G256" s="3">
        <v>1.1970000000000001</v>
      </c>
      <c r="H256" s="1" t="s">
        <v>481</v>
      </c>
      <c r="I256" s="13">
        <v>1</v>
      </c>
      <c r="J256" s="12" t="s">
        <v>2083</v>
      </c>
      <c r="L256" s="12" t="s">
        <v>2082</v>
      </c>
      <c r="N256" s="13">
        <v>37</v>
      </c>
      <c r="O256" s="13" t="s">
        <v>2082</v>
      </c>
      <c r="P256" s="13">
        <f t="shared" si="30"/>
        <v>35</v>
      </c>
      <c r="R256" s="1" t="s">
        <v>67</v>
      </c>
      <c r="S256" s="1" t="s">
        <v>18</v>
      </c>
      <c r="T256" s="1" t="s">
        <v>460</v>
      </c>
      <c r="U256" s="12">
        <f t="shared" si="31"/>
        <v>46263</v>
      </c>
      <c r="V256" s="12">
        <f t="shared" si="25"/>
        <v>46323</v>
      </c>
      <c r="W256" s="13">
        <f t="shared" ca="1" si="26"/>
        <v>-281</v>
      </c>
      <c r="X256" s="2" t="s">
        <v>1021</v>
      </c>
    </row>
    <row r="257" spans="1:24" x14ac:dyDescent="0.25">
      <c r="A257" s="1" t="s">
        <v>82</v>
      </c>
      <c r="B257" s="1" t="s">
        <v>332</v>
      </c>
      <c r="C257" s="1" t="s">
        <v>378</v>
      </c>
      <c r="D257" s="1" t="s">
        <v>503</v>
      </c>
      <c r="E257" s="1" t="s">
        <v>68</v>
      </c>
      <c r="F257" s="3">
        <v>1.0289999999999999</v>
      </c>
      <c r="G257" s="3">
        <v>1.0289999999999999</v>
      </c>
      <c r="H257" s="1" t="s">
        <v>447</v>
      </c>
      <c r="I257" s="13">
        <v>1</v>
      </c>
      <c r="J257" s="12" t="s">
        <v>2083</v>
      </c>
      <c r="L257" s="12" t="s">
        <v>2082</v>
      </c>
      <c r="N257" s="13">
        <v>37</v>
      </c>
      <c r="O257" s="13" t="s">
        <v>2082</v>
      </c>
      <c r="P257" s="13">
        <f t="shared" si="30"/>
        <v>35</v>
      </c>
      <c r="R257" s="1" t="s">
        <v>67</v>
      </c>
      <c r="S257" s="1"/>
      <c r="T257" s="1" t="s">
        <v>460</v>
      </c>
      <c r="U257" s="12">
        <f t="shared" si="31"/>
        <v>46263</v>
      </c>
      <c r="V257" s="12">
        <f t="shared" si="25"/>
        <v>46323</v>
      </c>
      <c r="W257" s="13">
        <f t="shared" ca="1" si="26"/>
        <v>-281</v>
      </c>
      <c r="X257" s="2" t="s">
        <v>1021</v>
      </c>
    </row>
    <row r="258" spans="1:24" x14ac:dyDescent="0.25">
      <c r="A258" s="1" t="s">
        <v>82</v>
      </c>
      <c r="B258" s="1" t="s">
        <v>332</v>
      </c>
      <c r="C258" s="1" t="s">
        <v>378</v>
      </c>
      <c r="D258" s="1" t="s">
        <v>504</v>
      </c>
      <c r="E258" s="1" t="s">
        <v>68</v>
      </c>
      <c r="F258" s="3">
        <v>1.083</v>
      </c>
      <c r="G258" s="3">
        <v>1.1299999999999999</v>
      </c>
      <c r="H258" s="1" t="s">
        <v>361</v>
      </c>
      <c r="I258" s="13">
        <v>1</v>
      </c>
      <c r="J258" s="12" t="s">
        <v>2083</v>
      </c>
      <c r="L258" s="12" t="s">
        <v>2082</v>
      </c>
      <c r="N258" s="13">
        <v>37</v>
      </c>
      <c r="O258" s="13" t="s">
        <v>2082</v>
      </c>
      <c r="P258" s="13">
        <f t="shared" si="30"/>
        <v>35</v>
      </c>
      <c r="R258" s="1" t="s">
        <v>67</v>
      </c>
      <c r="S258" s="1" t="s">
        <v>14</v>
      </c>
      <c r="T258" s="1" t="s">
        <v>460</v>
      </c>
      <c r="U258" s="12">
        <f t="shared" si="31"/>
        <v>46263</v>
      </c>
      <c r="V258" s="12">
        <f t="shared" ref="V258:V321" si="32">U258+60</f>
        <v>46323</v>
      </c>
      <c r="W258" s="13">
        <f t="shared" ref="W258:W321" ca="1" si="33">TODAY()-V258</f>
        <v>-281</v>
      </c>
      <c r="X258" s="2" t="s">
        <v>1021</v>
      </c>
    </row>
    <row r="259" spans="1:24" x14ac:dyDescent="0.25">
      <c r="A259" s="1" t="s">
        <v>82</v>
      </c>
      <c r="B259" s="1" t="s">
        <v>332</v>
      </c>
      <c r="C259" s="1" t="s">
        <v>161</v>
      </c>
      <c r="D259" s="1" t="s">
        <v>529</v>
      </c>
      <c r="E259" s="1" t="s">
        <v>68</v>
      </c>
      <c r="F259" s="3">
        <v>1.4510000000000001</v>
      </c>
      <c r="G259" s="3">
        <v>1.48</v>
      </c>
      <c r="H259" s="1" t="s">
        <v>422</v>
      </c>
      <c r="I259" s="13">
        <v>1</v>
      </c>
      <c r="J259" s="12" t="s">
        <v>2083</v>
      </c>
      <c r="L259" s="12" t="s">
        <v>2082</v>
      </c>
      <c r="N259" s="13">
        <v>37</v>
      </c>
      <c r="O259" s="13" t="s">
        <v>2082</v>
      </c>
      <c r="P259" s="13">
        <f t="shared" si="30"/>
        <v>35</v>
      </c>
      <c r="R259" s="1" t="s">
        <v>67</v>
      </c>
      <c r="S259" s="1" t="s">
        <v>14</v>
      </c>
      <c r="T259" s="1" t="s">
        <v>516</v>
      </c>
      <c r="U259" s="12">
        <f t="shared" si="31"/>
        <v>46261</v>
      </c>
      <c r="V259" s="12">
        <f t="shared" si="32"/>
        <v>46321</v>
      </c>
      <c r="W259" s="13">
        <f t="shared" ca="1" si="33"/>
        <v>-279</v>
      </c>
      <c r="X259" s="2" t="s">
        <v>1021</v>
      </c>
    </row>
    <row r="260" spans="1:24" x14ac:dyDescent="0.25">
      <c r="A260" s="1" t="s">
        <v>82</v>
      </c>
      <c r="B260" s="1" t="s">
        <v>332</v>
      </c>
      <c r="C260" s="1" t="s">
        <v>107</v>
      </c>
      <c r="D260" s="1" t="s">
        <v>506</v>
      </c>
      <c r="E260" s="1" t="s">
        <v>68</v>
      </c>
      <c r="F260" s="3">
        <v>1.1419999999999999</v>
      </c>
      <c r="G260" s="3">
        <v>1.1419999999999999</v>
      </c>
      <c r="H260" s="1" t="s">
        <v>454</v>
      </c>
      <c r="I260" s="13">
        <v>1</v>
      </c>
      <c r="J260" s="12" t="s">
        <v>2083</v>
      </c>
      <c r="L260" s="12" t="s">
        <v>2082</v>
      </c>
      <c r="N260" s="13">
        <v>37</v>
      </c>
      <c r="O260" s="13" t="s">
        <v>2082</v>
      </c>
      <c r="P260" s="13">
        <f t="shared" si="30"/>
        <v>35</v>
      </c>
      <c r="R260" s="1" t="s">
        <v>67</v>
      </c>
      <c r="S260" s="1"/>
      <c r="T260" s="1" t="s">
        <v>460</v>
      </c>
      <c r="U260" s="12">
        <f t="shared" si="31"/>
        <v>46263</v>
      </c>
      <c r="V260" s="12">
        <f t="shared" si="32"/>
        <v>46323</v>
      </c>
      <c r="W260" s="13">
        <f t="shared" ca="1" si="33"/>
        <v>-281</v>
      </c>
      <c r="X260" s="2" t="s">
        <v>1021</v>
      </c>
    </row>
    <row r="261" spans="1:24" x14ac:dyDescent="0.25">
      <c r="A261" s="1" t="s">
        <v>82</v>
      </c>
      <c r="B261" s="1" t="s">
        <v>332</v>
      </c>
      <c r="C261" s="1" t="s">
        <v>107</v>
      </c>
      <c r="D261" s="1" t="s">
        <v>510</v>
      </c>
      <c r="E261" s="1" t="s">
        <v>68</v>
      </c>
      <c r="F261" s="3">
        <v>1.206</v>
      </c>
      <c r="G261" s="3">
        <v>1.2609999999999999</v>
      </c>
      <c r="H261" s="1" t="s">
        <v>509</v>
      </c>
      <c r="I261" s="13">
        <v>1</v>
      </c>
      <c r="J261" s="12" t="s">
        <v>2083</v>
      </c>
      <c r="L261" s="12" t="s">
        <v>2082</v>
      </c>
      <c r="N261" s="13">
        <v>37</v>
      </c>
      <c r="O261" s="13" t="s">
        <v>2082</v>
      </c>
      <c r="P261" s="13">
        <f t="shared" si="30"/>
        <v>35</v>
      </c>
      <c r="R261" s="1" t="s">
        <v>67</v>
      </c>
      <c r="S261" s="1" t="s">
        <v>14</v>
      </c>
      <c r="T261" s="1" t="s">
        <v>460</v>
      </c>
      <c r="U261" s="12">
        <f t="shared" si="31"/>
        <v>46263</v>
      </c>
      <c r="V261" s="12">
        <f t="shared" si="32"/>
        <v>46323</v>
      </c>
      <c r="W261" s="13">
        <f t="shared" ca="1" si="33"/>
        <v>-281</v>
      </c>
      <c r="X261" s="2" t="s">
        <v>1021</v>
      </c>
    </row>
    <row r="262" spans="1:24" x14ac:dyDescent="0.25">
      <c r="A262" s="1" t="s">
        <v>82</v>
      </c>
      <c r="B262" s="1" t="s">
        <v>332</v>
      </c>
      <c r="C262" s="1" t="s">
        <v>161</v>
      </c>
      <c r="D262" s="1" t="s">
        <v>530</v>
      </c>
      <c r="E262" s="1" t="s">
        <v>68</v>
      </c>
      <c r="F262" s="3">
        <v>1.4550000000000001</v>
      </c>
      <c r="G262" s="3">
        <v>1.484</v>
      </c>
      <c r="H262" s="1" t="s">
        <v>361</v>
      </c>
      <c r="I262" s="13">
        <v>1</v>
      </c>
      <c r="J262" s="12" t="s">
        <v>2083</v>
      </c>
      <c r="L262" s="12" t="s">
        <v>2082</v>
      </c>
      <c r="N262" s="13">
        <v>37</v>
      </c>
      <c r="O262" s="13" t="s">
        <v>2082</v>
      </c>
      <c r="P262" s="13">
        <f t="shared" si="30"/>
        <v>35</v>
      </c>
      <c r="R262" s="1" t="s">
        <v>67</v>
      </c>
      <c r="S262" s="1" t="s">
        <v>18</v>
      </c>
      <c r="T262" s="1" t="s">
        <v>516</v>
      </c>
      <c r="U262" s="12">
        <f t="shared" si="31"/>
        <v>46261</v>
      </c>
      <c r="V262" s="12">
        <f t="shared" si="32"/>
        <v>46321</v>
      </c>
      <c r="W262" s="13">
        <f t="shared" ca="1" si="33"/>
        <v>-279</v>
      </c>
      <c r="X262" s="2" t="s">
        <v>1021</v>
      </c>
    </row>
    <row r="263" spans="1:24" x14ac:dyDescent="0.25">
      <c r="A263" s="1" t="s">
        <v>82</v>
      </c>
      <c r="B263" s="1" t="s">
        <v>332</v>
      </c>
      <c r="C263" s="1" t="s">
        <v>378</v>
      </c>
      <c r="D263" s="1" t="s">
        <v>507</v>
      </c>
      <c r="E263" s="1" t="s">
        <v>68</v>
      </c>
      <c r="F263" s="3">
        <v>1.1419999999999999</v>
      </c>
      <c r="G263" s="3">
        <v>1.1879999999999999</v>
      </c>
      <c r="H263" s="1" t="s">
        <v>361</v>
      </c>
      <c r="I263" s="13">
        <v>1</v>
      </c>
      <c r="J263" s="12" t="s">
        <v>2083</v>
      </c>
      <c r="L263" s="12" t="s">
        <v>2082</v>
      </c>
      <c r="N263" s="13">
        <v>37</v>
      </c>
      <c r="O263" s="13" t="s">
        <v>2082</v>
      </c>
      <c r="P263" s="13">
        <f t="shared" si="30"/>
        <v>35</v>
      </c>
      <c r="R263" s="1" t="s">
        <v>67</v>
      </c>
      <c r="S263" s="1" t="s">
        <v>18</v>
      </c>
      <c r="T263" s="1" t="s">
        <v>460</v>
      </c>
      <c r="U263" s="12">
        <f t="shared" si="31"/>
        <v>46263</v>
      </c>
      <c r="V263" s="12">
        <f t="shared" si="32"/>
        <v>46323</v>
      </c>
      <c r="W263" s="13">
        <f t="shared" ca="1" si="33"/>
        <v>-281</v>
      </c>
      <c r="X263" s="2" t="s">
        <v>1021</v>
      </c>
    </row>
    <row r="264" spans="1:24" x14ac:dyDescent="0.25">
      <c r="A264" s="1" t="s">
        <v>82</v>
      </c>
      <c r="B264" s="1" t="s">
        <v>332</v>
      </c>
      <c r="C264" s="1" t="s">
        <v>378</v>
      </c>
      <c r="D264" s="1" t="s">
        <v>521</v>
      </c>
      <c r="E264" s="1" t="s">
        <v>68</v>
      </c>
      <c r="F264" s="3">
        <v>1.349</v>
      </c>
      <c r="G264" s="3">
        <v>1.395</v>
      </c>
      <c r="H264" s="1" t="s">
        <v>447</v>
      </c>
      <c r="I264" s="13">
        <v>1</v>
      </c>
      <c r="J264" s="12" t="s">
        <v>2083</v>
      </c>
      <c r="L264" s="12" t="s">
        <v>2082</v>
      </c>
      <c r="N264" s="13">
        <v>37</v>
      </c>
      <c r="O264" s="13" t="s">
        <v>2082</v>
      </c>
      <c r="P264" s="13">
        <f t="shared" si="30"/>
        <v>35</v>
      </c>
      <c r="R264" s="1" t="s">
        <v>67</v>
      </c>
      <c r="S264" s="1" t="s">
        <v>18</v>
      </c>
      <c r="T264" s="1" t="s">
        <v>460</v>
      </c>
      <c r="U264" s="12">
        <f t="shared" si="31"/>
        <v>46263</v>
      </c>
      <c r="V264" s="12">
        <f t="shared" si="32"/>
        <v>46323</v>
      </c>
      <c r="W264" s="13">
        <f t="shared" ca="1" si="33"/>
        <v>-281</v>
      </c>
      <c r="X264" s="2" t="s">
        <v>1021</v>
      </c>
    </row>
    <row r="265" spans="1:24" x14ac:dyDescent="0.25">
      <c r="A265" s="1" t="s">
        <v>82</v>
      </c>
      <c r="B265" s="1" t="s">
        <v>332</v>
      </c>
      <c r="C265" s="1" t="s">
        <v>378</v>
      </c>
      <c r="D265" s="1" t="s">
        <v>531</v>
      </c>
      <c r="E265" s="1" t="s">
        <v>68</v>
      </c>
      <c r="F265" s="3">
        <v>1.5289999999999999</v>
      </c>
      <c r="G265" s="3">
        <v>1.5760000000000001</v>
      </c>
      <c r="H265" s="1" t="s">
        <v>481</v>
      </c>
      <c r="I265" s="13">
        <v>1</v>
      </c>
      <c r="J265" s="12" t="s">
        <v>2083</v>
      </c>
      <c r="L265" s="12" t="s">
        <v>2082</v>
      </c>
      <c r="N265" s="13">
        <v>37</v>
      </c>
      <c r="O265" s="13" t="s">
        <v>2082</v>
      </c>
      <c r="P265" s="13">
        <f t="shared" si="30"/>
        <v>35</v>
      </c>
      <c r="R265" s="1" t="s">
        <v>67</v>
      </c>
      <c r="S265" s="1" t="s">
        <v>18</v>
      </c>
      <c r="T265" s="1" t="s">
        <v>460</v>
      </c>
      <c r="U265" s="12">
        <f t="shared" si="31"/>
        <v>46263</v>
      </c>
      <c r="V265" s="12">
        <f t="shared" si="32"/>
        <v>46323</v>
      </c>
      <c r="W265" s="13">
        <f t="shared" ca="1" si="33"/>
        <v>-281</v>
      </c>
      <c r="X265" s="2" t="s">
        <v>1021</v>
      </c>
    </row>
    <row r="266" spans="1:24" x14ac:dyDescent="0.25">
      <c r="A266" s="1" t="s">
        <v>82</v>
      </c>
      <c r="B266" s="1" t="s">
        <v>332</v>
      </c>
      <c r="C266" s="1" t="s">
        <v>8</v>
      </c>
      <c r="D266" s="1" t="s">
        <v>474</v>
      </c>
      <c r="E266" s="1" t="s">
        <v>68</v>
      </c>
      <c r="F266" s="3">
        <v>0.72299999999999998</v>
      </c>
      <c r="G266" s="3">
        <v>0.753</v>
      </c>
      <c r="H266" s="1" t="s">
        <v>416</v>
      </c>
      <c r="I266" s="13">
        <v>1</v>
      </c>
      <c r="J266" s="12" t="s">
        <v>2083</v>
      </c>
      <c r="L266" s="12" t="s">
        <v>2082</v>
      </c>
      <c r="N266" s="13">
        <v>37</v>
      </c>
      <c r="O266" s="13" t="s">
        <v>2082</v>
      </c>
      <c r="P266" s="13">
        <f t="shared" si="30"/>
        <v>34</v>
      </c>
      <c r="R266" s="1" t="s">
        <v>67</v>
      </c>
      <c r="S266" s="1" t="s">
        <v>14</v>
      </c>
      <c r="T266" s="1" t="s">
        <v>425</v>
      </c>
      <c r="U266" s="12">
        <f t="shared" si="31"/>
        <v>46257</v>
      </c>
      <c r="V266" s="12">
        <f t="shared" si="32"/>
        <v>46317</v>
      </c>
      <c r="W266" s="13">
        <f t="shared" ca="1" si="33"/>
        <v>-275</v>
      </c>
      <c r="X266" s="2" t="s">
        <v>1021</v>
      </c>
    </row>
    <row r="267" spans="1:24" x14ac:dyDescent="0.25">
      <c r="A267" s="1" t="s">
        <v>82</v>
      </c>
      <c r="B267" s="1" t="s">
        <v>332</v>
      </c>
      <c r="C267" s="1" t="s">
        <v>150</v>
      </c>
      <c r="D267" s="1" t="s">
        <v>415</v>
      </c>
      <c r="E267" s="1" t="s">
        <v>68</v>
      </c>
      <c r="F267" s="3">
        <v>0.35799999999999998</v>
      </c>
      <c r="G267" s="3">
        <v>0.38700000000000001</v>
      </c>
      <c r="H267" s="1" t="s">
        <v>414</v>
      </c>
      <c r="I267" s="13">
        <v>1</v>
      </c>
      <c r="J267" s="12" t="s">
        <v>2083</v>
      </c>
      <c r="L267" s="12" t="s">
        <v>2082</v>
      </c>
      <c r="N267" s="13">
        <v>37</v>
      </c>
      <c r="O267" s="13" t="s">
        <v>2082</v>
      </c>
      <c r="P267" s="13">
        <f t="shared" si="30"/>
        <v>33</v>
      </c>
      <c r="R267" s="1" t="s">
        <v>67</v>
      </c>
      <c r="S267" s="1" t="s">
        <v>18</v>
      </c>
      <c r="T267" s="1" t="s">
        <v>341</v>
      </c>
      <c r="U267" s="12">
        <f t="shared" si="31"/>
        <v>46249</v>
      </c>
      <c r="V267" s="12">
        <f t="shared" si="32"/>
        <v>46309</v>
      </c>
      <c r="W267" s="13">
        <f t="shared" ca="1" si="33"/>
        <v>-267</v>
      </c>
      <c r="X267" s="2" t="s">
        <v>1021</v>
      </c>
    </row>
    <row r="268" spans="1:24" x14ac:dyDescent="0.25">
      <c r="A268" s="1" t="s">
        <v>82</v>
      </c>
      <c r="B268" s="1" t="s">
        <v>332</v>
      </c>
      <c r="C268" s="1" t="s">
        <v>150</v>
      </c>
      <c r="D268" s="1" t="s">
        <v>426</v>
      </c>
      <c r="E268" s="1" t="s">
        <v>68</v>
      </c>
      <c r="F268" s="3">
        <v>0.39100000000000001</v>
      </c>
      <c r="G268" s="3">
        <v>0.42199999999999999</v>
      </c>
      <c r="H268" s="1" t="s">
        <v>414</v>
      </c>
      <c r="I268" s="13">
        <v>1</v>
      </c>
      <c r="J268" s="12" t="s">
        <v>2083</v>
      </c>
      <c r="L268" s="12" t="s">
        <v>2082</v>
      </c>
      <c r="N268" s="13">
        <v>37</v>
      </c>
      <c r="O268" s="13" t="s">
        <v>2082</v>
      </c>
      <c r="P268" s="13">
        <f t="shared" si="30"/>
        <v>33</v>
      </c>
      <c r="R268" s="1" t="s">
        <v>67</v>
      </c>
      <c r="S268" s="1" t="s">
        <v>18</v>
      </c>
      <c r="T268" s="1" t="s">
        <v>341</v>
      </c>
      <c r="U268" s="12">
        <f t="shared" si="31"/>
        <v>46249</v>
      </c>
      <c r="V268" s="12">
        <f t="shared" si="32"/>
        <v>46309</v>
      </c>
      <c r="W268" s="13">
        <f t="shared" ca="1" si="33"/>
        <v>-267</v>
      </c>
      <c r="X268" s="2" t="s">
        <v>1021</v>
      </c>
    </row>
    <row r="269" spans="1:24" x14ac:dyDescent="0.25">
      <c r="A269" s="1" t="s">
        <v>82</v>
      </c>
      <c r="B269" s="1" t="s">
        <v>332</v>
      </c>
      <c r="C269" s="1" t="s">
        <v>150</v>
      </c>
      <c r="D269" s="1" t="s">
        <v>417</v>
      </c>
      <c r="E269" s="1" t="s">
        <v>68</v>
      </c>
      <c r="F269" s="3">
        <v>0.35899999999999999</v>
      </c>
      <c r="G269" s="3">
        <v>0.35899999999999999</v>
      </c>
      <c r="H269" s="1" t="s">
        <v>416</v>
      </c>
      <c r="I269" s="13">
        <v>1</v>
      </c>
      <c r="J269" s="12" t="s">
        <v>2083</v>
      </c>
      <c r="L269" s="12" t="s">
        <v>2082</v>
      </c>
      <c r="N269" s="13">
        <v>37</v>
      </c>
      <c r="O269" s="13" t="s">
        <v>2082</v>
      </c>
      <c r="P269" s="13">
        <f t="shared" si="30"/>
        <v>33</v>
      </c>
      <c r="R269" s="1" t="s">
        <v>67</v>
      </c>
      <c r="S269" s="1"/>
      <c r="T269" s="1" t="s">
        <v>341</v>
      </c>
      <c r="U269" s="12">
        <f t="shared" si="31"/>
        <v>46249</v>
      </c>
      <c r="V269" s="12">
        <f t="shared" si="32"/>
        <v>46309</v>
      </c>
      <c r="W269" s="13">
        <f t="shared" ca="1" si="33"/>
        <v>-267</v>
      </c>
      <c r="X269" s="2" t="s">
        <v>1021</v>
      </c>
    </row>
    <row r="270" spans="1:24" x14ac:dyDescent="0.25">
      <c r="A270" s="1" t="s">
        <v>82</v>
      </c>
      <c r="B270" s="1" t="s">
        <v>332</v>
      </c>
      <c r="C270" s="1" t="s">
        <v>150</v>
      </c>
      <c r="D270" s="1" t="s">
        <v>428</v>
      </c>
      <c r="E270" s="1" t="s">
        <v>68</v>
      </c>
      <c r="F270" s="3">
        <v>0.39200000000000002</v>
      </c>
      <c r="G270" s="3">
        <v>0.42099999999999999</v>
      </c>
      <c r="H270" s="1" t="s">
        <v>427</v>
      </c>
      <c r="I270" s="13">
        <v>1</v>
      </c>
      <c r="J270" s="12" t="s">
        <v>2083</v>
      </c>
      <c r="L270" s="12" t="s">
        <v>2082</v>
      </c>
      <c r="N270" s="13">
        <v>37</v>
      </c>
      <c r="O270" s="13" t="s">
        <v>2082</v>
      </c>
      <c r="P270" s="13">
        <f t="shared" si="30"/>
        <v>33</v>
      </c>
      <c r="R270" s="1" t="s">
        <v>67</v>
      </c>
      <c r="S270" s="1" t="s">
        <v>18</v>
      </c>
      <c r="T270" s="1" t="s">
        <v>341</v>
      </c>
      <c r="U270" s="12">
        <f t="shared" si="31"/>
        <v>46249</v>
      </c>
      <c r="V270" s="12">
        <f t="shared" si="32"/>
        <v>46309</v>
      </c>
      <c r="W270" s="13">
        <f t="shared" ca="1" si="33"/>
        <v>-267</v>
      </c>
      <c r="X270" s="2" t="s">
        <v>1021</v>
      </c>
    </row>
    <row r="271" spans="1:24" x14ac:dyDescent="0.25">
      <c r="A271" s="1" t="s">
        <v>82</v>
      </c>
      <c r="B271" s="1" t="s">
        <v>332</v>
      </c>
      <c r="C271" s="1" t="s">
        <v>152</v>
      </c>
      <c r="D271" s="1" t="s">
        <v>486</v>
      </c>
      <c r="E271" s="1" t="s">
        <v>68</v>
      </c>
      <c r="F271" s="3">
        <v>0.754</v>
      </c>
      <c r="G271" s="3">
        <v>0.78600000000000003</v>
      </c>
      <c r="H271" s="1" t="s">
        <v>485</v>
      </c>
      <c r="I271" s="13">
        <v>1</v>
      </c>
      <c r="J271" s="12" t="s">
        <v>2083</v>
      </c>
      <c r="L271" s="12" t="s">
        <v>2082</v>
      </c>
      <c r="N271" s="13">
        <v>37</v>
      </c>
      <c r="O271" s="13" t="s">
        <v>2082</v>
      </c>
      <c r="P271" s="13">
        <f t="shared" si="30"/>
        <v>34</v>
      </c>
      <c r="R271" s="1" t="s">
        <v>67</v>
      </c>
      <c r="S271" s="1" t="s">
        <v>14</v>
      </c>
      <c r="T271" s="1" t="s">
        <v>425</v>
      </c>
      <c r="U271" s="12">
        <f t="shared" si="31"/>
        <v>46257</v>
      </c>
      <c r="V271" s="12">
        <f t="shared" si="32"/>
        <v>46317</v>
      </c>
      <c r="W271" s="13">
        <f t="shared" ca="1" si="33"/>
        <v>-275</v>
      </c>
      <c r="X271" s="2" t="s">
        <v>1021</v>
      </c>
    </row>
    <row r="272" spans="1:24" x14ac:dyDescent="0.25">
      <c r="A272" s="1" t="s">
        <v>82</v>
      </c>
      <c r="B272" s="1" t="s">
        <v>332</v>
      </c>
      <c r="C272" s="1" t="s">
        <v>148</v>
      </c>
      <c r="D272" s="1" t="s">
        <v>424</v>
      </c>
      <c r="E272" s="1" t="s">
        <v>68</v>
      </c>
      <c r="F272" s="3">
        <v>0.38900000000000001</v>
      </c>
      <c r="G272" s="3">
        <v>0.39</v>
      </c>
      <c r="H272" s="1" t="s">
        <v>414</v>
      </c>
      <c r="I272" s="13">
        <v>1</v>
      </c>
      <c r="J272" s="12" t="s">
        <v>2083</v>
      </c>
      <c r="L272" s="12" t="s">
        <v>2082</v>
      </c>
      <c r="N272" s="13">
        <v>37</v>
      </c>
      <c r="O272" s="13" t="s">
        <v>2082</v>
      </c>
      <c r="P272" s="13">
        <f t="shared" si="30"/>
        <v>34</v>
      </c>
      <c r="R272" s="1" t="s">
        <v>67</v>
      </c>
      <c r="S272" s="1"/>
      <c r="T272" s="1" t="s">
        <v>425</v>
      </c>
      <c r="U272" s="12">
        <f t="shared" si="31"/>
        <v>46257</v>
      </c>
      <c r="V272" s="12">
        <f t="shared" si="32"/>
        <v>46317</v>
      </c>
      <c r="W272" s="13">
        <f t="shared" ca="1" si="33"/>
        <v>-275</v>
      </c>
      <c r="X272" s="2" t="s">
        <v>1021</v>
      </c>
    </row>
    <row r="273" spans="1:24" x14ac:dyDescent="0.25">
      <c r="A273" s="1" t="s">
        <v>82</v>
      </c>
      <c r="B273" s="1" t="s">
        <v>532</v>
      </c>
      <c r="C273" s="1" t="s">
        <v>177</v>
      </c>
      <c r="D273" s="1" t="s">
        <v>540</v>
      </c>
      <c r="E273" s="1" t="s">
        <v>174</v>
      </c>
      <c r="F273" s="3">
        <v>1.766</v>
      </c>
      <c r="G273" s="3">
        <v>1.831</v>
      </c>
      <c r="H273" s="1" t="s">
        <v>539</v>
      </c>
      <c r="I273" s="13">
        <v>1</v>
      </c>
      <c r="J273" s="12" t="s">
        <v>2083</v>
      </c>
      <c r="L273" s="12" t="s">
        <v>2082</v>
      </c>
      <c r="N273" s="13">
        <v>17</v>
      </c>
      <c r="O273" s="13" t="s">
        <v>2082</v>
      </c>
      <c r="P273" s="13">
        <f t="shared" si="30"/>
        <v>19</v>
      </c>
      <c r="R273" s="1" t="s">
        <v>67</v>
      </c>
      <c r="S273" s="1" t="s">
        <v>14</v>
      </c>
      <c r="T273" s="1" t="s">
        <v>534</v>
      </c>
      <c r="U273" s="12">
        <f t="shared" ref="U273:U280" si="34">T273+(365*1)</f>
        <v>46151</v>
      </c>
      <c r="V273" s="12">
        <f t="shared" si="32"/>
        <v>46211</v>
      </c>
      <c r="W273" s="13">
        <f t="shared" ca="1" si="33"/>
        <v>-169</v>
      </c>
      <c r="X273" s="2" t="s">
        <v>1021</v>
      </c>
    </row>
    <row r="274" spans="1:24" x14ac:dyDescent="0.25">
      <c r="A274" s="1" t="s">
        <v>82</v>
      </c>
      <c r="B274" s="1" t="s">
        <v>532</v>
      </c>
      <c r="C274" s="1" t="s">
        <v>177</v>
      </c>
      <c r="D274" s="1" t="s">
        <v>544</v>
      </c>
      <c r="E274" s="1" t="s">
        <v>174</v>
      </c>
      <c r="F274" s="3">
        <v>1.9079999999999999</v>
      </c>
      <c r="G274" s="3">
        <v>1.9730000000000001</v>
      </c>
      <c r="H274" s="1" t="s">
        <v>388</v>
      </c>
      <c r="I274" s="13">
        <v>1</v>
      </c>
      <c r="J274" s="12" t="s">
        <v>2083</v>
      </c>
      <c r="L274" s="12" t="s">
        <v>2082</v>
      </c>
      <c r="N274" s="13">
        <v>17</v>
      </c>
      <c r="O274" s="13" t="s">
        <v>2082</v>
      </c>
      <c r="P274" s="13">
        <f t="shared" si="30"/>
        <v>19</v>
      </c>
      <c r="R274" s="1" t="s">
        <v>67</v>
      </c>
      <c r="S274" s="1" t="s">
        <v>18</v>
      </c>
      <c r="T274" s="1" t="s">
        <v>534</v>
      </c>
      <c r="U274" s="12">
        <f t="shared" si="34"/>
        <v>46151</v>
      </c>
      <c r="V274" s="12">
        <f t="shared" si="32"/>
        <v>46211</v>
      </c>
      <c r="W274" s="13">
        <f t="shared" ca="1" si="33"/>
        <v>-169</v>
      </c>
      <c r="X274" s="2" t="s">
        <v>1021</v>
      </c>
    </row>
    <row r="275" spans="1:24" x14ac:dyDescent="0.25">
      <c r="A275" s="1" t="s">
        <v>82</v>
      </c>
      <c r="B275" s="1" t="s">
        <v>532</v>
      </c>
      <c r="C275" s="1" t="s">
        <v>177</v>
      </c>
      <c r="D275" s="1" t="s">
        <v>537</v>
      </c>
      <c r="E275" s="1" t="s">
        <v>174</v>
      </c>
      <c r="F275" s="3">
        <v>1.7609999999999999</v>
      </c>
      <c r="G275" s="3">
        <v>1.7609999999999999</v>
      </c>
      <c r="H275" s="1" t="s">
        <v>388</v>
      </c>
      <c r="I275" s="13">
        <v>1</v>
      </c>
      <c r="J275" s="12" t="s">
        <v>2083</v>
      </c>
      <c r="L275" s="12" t="s">
        <v>2082</v>
      </c>
      <c r="N275" s="13">
        <v>17</v>
      </c>
      <c r="O275" s="13" t="s">
        <v>2082</v>
      </c>
      <c r="P275" s="13">
        <f t="shared" si="30"/>
        <v>19</v>
      </c>
      <c r="R275" s="1" t="s">
        <v>67</v>
      </c>
      <c r="S275" s="1"/>
      <c r="T275" s="1" t="s">
        <v>534</v>
      </c>
      <c r="U275" s="12">
        <f t="shared" si="34"/>
        <v>46151</v>
      </c>
      <c r="V275" s="12">
        <f t="shared" si="32"/>
        <v>46211</v>
      </c>
      <c r="W275" s="13">
        <f t="shared" ca="1" si="33"/>
        <v>-169</v>
      </c>
      <c r="X275" s="2" t="s">
        <v>1021</v>
      </c>
    </row>
    <row r="276" spans="1:24" x14ac:dyDescent="0.25">
      <c r="A276" s="1" t="s">
        <v>82</v>
      </c>
      <c r="B276" s="1" t="s">
        <v>532</v>
      </c>
      <c r="C276" s="1" t="s">
        <v>177</v>
      </c>
      <c r="D276" s="1" t="s">
        <v>543</v>
      </c>
      <c r="E276" s="1" t="s">
        <v>174</v>
      </c>
      <c r="F276" s="3">
        <v>1.891</v>
      </c>
      <c r="G276" s="3">
        <v>1.9690000000000001</v>
      </c>
      <c r="H276" s="1" t="s">
        <v>541</v>
      </c>
      <c r="I276" s="13">
        <v>1</v>
      </c>
      <c r="J276" s="12" t="s">
        <v>2083</v>
      </c>
      <c r="L276" s="12" t="s">
        <v>2082</v>
      </c>
      <c r="N276" s="13">
        <v>17</v>
      </c>
      <c r="O276" s="13" t="s">
        <v>2082</v>
      </c>
      <c r="P276" s="13">
        <f t="shared" si="30"/>
        <v>19</v>
      </c>
      <c r="R276" s="1" t="s">
        <v>67</v>
      </c>
      <c r="S276" s="1" t="s">
        <v>18</v>
      </c>
      <c r="T276" s="1" t="s">
        <v>534</v>
      </c>
      <c r="U276" s="12">
        <f t="shared" si="34"/>
        <v>46151</v>
      </c>
      <c r="V276" s="12">
        <f t="shared" si="32"/>
        <v>46211</v>
      </c>
      <c r="W276" s="13">
        <f t="shared" ca="1" si="33"/>
        <v>-169</v>
      </c>
      <c r="X276" s="2" t="s">
        <v>1021</v>
      </c>
    </row>
    <row r="277" spans="1:24" x14ac:dyDescent="0.25">
      <c r="A277" s="1" t="s">
        <v>82</v>
      </c>
      <c r="B277" s="1" t="s">
        <v>532</v>
      </c>
      <c r="C277" s="1" t="s">
        <v>177</v>
      </c>
      <c r="D277" s="1" t="s">
        <v>533</v>
      </c>
      <c r="E277" s="1" t="s">
        <v>174</v>
      </c>
      <c r="F277" s="3">
        <v>1.728</v>
      </c>
      <c r="G277" s="3">
        <v>1.7929999999999999</v>
      </c>
      <c r="H277" s="1" t="s">
        <v>385</v>
      </c>
      <c r="I277" s="13">
        <v>1</v>
      </c>
      <c r="J277" s="12" t="s">
        <v>2083</v>
      </c>
      <c r="L277" s="12" t="s">
        <v>2082</v>
      </c>
      <c r="N277" s="13">
        <v>17</v>
      </c>
      <c r="O277" s="13" t="s">
        <v>2082</v>
      </c>
      <c r="P277" s="13">
        <f t="shared" si="30"/>
        <v>19</v>
      </c>
      <c r="R277" s="1" t="s">
        <v>67</v>
      </c>
      <c r="S277" s="1"/>
      <c r="T277" s="1" t="s">
        <v>534</v>
      </c>
      <c r="U277" s="12">
        <f t="shared" si="34"/>
        <v>46151</v>
      </c>
      <c r="V277" s="12">
        <f t="shared" si="32"/>
        <v>46211</v>
      </c>
      <c r="W277" s="13">
        <f t="shared" ca="1" si="33"/>
        <v>-169</v>
      </c>
      <c r="X277" s="2" t="s">
        <v>1021</v>
      </c>
    </row>
    <row r="278" spans="1:24" x14ac:dyDescent="0.25">
      <c r="A278" s="1" t="s">
        <v>82</v>
      </c>
      <c r="B278" s="1" t="s">
        <v>532</v>
      </c>
      <c r="C278" s="1" t="s">
        <v>177</v>
      </c>
      <c r="D278" s="1" t="s">
        <v>547</v>
      </c>
      <c r="E278" s="1" t="s">
        <v>174</v>
      </c>
      <c r="F278" s="3">
        <v>1.9610000000000001</v>
      </c>
      <c r="G278" s="3">
        <v>2.0299999999999998</v>
      </c>
      <c r="H278" s="1" t="s">
        <v>546</v>
      </c>
      <c r="I278" s="13">
        <v>1</v>
      </c>
      <c r="J278" s="12" t="s">
        <v>2083</v>
      </c>
      <c r="L278" s="12" t="s">
        <v>2082</v>
      </c>
      <c r="N278" s="13">
        <v>17</v>
      </c>
      <c r="O278" s="13" t="s">
        <v>2082</v>
      </c>
      <c r="P278" s="13">
        <f t="shared" si="30"/>
        <v>19</v>
      </c>
      <c r="R278" s="1" t="s">
        <v>67</v>
      </c>
      <c r="S278" s="1" t="s">
        <v>14</v>
      </c>
      <c r="T278" s="1" t="s">
        <v>534</v>
      </c>
      <c r="U278" s="12">
        <f t="shared" si="34"/>
        <v>46151</v>
      </c>
      <c r="V278" s="12">
        <f t="shared" si="32"/>
        <v>46211</v>
      </c>
      <c r="W278" s="13">
        <f t="shared" ca="1" si="33"/>
        <v>-169</v>
      </c>
      <c r="X278" s="2" t="s">
        <v>1021</v>
      </c>
    </row>
    <row r="279" spans="1:24" x14ac:dyDescent="0.25">
      <c r="A279" s="1" t="s">
        <v>82</v>
      </c>
      <c r="B279" s="1" t="s">
        <v>532</v>
      </c>
      <c r="C279" s="1" t="s">
        <v>218</v>
      </c>
      <c r="D279" s="1" t="s">
        <v>536</v>
      </c>
      <c r="E279" s="1" t="s">
        <v>174</v>
      </c>
      <c r="F279" s="3">
        <v>1.7569999999999999</v>
      </c>
      <c r="G279" s="3">
        <v>1.8109999999999999</v>
      </c>
      <c r="H279" s="1" t="s">
        <v>535</v>
      </c>
      <c r="I279" s="13">
        <v>1</v>
      </c>
      <c r="J279" s="12" t="s">
        <v>2083</v>
      </c>
      <c r="L279" s="12" t="s">
        <v>2082</v>
      </c>
      <c r="N279" s="13">
        <v>17</v>
      </c>
      <c r="O279" s="13" t="s">
        <v>2082</v>
      </c>
      <c r="P279" s="13">
        <f t="shared" si="30"/>
        <v>19</v>
      </c>
      <c r="R279" s="1" t="s">
        <v>67</v>
      </c>
      <c r="S279" s="1" t="s">
        <v>18</v>
      </c>
      <c r="T279" s="1" t="s">
        <v>534</v>
      </c>
      <c r="U279" s="12">
        <f t="shared" si="34"/>
        <v>46151</v>
      </c>
      <c r="V279" s="12">
        <f t="shared" si="32"/>
        <v>46211</v>
      </c>
      <c r="W279" s="13">
        <f t="shared" ca="1" si="33"/>
        <v>-169</v>
      </c>
      <c r="X279" s="2" t="s">
        <v>1021</v>
      </c>
    </row>
    <row r="280" spans="1:24" x14ac:dyDescent="0.25">
      <c r="A280" s="1" t="s">
        <v>82</v>
      </c>
      <c r="B280" s="1" t="s">
        <v>532</v>
      </c>
      <c r="C280" s="1" t="s">
        <v>177</v>
      </c>
      <c r="D280" s="1" t="s">
        <v>545</v>
      </c>
      <c r="E280" s="1" t="s">
        <v>174</v>
      </c>
      <c r="F280" s="3">
        <v>1.9279999999999999</v>
      </c>
      <c r="G280" s="3">
        <v>1.9930000000000001</v>
      </c>
      <c r="H280" s="1" t="s">
        <v>385</v>
      </c>
      <c r="I280" s="13">
        <v>1</v>
      </c>
      <c r="J280" s="12" t="s">
        <v>2083</v>
      </c>
      <c r="L280" s="12" t="s">
        <v>2082</v>
      </c>
      <c r="N280" s="13">
        <v>17</v>
      </c>
      <c r="O280" s="13" t="s">
        <v>2082</v>
      </c>
      <c r="P280" s="13">
        <f t="shared" si="30"/>
        <v>19</v>
      </c>
      <c r="R280" s="1" t="s">
        <v>67</v>
      </c>
      <c r="S280" s="1" t="s">
        <v>14</v>
      </c>
      <c r="T280" s="1" t="s">
        <v>534</v>
      </c>
      <c r="U280" s="12">
        <f t="shared" si="34"/>
        <v>46151</v>
      </c>
      <c r="V280" s="12">
        <f t="shared" si="32"/>
        <v>46211</v>
      </c>
      <c r="W280" s="13">
        <f t="shared" ca="1" si="33"/>
        <v>-169</v>
      </c>
      <c r="X280" s="2" t="s">
        <v>1021</v>
      </c>
    </row>
    <row r="281" spans="1:24" x14ac:dyDescent="0.25">
      <c r="A281" s="1" t="s">
        <v>82</v>
      </c>
      <c r="B281" s="1" t="s">
        <v>532</v>
      </c>
      <c r="C281" s="1" t="s">
        <v>456</v>
      </c>
      <c r="D281" s="1" t="s">
        <v>550</v>
      </c>
      <c r="E281" s="1" t="s">
        <v>39</v>
      </c>
      <c r="F281" s="3">
        <v>2.1139999999999999</v>
      </c>
      <c r="G281" s="3">
        <v>2.1139999999999999</v>
      </c>
      <c r="H281" s="1" t="s">
        <v>549</v>
      </c>
      <c r="I281" s="13">
        <v>1</v>
      </c>
      <c r="J281" s="12" t="s">
        <v>2083</v>
      </c>
      <c r="L281" s="12" t="s">
        <v>2082</v>
      </c>
      <c r="N281" s="13" t="s">
        <v>2083</v>
      </c>
      <c r="O281" s="13" t="s">
        <v>2082</v>
      </c>
      <c r="R281" s="1" t="s">
        <v>67</v>
      </c>
      <c r="S281" s="1"/>
      <c r="T281" s="1" t="s">
        <v>551</v>
      </c>
      <c r="U281" s="12">
        <f>T281+(365*3)</f>
        <v>45205</v>
      </c>
      <c r="V281" s="12">
        <f t="shared" si="32"/>
        <v>45265</v>
      </c>
      <c r="W281" s="13">
        <f t="shared" ca="1" si="33"/>
        <v>777</v>
      </c>
      <c r="X281" s="2" t="s">
        <v>1021</v>
      </c>
    </row>
    <row r="282" spans="1:24" x14ac:dyDescent="0.25">
      <c r="A282" s="1" t="s">
        <v>82</v>
      </c>
      <c r="B282" s="1" t="s">
        <v>532</v>
      </c>
      <c r="C282" s="1" t="s">
        <v>456</v>
      </c>
      <c r="D282" s="1" t="s">
        <v>553</v>
      </c>
      <c r="E282" s="1" t="s">
        <v>39</v>
      </c>
      <c r="F282" s="3">
        <v>2.173</v>
      </c>
      <c r="G282" s="3">
        <v>2.218</v>
      </c>
      <c r="H282" s="1" t="s">
        <v>552</v>
      </c>
      <c r="I282" s="13">
        <v>1</v>
      </c>
      <c r="J282" s="12" t="s">
        <v>2083</v>
      </c>
      <c r="L282" s="12" t="s">
        <v>2082</v>
      </c>
      <c r="N282" s="13" t="s">
        <v>2083</v>
      </c>
      <c r="O282" s="13" t="s">
        <v>2082</v>
      </c>
      <c r="R282" s="1" t="s">
        <v>67</v>
      </c>
      <c r="S282" s="1" t="s">
        <v>18</v>
      </c>
      <c r="T282" s="1" t="s">
        <v>551</v>
      </c>
      <c r="U282" s="12">
        <f>T282+(365*3)</f>
        <v>45205</v>
      </c>
      <c r="V282" s="12">
        <f t="shared" si="32"/>
        <v>45265</v>
      </c>
      <c r="W282" s="13">
        <f t="shared" ca="1" si="33"/>
        <v>777</v>
      </c>
      <c r="X282" s="2" t="s">
        <v>1021</v>
      </c>
    </row>
    <row r="283" spans="1:24" x14ac:dyDescent="0.25">
      <c r="A283" s="1" t="s">
        <v>82</v>
      </c>
      <c r="B283" s="1" t="s">
        <v>532</v>
      </c>
      <c r="C283" s="1" t="s">
        <v>8</v>
      </c>
      <c r="D283" s="1" t="s">
        <v>554</v>
      </c>
      <c r="E283" s="1" t="s">
        <v>174</v>
      </c>
      <c r="F283" s="3">
        <v>2.2770000000000001</v>
      </c>
      <c r="G283" s="3">
        <v>2.306</v>
      </c>
      <c r="H283" s="1" t="s">
        <v>179</v>
      </c>
      <c r="I283" s="13">
        <v>2</v>
      </c>
      <c r="J283" s="3" t="s">
        <v>2083</v>
      </c>
      <c r="L283" s="3" t="s">
        <v>2083</v>
      </c>
      <c r="N283" s="13">
        <v>5</v>
      </c>
      <c r="O283" s="13">
        <v>37</v>
      </c>
      <c r="P283" s="14">
        <f t="shared" ref="P283:P314" si="35">_xlfn.ISOWEEKNUM(U283)</f>
        <v>17</v>
      </c>
      <c r="R283" s="1" t="s">
        <v>67</v>
      </c>
      <c r="S283" s="1" t="s">
        <v>14</v>
      </c>
      <c r="T283" s="1" t="s">
        <v>297</v>
      </c>
      <c r="U283" s="12">
        <f>T283+(365*0.5)</f>
        <v>46135.5</v>
      </c>
      <c r="V283" s="12">
        <f t="shared" si="32"/>
        <v>46195.5</v>
      </c>
      <c r="W283" s="13">
        <f t="shared" ca="1" si="33"/>
        <v>-153.5</v>
      </c>
      <c r="X283" s="2" t="s">
        <v>1021</v>
      </c>
    </row>
    <row r="284" spans="1:24" x14ac:dyDescent="0.25">
      <c r="A284" s="1" t="s">
        <v>82</v>
      </c>
      <c r="B284" s="1" t="s">
        <v>532</v>
      </c>
      <c r="C284" s="1" t="s">
        <v>163</v>
      </c>
      <c r="D284" s="1" t="s">
        <v>559</v>
      </c>
      <c r="E284" s="1" t="s">
        <v>174</v>
      </c>
      <c r="F284" s="3">
        <v>2.544</v>
      </c>
      <c r="G284" s="3">
        <v>2.5979999999999999</v>
      </c>
      <c r="H284" s="1" t="s">
        <v>558</v>
      </c>
      <c r="I284" s="13">
        <v>1</v>
      </c>
      <c r="J284" s="12" t="s">
        <v>2083</v>
      </c>
      <c r="L284" s="12" t="s">
        <v>2082</v>
      </c>
      <c r="N284" s="13">
        <v>17</v>
      </c>
      <c r="O284" s="13" t="s">
        <v>2082</v>
      </c>
      <c r="P284" s="13">
        <f t="shared" si="35"/>
        <v>19</v>
      </c>
      <c r="R284" s="1" t="s">
        <v>67</v>
      </c>
      <c r="S284" s="1" t="s">
        <v>14</v>
      </c>
      <c r="T284" s="1" t="s">
        <v>534</v>
      </c>
      <c r="U284" s="12">
        <f t="shared" ref="U284:U315" si="36">T284+(365*1)</f>
        <v>46151</v>
      </c>
      <c r="V284" s="12">
        <f t="shared" si="32"/>
        <v>46211</v>
      </c>
      <c r="W284" s="13">
        <f t="shared" ca="1" si="33"/>
        <v>-169</v>
      </c>
      <c r="X284" s="2" t="s">
        <v>1021</v>
      </c>
    </row>
    <row r="285" spans="1:24" x14ac:dyDescent="0.25">
      <c r="A285" s="1" t="s">
        <v>82</v>
      </c>
      <c r="B285" s="1" t="s">
        <v>532</v>
      </c>
      <c r="C285" s="1" t="s">
        <v>163</v>
      </c>
      <c r="D285" s="1" t="s">
        <v>560</v>
      </c>
      <c r="E285" s="1" t="s">
        <v>174</v>
      </c>
      <c r="F285" s="3">
        <v>2.6059999999999999</v>
      </c>
      <c r="G285" s="3">
        <v>2.66</v>
      </c>
      <c r="H285" s="1" t="s">
        <v>385</v>
      </c>
      <c r="I285" s="13">
        <v>1</v>
      </c>
      <c r="J285" s="12" t="s">
        <v>2083</v>
      </c>
      <c r="L285" s="12" t="s">
        <v>2082</v>
      </c>
      <c r="N285" s="13">
        <v>17</v>
      </c>
      <c r="O285" s="13" t="s">
        <v>2082</v>
      </c>
      <c r="P285" s="13">
        <f t="shared" si="35"/>
        <v>19</v>
      </c>
      <c r="R285" s="1" t="s">
        <v>67</v>
      </c>
      <c r="S285" s="1" t="s">
        <v>18</v>
      </c>
      <c r="T285" s="1" t="s">
        <v>534</v>
      </c>
      <c r="U285" s="12">
        <f t="shared" si="36"/>
        <v>46151</v>
      </c>
      <c r="V285" s="12">
        <f t="shared" si="32"/>
        <v>46211</v>
      </c>
      <c r="W285" s="13">
        <f t="shared" ca="1" si="33"/>
        <v>-169</v>
      </c>
      <c r="X285" s="2" t="s">
        <v>1021</v>
      </c>
    </row>
    <row r="286" spans="1:24" x14ac:dyDescent="0.25">
      <c r="A286" s="1" t="s">
        <v>82</v>
      </c>
      <c r="B286" s="1" t="s">
        <v>532</v>
      </c>
      <c r="C286" s="1" t="s">
        <v>163</v>
      </c>
      <c r="D286" s="1" t="s">
        <v>555</v>
      </c>
      <c r="E286" s="1" t="s">
        <v>174</v>
      </c>
      <c r="F286" s="3">
        <v>2.4119999999999999</v>
      </c>
      <c r="G286" s="3">
        <v>2.4119999999999999</v>
      </c>
      <c r="H286" s="1" t="s">
        <v>385</v>
      </c>
      <c r="I286" s="13">
        <v>1</v>
      </c>
      <c r="J286" s="12" t="s">
        <v>2083</v>
      </c>
      <c r="L286" s="12" t="s">
        <v>2082</v>
      </c>
      <c r="N286" s="13">
        <v>17</v>
      </c>
      <c r="O286" s="13" t="s">
        <v>2082</v>
      </c>
      <c r="P286" s="13">
        <f t="shared" si="35"/>
        <v>19</v>
      </c>
      <c r="R286" s="1" t="s">
        <v>67</v>
      </c>
      <c r="S286" s="1"/>
      <c r="T286" s="1" t="s">
        <v>534</v>
      </c>
      <c r="U286" s="12">
        <f t="shared" si="36"/>
        <v>46151</v>
      </c>
      <c r="V286" s="12">
        <f t="shared" si="32"/>
        <v>46211</v>
      </c>
      <c r="W286" s="13">
        <f t="shared" ca="1" si="33"/>
        <v>-169</v>
      </c>
      <c r="X286" s="2" t="s">
        <v>1021</v>
      </c>
    </row>
    <row r="287" spans="1:24" x14ac:dyDescent="0.25">
      <c r="A287" s="1" t="s">
        <v>82</v>
      </c>
      <c r="B287" s="1" t="s">
        <v>532</v>
      </c>
      <c r="C287" s="1" t="s">
        <v>163</v>
      </c>
      <c r="D287" s="1" t="s">
        <v>557</v>
      </c>
      <c r="E287" s="1" t="s">
        <v>174</v>
      </c>
      <c r="F287" s="3">
        <v>2.476</v>
      </c>
      <c r="G287" s="3">
        <v>2.532</v>
      </c>
      <c r="H287" s="1" t="s">
        <v>556</v>
      </c>
      <c r="I287" s="13">
        <v>1</v>
      </c>
      <c r="J287" s="12" t="s">
        <v>2083</v>
      </c>
      <c r="L287" s="12" t="s">
        <v>2082</v>
      </c>
      <c r="N287" s="13">
        <v>17</v>
      </c>
      <c r="O287" s="13" t="s">
        <v>2082</v>
      </c>
      <c r="P287" s="13">
        <f t="shared" si="35"/>
        <v>19</v>
      </c>
      <c r="R287" s="1" t="s">
        <v>67</v>
      </c>
      <c r="S287" s="1" t="s">
        <v>18</v>
      </c>
      <c r="T287" s="1" t="s">
        <v>534</v>
      </c>
      <c r="U287" s="12">
        <f t="shared" si="36"/>
        <v>46151</v>
      </c>
      <c r="V287" s="12">
        <f t="shared" si="32"/>
        <v>46211</v>
      </c>
      <c r="W287" s="13">
        <f t="shared" ca="1" si="33"/>
        <v>-169</v>
      </c>
      <c r="X287" s="2" t="s">
        <v>1021</v>
      </c>
    </row>
    <row r="288" spans="1:24" x14ac:dyDescent="0.25">
      <c r="A288" s="1" t="s">
        <v>82</v>
      </c>
      <c r="B288" s="1" t="s">
        <v>561</v>
      </c>
      <c r="C288" s="1" t="s">
        <v>566</v>
      </c>
      <c r="D288" s="1" t="s">
        <v>567</v>
      </c>
      <c r="E288" s="1" t="s">
        <v>174</v>
      </c>
      <c r="F288" s="3">
        <v>4.6909999999999998</v>
      </c>
      <c r="G288" s="3">
        <v>4.6909999999999998</v>
      </c>
      <c r="H288" s="1" t="s">
        <v>447</v>
      </c>
      <c r="I288" s="13">
        <v>1</v>
      </c>
      <c r="J288" s="12" t="s">
        <v>2083</v>
      </c>
      <c r="L288" s="12" t="s">
        <v>2082</v>
      </c>
      <c r="N288" s="13">
        <v>12</v>
      </c>
      <c r="O288" s="13" t="s">
        <v>2082</v>
      </c>
      <c r="P288" s="13">
        <f t="shared" si="35"/>
        <v>12</v>
      </c>
      <c r="R288" s="1" t="s">
        <v>67</v>
      </c>
      <c r="S288" s="1"/>
      <c r="T288" s="1" t="s">
        <v>87</v>
      </c>
      <c r="U288" s="12">
        <f t="shared" si="36"/>
        <v>46099</v>
      </c>
      <c r="V288" s="12">
        <f t="shared" si="32"/>
        <v>46159</v>
      </c>
      <c r="W288" s="13">
        <f t="shared" ca="1" si="33"/>
        <v>-117</v>
      </c>
      <c r="X288" s="2" t="s">
        <v>1021</v>
      </c>
    </row>
    <row r="289" spans="1:24" x14ac:dyDescent="0.25">
      <c r="A289" s="1" t="s">
        <v>82</v>
      </c>
      <c r="B289" s="1" t="s">
        <v>561</v>
      </c>
      <c r="C289" s="1" t="s">
        <v>566</v>
      </c>
      <c r="D289" s="1" t="s">
        <v>576</v>
      </c>
      <c r="E289" s="1" t="s">
        <v>174</v>
      </c>
      <c r="F289" s="3">
        <v>4.7549999999999999</v>
      </c>
      <c r="G289" s="3">
        <v>4.8109999999999999</v>
      </c>
      <c r="H289" s="1" t="s">
        <v>574</v>
      </c>
      <c r="I289" s="13">
        <v>1</v>
      </c>
      <c r="J289" s="12" t="s">
        <v>2083</v>
      </c>
      <c r="L289" s="12" t="s">
        <v>2082</v>
      </c>
      <c r="N289" s="13">
        <v>12</v>
      </c>
      <c r="O289" s="13" t="s">
        <v>2082</v>
      </c>
      <c r="P289" s="13">
        <f t="shared" si="35"/>
        <v>12</v>
      </c>
      <c r="R289" s="1" t="s">
        <v>67</v>
      </c>
      <c r="S289" s="1" t="s">
        <v>18</v>
      </c>
      <c r="T289" s="1" t="s">
        <v>87</v>
      </c>
      <c r="U289" s="12">
        <f t="shared" si="36"/>
        <v>46099</v>
      </c>
      <c r="V289" s="12">
        <f t="shared" si="32"/>
        <v>46159</v>
      </c>
      <c r="W289" s="13">
        <f t="shared" ca="1" si="33"/>
        <v>-117</v>
      </c>
      <c r="X289" s="2" t="s">
        <v>1021</v>
      </c>
    </row>
    <row r="290" spans="1:24" x14ac:dyDescent="0.25">
      <c r="A290" s="1" t="s">
        <v>82</v>
      </c>
      <c r="B290" s="1" t="s">
        <v>561</v>
      </c>
      <c r="C290" s="1" t="s">
        <v>566</v>
      </c>
      <c r="D290" s="1" t="s">
        <v>569</v>
      </c>
      <c r="E290" s="1" t="s">
        <v>174</v>
      </c>
      <c r="F290" s="3">
        <v>4.6920000000000002</v>
      </c>
      <c r="G290" s="3">
        <v>4.6920000000000002</v>
      </c>
      <c r="H290" s="1" t="s">
        <v>568</v>
      </c>
      <c r="I290" s="13">
        <v>1</v>
      </c>
      <c r="J290" s="12" t="s">
        <v>2083</v>
      </c>
      <c r="L290" s="12" t="s">
        <v>2082</v>
      </c>
      <c r="N290" s="13">
        <v>12</v>
      </c>
      <c r="O290" s="13" t="s">
        <v>2082</v>
      </c>
      <c r="P290" s="13">
        <f t="shared" si="35"/>
        <v>12</v>
      </c>
      <c r="R290" s="1" t="s">
        <v>67</v>
      </c>
      <c r="S290" s="1"/>
      <c r="T290" s="1" t="s">
        <v>87</v>
      </c>
      <c r="U290" s="12">
        <f t="shared" si="36"/>
        <v>46099</v>
      </c>
      <c r="V290" s="12">
        <f t="shared" si="32"/>
        <v>46159</v>
      </c>
      <c r="W290" s="13">
        <f t="shared" ca="1" si="33"/>
        <v>-117</v>
      </c>
      <c r="X290" s="2" t="s">
        <v>1021</v>
      </c>
    </row>
    <row r="291" spans="1:24" x14ac:dyDescent="0.25">
      <c r="A291" s="1" t="s">
        <v>82</v>
      </c>
      <c r="B291" s="1" t="s">
        <v>561</v>
      </c>
      <c r="C291" s="1" t="s">
        <v>566</v>
      </c>
      <c r="D291" s="1" t="s">
        <v>577</v>
      </c>
      <c r="E291" s="1" t="s">
        <v>174</v>
      </c>
      <c r="F291" s="3">
        <v>4.7549999999999999</v>
      </c>
      <c r="G291" s="3">
        <v>4.8099999999999996</v>
      </c>
      <c r="H291" s="1" t="s">
        <v>447</v>
      </c>
      <c r="I291" s="13">
        <v>1</v>
      </c>
      <c r="J291" s="12" t="s">
        <v>2083</v>
      </c>
      <c r="L291" s="12" t="s">
        <v>2082</v>
      </c>
      <c r="N291" s="13">
        <v>12</v>
      </c>
      <c r="O291" s="13" t="s">
        <v>2082</v>
      </c>
      <c r="P291" s="13">
        <f t="shared" si="35"/>
        <v>12</v>
      </c>
      <c r="R291" s="1" t="s">
        <v>67</v>
      </c>
      <c r="S291" s="1" t="s">
        <v>18</v>
      </c>
      <c r="T291" s="1" t="s">
        <v>87</v>
      </c>
      <c r="U291" s="12">
        <f t="shared" si="36"/>
        <v>46099</v>
      </c>
      <c r="V291" s="12">
        <f t="shared" si="32"/>
        <v>46159</v>
      </c>
      <c r="W291" s="13">
        <f t="shared" ca="1" si="33"/>
        <v>-117</v>
      </c>
      <c r="X291" s="2" t="s">
        <v>1021</v>
      </c>
    </row>
    <row r="292" spans="1:24" x14ac:dyDescent="0.25">
      <c r="A292" s="1" t="s">
        <v>82</v>
      </c>
      <c r="B292" s="1" t="s">
        <v>561</v>
      </c>
      <c r="C292" s="1" t="s">
        <v>107</v>
      </c>
      <c r="D292" s="1" t="s">
        <v>578</v>
      </c>
      <c r="E292" s="1" t="s">
        <v>174</v>
      </c>
      <c r="F292" s="3">
        <v>4.8029999999999999</v>
      </c>
      <c r="G292" s="3">
        <v>4.8029999999999999</v>
      </c>
      <c r="H292" s="1" t="s">
        <v>361</v>
      </c>
      <c r="I292" s="13">
        <v>1</v>
      </c>
      <c r="J292" s="12" t="s">
        <v>2083</v>
      </c>
      <c r="L292" s="12" t="s">
        <v>2082</v>
      </c>
      <c r="N292" s="13">
        <v>12</v>
      </c>
      <c r="O292" s="13" t="s">
        <v>2082</v>
      </c>
      <c r="P292" s="13">
        <f t="shared" si="35"/>
        <v>12</v>
      </c>
      <c r="R292" s="1" t="s">
        <v>67</v>
      </c>
      <c r="S292" s="1"/>
      <c r="T292" s="1" t="s">
        <v>87</v>
      </c>
      <c r="U292" s="12">
        <f t="shared" si="36"/>
        <v>46099</v>
      </c>
      <c r="V292" s="12">
        <f t="shared" si="32"/>
        <v>46159</v>
      </c>
      <c r="W292" s="13">
        <f t="shared" ca="1" si="33"/>
        <v>-117</v>
      </c>
      <c r="X292" s="2" t="s">
        <v>1021</v>
      </c>
    </row>
    <row r="293" spans="1:24" x14ac:dyDescent="0.25">
      <c r="A293" s="1" t="s">
        <v>82</v>
      </c>
      <c r="B293" s="1" t="s">
        <v>561</v>
      </c>
      <c r="C293" s="1" t="s">
        <v>107</v>
      </c>
      <c r="D293" s="1" t="s">
        <v>579</v>
      </c>
      <c r="E293" s="1" t="s">
        <v>174</v>
      </c>
      <c r="F293" s="3">
        <v>4.8620000000000001</v>
      </c>
      <c r="G293" s="3">
        <v>4.9160000000000004</v>
      </c>
      <c r="H293" s="1" t="s">
        <v>564</v>
      </c>
      <c r="I293" s="13">
        <v>1</v>
      </c>
      <c r="J293" s="12" t="s">
        <v>2083</v>
      </c>
      <c r="L293" s="12" t="s">
        <v>2082</v>
      </c>
      <c r="N293" s="13">
        <v>12</v>
      </c>
      <c r="O293" s="13" t="s">
        <v>2082</v>
      </c>
      <c r="P293" s="13">
        <f t="shared" si="35"/>
        <v>12</v>
      </c>
      <c r="R293" s="1" t="s">
        <v>67</v>
      </c>
      <c r="S293" s="1" t="s">
        <v>18</v>
      </c>
      <c r="T293" s="1" t="s">
        <v>87</v>
      </c>
      <c r="U293" s="12">
        <f t="shared" si="36"/>
        <v>46099</v>
      </c>
      <c r="V293" s="12">
        <f t="shared" si="32"/>
        <v>46159</v>
      </c>
      <c r="W293" s="13">
        <f t="shared" ca="1" si="33"/>
        <v>-117</v>
      </c>
      <c r="X293" s="2" t="s">
        <v>1021</v>
      </c>
    </row>
    <row r="294" spans="1:24" x14ac:dyDescent="0.25">
      <c r="A294" s="1" t="s">
        <v>82</v>
      </c>
      <c r="B294" s="1" t="s">
        <v>561</v>
      </c>
      <c r="C294" s="1" t="s">
        <v>107</v>
      </c>
      <c r="D294" s="1" t="s">
        <v>565</v>
      </c>
      <c r="E294" s="1" t="s">
        <v>174</v>
      </c>
      <c r="F294" s="3">
        <v>4.6760000000000002</v>
      </c>
      <c r="G294" s="3">
        <v>4.6760000000000002</v>
      </c>
      <c r="H294" s="1" t="s">
        <v>564</v>
      </c>
      <c r="I294" s="13">
        <v>1</v>
      </c>
      <c r="J294" s="12" t="s">
        <v>2083</v>
      </c>
      <c r="L294" s="12" t="s">
        <v>2082</v>
      </c>
      <c r="N294" s="13">
        <v>12</v>
      </c>
      <c r="O294" s="13" t="s">
        <v>2082</v>
      </c>
      <c r="P294" s="13">
        <f t="shared" si="35"/>
        <v>12</v>
      </c>
      <c r="R294" s="1" t="s">
        <v>67</v>
      </c>
      <c r="S294" s="1"/>
      <c r="T294" s="1" t="s">
        <v>87</v>
      </c>
      <c r="U294" s="12">
        <f t="shared" si="36"/>
        <v>46099</v>
      </c>
      <c r="V294" s="12">
        <f t="shared" si="32"/>
        <v>46159</v>
      </c>
      <c r="W294" s="13">
        <f t="shared" ca="1" si="33"/>
        <v>-117</v>
      </c>
      <c r="X294" s="2" t="s">
        <v>1021</v>
      </c>
    </row>
    <row r="295" spans="1:24" x14ac:dyDescent="0.25">
      <c r="A295" s="1" t="s">
        <v>82</v>
      </c>
      <c r="B295" s="1" t="s">
        <v>561</v>
      </c>
      <c r="C295" s="1" t="s">
        <v>107</v>
      </c>
      <c r="D295" s="1" t="s">
        <v>572</v>
      </c>
      <c r="E295" s="1" t="s">
        <v>174</v>
      </c>
      <c r="F295" s="3">
        <v>4.7370000000000001</v>
      </c>
      <c r="G295" s="3">
        <v>4.7930000000000001</v>
      </c>
      <c r="H295" s="1" t="s">
        <v>571</v>
      </c>
      <c r="I295" s="13">
        <v>1</v>
      </c>
      <c r="J295" s="12" t="s">
        <v>2083</v>
      </c>
      <c r="L295" s="12" t="s">
        <v>2082</v>
      </c>
      <c r="N295" s="13">
        <v>12</v>
      </c>
      <c r="O295" s="13" t="s">
        <v>2082</v>
      </c>
      <c r="P295" s="13">
        <f t="shared" si="35"/>
        <v>12</v>
      </c>
      <c r="R295" s="1" t="s">
        <v>67</v>
      </c>
      <c r="S295" s="1" t="s">
        <v>18</v>
      </c>
      <c r="T295" s="1" t="s">
        <v>87</v>
      </c>
      <c r="U295" s="12">
        <f t="shared" si="36"/>
        <v>46099</v>
      </c>
      <c r="V295" s="12">
        <f t="shared" si="32"/>
        <v>46159</v>
      </c>
      <c r="W295" s="13">
        <f t="shared" ca="1" si="33"/>
        <v>-117</v>
      </c>
      <c r="X295" s="2" t="s">
        <v>1021</v>
      </c>
    </row>
    <row r="296" spans="1:24" x14ac:dyDescent="0.25">
      <c r="A296" s="1" t="s">
        <v>82</v>
      </c>
      <c r="B296" s="1" t="s">
        <v>561</v>
      </c>
      <c r="C296" s="1" t="s">
        <v>107</v>
      </c>
      <c r="D296" s="1" t="s">
        <v>580</v>
      </c>
      <c r="E296" s="1" t="s">
        <v>174</v>
      </c>
      <c r="F296" s="3">
        <v>5.0359999999999996</v>
      </c>
      <c r="G296" s="3">
        <v>5.0359999999999996</v>
      </c>
      <c r="H296" s="1" t="s">
        <v>361</v>
      </c>
      <c r="I296" s="13">
        <v>1</v>
      </c>
      <c r="J296" s="12" t="s">
        <v>2083</v>
      </c>
      <c r="L296" s="12" t="s">
        <v>2082</v>
      </c>
      <c r="N296" s="13">
        <v>12</v>
      </c>
      <c r="O296" s="13" t="s">
        <v>2082</v>
      </c>
      <c r="P296" s="13">
        <f t="shared" si="35"/>
        <v>12</v>
      </c>
      <c r="R296" s="1" t="s">
        <v>67</v>
      </c>
      <c r="S296" s="1"/>
      <c r="T296" s="1" t="s">
        <v>87</v>
      </c>
      <c r="U296" s="12">
        <f t="shared" si="36"/>
        <v>46099</v>
      </c>
      <c r="V296" s="12">
        <f t="shared" si="32"/>
        <v>46159</v>
      </c>
      <c r="W296" s="13">
        <f t="shared" ca="1" si="33"/>
        <v>-117</v>
      </c>
      <c r="X296" s="2" t="s">
        <v>1021</v>
      </c>
    </row>
    <row r="297" spans="1:24" x14ac:dyDescent="0.25">
      <c r="A297" s="1" t="s">
        <v>82</v>
      </c>
      <c r="B297" s="1" t="s">
        <v>561</v>
      </c>
      <c r="C297" s="1" t="s">
        <v>107</v>
      </c>
      <c r="D297" s="1" t="s">
        <v>584</v>
      </c>
      <c r="E297" s="1" t="s">
        <v>174</v>
      </c>
      <c r="F297" s="3">
        <v>5.4669999999999996</v>
      </c>
      <c r="G297" s="3">
        <v>5.4669999999999996</v>
      </c>
      <c r="H297" s="1" t="s">
        <v>564</v>
      </c>
      <c r="I297" s="13">
        <v>1</v>
      </c>
      <c r="J297" s="12" t="s">
        <v>2083</v>
      </c>
      <c r="L297" s="12" t="s">
        <v>2082</v>
      </c>
      <c r="N297" s="13">
        <v>12</v>
      </c>
      <c r="O297" s="13" t="s">
        <v>2082</v>
      </c>
      <c r="P297" s="13">
        <f t="shared" si="35"/>
        <v>12</v>
      </c>
      <c r="R297" s="1" t="s">
        <v>67</v>
      </c>
      <c r="S297" s="1"/>
      <c r="T297" s="1" t="s">
        <v>583</v>
      </c>
      <c r="U297" s="12">
        <f t="shared" si="36"/>
        <v>46100</v>
      </c>
      <c r="V297" s="12">
        <f t="shared" si="32"/>
        <v>46160</v>
      </c>
      <c r="W297" s="13">
        <f t="shared" ca="1" si="33"/>
        <v>-118</v>
      </c>
      <c r="X297" s="2" t="s">
        <v>1021</v>
      </c>
    </row>
    <row r="298" spans="1:24" x14ac:dyDescent="0.25">
      <c r="A298" s="1" t="s">
        <v>82</v>
      </c>
      <c r="B298" s="1" t="s">
        <v>561</v>
      </c>
      <c r="C298" s="1" t="s">
        <v>218</v>
      </c>
      <c r="D298" s="1" t="s">
        <v>588</v>
      </c>
      <c r="E298" s="1" t="s">
        <v>174</v>
      </c>
      <c r="F298" s="3">
        <v>5.6520000000000001</v>
      </c>
      <c r="G298" s="3">
        <v>5.7089999999999996</v>
      </c>
      <c r="H298" s="1" t="s">
        <v>587</v>
      </c>
      <c r="I298" s="13">
        <v>1</v>
      </c>
      <c r="J298" s="12" t="s">
        <v>2083</v>
      </c>
      <c r="L298" s="12" t="s">
        <v>2082</v>
      </c>
      <c r="N298" s="13">
        <v>12</v>
      </c>
      <c r="O298" s="13" t="s">
        <v>2082</v>
      </c>
      <c r="P298" s="13">
        <f t="shared" si="35"/>
        <v>12</v>
      </c>
      <c r="R298" s="1" t="s">
        <v>67</v>
      </c>
      <c r="S298" s="1" t="s">
        <v>14</v>
      </c>
      <c r="T298" s="1" t="s">
        <v>583</v>
      </c>
      <c r="U298" s="12">
        <f t="shared" si="36"/>
        <v>46100</v>
      </c>
      <c r="V298" s="12">
        <f t="shared" si="32"/>
        <v>46160</v>
      </c>
      <c r="W298" s="13">
        <f t="shared" ca="1" si="33"/>
        <v>-118</v>
      </c>
      <c r="X298" s="2" t="s">
        <v>1021</v>
      </c>
    </row>
    <row r="299" spans="1:24" x14ac:dyDescent="0.25">
      <c r="A299" s="1" t="s">
        <v>82</v>
      </c>
      <c r="B299" s="1" t="s">
        <v>561</v>
      </c>
      <c r="C299" s="1" t="s">
        <v>218</v>
      </c>
      <c r="D299" s="1" t="s">
        <v>582</v>
      </c>
      <c r="E299" s="1" t="s">
        <v>174</v>
      </c>
      <c r="F299" s="3">
        <v>5.4219999999999997</v>
      </c>
      <c r="G299" s="3">
        <v>5.4219999999999997</v>
      </c>
      <c r="H299" s="1" t="s">
        <v>568</v>
      </c>
      <c r="I299" s="13">
        <v>1</v>
      </c>
      <c r="J299" s="12" t="s">
        <v>2083</v>
      </c>
      <c r="L299" s="12" t="s">
        <v>2082</v>
      </c>
      <c r="N299" s="13">
        <v>12</v>
      </c>
      <c r="O299" s="13" t="s">
        <v>2082</v>
      </c>
      <c r="P299" s="13">
        <f t="shared" si="35"/>
        <v>12</v>
      </c>
      <c r="R299" s="1" t="s">
        <v>67</v>
      </c>
      <c r="S299" s="1"/>
      <c r="T299" s="1" t="s">
        <v>583</v>
      </c>
      <c r="U299" s="12">
        <f t="shared" si="36"/>
        <v>46100</v>
      </c>
      <c r="V299" s="12">
        <f t="shared" si="32"/>
        <v>46160</v>
      </c>
      <c r="W299" s="13">
        <f t="shared" ca="1" si="33"/>
        <v>-118</v>
      </c>
      <c r="X299" s="2" t="s">
        <v>1021</v>
      </c>
    </row>
    <row r="300" spans="1:24" x14ac:dyDescent="0.25">
      <c r="A300" s="1" t="s">
        <v>82</v>
      </c>
      <c r="B300" s="1" t="s">
        <v>561</v>
      </c>
      <c r="C300" s="1" t="s">
        <v>107</v>
      </c>
      <c r="D300" s="1" t="s">
        <v>589</v>
      </c>
      <c r="E300" s="1" t="s">
        <v>174</v>
      </c>
      <c r="F300" s="3">
        <v>5.6520000000000001</v>
      </c>
      <c r="G300" s="3">
        <v>5.7069999999999999</v>
      </c>
      <c r="H300" s="1" t="s">
        <v>564</v>
      </c>
      <c r="I300" s="13">
        <v>1</v>
      </c>
      <c r="J300" s="12" t="s">
        <v>2083</v>
      </c>
      <c r="L300" s="12" t="s">
        <v>2082</v>
      </c>
      <c r="N300" s="13">
        <v>12</v>
      </c>
      <c r="O300" s="13" t="s">
        <v>2082</v>
      </c>
      <c r="P300" s="13">
        <f t="shared" si="35"/>
        <v>12</v>
      </c>
      <c r="R300" s="1" t="s">
        <v>67</v>
      </c>
      <c r="S300" s="1" t="s">
        <v>14</v>
      </c>
      <c r="T300" s="1" t="s">
        <v>583</v>
      </c>
      <c r="U300" s="12">
        <f t="shared" si="36"/>
        <v>46100</v>
      </c>
      <c r="V300" s="12">
        <f t="shared" si="32"/>
        <v>46160</v>
      </c>
      <c r="W300" s="13">
        <f t="shared" ca="1" si="33"/>
        <v>-118</v>
      </c>
      <c r="X300" s="2" t="s">
        <v>1021</v>
      </c>
    </row>
    <row r="301" spans="1:24" x14ac:dyDescent="0.25">
      <c r="A301" s="1" t="s">
        <v>82</v>
      </c>
      <c r="B301" s="1" t="s">
        <v>561</v>
      </c>
      <c r="C301" s="1" t="s">
        <v>315</v>
      </c>
      <c r="D301" s="1" t="s">
        <v>586</v>
      </c>
      <c r="E301" s="1" t="s">
        <v>174</v>
      </c>
      <c r="F301" s="3">
        <v>5.5670000000000002</v>
      </c>
      <c r="G301" s="3">
        <v>5.5860000000000003</v>
      </c>
      <c r="H301" s="1" t="s">
        <v>585</v>
      </c>
      <c r="I301" s="13">
        <v>1</v>
      </c>
      <c r="J301" s="12" t="s">
        <v>2083</v>
      </c>
      <c r="L301" s="12" t="s">
        <v>2082</v>
      </c>
      <c r="N301" s="13">
        <v>12</v>
      </c>
      <c r="O301" s="13" t="s">
        <v>2082</v>
      </c>
      <c r="P301" s="13">
        <f t="shared" si="35"/>
        <v>12</v>
      </c>
      <c r="R301" s="1" t="s">
        <v>67</v>
      </c>
      <c r="S301" s="1"/>
      <c r="T301" s="1" t="s">
        <v>583</v>
      </c>
      <c r="U301" s="12">
        <f t="shared" si="36"/>
        <v>46100</v>
      </c>
      <c r="V301" s="12">
        <f t="shared" si="32"/>
        <v>46160</v>
      </c>
      <c r="W301" s="13">
        <f t="shared" ca="1" si="33"/>
        <v>-118</v>
      </c>
      <c r="X301" s="2" t="s">
        <v>1021</v>
      </c>
    </row>
    <row r="302" spans="1:24" x14ac:dyDescent="0.25">
      <c r="A302" s="1" t="s">
        <v>82</v>
      </c>
      <c r="B302" s="1" t="s">
        <v>561</v>
      </c>
      <c r="C302" s="1" t="s">
        <v>573</v>
      </c>
      <c r="D302" s="1" t="s">
        <v>575</v>
      </c>
      <c r="E302" s="1" t="s">
        <v>174</v>
      </c>
      <c r="F302" s="3">
        <v>4.75</v>
      </c>
      <c r="G302" s="3">
        <v>4.7519999999999998</v>
      </c>
      <c r="H302" s="1" t="s">
        <v>574</v>
      </c>
      <c r="I302" s="13">
        <v>1</v>
      </c>
      <c r="J302" s="12" t="s">
        <v>2083</v>
      </c>
      <c r="L302" s="12" t="s">
        <v>2082</v>
      </c>
      <c r="N302" s="13">
        <v>12</v>
      </c>
      <c r="O302" s="13" t="s">
        <v>2082</v>
      </c>
      <c r="P302" s="13">
        <f t="shared" si="35"/>
        <v>12</v>
      </c>
      <c r="R302" s="1" t="s">
        <v>67</v>
      </c>
      <c r="S302" s="1"/>
      <c r="T302" s="1" t="s">
        <v>87</v>
      </c>
      <c r="U302" s="12">
        <f t="shared" si="36"/>
        <v>46099</v>
      </c>
      <c r="V302" s="12">
        <f t="shared" si="32"/>
        <v>46159</v>
      </c>
      <c r="W302" s="13">
        <f t="shared" ca="1" si="33"/>
        <v>-117</v>
      </c>
      <c r="X302" s="2" t="s">
        <v>1021</v>
      </c>
    </row>
    <row r="303" spans="1:24" x14ac:dyDescent="0.25">
      <c r="A303" s="1" t="s">
        <v>82</v>
      </c>
      <c r="B303" s="1" t="s">
        <v>590</v>
      </c>
      <c r="C303" s="1" t="s">
        <v>615</v>
      </c>
      <c r="D303" s="1" t="s">
        <v>617</v>
      </c>
      <c r="E303" s="1" t="s">
        <v>174</v>
      </c>
      <c r="F303" s="3">
        <v>3.14</v>
      </c>
      <c r="G303" s="3">
        <v>3.14</v>
      </c>
      <c r="H303" s="1" t="s">
        <v>616</v>
      </c>
      <c r="I303" s="13">
        <v>1</v>
      </c>
      <c r="J303" s="12" t="s">
        <v>2083</v>
      </c>
      <c r="L303" s="12" t="s">
        <v>2082</v>
      </c>
      <c r="N303" s="13">
        <v>18</v>
      </c>
      <c r="O303" s="13" t="s">
        <v>2082</v>
      </c>
      <c r="P303" s="13">
        <f t="shared" si="35"/>
        <v>20</v>
      </c>
      <c r="R303" s="1" t="s">
        <v>67</v>
      </c>
      <c r="S303" s="1"/>
      <c r="T303" s="1" t="s">
        <v>326</v>
      </c>
      <c r="U303" s="12">
        <f t="shared" si="36"/>
        <v>46157</v>
      </c>
      <c r="V303" s="12">
        <f t="shared" si="32"/>
        <v>46217</v>
      </c>
      <c r="W303" s="13">
        <f t="shared" ca="1" si="33"/>
        <v>-175</v>
      </c>
      <c r="X303" s="2" t="s">
        <v>1021</v>
      </c>
    </row>
    <row r="304" spans="1:24" x14ac:dyDescent="0.25">
      <c r="A304" s="1" t="s">
        <v>82</v>
      </c>
      <c r="B304" s="1" t="s">
        <v>590</v>
      </c>
      <c r="C304" s="1" t="s">
        <v>47</v>
      </c>
      <c r="D304" s="1" t="s">
        <v>620</v>
      </c>
      <c r="E304" s="1" t="s">
        <v>174</v>
      </c>
      <c r="F304" s="3">
        <v>3.1549999999999998</v>
      </c>
      <c r="G304" s="3">
        <v>3.1890000000000001</v>
      </c>
      <c r="H304" s="1" t="s">
        <v>568</v>
      </c>
      <c r="I304" s="13">
        <v>1</v>
      </c>
      <c r="J304" s="12" t="s">
        <v>2083</v>
      </c>
      <c r="L304" s="12" t="s">
        <v>2082</v>
      </c>
      <c r="N304" s="13">
        <v>18</v>
      </c>
      <c r="O304" s="13" t="s">
        <v>2082</v>
      </c>
      <c r="P304" s="13">
        <f t="shared" si="35"/>
        <v>20</v>
      </c>
      <c r="R304" s="1" t="s">
        <v>67</v>
      </c>
      <c r="S304" s="1" t="s">
        <v>18</v>
      </c>
      <c r="T304" s="1" t="s">
        <v>326</v>
      </c>
      <c r="U304" s="12">
        <f t="shared" si="36"/>
        <v>46157</v>
      </c>
      <c r="V304" s="12">
        <f t="shared" si="32"/>
        <v>46217</v>
      </c>
      <c r="W304" s="13">
        <f t="shared" ca="1" si="33"/>
        <v>-175</v>
      </c>
      <c r="X304" s="2" t="s">
        <v>1021</v>
      </c>
    </row>
    <row r="305" spans="1:24" x14ac:dyDescent="0.25">
      <c r="A305" s="1" t="s">
        <v>82</v>
      </c>
      <c r="B305" s="1" t="s">
        <v>590</v>
      </c>
      <c r="C305" s="1" t="s">
        <v>47</v>
      </c>
      <c r="D305" s="1" t="s">
        <v>613</v>
      </c>
      <c r="E305" s="1" t="s">
        <v>174</v>
      </c>
      <c r="F305" s="3">
        <v>3.0910000000000002</v>
      </c>
      <c r="G305" s="3">
        <v>3.0910000000000002</v>
      </c>
      <c r="H305" s="1" t="s">
        <v>361</v>
      </c>
      <c r="I305" s="13">
        <v>1</v>
      </c>
      <c r="J305" s="12" t="s">
        <v>2083</v>
      </c>
      <c r="L305" s="12" t="s">
        <v>2082</v>
      </c>
      <c r="N305" s="13">
        <v>18</v>
      </c>
      <c r="O305" s="13" t="s">
        <v>2082</v>
      </c>
      <c r="P305" s="13">
        <f t="shared" si="35"/>
        <v>20</v>
      </c>
      <c r="R305" s="1" t="s">
        <v>67</v>
      </c>
      <c r="S305" s="1"/>
      <c r="T305" s="1" t="s">
        <v>326</v>
      </c>
      <c r="U305" s="12">
        <f t="shared" si="36"/>
        <v>46157</v>
      </c>
      <c r="V305" s="12">
        <f t="shared" si="32"/>
        <v>46217</v>
      </c>
      <c r="W305" s="13">
        <f t="shared" ca="1" si="33"/>
        <v>-175</v>
      </c>
      <c r="X305" s="2" t="s">
        <v>1021</v>
      </c>
    </row>
    <row r="306" spans="1:24" x14ac:dyDescent="0.25">
      <c r="A306" s="1" t="s">
        <v>82</v>
      </c>
      <c r="B306" s="1" t="s">
        <v>590</v>
      </c>
      <c r="C306" s="1" t="s">
        <v>47</v>
      </c>
      <c r="D306" s="1" t="s">
        <v>619</v>
      </c>
      <c r="E306" s="1" t="s">
        <v>174</v>
      </c>
      <c r="F306" s="3">
        <v>3.1549999999999998</v>
      </c>
      <c r="G306" s="3">
        <v>3.1890000000000001</v>
      </c>
      <c r="H306" s="1" t="s">
        <v>618</v>
      </c>
      <c r="I306" s="13">
        <v>1</v>
      </c>
      <c r="J306" s="12" t="s">
        <v>2083</v>
      </c>
      <c r="L306" s="12" t="s">
        <v>2082</v>
      </c>
      <c r="N306" s="13">
        <v>18</v>
      </c>
      <c r="O306" s="13" t="s">
        <v>2082</v>
      </c>
      <c r="P306" s="13">
        <f t="shared" si="35"/>
        <v>20</v>
      </c>
      <c r="R306" s="1" t="s">
        <v>67</v>
      </c>
      <c r="S306" s="1" t="s">
        <v>18</v>
      </c>
      <c r="T306" s="1" t="s">
        <v>326</v>
      </c>
      <c r="U306" s="12">
        <f t="shared" si="36"/>
        <v>46157</v>
      </c>
      <c r="V306" s="12">
        <f t="shared" si="32"/>
        <v>46217</v>
      </c>
      <c r="W306" s="13">
        <f t="shared" ca="1" si="33"/>
        <v>-175</v>
      </c>
      <c r="X306" s="2" t="s">
        <v>1021</v>
      </c>
    </row>
    <row r="307" spans="1:24" x14ac:dyDescent="0.25">
      <c r="A307" s="1" t="s">
        <v>82</v>
      </c>
      <c r="B307" s="1" t="s">
        <v>590</v>
      </c>
      <c r="C307" s="1" t="s">
        <v>47</v>
      </c>
      <c r="D307" s="1" t="s">
        <v>614</v>
      </c>
      <c r="E307" s="1" t="s">
        <v>174</v>
      </c>
      <c r="F307" s="3">
        <v>3.0910000000000002</v>
      </c>
      <c r="G307" s="3">
        <v>3.0910000000000002</v>
      </c>
      <c r="H307" s="1" t="s">
        <v>568</v>
      </c>
      <c r="I307" s="13">
        <v>1</v>
      </c>
      <c r="J307" s="12" t="s">
        <v>2083</v>
      </c>
      <c r="L307" s="12" t="s">
        <v>2082</v>
      </c>
      <c r="N307" s="13">
        <v>18</v>
      </c>
      <c r="O307" s="13" t="s">
        <v>2082</v>
      </c>
      <c r="P307" s="13">
        <f t="shared" si="35"/>
        <v>20</v>
      </c>
      <c r="R307" s="1" t="s">
        <v>67</v>
      </c>
      <c r="S307" s="1"/>
      <c r="T307" s="1" t="s">
        <v>326</v>
      </c>
      <c r="U307" s="12">
        <f t="shared" si="36"/>
        <v>46157</v>
      </c>
      <c r="V307" s="12">
        <f t="shared" si="32"/>
        <v>46217</v>
      </c>
      <c r="W307" s="13">
        <f t="shared" ca="1" si="33"/>
        <v>-175</v>
      </c>
      <c r="X307" s="2" t="s">
        <v>1021</v>
      </c>
    </row>
    <row r="308" spans="1:24" x14ac:dyDescent="0.25">
      <c r="A308" s="1" t="s">
        <v>82</v>
      </c>
      <c r="B308" s="1" t="s">
        <v>590</v>
      </c>
      <c r="C308" s="1" t="s">
        <v>573</v>
      </c>
      <c r="D308" s="1" t="s">
        <v>605</v>
      </c>
      <c r="E308" s="1" t="s">
        <v>174</v>
      </c>
      <c r="F308" s="3">
        <v>3.0209999999999999</v>
      </c>
      <c r="G308" s="3">
        <v>3.0209999999999999</v>
      </c>
      <c r="H308" s="1" t="s">
        <v>604</v>
      </c>
      <c r="I308" s="13">
        <v>1</v>
      </c>
      <c r="J308" s="12" t="s">
        <v>2083</v>
      </c>
      <c r="L308" s="12" t="s">
        <v>2082</v>
      </c>
      <c r="N308" s="13">
        <v>18</v>
      </c>
      <c r="O308" s="13" t="s">
        <v>2082</v>
      </c>
      <c r="P308" s="13">
        <f t="shared" si="35"/>
        <v>20</v>
      </c>
      <c r="R308" s="1" t="s">
        <v>67</v>
      </c>
      <c r="S308" s="1"/>
      <c r="T308" s="1" t="s">
        <v>326</v>
      </c>
      <c r="U308" s="12">
        <f t="shared" si="36"/>
        <v>46157</v>
      </c>
      <c r="V308" s="12">
        <f t="shared" si="32"/>
        <v>46217</v>
      </c>
      <c r="W308" s="13">
        <f t="shared" ca="1" si="33"/>
        <v>-175</v>
      </c>
      <c r="X308" s="2" t="s">
        <v>1021</v>
      </c>
    </row>
    <row r="309" spans="1:24" x14ac:dyDescent="0.25">
      <c r="A309" s="1" t="s">
        <v>82</v>
      </c>
      <c r="B309" s="1" t="s">
        <v>590</v>
      </c>
      <c r="C309" s="1" t="s">
        <v>566</v>
      </c>
      <c r="D309" s="1" t="s">
        <v>609</v>
      </c>
      <c r="E309" s="1" t="s">
        <v>174</v>
      </c>
      <c r="F309" s="3">
        <v>3.0289999999999999</v>
      </c>
      <c r="G309" s="3">
        <v>3.0830000000000002</v>
      </c>
      <c r="H309" s="1" t="s">
        <v>604</v>
      </c>
      <c r="I309" s="13">
        <v>1</v>
      </c>
      <c r="J309" s="12" t="s">
        <v>2083</v>
      </c>
      <c r="L309" s="12" t="s">
        <v>2082</v>
      </c>
      <c r="N309" s="13">
        <v>18</v>
      </c>
      <c r="O309" s="13" t="s">
        <v>2082</v>
      </c>
      <c r="P309" s="13">
        <f t="shared" si="35"/>
        <v>20</v>
      </c>
      <c r="R309" s="1" t="s">
        <v>67</v>
      </c>
      <c r="S309" s="1" t="s">
        <v>14</v>
      </c>
      <c r="T309" s="1" t="s">
        <v>326</v>
      </c>
      <c r="U309" s="12">
        <f t="shared" si="36"/>
        <v>46157</v>
      </c>
      <c r="V309" s="12">
        <f t="shared" si="32"/>
        <v>46217</v>
      </c>
      <c r="W309" s="13">
        <f t="shared" ca="1" si="33"/>
        <v>-175</v>
      </c>
      <c r="X309" s="2" t="s">
        <v>1021</v>
      </c>
    </row>
    <row r="310" spans="1:24" x14ac:dyDescent="0.25">
      <c r="A310" s="1" t="s">
        <v>82</v>
      </c>
      <c r="B310" s="1" t="s">
        <v>590</v>
      </c>
      <c r="C310" s="1" t="s">
        <v>566</v>
      </c>
      <c r="D310" s="1" t="s">
        <v>602</v>
      </c>
      <c r="E310" s="1" t="s">
        <v>174</v>
      </c>
      <c r="F310" s="3">
        <v>2.9729999999999999</v>
      </c>
      <c r="G310" s="3">
        <v>2.9729999999999999</v>
      </c>
      <c r="H310" s="1" t="s">
        <v>74</v>
      </c>
      <c r="I310" s="13">
        <v>1</v>
      </c>
      <c r="J310" s="12" t="s">
        <v>2083</v>
      </c>
      <c r="L310" s="12" t="s">
        <v>2082</v>
      </c>
      <c r="N310" s="13">
        <v>18</v>
      </c>
      <c r="O310" s="13" t="s">
        <v>2082</v>
      </c>
      <c r="P310" s="13">
        <f t="shared" si="35"/>
        <v>20</v>
      </c>
      <c r="R310" s="1" t="s">
        <v>67</v>
      </c>
      <c r="S310" s="1"/>
      <c r="T310" s="1" t="s">
        <v>326</v>
      </c>
      <c r="U310" s="12">
        <f t="shared" si="36"/>
        <v>46157</v>
      </c>
      <c r="V310" s="12">
        <f t="shared" si="32"/>
        <v>46217</v>
      </c>
      <c r="W310" s="13">
        <f t="shared" ca="1" si="33"/>
        <v>-175</v>
      </c>
      <c r="X310" s="2" t="s">
        <v>1021</v>
      </c>
    </row>
    <row r="311" spans="1:24" x14ac:dyDescent="0.25">
      <c r="A311" s="1" t="s">
        <v>82</v>
      </c>
      <c r="B311" s="1" t="s">
        <v>590</v>
      </c>
      <c r="C311" s="1" t="s">
        <v>566</v>
      </c>
      <c r="D311" s="1" t="s">
        <v>611</v>
      </c>
      <c r="E311" s="1" t="s">
        <v>174</v>
      </c>
      <c r="F311" s="3">
        <v>3.0289999999999999</v>
      </c>
      <c r="G311" s="3">
        <v>3.0830000000000002</v>
      </c>
      <c r="H311" s="1" t="s">
        <v>610</v>
      </c>
      <c r="I311" s="13">
        <v>1</v>
      </c>
      <c r="J311" s="12" t="s">
        <v>2083</v>
      </c>
      <c r="L311" s="12" t="s">
        <v>2082</v>
      </c>
      <c r="N311" s="13">
        <v>18</v>
      </c>
      <c r="O311" s="13" t="s">
        <v>2082</v>
      </c>
      <c r="P311" s="13">
        <f t="shared" si="35"/>
        <v>20</v>
      </c>
      <c r="R311" s="1" t="s">
        <v>67</v>
      </c>
      <c r="S311" s="1" t="s">
        <v>18</v>
      </c>
      <c r="T311" s="1" t="s">
        <v>326</v>
      </c>
      <c r="U311" s="12">
        <f t="shared" si="36"/>
        <v>46157</v>
      </c>
      <c r="V311" s="12">
        <f t="shared" si="32"/>
        <v>46217</v>
      </c>
      <c r="W311" s="13">
        <f t="shared" ca="1" si="33"/>
        <v>-175</v>
      </c>
      <c r="X311" s="2" t="s">
        <v>1021</v>
      </c>
    </row>
    <row r="312" spans="1:24" x14ac:dyDescent="0.25">
      <c r="A312" s="1" t="s">
        <v>82</v>
      </c>
      <c r="B312" s="1" t="s">
        <v>590</v>
      </c>
      <c r="C312" s="1" t="s">
        <v>566</v>
      </c>
      <c r="D312" s="1" t="s">
        <v>600</v>
      </c>
      <c r="E312" s="1" t="s">
        <v>174</v>
      </c>
      <c r="F312" s="3">
        <v>2.9649999999999999</v>
      </c>
      <c r="G312" s="3">
        <v>3.0190000000000001</v>
      </c>
      <c r="H312" s="1" t="s">
        <v>21</v>
      </c>
      <c r="I312" s="13">
        <v>1</v>
      </c>
      <c r="J312" s="12" t="s">
        <v>2083</v>
      </c>
      <c r="L312" s="12" t="s">
        <v>2082</v>
      </c>
      <c r="N312" s="13">
        <v>18</v>
      </c>
      <c r="O312" s="13" t="s">
        <v>2082</v>
      </c>
      <c r="P312" s="13">
        <f t="shared" si="35"/>
        <v>20</v>
      </c>
      <c r="R312" s="1" t="s">
        <v>67</v>
      </c>
      <c r="S312" s="1"/>
      <c r="T312" s="1" t="s">
        <v>326</v>
      </c>
      <c r="U312" s="12">
        <f t="shared" si="36"/>
        <v>46157</v>
      </c>
      <c r="V312" s="12">
        <f t="shared" si="32"/>
        <v>46217</v>
      </c>
      <c r="W312" s="13">
        <f t="shared" ca="1" si="33"/>
        <v>-175</v>
      </c>
      <c r="X312" s="2" t="s">
        <v>1021</v>
      </c>
    </row>
    <row r="313" spans="1:24" x14ac:dyDescent="0.25">
      <c r="A313" s="1" t="s">
        <v>82</v>
      </c>
      <c r="B313" s="1" t="s">
        <v>590</v>
      </c>
      <c r="C313" s="1" t="s">
        <v>573</v>
      </c>
      <c r="D313" s="1" t="s">
        <v>607</v>
      </c>
      <c r="E313" s="1" t="s">
        <v>174</v>
      </c>
      <c r="F313" s="3">
        <v>3.024</v>
      </c>
      <c r="G313" s="3">
        <v>3.024</v>
      </c>
      <c r="H313" s="1" t="s">
        <v>606</v>
      </c>
      <c r="I313" s="13">
        <v>1</v>
      </c>
      <c r="J313" s="12" t="s">
        <v>2083</v>
      </c>
      <c r="L313" s="12" t="s">
        <v>2082</v>
      </c>
      <c r="N313" s="13">
        <v>18</v>
      </c>
      <c r="O313" s="13" t="s">
        <v>2082</v>
      </c>
      <c r="P313" s="13">
        <f t="shared" si="35"/>
        <v>20</v>
      </c>
      <c r="R313" s="1" t="s">
        <v>67</v>
      </c>
      <c r="S313" s="1"/>
      <c r="T313" s="1" t="s">
        <v>326</v>
      </c>
      <c r="U313" s="12">
        <f t="shared" si="36"/>
        <v>46157</v>
      </c>
      <c r="V313" s="12">
        <f t="shared" si="32"/>
        <v>46217</v>
      </c>
      <c r="W313" s="13">
        <f t="shared" ca="1" si="33"/>
        <v>-175</v>
      </c>
      <c r="X313" s="2" t="s">
        <v>1021</v>
      </c>
    </row>
    <row r="314" spans="1:24" x14ac:dyDescent="0.25">
      <c r="A314" s="1" t="s">
        <v>82</v>
      </c>
      <c r="B314" s="1" t="s">
        <v>590</v>
      </c>
      <c r="C314" s="1" t="s">
        <v>566</v>
      </c>
      <c r="D314" s="1" t="s">
        <v>612</v>
      </c>
      <c r="E314" s="1" t="s">
        <v>174</v>
      </c>
      <c r="F314" s="3">
        <v>3.0289999999999999</v>
      </c>
      <c r="G314" s="3">
        <v>3.0830000000000002</v>
      </c>
      <c r="H314" s="1" t="s">
        <v>606</v>
      </c>
      <c r="I314" s="13">
        <v>1</v>
      </c>
      <c r="J314" s="12" t="s">
        <v>2083</v>
      </c>
      <c r="L314" s="12" t="s">
        <v>2082</v>
      </c>
      <c r="N314" s="13">
        <v>18</v>
      </c>
      <c r="O314" s="13" t="s">
        <v>2082</v>
      </c>
      <c r="P314" s="13">
        <f t="shared" si="35"/>
        <v>20</v>
      </c>
      <c r="R314" s="1" t="s">
        <v>67</v>
      </c>
      <c r="S314" s="1" t="s">
        <v>14</v>
      </c>
      <c r="T314" s="1" t="s">
        <v>326</v>
      </c>
      <c r="U314" s="12">
        <f t="shared" si="36"/>
        <v>46157</v>
      </c>
      <c r="V314" s="12">
        <f t="shared" si="32"/>
        <v>46217</v>
      </c>
      <c r="W314" s="13">
        <f t="shared" ca="1" si="33"/>
        <v>-175</v>
      </c>
      <c r="X314" s="2" t="s">
        <v>1021</v>
      </c>
    </row>
    <row r="315" spans="1:24" x14ac:dyDescent="0.25">
      <c r="A315" s="1" t="s">
        <v>82</v>
      </c>
      <c r="B315" s="1" t="s">
        <v>590</v>
      </c>
      <c r="C315" s="1" t="s">
        <v>566</v>
      </c>
      <c r="D315" s="1" t="s">
        <v>603</v>
      </c>
      <c r="E315" s="1" t="s">
        <v>174</v>
      </c>
      <c r="F315" s="3">
        <v>2.9729999999999999</v>
      </c>
      <c r="G315" s="3">
        <v>2.9729999999999999</v>
      </c>
      <c r="H315" s="1" t="s">
        <v>9</v>
      </c>
      <c r="I315" s="13">
        <v>1</v>
      </c>
      <c r="J315" s="12" t="s">
        <v>2083</v>
      </c>
      <c r="L315" s="12" t="s">
        <v>2082</v>
      </c>
      <c r="N315" s="13">
        <v>37</v>
      </c>
      <c r="O315" s="13" t="s">
        <v>2082</v>
      </c>
      <c r="P315" s="13">
        <f t="shared" ref="P315:P346" si="37">_xlfn.ISOWEEKNUM(U315)</f>
        <v>38</v>
      </c>
      <c r="R315" s="1" t="s">
        <v>67</v>
      </c>
      <c r="S315" s="1"/>
      <c r="T315" s="1" t="s">
        <v>538</v>
      </c>
      <c r="U315" s="12">
        <f t="shared" si="36"/>
        <v>46282</v>
      </c>
      <c r="V315" s="12">
        <f t="shared" si="32"/>
        <v>46342</v>
      </c>
      <c r="W315" s="13">
        <f t="shared" ca="1" si="33"/>
        <v>-300</v>
      </c>
      <c r="X315" s="2" t="s">
        <v>1021</v>
      </c>
    </row>
    <row r="316" spans="1:24" x14ac:dyDescent="0.25">
      <c r="A316" s="1" t="s">
        <v>82</v>
      </c>
      <c r="B316" s="1" t="s">
        <v>590</v>
      </c>
      <c r="C316" s="1" t="s">
        <v>566</v>
      </c>
      <c r="D316" s="1" t="s">
        <v>608</v>
      </c>
      <c r="E316" s="1" t="s">
        <v>174</v>
      </c>
      <c r="F316" s="3">
        <v>3.0289999999999999</v>
      </c>
      <c r="G316" s="3">
        <v>3.0830000000000002</v>
      </c>
      <c r="H316" s="1" t="s">
        <v>447</v>
      </c>
      <c r="I316" s="13">
        <v>1</v>
      </c>
      <c r="J316" s="12" t="s">
        <v>2083</v>
      </c>
      <c r="L316" s="12" t="s">
        <v>2082</v>
      </c>
      <c r="N316" s="13">
        <v>18</v>
      </c>
      <c r="O316" s="13" t="s">
        <v>2082</v>
      </c>
      <c r="P316" s="13">
        <f t="shared" si="37"/>
        <v>20</v>
      </c>
      <c r="R316" s="1" t="s">
        <v>67</v>
      </c>
      <c r="S316" s="1" t="s">
        <v>14</v>
      </c>
      <c r="T316" s="1" t="s">
        <v>326</v>
      </c>
      <c r="U316" s="12">
        <f t="shared" ref="U316:U347" si="38">T316+(365*1)</f>
        <v>46157</v>
      </c>
      <c r="V316" s="12">
        <f t="shared" si="32"/>
        <v>46217</v>
      </c>
      <c r="W316" s="13">
        <f t="shared" ca="1" si="33"/>
        <v>-175</v>
      </c>
      <c r="X316" s="2" t="s">
        <v>1021</v>
      </c>
    </row>
    <row r="317" spans="1:24" x14ac:dyDescent="0.25">
      <c r="A317" s="1" t="s">
        <v>82</v>
      </c>
      <c r="B317" s="1" t="s">
        <v>590</v>
      </c>
      <c r="C317" s="1" t="s">
        <v>566</v>
      </c>
      <c r="D317" s="1" t="s">
        <v>601</v>
      </c>
      <c r="E317" s="1" t="s">
        <v>174</v>
      </c>
      <c r="F317" s="3">
        <v>2.9689999999999999</v>
      </c>
      <c r="G317" s="3">
        <v>2.9689999999999999</v>
      </c>
      <c r="H317" s="1" t="s">
        <v>79</v>
      </c>
      <c r="I317" s="13">
        <v>1</v>
      </c>
      <c r="J317" s="12" t="s">
        <v>2083</v>
      </c>
      <c r="L317" s="12" t="s">
        <v>2082</v>
      </c>
      <c r="N317" s="13">
        <v>18</v>
      </c>
      <c r="O317" s="13" t="s">
        <v>2082</v>
      </c>
      <c r="P317" s="13">
        <f t="shared" si="37"/>
        <v>20</v>
      </c>
      <c r="R317" s="1" t="s">
        <v>67</v>
      </c>
      <c r="S317" s="1"/>
      <c r="T317" s="1" t="s">
        <v>326</v>
      </c>
      <c r="U317" s="12">
        <f t="shared" si="38"/>
        <v>46157</v>
      </c>
      <c r="V317" s="12">
        <f t="shared" si="32"/>
        <v>46217</v>
      </c>
      <c r="W317" s="13">
        <f t="shared" ca="1" si="33"/>
        <v>-175</v>
      </c>
      <c r="X317" s="2" t="s">
        <v>1021</v>
      </c>
    </row>
    <row r="318" spans="1:24" x14ac:dyDescent="0.25">
      <c r="A318" s="1" t="s">
        <v>82</v>
      </c>
      <c r="B318" s="1" t="s">
        <v>590</v>
      </c>
      <c r="C318" s="1" t="s">
        <v>47</v>
      </c>
      <c r="D318" s="1" t="s">
        <v>599</v>
      </c>
      <c r="E318" s="1" t="s">
        <v>174</v>
      </c>
      <c r="F318" s="3">
        <v>2.9329999999999998</v>
      </c>
      <c r="G318" s="3">
        <v>2.9660000000000002</v>
      </c>
      <c r="H318" s="1" t="s">
        <v>598</v>
      </c>
      <c r="I318" s="13">
        <v>1</v>
      </c>
      <c r="J318" s="12" t="s">
        <v>2083</v>
      </c>
      <c r="L318" s="12" t="s">
        <v>2082</v>
      </c>
      <c r="N318" s="13">
        <v>18</v>
      </c>
      <c r="O318" s="13" t="s">
        <v>2082</v>
      </c>
      <c r="P318" s="13">
        <f t="shared" si="37"/>
        <v>20</v>
      </c>
      <c r="R318" s="1" t="s">
        <v>67</v>
      </c>
      <c r="S318" s="1" t="s">
        <v>14</v>
      </c>
      <c r="T318" s="1" t="s">
        <v>326</v>
      </c>
      <c r="U318" s="12">
        <f t="shared" si="38"/>
        <v>46157</v>
      </c>
      <c r="V318" s="12">
        <f t="shared" si="32"/>
        <v>46217</v>
      </c>
      <c r="W318" s="13">
        <f t="shared" ca="1" si="33"/>
        <v>-175</v>
      </c>
      <c r="X318" s="2" t="s">
        <v>1021</v>
      </c>
    </row>
    <row r="319" spans="1:24" x14ac:dyDescent="0.25">
      <c r="A319" s="1" t="s">
        <v>82</v>
      </c>
      <c r="B319" s="1" t="s">
        <v>590</v>
      </c>
      <c r="C319" s="1" t="s">
        <v>438</v>
      </c>
      <c r="D319" s="1" t="s">
        <v>595</v>
      </c>
      <c r="E319" s="1" t="s">
        <v>174</v>
      </c>
      <c r="F319" s="3">
        <v>1.3169999999999999</v>
      </c>
      <c r="G319" s="3">
        <v>1.3169999999999999</v>
      </c>
      <c r="H319" s="1" t="s">
        <v>594</v>
      </c>
      <c r="I319" s="13">
        <v>1</v>
      </c>
      <c r="J319" s="12" t="s">
        <v>2083</v>
      </c>
      <c r="L319" s="12" t="s">
        <v>2082</v>
      </c>
      <c r="N319" s="13">
        <v>18</v>
      </c>
      <c r="O319" s="13" t="s">
        <v>2082</v>
      </c>
      <c r="P319" s="13">
        <f t="shared" si="37"/>
        <v>20</v>
      </c>
      <c r="R319" s="1" t="s">
        <v>67</v>
      </c>
      <c r="S319" s="1"/>
      <c r="T319" s="1" t="s">
        <v>326</v>
      </c>
      <c r="U319" s="12">
        <f t="shared" si="38"/>
        <v>46157</v>
      </c>
      <c r="V319" s="12">
        <f t="shared" si="32"/>
        <v>46217</v>
      </c>
      <c r="W319" s="13">
        <f t="shared" ca="1" si="33"/>
        <v>-175</v>
      </c>
      <c r="X319" s="2" t="s">
        <v>1021</v>
      </c>
    </row>
    <row r="320" spans="1:24" x14ac:dyDescent="0.25">
      <c r="A320" s="1" t="s">
        <v>82</v>
      </c>
      <c r="B320" s="1" t="s">
        <v>590</v>
      </c>
      <c r="C320" s="1" t="s">
        <v>591</v>
      </c>
      <c r="D320" s="1" t="s">
        <v>71</v>
      </c>
      <c r="E320" s="1" t="s">
        <v>174</v>
      </c>
      <c r="F320" s="3">
        <v>1.3220000000000001</v>
      </c>
      <c r="G320" s="3">
        <v>1.3759999999999999</v>
      </c>
      <c r="H320" s="1" t="s">
        <v>379</v>
      </c>
      <c r="I320" s="13">
        <v>1</v>
      </c>
      <c r="J320" s="12" t="s">
        <v>2083</v>
      </c>
      <c r="L320" s="12" t="s">
        <v>2082</v>
      </c>
      <c r="N320" s="13">
        <v>18</v>
      </c>
      <c r="O320" s="13" t="s">
        <v>2082</v>
      </c>
      <c r="P320" s="13">
        <f t="shared" si="37"/>
        <v>20</v>
      </c>
      <c r="R320" s="1" t="s">
        <v>67</v>
      </c>
      <c r="S320" s="1" t="s">
        <v>18</v>
      </c>
      <c r="T320" s="1" t="s">
        <v>326</v>
      </c>
      <c r="U320" s="12">
        <f t="shared" si="38"/>
        <v>46157</v>
      </c>
      <c r="V320" s="12">
        <f t="shared" si="32"/>
        <v>46217</v>
      </c>
      <c r="W320" s="13">
        <f t="shared" ca="1" si="33"/>
        <v>-175</v>
      </c>
      <c r="X320" s="2" t="s">
        <v>1021</v>
      </c>
    </row>
    <row r="321" spans="1:24" x14ac:dyDescent="0.25">
      <c r="A321" s="1" t="s">
        <v>82</v>
      </c>
      <c r="B321" s="1" t="s">
        <v>590</v>
      </c>
      <c r="C321" s="1" t="s">
        <v>591</v>
      </c>
      <c r="D321" s="1" t="s">
        <v>593</v>
      </c>
      <c r="E321" s="1" t="s">
        <v>174</v>
      </c>
      <c r="F321" s="3">
        <v>1.2589999999999999</v>
      </c>
      <c r="G321" s="3">
        <v>1.2589999999999999</v>
      </c>
      <c r="H321" s="1" t="s">
        <v>345</v>
      </c>
      <c r="I321" s="13">
        <v>1</v>
      </c>
      <c r="J321" s="12" t="s">
        <v>2083</v>
      </c>
      <c r="L321" s="12" t="s">
        <v>2082</v>
      </c>
      <c r="N321" s="13">
        <v>18</v>
      </c>
      <c r="O321" s="13" t="s">
        <v>2082</v>
      </c>
      <c r="P321" s="13">
        <f t="shared" si="37"/>
        <v>20</v>
      </c>
      <c r="R321" s="1" t="s">
        <v>67</v>
      </c>
      <c r="S321" s="1"/>
      <c r="T321" s="1" t="s">
        <v>326</v>
      </c>
      <c r="U321" s="12">
        <f t="shared" si="38"/>
        <v>46157</v>
      </c>
      <c r="V321" s="12">
        <f t="shared" si="32"/>
        <v>46217</v>
      </c>
      <c r="W321" s="13">
        <f t="shared" ca="1" si="33"/>
        <v>-175</v>
      </c>
      <c r="X321" s="2" t="s">
        <v>1021</v>
      </c>
    </row>
    <row r="322" spans="1:24" x14ac:dyDescent="0.25">
      <c r="A322" s="1" t="s">
        <v>82</v>
      </c>
      <c r="B322" s="1" t="s">
        <v>590</v>
      </c>
      <c r="C322" s="1" t="s">
        <v>591</v>
      </c>
      <c r="D322" s="1" t="s">
        <v>596</v>
      </c>
      <c r="E322" s="1" t="s">
        <v>174</v>
      </c>
      <c r="F322" s="3">
        <v>1.3220000000000001</v>
      </c>
      <c r="G322" s="3">
        <v>1.377</v>
      </c>
      <c r="H322" s="1" t="s">
        <v>345</v>
      </c>
      <c r="I322" s="13">
        <v>1</v>
      </c>
      <c r="J322" s="12" t="s">
        <v>2083</v>
      </c>
      <c r="L322" s="12" t="s">
        <v>2082</v>
      </c>
      <c r="N322" s="13">
        <v>18</v>
      </c>
      <c r="O322" s="13" t="s">
        <v>2082</v>
      </c>
      <c r="P322" s="13">
        <f t="shared" si="37"/>
        <v>20</v>
      </c>
      <c r="R322" s="1" t="s">
        <v>67</v>
      </c>
      <c r="S322" s="1" t="s">
        <v>14</v>
      </c>
      <c r="T322" s="1" t="s">
        <v>326</v>
      </c>
      <c r="U322" s="12">
        <f t="shared" si="38"/>
        <v>46157</v>
      </c>
      <c r="V322" s="12">
        <f t="shared" ref="V322:V385" si="39">U322+60</f>
        <v>46217</v>
      </c>
      <c r="W322" s="13">
        <f t="shared" ref="W322:W385" ca="1" si="40">TODAY()-V322</f>
        <v>-175</v>
      </c>
      <c r="X322" s="2" t="s">
        <v>1021</v>
      </c>
    </row>
    <row r="323" spans="1:24" x14ac:dyDescent="0.25">
      <c r="A323" s="1" t="s">
        <v>82</v>
      </c>
      <c r="B323" s="1" t="s">
        <v>590</v>
      </c>
      <c r="C323" s="1" t="s">
        <v>591</v>
      </c>
      <c r="D323" s="1" t="s">
        <v>592</v>
      </c>
      <c r="E323" s="1" t="s">
        <v>174</v>
      </c>
      <c r="F323" s="3">
        <v>1.258</v>
      </c>
      <c r="G323" s="3">
        <v>1.258</v>
      </c>
      <c r="H323" s="1" t="s">
        <v>379</v>
      </c>
      <c r="I323" s="13">
        <v>1</v>
      </c>
      <c r="J323" s="12" t="s">
        <v>2083</v>
      </c>
      <c r="L323" s="12" t="s">
        <v>2082</v>
      </c>
      <c r="N323" s="13">
        <v>18</v>
      </c>
      <c r="O323" s="13" t="s">
        <v>2082</v>
      </c>
      <c r="P323" s="13">
        <f t="shared" si="37"/>
        <v>20</v>
      </c>
      <c r="R323" s="1" t="s">
        <v>67</v>
      </c>
      <c r="S323" s="1"/>
      <c r="T323" s="1" t="s">
        <v>326</v>
      </c>
      <c r="U323" s="12">
        <f t="shared" si="38"/>
        <v>46157</v>
      </c>
      <c r="V323" s="12">
        <f t="shared" si="39"/>
        <v>46217</v>
      </c>
      <c r="W323" s="13">
        <f t="shared" ca="1" si="40"/>
        <v>-175</v>
      </c>
      <c r="X323" s="2" t="s">
        <v>1021</v>
      </c>
    </row>
    <row r="324" spans="1:24" x14ac:dyDescent="0.25">
      <c r="A324" s="1" t="s">
        <v>82</v>
      </c>
      <c r="B324" s="1" t="s">
        <v>621</v>
      </c>
      <c r="C324" s="1" t="s">
        <v>177</v>
      </c>
      <c r="D324" s="1" t="s">
        <v>637</v>
      </c>
      <c r="E324" s="1" t="s">
        <v>174</v>
      </c>
      <c r="F324" s="3">
        <v>3.415</v>
      </c>
      <c r="G324" s="3">
        <v>3.415</v>
      </c>
      <c r="H324" s="1" t="s">
        <v>522</v>
      </c>
      <c r="I324" s="13">
        <v>1</v>
      </c>
      <c r="J324" s="12" t="s">
        <v>2083</v>
      </c>
      <c r="L324" s="12" t="s">
        <v>2082</v>
      </c>
      <c r="N324" s="13">
        <v>13</v>
      </c>
      <c r="O324" s="13" t="s">
        <v>2082</v>
      </c>
      <c r="P324" s="13">
        <f t="shared" si="37"/>
        <v>20</v>
      </c>
      <c r="R324" s="1" t="s">
        <v>67</v>
      </c>
      <c r="S324" s="1"/>
      <c r="T324" s="1" t="s">
        <v>627</v>
      </c>
      <c r="U324" s="12">
        <f t="shared" si="38"/>
        <v>46158</v>
      </c>
      <c r="V324" s="12">
        <f t="shared" si="39"/>
        <v>46218</v>
      </c>
      <c r="W324" s="13">
        <f t="shared" ca="1" si="40"/>
        <v>-176</v>
      </c>
      <c r="X324" s="2" t="s">
        <v>1021</v>
      </c>
    </row>
    <row r="325" spans="1:24" x14ac:dyDescent="0.25">
      <c r="A325" s="1" t="s">
        <v>82</v>
      </c>
      <c r="B325" s="1" t="s">
        <v>621</v>
      </c>
      <c r="C325" s="1" t="s">
        <v>177</v>
      </c>
      <c r="D325" s="1" t="s">
        <v>642</v>
      </c>
      <c r="E325" s="1" t="s">
        <v>174</v>
      </c>
      <c r="F325" s="3">
        <v>3.4980000000000002</v>
      </c>
      <c r="G325" s="3">
        <v>3.5630000000000002</v>
      </c>
      <c r="H325" s="1" t="s">
        <v>361</v>
      </c>
      <c r="I325" s="13">
        <v>1</v>
      </c>
      <c r="J325" s="12" t="s">
        <v>2083</v>
      </c>
      <c r="L325" s="12" t="s">
        <v>2082</v>
      </c>
      <c r="N325" s="13">
        <v>13</v>
      </c>
      <c r="O325" s="13" t="s">
        <v>2082</v>
      </c>
      <c r="P325" s="13">
        <f t="shared" si="37"/>
        <v>20</v>
      </c>
      <c r="R325" s="1" t="s">
        <v>67</v>
      </c>
      <c r="S325" s="1" t="s">
        <v>18</v>
      </c>
      <c r="T325" s="1" t="s">
        <v>627</v>
      </c>
      <c r="U325" s="12">
        <f t="shared" si="38"/>
        <v>46158</v>
      </c>
      <c r="V325" s="12">
        <f t="shared" si="39"/>
        <v>46218</v>
      </c>
      <c r="W325" s="13">
        <f t="shared" ca="1" si="40"/>
        <v>-176</v>
      </c>
      <c r="X325" s="2" t="s">
        <v>1021</v>
      </c>
    </row>
    <row r="326" spans="1:24" x14ac:dyDescent="0.25">
      <c r="A326" s="1" t="s">
        <v>82</v>
      </c>
      <c r="B326" s="1" t="s">
        <v>621</v>
      </c>
      <c r="C326" s="1" t="s">
        <v>625</v>
      </c>
      <c r="D326" s="1" t="s">
        <v>626</v>
      </c>
      <c r="E326" s="1" t="s">
        <v>174</v>
      </c>
      <c r="F326" s="3">
        <v>3.2040000000000002</v>
      </c>
      <c r="G326" s="3">
        <v>3.2690000000000001</v>
      </c>
      <c r="H326" s="1" t="s">
        <v>361</v>
      </c>
      <c r="I326" s="13">
        <v>1</v>
      </c>
      <c r="J326" s="12" t="s">
        <v>2083</v>
      </c>
      <c r="L326" s="12" t="s">
        <v>2082</v>
      </c>
      <c r="N326" s="13">
        <v>13</v>
      </c>
      <c r="O326" s="13" t="s">
        <v>2082</v>
      </c>
      <c r="P326" s="13">
        <f t="shared" si="37"/>
        <v>12</v>
      </c>
      <c r="R326" s="1" t="s">
        <v>67</v>
      </c>
      <c r="S326" s="1" t="s">
        <v>18</v>
      </c>
      <c r="T326" s="1" t="s">
        <v>624</v>
      </c>
      <c r="U326" s="12">
        <f t="shared" si="38"/>
        <v>46102</v>
      </c>
      <c r="V326" s="12">
        <f t="shared" si="39"/>
        <v>46162</v>
      </c>
      <c r="W326" s="13">
        <f t="shared" ca="1" si="40"/>
        <v>-120</v>
      </c>
      <c r="X326" s="2" t="s">
        <v>1021</v>
      </c>
    </row>
    <row r="327" spans="1:24" x14ac:dyDescent="0.25">
      <c r="A327" s="1" t="s">
        <v>82</v>
      </c>
      <c r="B327" s="1" t="s">
        <v>621</v>
      </c>
      <c r="C327" s="1" t="s">
        <v>625</v>
      </c>
      <c r="D327" s="1" t="s">
        <v>632</v>
      </c>
      <c r="E327" s="1" t="s">
        <v>174</v>
      </c>
      <c r="F327" s="3">
        <v>3.3170000000000002</v>
      </c>
      <c r="G327" s="3">
        <v>3.3820000000000001</v>
      </c>
      <c r="H327" s="1" t="s">
        <v>388</v>
      </c>
      <c r="I327" s="13">
        <v>1</v>
      </c>
      <c r="J327" s="12" t="s">
        <v>2083</v>
      </c>
      <c r="L327" s="12" t="s">
        <v>2082</v>
      </c>
      <c r="N327" s="13">
        <v>13</v>
      </c>
      <c r="O327" s="13" t="s">
        <v>2082</v>
      </c>
      <c r="P327" s="13">
        <f t="shared" si="37"/>
        <v>12</v>
      </c>
      <c r="R327" s="1" t="s">
        <v>67</v>
      </c>
      <c r="S327" s="1" t="s">
        <v>18</v>
      </c>
      <c r="T327" s="1" t="s">
        <v>624</v>
      </c>
      <c r="U327" s="12">
        <f t="shared" si="38"/>
        <v>46102</v>
      </c>
      <c r="V327" s="12">
        <f t="shared" si="39"/>
        <v>46162</v>
      </c>
      <c r="W327" s="13">
        <f t="shared" ca="1" si="40"/>
        <v>-120</v>
      </c>
      <c r="X327" s="2" t="s">
        <v>1021</v>
      </c>
    </row>
    <row r="328" spans="1:24" x14ac:dyDescent="0.25">
      <c r="A328" s="1" t="s">
        <v>82</v>
      </c>
      <c r="B328" s="1" t="s">
        <v>621</v>
      </c>
      <c r="C328" s="1" t="s">
        <v>177</v>
      </c>
      <c r="D328" s="1" t="s">
        <v>623</v>
      </c>
      <c r="E328" s="1" t="s">
        <v>174</v>
      </c>
      <c r="F328" s="3">
        <v>3.1520000000000001</v>
      </c>
      <c r="G328" s="3">
        <v>3.2170000000000001</v>
      </c>
      <c r="H328" s="1" t="s">
        <v>622</v>
      </c>
      <c r="I328" s="13">
        <v>1</v>
      </c>
      <c r="J328" s="12" t="s">
        <v>2083</v>
      </c>
      <c r="L328" s="12" t="s">
        <v>2082</v>
      </c>
      <c r="N328" s="13">
        <v>13</v>
      </c>
      <c r="O328" s="13" t="s">
        <v>2082</v>
      </c>
      <c r="P328" s="13">
        <f t="shared" si="37"/>
        <v>12</v>
      </c>
      <c r="R328" s="1" t="s">
        <v>67</v>
      </c>
      <c r="S328" s="1" t="s">
        <v>14</v>
      </c>
      <c r="T328" s="1" t="s">
        <v>624</v>
      </c>
      <c r="U328" s="12">
        <f t="shared" si="38"/>
        <v>46102</v>
      </c>
      <c r="V328" s="12">
        <f t="shared" si="39"/>
        <v>46162</v>
      </c>
      <c r="W328" s="13">
        <f t="shared" ca="1" si="40"/>
        <v>-120</v>
      </c>
      <c r="X328" s="2" t="s">
        <v>1021</v>
      </c>
    </row>
    <row r="329" spans="1:24" x14ac:dyDescent="0.25">
      <c r="A329" s="1" t="s">
        <v>82</v>
      </c>
      <c r="B329" s="1" t="s">
        <v>621</v>
      </c>
      <c r="C329" s="1" t="s">
        <v>177</v>
      </c>
      <c r="D329" s="1" t="s">
        <v>628</v>
      </c>
      <c r="E329" s="1" t="s">
        <v>174</v>
      </c>
      <c r="F329" s="3">
        <v>3.2709999999999999</v>
      </c>
      <c r="G329" s="3">
        <v>3.2709999999999999</v>
      </c>
      <c r="H329" s="1" t="s">
        <v>622</v>
      </c>
      <c r="I329" s="13">
        <v>1</v>
      </c>
      <c r="J329" s="12" t="s">
        <v>2083</v>
      </c>
      <c r="L329" s="12" t="s">
        <v>2082</v>
      </c>
      <c r="N329" s="13">
        <v>13</v>
      </c>
      <c r="O329" s="13" t="s">
        <v>2082</v>
      </c>
      <c r="P329" s="13">
        <f t="shared" si="37"/>
        <v>12</v>
      </c>
      <c r="R329" s="1" t="s">
        <v>67</v>
      </c>
      <c r="S329" s="1"/>
      <c r="T329" s="1" t="s">
        <v>624</v>
      </c>
      <c r="U329" s="12">
        <f t="shared" si="38"/>
        <v>46102</v>
      </c>
      <c r="V329" s="12">
        <f t="shared" si="39"/>
        <v>46162</v>
      </c>
      <c r="W329" s="13">
        <f t="shared" ca="1" si="40"/>
        <v>-120</v>
      </c>
      <c r="X329" s="2" t="s">
        <v>1021</v>
      </c>
    </row>
    <row r="330" spans="1:24" x14ac:dyDescent="0.25">
      <c r="A330" s="1" t="s">
        <v>82</v>
      </c>
      <c r="B330" s="1" t="s">
        <v>621</v>
      </c>
      <c r="C330" s="1" t="s">
        <v>177</v>
      </c>
      <c r="D330" s="1" t="s">
        <v>636</v>
      </c>
      <c r="E330" s="1" t="s">
        <v>174</v>
      </c>
      <c r="F330" s="3">
        <v>3.3969999999999998</v>
      </c>
      <c r="G330" s="3">
        <v>3.4620000000000002</v>
      </c>
      <c r="H330" s="1" t="s">
        <v>422</v>
      </c>
      <c r="I330" s="13">
        <v>1</v>
      </c>
      <c r="J330" s="12" t="s">
        <v>2083</v>
      </c>
      <c r="L330" s="12" t="s">
        <v>2082</v>
      </c>
      <c r="N330" s="13">
        <v>13</v>
      </c>
      <c r="O330" s="13" t="s">
        <v>2082</v>
      </c>
      <c r="P330" s="13">
        <f t="shared" si="37"/>
        <v>12</v>
      </c>
      <c r="R330" s="1" t="s">
        <v>67</v>
      </c>
      <c r="S330" s="1" t="s">
        <v>18</v>
      </c>
      <c r="T330" s="1" t="s">
        <v>624</v>
      </c>
      <c r="U330" s="12">
        <f t="shared" si="38"/>
        <v>46102</v>
      </c>
      <c r="V330" s="12">
        <f t="shared" si="39"/>
        <v>46162</v>
      </c>
      <c r="W330" s="13">
        <f t="shared" ca="1" si="40"/>
        <v>-120</v>
      </c>
      <c r="X330" s="2" t="s">
        <v>1021</v>
      </c>
    </row>
    <row r="331" spans="1:24" x14ac:dyDescent="0.25">
      <c r="A331" s="1" t="s">
        <v>82</v>
      </c>
      <c r="B331" s="1" t="s">
        <v>621</v>
      </c>
      <c r="C331" s="1" t="s">
        <v>625</v>
      </c>
      <c r="D331" s="1" t="s">
        <v>40</v>
      </c>
      <c r="E331" s="1" t="s">
        <v>174</v>
      </c>
      <c r="F331" s="3">
        <v>3.2989999999999999</v>
      </c>
      <c r="G331" s="3">
        <v>3.2989999999999999</v>
      </c>
      <c r="H331" s="1" t="s">
        <v>564</v>
      </c>
      <c r="I331" s="13">
        <v>1</v>
      </c>
      <c r="J331" s="12" t="s">
        <v>2083</v>
      </c>
      <c r="L331" s="12" t="s">
        <v>2082</v>
      </c>
      <c r="N331" s="13">
        <v>13</v>
      </c>
      <c r="O331" s="13" t="s">
        <v>2082</v>
      </c>
      <c r="P331" s="13">
        <f t="shared" si="37"/>
        <v>12</v>
      </c>
      <c r="R331" s="1" t="s">
        <v>67</v>
      </c>
      <c r="S331" s="1"/>
      <c r="T331" s="1" t="s">
        <v>624</v>
      </c>
      <c r="U331" s="12">
        <f t="shared" si="38"/>
        <v>46102</v>
      </c>
      <c r="V331" s="12">
        <f t="shared" si="39"/>
        <v>46162</v>
      </c>
      <c r="W331" s="13">
        <f t="shared" ca="1" si="40"/>
        <v>-120</v>
      </c>
      <c r="X331" s="2" t="s">
        <v>1021</v>
      </c>
    </row>
    <row r="332" spans="1:24" x14ac:dyDescent="0.25">
      <c r="A332" s="1" t="s">
        <v>82</v>
      </c>
      <c r="B332" s="1" t="s">
        <v>621</v>
      </c>
      <c r="C332" s="1" t="s">
        <v>625</v>
      </c>
      <c r="D332" s="1" t="s">
        <v>630</v>
      </c>
      <c r="E332" s="1" t="s">
        <v>174</v>
      </c>
      <c r="F332" s="3">
        <v>3.286</v>
      </c>
      <c r="G332" s="3">
        <v>3.3519999999999999</v>
      </c>
      <c r="H332" s="1" t="s">
        <v>568</v>
      </c>
      <c r="I332" s="13">
        <v>1</v>
      </c>
      <c r="J332" s="12" t="s">
        <v>2083</v>
      </c>
      <c r="L332" s="12" t="s">
        <v>2082</v>
      </c>
      <c r="N332" s="13">
        <v>13</v>
      </c>
      <c r="O332" s="13" t="s">
        <v>2082</v>
      </c>
      <c r="P332" s="13">
        <f t="shared" si="37"/>
        <v>12</v>
      </c>
      <c r="R332" s="1" t="s">
        <v>67</v>
      </c>
      <c r="S332" s="1" t="s">
        <v>18</v>
      </c>
      <c r="T332" s="1" t="s">
        <v>629</v>
      </c>
      <c r="U332" s="12">
        <f t="shared" si="38"/>
        <v>46101</v>
      </c>
      <c r="V332" s="12">
        <f t="shared" si="39"/>
        <v>46161</v>
      </c>
      <c r="W332" s="13">
        <f t="shared" ca="1" si="40"/>
        <v>-119</v>
      </c>
      <c r="X332" s="2" t="s">
        <v>1021</v>
      </c>
    </row>
    <row r="333" spans="1:24" x14ac:dyDescent="0.25">
      <c r="A333" s="1" t="s">
        <v>82</v>
      </c>
      <c r="B333" s="1" t="s">
        <v>621</v>
      </c>
      <c r="C333" s="1" t="s">
        <v>625</v>
      </c>
      <c r="D333" s="1" t="s">
        <v>635</v>
      </c>
      <c r="E333" s="1" t="s">
        <v>174</v>
      </c>
      <c r="F333" s="3">
        <v>3.3639999999999999</v>
      </c>
      <c r="G333" s="3">
        <v>3.3639999999999999</v>
      </c>
      <c r="H333" s="1" t="s">
        <v>634</v>
      </c>
      <c r="I333" s="13">
        <v>1</v>
      </c>
      <c r="J333" s="12" t="s">
        <v>2083</v>
      </c>
      <c r="L333" s="12" t="s">
        <v>2082</v>
      </c>
      <c r="N333" s="13">
        <v>13</v>
      </c>
      <c r="O333" s="13" t="s">
        <v>2082</v>
      </c>
      <c r="P333" s="13">
        <f t="shared" si="37"/>
        <v>12</v>
      </c>
      <c r="R333" s="1" t="s">
        <v>67</v>
      </c>
      <c r="S333" s="1"/>
      <c r="T333" s="1" t="s">
        <v>624</v>
      </c>
      <c r="U333" s="12">
        <f t="shared" si="38"/>
        <v>46102</v>
      </c>
      <c r="V333" s="12">
        <f t="shared" si="39"/>
        <v>46162</v>
      </c>
      <c r="W333" s="13">
        <f t="shared" ca="1" si="40"/>
        <v>-120</v>
      </c>
      <c r="X333" s="2" t="s">
        <v>1021</v>
      </c>
    </row>
    <row r="334" spans="1:24" x14ac:dyDescent="0.25">
      <c r="A334" s="1" t="s">
        <v>82</v>
      </c>
      <c r="B334" s="1" t="s">
        <v>621</v>
      </c>
      <c r="C334" s="1" t="s">
        <v>625</v>
      </c>
      <c r="D334" s="1" t="s">
        <v>641</v>
      </c>
      <c r="E334" s="1" t="s">
        <v>174</v>
      </c>
      <c r="F334" s="3">
        <v>3.488</v>
      </c>
      <c r="G334" s="3">
        <v>3.5539999999999998</v>
      </c>
      <c r="H334" s="1" t="s">
        <v>640</v>
      </c>
      <c r="I334" s="13">
        <v>1</v>
      </c>
      <c r="J334" s="12" t="s">
        <v>2083</v>
      </c>
      <c r="L334" s="12" t="s">
        <v>2082</v>
      </c>
      <c r="N334" s="13">
        <v>13</v>
      </c>
      <c r="O334" s="13" t="s">
        <v>2082</v>
      </c>
      <c r="P334" s="13">
        <f t="shared" si="37"/>
        <v>12</v>
      </c>
      <c r="R334" s="1" t="s">
        <v>67</v>
      </c>
      <c r="S334" s="1" t="s">
        <v>14</v>
      </c>
      <c r="T334" s="1" t="s">
        <v>624</v>
      </c>
      <c r="U334" s="12">
        <f t="shared" si="38"/>
        <v>46102</v>
      </c>
      <c r="V334" s="12">
        <f t="shared" si="39"/>
        <v>46162</v>
      </c>
      <c r="W334" s="13">
        <f t="shared" ca="1" si="40"/>
        <v>-120</v>
      </c>
      <c r="X334" s="2" t="s">
        <v>1021</v>
      </c>
    </row>
    <row r="335" spans="1:24" x14ac:dyDescent="0.25">
      <c r="A335" s="1" t="s">
        <v>82</v>
      </c>
      <c r="B335" s="1" t="s">
        <v>621</v>
      </c>
      <c r="C335" s="1" t="s">
        <v>625</v>
      </c>
      <c r="D335" s="1" t="s">
        <v>109</v>
      </c>
      <c r="E335" s="1" t="s">
        <v>174</v>
      </c>
      <c r="F335" s="3">
        <v>3.2839999999999998</v>
      </c>
      <c r="G335" s="3">
        <v>3.2839999999999998</v>
      </c>
      <c r="H335" s="1" t="s">
        <v>385</v>
      </c>
      <c r="I335" s="13">
        <v>1</v>
      </c>
      <c r="J335" s="12" t="s">
        <v>2083</v>
      </c>
      <c r="L335" s="12" t="s">
        <v>2082</v>
      </c>
      <c r="N335" s="13">
        <v>13</v>
      </c>
      <c r="O335" s="13" t="s">
        <v>2082</v>
      </c>
      <c r="P335" s="13">
        <f t="shared" si="37"/>
        <v>12</v>
      </c>
      <c r="R335" s="1" t="s">
        <v>67</v>
      </c>
      <c r="S335" s="1"/>
      <c r="T335" s="1" t="s">
        <v>629</v>
      </c>
      <c r="U335" s="12">
        <f t="shared" si="38"/>
        <v>46101</v>
      </c>
      <c r="V335" s="12">
        <f t="shared" si="39"/>
        <v>46161</v>
      </c>
      <c r="W335" s="13">
        <f t="shared" ca="1" si="40"/>
        <v>-119</v>
      </c>
      <c r="X335" s="2" t="s">
        <v>1021</v>
      </c>
    </row>
    <row r="336" spans="1:24" x14ac:dyDescent="0.25">
      <c r="A336" s="1" t="s">
        <v>82</v>
      </c>
      <c r="B336" s="1" t="s">
        <v>621</v>
      </c>
      <c r="C336" s="1" t="s">
        <v>625</v>
      </c>
      <c r="D336" s="1" t="s">
        <v>631</v>
      </c>
      <c r="E336" s="1" t="s">
        <v>174</v>
      </c>
      <c r="F336" s="3">
        <v>3.3010000000000002</v>
      </c>
      <c r="G336" s="3">
        <v>3.3010000000000002</v>
      </c>
      <c r="H336" s="1" t="s">
        <v>447</v>
      </c>
      <c r="I336" s="13">
        <v>1</v>
      </c>
      <c r="J336" s="12" t="s">
        <v>2083</v>
      </c>
      <c r="L336" s="12" t="s">
        <v>2082</v>
      </c>
      <c r="N336" s="13">
        <v>13</v>
      </c>
      <c r="O336" s="13" t="s">
        <v>2082</v>
      </c>
      <c r="P336" s="13">
        <f t="shared" si="37"/>
        <v>12</v>
      </c>
      <c r="R336" s="1" t="s">
        <v>67</v>
      </c>
      <c r="S336" s="1"/>
      <c r="T336" s="1" t="s">
        <v>629</v>
      </c>
      <c r="U336" s="12">
        <f t="shared" si="38"/>
        <v>46101</v>
      </c>
      <c r="V336" s="12">
        <f t="shared" si="39"/>
        <v>46161</v>
      </c>
      <c r="W336" s="13">
        <f t="shared" ca="1" si="40"/>
        <v>-119</v>
      </c>
      <c r="X336" s="2" t="s">
        <v>1021</v>
      </c>
    </row>
    <row r="337" spans="1:24" x14ac:dyDescent="0.25">
      <c r="A337" s="1" t="s">
        <v>82</v>
      </c>
      <c r="B337" s="1" t="s">
        <v>621</v>
      </c>
      <c r="C337" s="1" t="s">
        <v>625</v>
      </c>
      <c r="D337" s="1" t="s">
        <v>639</v>
      </c>
      <c r="E337" s="1" t="s">
        <v>174</v>
      </c>
      <c r="F337" s="3">
        <v>3.4209999999999998</v>
      </c>
      <c r="G337" s="3">
        <v>3.488</v>
      </c>
      <c r="H337" s="1" t="s">
        <v>638</v>
      </c>
      <c r="I337" s="13">
        <v>1</v>
      </c>
      <c r="J337" s="12" t="s">
        <v>2083</v>
      </c>
      <c r="L337" s="12" t="s">
        <v>2082</v>
      </c>
      <c r="N337" s="13">
        <v>13</v>
      </c>
      <c r="O337" s="13" t="s">
        <v>2082</v>
      </c>
      <c r="P337" s="13">
        <f t="shared" si="37"/>
        <v>12</v>
      </c>
      <c r="R337" s="1" t="s">
        <v>67</v>
      </c>
      <c r="S337" s="1" t="s">
        <v>18</v>
      </c>
      <c r="T337" s="1" t="s">
        <v>629</v>
      </c>
      <c r="U337" s="12">
        <f t="shared" si="38"/>
        <v>46101</v>
      </c>
      <c r="V337" s="12">
        <f t="shared" si="39"/>
        <v>46161</v>
      </c>
      <c r="W337" s="13">
        <f t="shared" ca="1" si="40"/>
        <v>-119</v>
      </c>
      <c r="X337" s="2" t="s">
        <v>1021</v>
      </c>
    </row>
    <row r="338" spans="1:24" x14ac:dyDescent="0.25">
      <c r="A338" s="1" t="s">
        <v>82</v>
      </c>
      <c r="B338" s="1" t="s">
        <v>621</v>
      </c>
      <c r="C338" s="1" t="s">
        <v>163</v>
      </c>
      <c r="D338" s="1" t="s">
        <v>646</v>
      </c>
      <c r="E338" s="1" t="s">
        <v>174</v>
      </c>
      <c r="F338" s="3">
        <v>3.9980000000000002</v>
      </c>
      <c r="G338" s="3">
        <v>3.9980000000000002</v>
      </c>
      <c r="H338" s="1" t="s">
        <v>564</v>
      </c>
      <c r="I338" s="13">
        <v>1</v>
      </c>
      <c r="J338" s="12" t="s">
        <v>2083</v>
      </c>
      <c r="L338" s="12" t="s">
        <v>2082</v>
      </c>
      <c r="N338" s="13">
        <v>13</v>
      </c>
      <c r="O338" s="13" t="s">
        <v>2082</v>
      </c>
      <c r="P338" s="13">
        <f t="shared" si="37"/>
        <v>20</v>
      </c>
      <c r="R338" s="1" t="s">
        <v>67</v>
      </c>
      <c r="S338" s="1"/>
      <c r="T338" s="1" t="s">
        <v>627</v>
      </c>
      <c r="U338" s="12">
        <f t="shared" si="38"/>
        <v>46158</v>
      </c>
      <c r="V338" s="12">
        <f t="shared" si="39"/>
        <v>46218</v>
      </c>
      <c r="W338" s="13">
        <f t="shared" ca="1" si="40"/>
        <v>-176</v>
      </c>
      <c r="X338" s="2" t="s">
        <v>1021</v>
      </c>
    </row>
    <row r="339" spans="1:24" x14ac:dyDescent="0.25">
      <c r="A339" s="1" t="s">
        <v>82</v>
      </c>
      <c r="B339" s="1" t="s">
        <v>621</v>
      </c>
      <c r="C339" s="1" t="s">
        <v>163</v>
      </c>
      <c r="D339" s="1" t="s">
        <v>651</v>
      </c>
      <c r="E339" s="1" t="s">
        <v>174</v>
      </c>
      <c r="F339" s="3">
        <v>4.093</v>
      </c>
      <c r="G339" s="3">
        <v>4.1470000000000002</v>
      </c>
      <c r="H339" s="1" t="s">
        <v>568</v>
      </c>
      <c r="I339" s="13">
        <v>1</v>
      </c>
      <c r="J339" s="12" t="s">
        <v>2083</v>
      </c>
      <c r="L339" s="12" t="s">
        <v>2082</v>
      </c>
      <c r="N339" s="13">
        <v>13</v>
      </c>
      <c r="O339" s="13" t="s">
        <v>2082</v>
      </c>
      <c r="P339" s="13">
        <f t="shared" si="37"/>
        <v>20</v>
      </c>
      <c r="R339" s="1" t="s">
        <v>67</v>
      </c>
      <c r="S339" s="1" t="s">
        <v>18</v>
      </c>
      <c r="T339" s="1" t="s">
        <v>627</v>
      </c>
      <c r="U339" s="12">
        <f t="shared" si="38"/>
        <v>46158</v>
      </c>
      <c r="V339" s="12">
        <f t="shared" si="39"/>
        <v>46218</v>
      </c>
      <c r="W339" s="13">
        <f t="shared" ca="1" si="40"/>
        <v>-176</v>
      </c>
      <c r="X339" s="2" t="s">
        <v>1021</v>
      </c>
    </row>
    <row r="340" spans="1:24" x14ac:dyDescent="0.25">
      <c r="A340" s="1" t="s">
        <v>82</v>
      </c>
      <c r="B340" s="1" t="s">
        <v>621</v>
      </c>
      <c r="C340" s="1" t="s">
        <v>625</v>
      </c>
      <c r="D340" s="1" t="s">
        <v>652</v>
      </c>
      <c r="E340" s="1" t="s">
        <v>174</v>
      </c>
      <c r="F340" s="3">
        <v>4.157</v>
      </c>
      <c r="G340" s="3">
        <v>4.157</v>
      </c>
      <c r="H340" s="1" t="s">
        <v>568</v>
      </c>
      <c r="I340" s="13">
        <v>1</v>
      </c>
      <c r="J340" s="12" t="s">
        <v>2083</v>
      </c>
      <c r="L340" s="12" t="s">
        <v>2082</v>
      </c>
      <c r="N340" s="13">
        <v>13</v>
      </c>
      <c r="O340" s="13" t="s">
        <v>2082</v>
      </c>
      <c r="P340" s="13">
        <f t="shared" si="37"/>
        <v>20</v>
      </c>
      <c r="R340" s="1" t="s">
        <v>67</v>
      </c>
      <c r="S340" s="1"/>
      <c r="T340" s="1" t="s">
        <v>627</v>
      </c>
      <c r="U340" s="12">
        <f t="shared" si="38"/>
        <v>46158</v>
      </c>
      <c r="V340" s="12">
        <f t="shared" si="39"/>
        <v>46218</v>
      </c>
      <c r="W340" s="13">
        <f t="shared" ca="1" si="40"/>
        <v>-176</v>
      </c>
      <c r="X340" s="2" t="s">
        <v>1021</v>
      </c>
    </row>
    <row r="341" spans="1:24" x14ac:dyDescent="0.25">
      <c r="A341" s="1" t="s">
        <v>82</v>
      </c>
      <c r="B341" s="1" t="s">
        <v>621</v>
      </c>
      <c r="C341" s="1" t="s">
        <v>625</v>
      </c>
      <c r="D341" s="1" t="s">
        <v>656</v>
      </c>
      <c r="E341" s="1" t="s">
        <v>174</v>
      </c>
      <c r="F341" s="3">
        <v>4.2809999999999997</v>
      </c>
      <c r="G341" s="3">
        <v>4.3460000000000001</v>
      </c>
      <c r="H341" s="1" t="s">
        <v>655</v>
      </c>
      <c r="I341" s="13">
        <v>1</v>
      </c>
      <c r="J341" s="12" t="s">
        <v>2083</v>
      </c>
      <c r="L341" s="12" t="s">
        <v>2082</v>
      </c>
      <c r="N341" s="13">
        <v>13</v>
      </c>
      <c r="O341" s="13" t="s">
        <v>2082</v>
      </c>
      <c r="P341" s="13">
        <f t="shared" si="37"/>
        <v>20</v>
      </c>
      <c r="R341" s="1" t="s">
        <v>67</v>
      </c>
      <c r="S341" s="1" t="s">
        <v>18</v>
      </c>
      <c r="T341" s="1" t="s">
        <v>627</v>
      </c>
      <c r="U341" s="12">
        <f t="shared" si="38"/>
        <v>46158</v>
      </c>
      <c r="V341" s="12">
        <f t="shared" si="39"/>
        <v>46218</v>
      </c>
      <c r="W341" s="13">
        <f t="shared" ca="1" si="40"/>
        <v>-176</v>
      </c>
      <c r="X341" s="2" t="s">
        <v>1021</v>
      </c>
    </row>
    <row r="342" spans="1:24" x14ac:dyDescent="0.25">
      <c r="A342" s="1" t="s">
        <v>82</v>
      </c>
      <c r="B342" s="1" t="s">
        <v>621</v>
      </c>
      <c r="C342" s="1" t="s">
        <v>625</v>
      </c>
      <c r="D342" s="1" t="s">
        <v>648</v>
      </c>
      <c r="E342" s="1" t="s">
        <v>174</v>
      </c>
      <c r="F342" s="3">
        <v>4.0350000000000001</v>
      </c>
      <c r="G342" s="3">
        <v>4.0999999999999996</v>
      </c>
      <c r="H342" s="1" t="s">
        <v>647</v>
      </c>
      <c r="I342" s="13">
        <v>1</v>
      </c>
      <c r="J342" s="12" t="s">
        <v>2083</v>
      </c>
      <c r="L342" s="12" t="s">
        <v>2082</v>
      </c>
      <c r="N342" s="13">
        <v>13</v>
      </c>
      <c r="O342" s="13" t="s">
        <v>2082</v>
      </c>
      <c r="P342" s="13">
        <f t="shared" si="37"/>
        <v>20</v>
      </c>
      <c r="R342" s="1" t="s">
        <v>67</v>
      </c>
      <c r="S342" s="1" t="s">
        <v>14</v>
      </c>
      <c r="T342" s="1" t="s">
        <v>627</v>
      </c>
      <c r="U342" s="12">
        <f t="shared" si="38"/>
        <v>46158</v>
      </c>
      <c r="V342" s="12">
        <f t="shared" si="39"/>
        <v>46218</v>
      </c>
      <c r="W342" s="13">
        <f t="shared" ca="1" si="40"/>
        <v>-176</v>
      </c>
      <c r="X342" s="2" t="s">
        <v>1021</v>
      </c>
    </row>
    <row r="343" spans="1:24" x14ac:dyDescent="0.25">
      <c r="A343" s="1" t="s">
        <v>82</v>
      </c>
      <c r="B343" s="1" t="s">
        <v>621</v>
      </c>
      <c r="C343" s="1" t="s">
        <v>625</v>
      </c>
      <c r="D343" s="1" t="s">
        <v>654</v>
      </c>
      <c r="E343" s="1" t="s">
        <v>174</v>
      </c>
      <c r="F343" s="3">
        <v>4.173</v>
      </c>
      <c r="G343" s="3">
        <v>4.2370000000000001</v>
      </c>
      <c r="H343" s="1" t="s">
        <v>361</v>
      </c>
      <c r="I343" s="13">
        <v>1</v>
      </c>
      <c r="J343" s="12" t="s">
        <v>2083</v>
      </c>
      <c r="L343" s="12" t="s">
        <v>2082</v>
      </c>
      <c r="N343" s="13">
        <v>13</v>
      </c>
      <c r="O343" s="13" t="s">
        <v>2082</v>
      </c>
      <c r="P343" s="13">
        <f t="shared" si="37"/>
        <v>20</v>
      </c>
      <c r="R343" s="1" t="s">
        <v>67</v>
      </c>
      <c r="S343" s="1" t="s">
        <v>14</v>
      </c>
      <c r="T343" s="1" t="s">
        <v>627</v>
      </c>
      <c r="U343" s="12">
        <f t="shared" si="38"/>
        <v>46158</v>
      </c>
      <c r="V343" s="12">
        <f t="shared" si="39"/>
        <v>46218</v>
      </c>
      <c r="W343" s="13">
        <f t="shared" ca="1" si="40"/>
        <v>-176</v>
      </c>
      <c r="X343" s="2" t="s">
        <v>1021</v>
      </c>
    </row>
    <row r="344" spans="1:24" x14ac:dyDescent="0.25">
      <c r="A344" s="1" t="s">
        <v>82</v>
      </c>
      <c r="B344" s="1" t="s">
        <v>621</v>
      </c>
      <c r="C344" s="1" t="s">
        <v>177</v>
      </c>
      <c r="D344" s="1" t="s">
        <v>597</v>
      </c>
      <c r="E344" s="1" t="s">
        <v>174</v>
      </c>
      <c r="F344" s="3">
        <v>4.1180000000000003</v>
      </c>
      <c r="G344" s="3">
        <v>4.1829999999999998</v>
      </c>
      <c r="H344" s="1" t="s">
        <v>564</v>
      </c>
      <c r="I344" s="13">
        <v>1</v>
      </c>
      <c r="J344" s="12" t="s">
        <v>2083</v>
      </c>
      <c r="L344" s="12" t="s">
        <v>2082</v>
      </c>
      <c r="N344" s="13">
        <v>13</v>
      </c>
      <c r="O344" s="13" t="s">
        <v>2082</v>
      </c>
      <c r="P344" s="13">
        <f t="shared" si="37"/>
        <v>20</v>
      </c>
      <c r="R344" s="1" t="s">
        <v>67</v>
      </c>
      <c r="S344" s="1" t="s">
        <v>18</v>
      </c>
      <c r="T344" s="1" t="s">
        <v>627</v>
      </c>
      <c r="U344" s="12">
        <f t="shared" si="38"/>
        <v>46158</v>
      </c>
      <c r="V344" s="12">
        <f t="shared" si="39"/>
        <v>46218</v>
      </c>
      <c r="W344" s="13">
        <f t="shared" ca="1" si="40"/>
        <v>-176</v>
      </c>
      <c r="X344" s="2" t="s">
        <v>1021</v>
      </c>
    </row>
    <row r="345" spans="1:24" x14ac:dyDescent="0.25">
      <c r="A345" s="1" t="s">
        <v>82</v>
      </c>
      <c r="B345" s="1" t="s">
        <v>621</v>
      </c>
      <c r="C345" s="1" t="s">
        <v>177</v>
      </c>
      <c r="D345" s="1" t="s">
        <v>645</v>
      </c>
      <c r="E345" s="1" t="s">
        <v>174</v>
      </c>
      <c r="F345" s="3">
        <v>3.9809999999999999</v>
      </c>
      <c r="G345" s="3">
        <v>4.0460000000000003</v>
      </c>
      <c r="H345" s="1" t="s">
        <v>568</v>
      </c>
      <c r="I345" s="13">
        <v>1</v>
      </c>
      <c r="J345" s="12" t="s">
        <v>2083</v>
      </c>
      <c r="L345" s="12" t="s">
        <v>2082</v>
      </c>
      <c r="N345" s="13">
        <v>13</v>
      </c>
      <c r="O345" s="13" t="s">
        <v>2082</v>
      </c>
      <c r="P345" s="13">
        <f t="shared" si="37"/>
        <v>20</v>
      </c>
      <c r="R345" s="1" t="s">
        <v>67</v>
      </c>
      <c r="S345" s="1" t="s">
        <v>14</v>
      </c>
      <c r="T345" s="1" t="s">
        <v>627</v>
      </c>
      <c r="U345" s="12">
        <f t="shared" si="38"/>
        <v>46158</v>
      </c>
      <c r="V345" s="12">
        <f t="shared" si="39"/>
        <v>46218</v>
      </c>
      <c r="W345" s="13">
        <f t="shared" ca="1" si="40"/>
        <v>-176</v>
      </c>
      <c r="X345" s="2" t="s">
        <v>1021</v>
      </c>
    </row>
    <row r="346" spans="1:24" x14ac:dyDescent="0.25">
      <c r="A346" s="1" t="s">
        <v>82</v>
      </c>
      <c r="B346" s="1" t="s">
        <v>621</v>
      </c>
      <c r="C346" s="1" t="s">
        <v>625</v>
      </c>
      <c r="D346" s="1" t="s">
        <v>643</v>
      </c>
      <c r="E346" s="1" t="s">
        <v>174</v>
      </c>
      <c r="F346" s="3">
        <v>3.6829999999999998</v>
      </c>
      <c r="G346" s="3">
        <v>3.6829999999999998</v>
      </c>
      <c r="H346" s="1" t="s">
        <v>633</v>
      </c>
      <c r="I346" s="13">
        <v>1</v>
      </c>
      <c r="J346" s="12" t="s">
        <v>2083</v>
      </c>
      <c r="L346" s="12" t="s">
        <v>2082</v>
      </c>
      <c r="N346" s="13">
        <v>13</v>
      </c>
      <c r="O346" s="13" t="s">
        <v>2082</v>
      </c>
      <c r="P346" s="13">
        <f t="shared" si="37"/>
        <v>20</v>
      </c>
      <c r="R346" s="1" t="s">
        <v>67</v>
      </c>
      <c r="S346" s="1"/>
      <c r="T346" s="1" t="s">
        <v>627</v>
      </c>
      <c r="U346" s="12">
        <f t="shared" si="38"/>
        <v>46158</v>
      </c>
      <c r="V346" s="12">
        <f t="shared" si="39"/>
        <v>46218</v>
      </c>
      <c r="W346" s="13">
        <f t="shared" ca="1" si="40"/>
        <v>-176</v>
      </c>
      <c r="X346" s="2" t="s">
        <v>1021</v>
      </c>
    </row>
    <row r="347" spans="1:24" x14ac:dyDescent="0.25">
      <c r="A347" s="1" t="s">
        <v>82</v>
      </c>
      <c r="B347" s="1" t="s">
        <v>621</v>
      </c>
      <c r="C347" s="1" t="s">
        <v>177</v>
      </c>
      <c r="D347" s="1" t="s">
        <v>644</v>
      </c>
      <c r="E347" s="1" t="s">
        <v>174</v>
      </c>
      <c r="F347" s="3">
        <v>3.9060000000000001</v>
      </c>
      <c r="G347" s="3">
        <v>3.972</v>
      </c>
      <c r="H347" s="1" t="s">
        <v>447</v>
      </c>
      <c r="I347" s="13">
        <v>1</v>
      </c>
      <c r="J347" s="12" t="s">
        <v>2083</v>
      </c>
      <c r="L347" s="12" t="s">
        <v>2082</v>
      </c>
      <c r="N347" s="13">
        <v>13</v>
      </c>
      <c r="O347" s="13" t="s">
        <v>2082</v>
      </c>
      <c r="P347" s="13">
        <f t="shared" ref="P347:P356" si="41">_xlfn.ISOWEEKNUM(U347)</f>
        <v>20</v>
      </c>
      <c r="R347" s="1" t="s">
        <v>67</v>
      </c>
      <c r="S347" s="1" t="s">
        <v>18</v>
      </c>
      <c r="T347" s="1" t="s">
        <v>627</v>
      </c>
      <c r="U347" s="12">
        <f t="shared" si="38"/>
        <v>46158</v>
      </c>
      <c r="V347" s="12">
        <f t="shared" si="39"/>
        <v>46218</v>
      </c>
      <c r="W347" s="13">
        <f t="shared" ca="1" si="40"/>
        <v>-176</v>
      </c>
      <c r="X347" s="2" t="s">
        <v>1021</v>
      </c>
    </row>
    <row r="348" spans="1:24" x14ac:dyDescent="0.25">
      <c r="A348" s="1" t="s">
        <v>82</v>
      </c>
      <c r="B348" s="1" t="s">
        <v>621</v>
      </c>
      <c r="C348" s="1" t="s">
        <v>625</v>
      </c>
      <c r="D348" s="1" t="s">
        <v>650</v>
      </c>
      <c r="E348" s="1" t="s">
        <v>174</v>
      </c>
      <c r="F348" s="3">
        <v>4.085</v>
      </c>
      <c r="G348" s="3">
        <v>4.085</v>
      </c>
      <c r="H348" s="1" t="s">
        <v>361</v>
      </c>
      <c r="I348" s="13">
        <v>1</v>
      </c>
      <c r="J348" s="12" t="s">
        <v>2083</v>
      </c>
      <c r="L348" s="12" t="s">
        <v>2082</v>
      </c>
      <c r="N348" s="13">
        <v>13</v>
      </c>
      <c r="O348" s="13" t="s">
        <v>2082</v>
      </c>
      <c r="P348" s="13">
        <f t="shared" si="41"/>
        <v>52</v>
      </c>
      <c r="Q348" s="3" t="s">
        <v>2084</v>
      </c>
      <c r="R348" s="1" t="s">
        <v>67</v>
      </c>
      <c r="S348" s="1"/>
      <c r="T348" s="1"/>
      <c r="U348" s="12">
        <f t="shared" ref="U348:U379" si="42">T348+(365*1)</f>
        <v>365</v>
      </c>
      <c r="V348" s="12">
        <f t="shared" si="39"/>
        <v>425</v>
      </c>
      <c r="W348" s="13">
        <f t="shared" ca="1" si="40"/>
        <v>45617</v>
      </c>
      <c r="X348" s="2" t="s">
        <v>1021</v>
      </c>
    </row>
    <row r="349" spans="1:24" x14ac:dyDescent="0.25">
      <c r="A349" s="1" t="s">
        <v>82</v>
      </c>
      <c r="B349" s="1" t="s">
        <v>621</v>
      </c>
      <c r="C349" s="1" t="s">
        <v>625</v>
      </c>
      <c r="D349" s="1" t="s">
        <v>653</v>
      </c>
      <c r="E349" s="1" t="s">
        <v>174</v>
      </c>
      <c r="F349" s="3">
        <v>4.1680000000000001</v>
      </c>
      <c r="G349" s="3">
        <v>4.234</v>
      </c>
      <c r="H349" s="1" t="s">
        <v>522</v>
      </c>
      <c r="I349" s="13">
        <v>1</v>
      </c>
      <c r="J349" s="12" t="s">
        <v>2083</v>
      </c>
      <c r="L349" s="12" t="s">
        <v>2082</v>
      </c>
      <c r="N349" s="13">
        <v>13</v>
      </c>
      <c r="O349" s="13" t="s">
        <v>2082</v>
      </c>
      <c r="P349" s="13">
        <f t="shared" si="41"/>
        <v>52</v>
      </c>
      <c r="Q349" s="3" t="s">
        <v>2084</v>
      </c>
      <c r="R349" s="1" t="s">
        <v>67</v>
      </c>
      <c r="S349" s="1" t="s">
        <v>14</v>
      </c>
      <c r="T349" s="1"/>
      <c r="U349" s="12">
        <f t="shared" si="42"/>
        <v>365</v>
      </c>
      <c r="V349" s="12">
        <f t="shared" si="39"/>
        <v>425</v>
      </c>
      <c r="W349" s="13">
        <f t="shared" ca="1" si="40"/>
        <v>45617</v>
      </c>
      <c r="X349" s="2" t="s">
        <v>1021</v>
      </c>
    </row>
    <row r="350" spans="1:24" x14ac:dyDescent="0.25">
      <c r="A350" s="1" t="s">
        <v>82</v>
      </c>
      <c r="B350" s="1" t="s">
        <v>657</v>
      </c>
      <c r="C350" s="1" t="s">
        <v>218</v>
      </c>
      <c r="D350" s="1" t="s">
        <v>662</v>
      </c>
      <c r="E350" s="1" t="s">
        <v>174</v>
      </c>
      <c r="F350" s="3">
        <v>6.4589999999999996</v>
      </c>
      <c r="G350" s="3">
        <v>6.5129999999999999</v>
      </c>
      <c r="H350" s="1" t="s">
        <v>361</v>
      </c>
      <c r="I350" s="13">
        <v>1</v>
      </c>
      <c r="J350" s="12" t="s">
        <v>2083</v>
      </c>
      <c r="L350" s="12" t="s">
        <v>2082</v>
      </c>
      <c r="N350" s="13">
        <v>12</v>
      </c>
      <c r="O350" s="13" t="s">
        <v>2082</v>
      </c>
      <c r="P350" s="13">
        <f t="shared" si="41"/>
        <v>12</v>
      </c>
      <c r="R350" s="1" t="s">
        <v>67</v>
      </c>
      <c r="S350" s="1" t="s">
        <v>18</v>
      </c>
      <c r="T350" s="1" t="s">
        <v>629</v>
      </c>
      <c r="U350" s="12">
        <f t="shared" si="42"/>
        <v>46101</v>
      </c>
      <c r="V350" s="12">
        <f t="shared" si="39"/>
        <v>46161</v>
      </c>
      <c r="W350" s="13">
        <f t="shared" ca="1" si="40"/>
        <v>-119</v>
      </c>
      <c r="X350" s="2" t="s">
        <v>1021</v>
      </c>
    </row>
    <row r="351" spans="1:24" x14ac:dyDescent="0.25">
      <c r="A351" s="1" t="s">
        <v>82</v>
      </c>
      <c r="B351" s="1" t="s">
        <v>657</v>
      </c>
      <c r="C351" s="1" t="s">
        <v>218</v>
      </c>
      <c r="D351" s="1" t="s">
        <v>667</v>
      </c>
      <c r="E351" s="1" t="s">
        <v>174</v>
      </c>
      <c r="F351" s="3">
        <v>7.117</v>
      </c>
      <c r="G351" s="3">
        <v>7.117</v>
      </c>
      <c r="H351" s="1" t="s">
        <v>568</v>
      </c>
      <c r="I351" s="13">
        <v>1</v>
      </c>
      <c r="J351" s="12" t="s">
        <v>2083</v>
      </c>
      <c r="L351" s="12" t="s">
        <v>2082</v>
      </c>
      <c r="N351" s="13">
        <v>12</v>
      </c>
      <c r="O351" s="13" t="s">
        <v>2082</v>
      </c>
      <c r="P351" s="13">
        <f t="shared" si="41"/>
        <v>12</v>
      </c>
      <c r="R351" s="1" t="s">
        <v>67</v>
      </c>
      <c r="S351" s="1"/>
      <c r="T351" s="1" t="s">
        <v>629</v>
      </c>
      <c r="U351" s="12">
        <f t="shared" si="42"/>
        <v>46101</v>
      </c>
      <c r="V351" s="12">
        <f t="shared" si="39"/>
        <v>46161</v>
      </c>
      <c r="W351" s="13">
        <f t="shared" ca="1" si="40"/>
        <v>-119</v>
      </c>
      <c r="X351" s="2" t="s">
        <v>1021</v>
      </c>
    </row>
    <row r="352" spans="1:24" x14ac:dyDescent="0.25">
      <c r="A352" s="1" t="s">
        <v>82</v>
      </c>
      <c r="B352" s="1" t="s">
        <v>657</v>
      </c>
      <c r="C352" s="1" t="s">
        <v>286</v>
      </c>
      <c r="D352" s="1" t="s">
        <v>669</v>
      </c>
      <c r="E352" s="1" t="s">
        <v>174</v>
      </c>
      <c r="F352" s="3">
        <v>7.2380000000000004</v>
      </c>
      <c r="G352" s="3">
        <v>7.2729999999999997</v>
      </c>
      <c r="H352" s="1" t="s">
        <v>668</v>
      </c>
      <c r="I352" s="13">
        <v>1</v>
      </c>
      <c r="J352" s="12" t="s">
        <v>2083</v>
      </c>
      <c r="L352" s="12" t="s">
        <v>2082</v>
      </c>
      <c r="N352" s="13">
        <v>12</v>
      </c>
      <c r="O352" s="13" t="s">
        <v>2082</v>
      </c>
      <c r="P352" s="13">
        <f t="shared" si="41"/>
        <v>12</v>
      </c>
      <c r="R352" s="1" t="s">
        <v>67</v>
      </c>
      <c r="S352" s="1" t="s">
        <v>14</v>
      </c>
      <c r="T352" s="1" t="s">
        <v>629</v>
      </c>
      <c r="U352" s="12">
        <f t="shared" si="42"/>
        <v>46101</v>
      </c>
      <c r="V352" s="12">
        <f t="shared" si="39"/>
        <v>46161</v>
      </c>
      <c r="W352" s="13">
        <f t="shared" ca="1" si="40"/>
        <v>-119</v>
      </c>
      <c r="X352" s="2" t="s">
        <v>1021</v>
      </c>
    </row>
    <row r="353" spans="1:24" x14ac:dyDescent="0.25">
      <c r="A353" s="1" t="s">
        <v>82</v>
      </c>
      <c r="B353" s="1" t="s">
        <v>657</v>
      </c>
      <c r="C353" s="1" t="s">
        <v>218</v>
      </c>
      <c r="D353" s="1" t="s">
        <v>671</v>
      </c>
      <c r="E353" s="1" t="s">
        <v>174</v>
      </c>
      <c r="F353" s="3">
        <v>7.3369999999999997</v>
      </c>
      <c r="G353" s="3">
        <v>7.3920000000000003</v>
      </c>
      <c r="H353" s="1" t="s">
        <v>670</v>
      </c>
      <c r="I353" s="13">
        <v>1</v>
      </c>
      <c r="J353" s="12" t="s">
        <v>2083</v>
      </c>
      <c r="L353" s="12" t="s">
        <v>2082</v>
      </c>
      <c r="N353" s="13">
        <v>12</v>
      </c>
      <c r="O353" s="13" t="s">
        <v>2082</v>
      </c>
      <c r="P353" s="13">
        <f t="shared" si="41"/>
        <v>12</v>
      </c>
      <c r="R353" s="1" t="s">
        <v>67</v>
      </c>
      <c r="S353" s="1" t="s">
        <v>14</v>
      </c>
      <c r="T353" s="1" t="s">
        <v>629</v>
      </c>
      <c r="U353" s="12">
        <f t="shared" si="42"/>
        <v>46101</v>
      </c>
      <c r="V353" s="12">
        <f t="shared" si="39"/>
        <v>46161</v>
      </c>
      <c r="W353" s="13">
        <f t="shared" ca="1" si="40"/>
        <v>-119</v>
      </c>
      <c r="X353" s="2" t="s">
        <v>1021</v>
      </c>
    </row>
    <row r="354" spans="1:24" x14ac:dyDescent="0.25">
      <c r="A354" s="1" t="s">
        <v>82</v>
      </c>
      <c r="B354" s="1" t="s">
        <v>657</v>
      </c>
      <c r="C354" s="1" t="s">
        <v>107</v>
      </c>
      <c r="D354" s="1" t="s">
        <v>663</v>
      </c>
      <c r="E354" s="1" t="s">
        <v>174</v>
      </c>
      <c r="F354" s="3">
        <v>6.5529999999999999</v>
      </c>
      <c r="G354" s="3">
        <v>6.5529999999999999</v>
      </c>
      <c r="H354" s="1" t="s">
        <v>361</v>
      </c>
      <c r="I354" s="13">
        <v>1</v>
      </c>
      <c r="J354" s="12" t="s">
        <v>2083</v>
      </c>
      <c r="L354" s="12" t="s">
        <v>2082</v>
      </c>
      <c r="N354" s="13">
        <v>12</v>
      </c>
      <c r="O354" s="13" t="s">
        <v>2082</v>
      </c>
      <c r="P354" s="13">
        <f t="shared" si="41"/>
        <v>12</v>
      </c>
      <c r="R354" s="1" t="s">
        <v>67</v>
      </c>
      <c r="S354" s="1"/>
      <c r="T354" s="1" t="s">
        <v>629</v>
      </c>
      <c r="U354" s="12">
        <f t="shared" si="42"/>
        <v>46101</v>
      </c>
      <c r="V354" s="12">
        <f t="shared" si="39"/>
        <v>46161</v>
      </c>
      <c r="W354" s="13">
        <f t="shared" ca="1" si="40"/>
        <v>-119</v>
      </c>
      <c r="X354" s="2" t="s">
        <v>1021</v>
      </c>
    </row>
    <row r="355" spans="1:24" x14ac:dyDescent="0.25">
      <c r="A355" s="1" t="s">
        <v>82</v>
      </c>
      <c r="B355" s="1" t="s">
        <v>657</v>
      </c>
      <c r="C355" s="1" t="s">
        <v>107</v>
      </c>
      <c r="D355" s="1" t="s">
        <v>665</v>
      </c>
      <c r="E355" s="1" t="s">
        <v>174</v>
      </c>
      <c r="F355" s="3">
        <v>6.617</v>
      </c>
      <c r="G355" s="3">
        <v>6.6710000000000003</v>
      </c>
      <c r="H355" s="1" t="s">
        <v>664</v>
      </c>
      <c r="I355" s="13">
        <v>1</v>
      </c>
      <c r="J355" s="12" t="s">
        <v>2083</v>
      </c>
      <c r="L355" s="12" t="s">
        <v>2082</v>
      </c>
      <c r="N355" s="13">
        <v>12</v>
      </c>
      <c r="O355" s="13" t="s">
        <v>2082</v>
      </c>
      <c r="P355" s="13">
        <f t="shared" si="41"/>
        <v>12</v>
      </c>
      <c r="R355" s="1" t="s">
        <v>67</v>
      </c>
      <c r="S355" s="1" t="s">
        <v>14</v>
      </c>
      <c r="T355" s="1" t="s">
        <v>629</v>
      </c>
      <c r="U355" s="12">
        <f t="shared" si="42"/>
        <v>46101</v>
      </c>
      <c r="V355" s="12">
        <f t="shared" si="39"/>
        <v>46161</v>
      </c>
      <c r="W355" s="13">
        <f t="shared" ca="1" si="40"/>
        <v>-119</v>
      </c>
      <c r="X355" s="2" t="s">
        <v>1021</v>
      </c>
    </row>
    <row r="356" spans="1:24" x14ac:dyDescent="0.25">
      <c r="A356" s="1" t="s">
        <v>82</v>
      </c>
      <c r="B356" s="1" t="s">
        <v>657</v>
      </c>
      <c r="C356" s="1" t="s">
        <v>107</v>
      </c>
      <c r="D356" s="1" t="s">
        <v>666</v>
      </c>
      <c r="E356" s="1" t="s">
        <v>174</v>
      </c>
      <c r="F356" s="3">
        <v>7.093</v>
      </c>
      <c r="G356" s="3">
        <v>7.093</v>
      </c>
      <c r="H356" s="1" t="s">
        <v>564</v>
      </c>
      <c r="I356" s="13">
        <v>1</v>
      </c>
      <c r="J356" s="12" t="s">
        <v>2083</v>
      </c>
      <c r="L356" s="12" t="s">
        <v>2082</v>
      </c>
      <c r="N356" s="13">
        <v>12</v>
      </c>
      <c r="O356" s="13" t="s">
        <v>2082</v>
      </c>
      <c r="P356" s="13">
        <f t="shared" si="41"/>
        <v>12</v>
      </c>
      <c r="R356" s="1" t="s">
        <v>67</v>
      </c>
      <c r="S356" s="1"/>
      <c r="T356" s="1" t="s">
        <v>629</v>
      </c>
      <c r="U356" s="12">
        <f t="shared" si="42"/>
        <v>46101</v>
      </c>
      <c r="V356" s="12">
        <f t="shared" si="39"/>
        <v>46161</v>
      </c>
      <c r="W356" s="13">
        <f t="shared" ca="1" si="40"/>
        <v>-119</v>
      </c>
      <c r="X356" s="2" t="s">
        <v>1021</v>
      </c>
    </row>
    <row r="357" spans="1:24" x14ac:dyDescent="0.25">
      <c r="A357" s="1" t="s">
        <v>82</v>
      </c>
      <c r="B357" s="1" t="s">
        <v>657</v>
      </c>
      <c r="C357" s="1" t="s">
        <v>8</v>
      </c>
      <c r="D357" s="1" t="s">
        <v>659</v>
      </c>
      <c r="E357" s="1" t="s">
        <v>39</v>
      </c>
      <c r="F357" s="3">
        <v>6.1879999999999997</v>
      </c>
      <c r="G357" s="3">
        <v>6.1879999999999997</v>
      </c>
      <c r="H357" s="1" t="s">
        <v>658</v>
      </c>
      <c r="I357" s="13">
        <v>1</v>
      </c>
      <c r="J357" s="12" t="s">
        <v>2083</v>
      </c>
      <c r="L357" s="12" t="s">
        <v>2082</v>
      </c>
      <c r="N357" s="13" t="s">
        <v>2083</v>
      </c>
      <c r="O357" s="13" t="s">
        <v>2082</v>
      </c>
      <c r="R357" s="1" t="s">
        <v>67</v>
      </c>
      <c r="S357" s="1"/>
      <c r="T357" s="1" t="s">
        <v>660</v>
      </c>
      <c r="U357" s="12">
        <f>T357+(365*3)</f>
        <v>45754</v>
      </c>
      <c r="V357" s="12">
        <f t="shared" si="39"/>
        <v>45814</v>
      </c>
      <c r="W357" s="13">
        <f t="shared" ca="1" si="40"/>
        <v>228</v>
      </c>
      <c r="X357" s="2" t="s">
        <v>1021</v>
      </c>
    </row>
    <row r="358" spans="1:24" x14ac:dyDescent="0.25">
      <c r="A358" s="1" t="s">
        <v>82</v>
      </c>
      <c r="B358" s="1" t="s">
        <v>657</v>
      </c>
      <c r="C358" s="1" t="s">
        <v>8</v>
      </c>
      <c r="D358" s="1" t="s">
        <v>661</v>
      </c>
      <c r="E358" s="1" t="s">
        <v>39</v>
      </c>
      <c r="F358" s="3">
        <v>6.2869999999999999</v>
      </c>
      <c r="G358" s="3">
        <v>6.3179999999999996</v>
      </c>
      <c r="H358" s="1" t="s">
        <v>658</v>
      </c>
      <c r="I358" s="13">
        <v>1</v>
      </c>
      <c r="J358" s="12" t="s">
        <v>2083</v>
      </c>
      <c r="L358" s="12" t="s">
        <v>2082</v>
      </c>
      <c r="N358" s="13" t="s">
        <v>2083</v>
      </c>
      <c r="O358" s="13" t="s">
        <v>2082</v>
      </c>
      <c r="R358" s="1" t="s">
        <v>67</v>
      </c>
      <c r="S358" s="1" t="s">
        <v>14</v>
      </c>
      <c r="T358" s="1" t="s">
        <v>660</v>
      </c>
      <c r="U358" s="12">
        <f>T358+(365*3)</f>
        <v>45754</v>
      </c>
      <c r="V358" s="12">
        <f t="shared" si="39"/>
        <v>45814</v>
      </c>
      <c r="W358" s="13">
        <f t="shared" ca="1" si="40"/>
        <v>228</v>
      </c>
      <c r="X358" s="2" t="s">
        <v>1021</v>
      </c>
    </row>
    <row r="359" spans="1:24" x14ac:dyDescent="0.25">
      <c r="A359" s="1" t="s">
        <v>82</v>
      </c>
      <c r="B359" s="1" t="s">
        <v>657</v>
      </c>
      <c r="C359" s="1" t="s">
        <v>107</v>
      </c>
      <c r="D359" s="1" t="s">
        <v>672</v>
      </c>
      <c r="E359" s="1" t="s">
        <v>174</v>
      </c>
      <c r="F359" s="3">
        <v>7.3639999999999999</v>
      </c>
      <c r="G359" s="3">
        <v>7.4180000000000001</v>
      </c>
      <c r="H359" s="1" t="s">
        <v>564</v>
      </c>
      <c r="I359" s="13">
        <v>1</v>
      </c>
      <c r="J359" s="12" t="s">
        <v>2083</v>
      </c>
      <c r="L359" s="12" t="s">
        <v>2082</v>
      </c>
      <c r="N359" s="13">
        <v>12</v>
      </c>
      <c r="O359" s="13" t="s">
        <v>2082</v>
      </c>
      <c r="P359" s="13">
        <f t="shared" ref="P359:P370" si="43">_xlfn.ISOWEEKNUM(U359)</f>
        <v>12</v>
      </c>
      <c r="R359" s="1" t="s">
        <v>67</v>
      </c>
      <c r="S359" s="1" t="s">
        <v>14</v>
      </c>
      <c r="T359" s="1" t="s">
        <v>629</v>
      </c>
      <c r="U359" s="12">
        <f t="shared" ref="U359:U370" si="44">T359+(365*1)</f>
        <v>46101</v>
      </c>
      <c r="V359" s="12">
        <f t="shared" si="39"/>
        <v>46161</v>
      </c>
      <c r="W359" s="13">
        <f t="shared" ca="1" si="40"/>
        <v>-119</v>
      </c>
      <c r="X359" s="2" t="s">
        <v>1021</v>
      </c>
    </row>
    <row r="360" spans="1:24" x14ac:dyDescent="0.25">
      <c r="A360" s="1" t="s">
        <v>82</v>
      </c>
      <c r="B360" s="1" t="s">
        <v>657</v>
      </c>
      <c r="C360" s="1" t="s">
        <v>177</v>
      </c>
      <c r="D360" s="1" t="s">
        <v>674</v>
      </c>
      <c r="E360" s="1" t="s">
        <v>174</v>
      </c>
      <c r="F360" s="3">
        <v>7.5910000000000002</v>
      </c>
      <c r="G360" s="3">
        <v>7.6559999999999997</v>
      </c>
      <c r="H360" s="1" t="s">
        <v>568</v>
      </c>
      <c r="I360" s="13">
        <v>1</v>
      </c>
      <c r="J360" s="12" t="s">
        <v>2083</v>
      </c>
      <c r="L360" s="12" t="s">
        <v>2082</v>
      </c>
      <c r="N360" s="13">
        <v>12</v>
      </c>
      <c r="O360" s="13" t="s">
        <v>2082</v>
      </c>
      <c r="P360" s="13">
        <f t="shared" si="43"/>
        <v>12</v>
      </c>
      <c r="R360" s="1" t="s">
        <v>67</v>
      </c>
      <c r="S360" s="1" t="s">
        <v>18</v>
      </c>
      <c r="T360" s="1" t="s">
        <v>583</v>
      </c>
      <c r="U360" s="12">
        <f t="shared" si="44"/>
        <v>46100</v>
      </c>
      <c r="V360" s="12">
        <f t="shared" si="39"/>
        <v>46160</v>
      </c>
      <c r="W360" s="13">
        <f t="shared" ca="1" si="40"/>
        <v>-118</v>
      </c>
      <c r="X360" s="2" t="s">
        <v>1021</v>
      </c>
    </row>
    <row r="361" spans="1:24" x14ac:dyDescent="0.25">
      <c r="A361" s="1" t="s">
        <v>82</v>
      </c>
      <c r="B361" s="1" t="s">
        <v>657</v>
      </c>
      <c r="C361" s="1" t="s">
        <v>177</v>
      </c>
      <c r="D361" s="1" t="s">
        <v>677</v>
      </c>
      <c r="E361" s="1" t="s">
        <v>174</v>
      </c>
      <c r="F361" s="3">
        <v>7.6749999999999998</v>
      </c>
      <c r="G361" s="3">
        <v>7.7409999999999997</v>
      </c>
      <c r="H361" s="1" t="s">
        <v>676</v>
      </c>
      <c r="I361" s="13">
        <v>1</v>
      </c>
      <c r="J361" s="12" t="s">
        <v>2083</v>
      </c>
      <c r="L361" s="12" t="s">
        <v>2082</v>
      </c>
      <c r="N361" s="13">
        <v>12</v>
      </c>
      <c r="O361" s="13" t="s">
        <v>2082</v>
      </c>
      <c r="P361" s="13">
        <f t="shared" si="43"/>
        <v>12</v>
      </c>
      <c r="R361" s="1" t="s">
        <v>67</v>
      </c>
      <c r="S361" s="1" t="s">
        <v>14</v>
      </c>
      <c r="T361" s="1" t="s">
        <v>583</v>
      </c>
      <c r="U361" s="12">
        <f t="shared" si="44"/>
        <v>46100</v>
      </c>
      <c r="V361" s="12">
        <f t="shared" si="39"/>
        <v>46160</v>
      </c>
      <c r="W361" s="13">
        <f t="shared" ca="1" si="40"/>
        <v>-118</v>
      </c>
      <c r="X361" s="2" t="s">
        <v>1021</v>
      </c>
    </row>
    <row r="362" spans="1:24" x14ac:dyDescent="0.25">
      <c r="A362" s="1" t="s">
        <v>82</v>
      </c>
      <c r="B362" s="1" t="s">
        <v>657</v>
      </c>
      <c r="C362" s="1" t="s">
        <v>177</v>
      </c>
      <c r="D362" s="1" t="s">
        <v>673</v>
      </c>
      <c r="E362" s="1" t="s">
        <v>174</v>
      </c>
      <c r="F362" s="3">
        <v>7.585</v>
      </c>
      <c r="G362" s="3">
        <v>7.585</v>
      </c>
      <c r="H362" s="1" t="s">
        <v>564</v>
      </c>
      <c r="I362" s="13">
        <v>1</v>
      </c>
      <c r="J362" s="12" t="s">
        <v>2083</v>
      </c>
      <c r="L362" s="12" t="s">
        <v>2082</v>
      </c>
      <c r="N362" s="13">
        <v>12</v>
      </c>
      <c r="O362" s="13" t="s">
        <v>2082</v>
      </c>
      <c r="P362" s="13">
        <f t="shared" si="43"/>
        <v>12</v>
      </c>
      <c r="R362" s="1" t="s">
        <v>67</v>
      </c>
      <c r="S362" s="1"/>
      <c r="T362" s="1" t="s">
        <v>583</v>
      </c>
      <c r="U362" s="12">
        <f t="shared" si="44"/>
        <v>46100</v>
      </c>
      <c r="V362" s="12">
        <f t="shared" si="39"/>
        <v>46160</v>
      </c>
      <c r="W362" s="13">
        <f t="shared" ca="1" si="40"/>
        <v>-118</v>
      </c>
      <c r="X362" s="2" t="s">
        <v>1021</v>
      </c>
    </row>
    <row r="363" spans="1:24" x14ac:dyDescent="0.25">
      <c r="A363" s="1" t="s">
        <v>82</v>
      </c>
      <c r="B363" s="1" t="s">
        <v>657</v>
      </c>
      <c r="C363" s="1" t="s">
        <v>177</v>
      </c>
      <c r="D363" s="1" t="s">
        <v>675</v>
      </c>
      <c r="E363" s="1" t="s">
        <v>174</v>
      </c>
      <c r="F363" s="3">
        <v>7.6669999999999998</v>
      </c>
      <c r="G363" s="3">
        <v>7.7309999999999999</v>
      </c>
      <c r="H363" s="1" t="s">
        <v>361</v>
      </c>
      <c r="I363" s="13">
        <v>1</v>
      </c>
      <c r="J363" s="12" t="s">
        <v>2083</v>
      </c>
      <c r="L363" s="12" t="s">
        <v>2082</v>
      </c>
      <c r="N363" s="13">
        <v>12</v>
      </c>
      <c r="O363" s="13" t="s">
        <v>2082</v>
      </c>
      <c r="P363" s="13">
        <f t="shared" si="43"/>
        <v>12</v>
      </c>
      <c r="R363" s="1" t="s">
        <v>67</v>
      </c>
      <c r="S363" s="1" t="s">
        <v>14</v>
      </c>
      <c r="T363" s="1" t="s">
        <v>583</v>
      </c>
      <c r="U363" s="12">
        <f t="shared" si="44"/>
        <v>46100</v>
      </c>
      <c r="V363" s="12">
        <f t="shared" si="39"/>
        <v>46160</v>
      </c>
      <c r="W363" s="13">
        <f t="shared" ca="1" si="40"/>
        <v>-118</v>
      </c>
      <c r="X363" s="2" t="s">
        <v>1021</v>
      </c>
    </row>
    <row r="364" spans="1:24" x14ac:dyDescent="0.25">
      <c r="A364" s="1" t="s">
        <v>82</v>
      </c>
      <c r="B364" s="1" t="s">
        <v>657</v>
      </c>
      <c r="C364" s="1" t="s">
        <v>177</v>
      </c>
      <c r="D364" s="1" t="s">
        <v>678</v>
      </c>
      <c r="E364" s="1" t="s">
        <v>174</v>
      </c>
      <c r="F364" s="3">
        <v>8.5310000000000006</v>
      </c>
      <c r="G364" s="3">
        <v>8.6240000000000006</v>
      </c>
      <c r="H364" s="1" t="s">
        <v>116</v>
      </c>
      <c r="I364" s="13">
        <v>1</v>
      </c>
      <c r="J364" s="12" t="s">
        <v>2083</v>
      </c>
      <c r="L364" s="12" t="s">
        <v>2082</v>
      </c>
      <c r="N364" s="13">
        <v>12</v>
      </c>
      <c r="O364" s="13" t="s">
        <v>2082</v>
      </c>
      <c r="P364" s="13">
        <f t="shared" si="43"/>
        <v>12</v>
      </c>
      <c r="R364" s="1" t="s">
        <v>67</v>
      </c>
      <c r="S364" s="1" t="s">
        <v>18</v>
      </c>
      <c r="T364" s="1" t="s">
        <v>583</v>
      </c>
      <c r="U364" s="12">
        <f t="shared" si="44"/>
        <v>46100</v>
      </c>
      <c r="V364" s="12">
        <f t="shared" si="39"/>
        <v>46160</v>
      </c>
      <c r="W364" s="13">
        <f t="shared" ca="1" si="40"/>
        <v>-118</v>
      </c>
      <c r="X364" s="2" t="s">
        <v>1021</v>
      </c>
    </row>
    <row r="365" spans="1:24" x14ac:dyDescent="0.25">
      <c r="A365" s="1" t="s">
        <v>82</v>
      </c>
      <c r="B365" s="1" t="s">
        <v>657</v>
      </c>
      <c r="C365" s="1" t="s">
        <v>177</v>
      </c>
      <c r="D365" s="1" t="s">
        <v>679</v>
      </c>
      <c r="E365" s="1" t="s">
        <v>174</v>
      </c>
      <c r="F365" s="3">
        <v>9.6809999999999992</v>
      </c>
      <c r="G365" s="3">
        <v>9.7460000000000004</v>
      </c>
      <c r="H365" s="1" t="s">
        <v>447</v>
      </c>
      <c r="I365" s="13">
        <v>1</v>
      </c>
      <c r="J365" s="12" t="s">
        <v>2083</v>
      </c>
      <c r="L365" s="12" t="s">
        <v>2082</v>
      </c>
      <c r="N365" s="13">
        <v>12</v>
      </c>
      <c r="O365" s="13" t="s">
        <v>2082</v>
      </c>
      <c r="P365" s="13">
        <f t="shared" si="43"/>
        <v>12</v>
      </c>
      <c r="R365" s="1" t="s">
        <v>67</v>
      </c>
      <c r="S365" s="1" t="s">
        <v>14</v>
      </c>
      <c r="T365" s="1" t="s">
        <v>583</v>
      </c>
      <c r="U365" s="12">
        <f t="shared" si="44"/>
        <v>46100</v>
      </c>
      <c r="V365" s="12">
        <f t="shared" si="39"/>
        <v>46160</v>
      </c>
      <c r="W365" s="13">
        <f t="shared" ca="1" si="40"/>
        <v>-118</v>
      </c>
      <c r="X365" s="2" t="s">
        <v>1021</v>
      </c>
    </row>
    <row r="366" spans="1:24" x14ac:dyDescent="0.25">
      <c r="A366" s="1" t="s">
        <v>82</v>
      </c>
      <c r="B366" s="1" t="s">
        <v>657</v>
      </c>
      <c r="C366" s="1" t="s">
        <v>177</v>
      </c>
      <c r="D366" s="1" t="s">
        <v>680</v>
      </c>
      <c r="E366" s="1" t="s">
        <v>174</v>
      </c>
      <c r="F366" s="3">
        <v>9.7609999999999992</v>
      </c>
      <c r="G366" s="3">
        <v>9.8260000000000005</v>
      </c>
      <c r="H366" s="1" t="s">
        <v>568</v>
      </c>
      <c r="I366" s="13">
        <v>1</v>
      </c>
      <c r="J366" s="12" t="s">
        <v>2083</v>
      </c>
      <c r="L366" s="12" t="s">
        <v>2082</v>
      </c>
      <c r="N366" s="13">
        <v>12</v>
      </c>
      <c r="O366" s="13" t="s">
        <v>2082</v>
      </c>
      <c r="P366" s="13">
        <f t="shared" si="43"/>
        <v>12</v>
      </c>
      <c r="R366" s="1" t="s">
        <v>67</v>
      </c>
      <c r="S366" s="1" t="s">
        <v>14</v>
      </c>
      <c r="T366" s="1" t="s">
        <v>583</v>
      </c>
      <c r="U366" s="12">
        <f t="shared" si="44"/>
        <v>46100</v>
      </c>
      <c r="V366" s="12">
        <f t="shared" si="39"/>
        <v>46160</v>
      </c>
      <c r="W366" s="13">
        <f t="shared" ca="1" si="40"/>
        <v>-118</v>
      </c>
      <c r="X366" s="2" t="s">
        <v>1021</v>
      </c>
    </row>
    <row r="367" spans="1:24" x14ac:dyDescent="0.25">
      <c r="A367" s="1" t="s">
        <v>82</v>
      </c>
      <c r="B367" s="1" t="s">
        <v>765</v>
      </c>
      <c r="C367" s="1" t="s">
        <v>218</v>
      </c>
      <c r="D367" s="1" t="s">
        <v>777</v>
      </c>
      <c r="E367" s="1" t="s">
        <v>685</v>
      </c>
      <c r="F367" s="3">
        <v>5.35</v>
      </c>
      <c r="G367" s="3">
        <v>5.4039999999999999</v>
      </c>
      <c r="H367" s="1" t="s">
        <v>776</v>
      </c>
      <c r="I367" s="13">
        <v>1</v>
      </c>
      <c r="J367" s="12" t="s">
        <v>2083</v>
      </c>
      <c r="L367" s="12" t="s">
        <v>2082</v>
      </c>
      <c r="N367" s="13">
        <v>18</v>
      </c>
      <c r="O367" s="13" t="s">
        <v>2082</v>
      </c>
      <c r="P367" s="13">
        <f t="shared" si="43"/>
        <v>20</v>
      </c>
      <c r="R367" s="1" t="s">
        <v>67</v>
      </c>
      <c r="S367" s="1" t="s">
        <v>14</v>
      </c>
      <c r="T367" s="1" t="s">
        <v>627</v>
      </c>
      <c r="U367" s="12">
        <f t="shared" si="44"/>
        <v>46158</v>
      </c>
      <c r="V367" s="12">
        <f t="shared" si="39"/>
        <v>46218</v>
      </c>
      <c r="W367" s="13">
        <f t="shared" ca="1" si="40"/>
        <v>-176</v>
      </c>
      <c r="X367" s="2" t="s">
        <v>1021</v>
      </c>
    </row>
    <row r="368" spans="1:24" x14ac:dyDescent="0.25">
      <c r="A368" s="1" t="s">
        <v>82</v>
      </c>
      <c r="B368" s="1" t="s">
        <v>765</v>
      </c>
      <c r="C368" s="1" t="s">
        <v>177</v>
      </c>
      <c r="D368" s="1" t="s">
        <v>775</v>
      </c>
      <c r="E368" s="1" t="s">
        <v>685</v>
      </c>
      <c r="F368" s="3">
        <v>5.2649999999999997</v>
      </c>
      <c r="G368" s="3">
        <v>5.2649999999999997</v>
      </c>
      <c r="H368" s="1" t="s">
        <v>568</v>
      </c>
      <c r="I368" s="13">
        <v>1</v>
      </c>
      <c r="J368" s="12" t="s">
        <v>2083</v>
      </c>
      <c r="L368" s="12" t="s">
        <v>2082</v>
      </c>
      <c r="N368" s="13">
        <v>18</v>
      </c>
      <c r="O368" s="13" t="s">
        <v>2082</v>
      </c>
      <c r="P368" s="13">
        <f t="shared" si="43"/>
        <v>20</v>
      </c>
      <c r="R368" s="1" t="s">
        <v>67</v>
      </c>
      <c r="S368" s="1"/>
      <c r="T368" s="1" t="s">
        <v>627</v>
      </c>
      <c r="U368" s="12">
        <f t="shared" si="44"/>
        <v>46158</v>
      </c>
      <c r="V368" s="12">
        <f t="shared" si="39"/>
        <v>46218</v>
      </c>
      <c r="W368" s="13">
        <f t="shared" ca="1" si="40"/>
        <v>-176</v>
      </c>
      <c r="X368" s="2" t="s">
        <v>1021</v>
      </c>
    </row>
    <row r="369" spans="1:24" x14ac:dyDescent="0.25">
      <c r="A369" s="1" t="s">
        <v>82</v>
      </c>
      <c r="B369" s="1" t="s">
        <v>765</v>
      </c>
      <c r="C369" s="1" t="s">
        <v>625</v>
      </c>
      <c r="D369" s="1" t="s">
        <v>774</v>
      </c>
      <c r="E369" s="1" t="s">
        <v>685</v>
      </c>
      <c r="F369" s="3">
        <v>5.258</v>
      </c>
      <c r="G369" s="3">
        <v>5.258</v>
      </c>
      <c r="H369" s="1" t="s">
        <v>564</v>
      </c>
      <c r="I369" s="13">
        <v>1</v>
      </c>
      <c r="J369" s="12" t="s">
        <v>2083</v>
      </c>
      <c r="L369" s="12" t="s">
        <v>2082</v>
      </c>
      <c r="N369" s="13">
        <v>18</v>
      </c>
      <c r="O369" s="13" t="s">
        <v>2082</v>
      </c>
      <c r="P369" s="13">
        <f t="shared" si="43"/>
        <v>20</v>
      </c>
      <c r="R369" s="1" t="s">
        <v>67</v>
      </c>
      <c r="S369" s="1"/>
      <c r="T369" s="1" t="s">
        <v>627</v>
      </c>
      <c r="U369" s="12">
        <f t="shared" si="44"/>
        <v>46158</v>
      </c>
      <c r="V369" s="12">
        <f t="shared" si="39"/>
        <v>46218</v>
      </c>
      <c r="W369" s="13">
        <f t="shared" ca="1" si="40"/>
        <v>-176</v>
      </c>
      <c r="X369" s="2" t="s">
        <v>1021</v>
      </c>
    </row>
    <row r="370" spans="1:24" x14ac:dyDescent="0.25">
      <c r="A370" s="1" t="s">
        <v>82</v>
      </c>
      <c r="B370" s="1" t="s">
        <v>765</v>
      </c>
      <c r="C370" s="1" t="s">
        <v>625</v>
      </c>
      <c r="D370" s="1" t="s">
        <v>768</v>
      </c>
      <c r="E370" s="1" t="s">
        <v>685</v>
      </c>
      <c r="F370" s="3">
        <v>4.2359999999999998</v>
      </c>
      <c r="G370" s="3">
        <v>4.2359999999999998</v>
      </c>
      <c r="H370" s="1" t="s">
        <v>361</v>
      </c>
      <c r="I370" s="13">
        <v>1</v>
      </c>
      <c r="J370" s="12" t="s">
        <v>2083</v>
      </c>
      <c r="L370" s="12" t="s">
        <v>2082</v>
      </c>
      <c r="N370" s="13">
        <v>18</v>
      </c>
      <c r="O370" s="13" t="s">
        <v>2082</v>
      </c>
      <c r="P370" s="13">
        <f t="shared" si="43"/>
        <v>20</v>
      </c>
      <c r="R370" s="1" t="s">
        <v>67</v>
      </c>
      <c r="S370" s="1"/>
      <c r="T370" s="1" t="s">
        <v>627</v>
      </c>
      <c r="U370" s="12">
        <f t="shared" si="44"/>
        <v>46158</v>
      </c>
      <c r="V370" s="12">
        <f t="shared" si="39"/>
        <v>46218</v>
      </c>
      <c r="W370" s="13">
        <f t="shared" ca="1" si="40"/>
        <v>-176</v>
      </c>
      <c r="X370" s="2" t="s">
        <v>1021</v>
      </c>
    </row>
    <row r="371" spans="1:24" x14ac:dyDescent="0.25">
      <c r="A371" s="1" t="s">
        <v>82</v>
      </c>
      <c r="B371" s="1" t="s">
        <v>765</v>
      </c>
      <c r="C371" s="1" t="s">
        <v>27</v>
      </c>
      <c r="D371" s="1" t="s">
        <v>770</v>
      </c>
      <c r="E371" s="1" t="s">
        <v>39</v>
      </c>
      <c r="F371" s="3">
        <v>4.3129999999999997</v>
      </c>
      <c r="G371" s="3">
        <v>4.3419999999999996</v>
      </c>
      <c r="H371" s="1" t="s">
        <v>481</v>
      </c>
      <c r="I371" s="13">
        <v>1</v>
      </c>
      <c r="J371" s="12" t="s">
        <v>2083</v>
      </c>
      <c r="L371" s="12" t="s">
        <v>2082</v>
      </c>
      <c r="N371" s="13" t="s">
        <v>2083</v>
      </c>
      <c r="O371" s="13" t="s">
        <v>2082</v>
      </c>
      <c r="R371" s="1" t="s">
        <v>67</v>
      </c>
      <c r="S371" s="1" t="s">
        <v>14</v>
      </c>
      <c r="T371" s="1" t="s">
        <v>771</v>
      </c>
      <c r="U371" s="12">
        <f>T371+(365*3)</f>
        <v>45079</v>
      </c>
      <c r="V371" s="12">
        <f t="shared" si="39"/>
        <v>45139</v>
      </c>
      <c r="W371" s="13">
        <f t="shared" ca="1" si="40"/>
        <v>903</v>
      </c>
      <c r="X371" s="2" t="s">
        <v>1021</v>
      </c>
    </row>
    <row r="372" spans="1:24" x14ac:dyDescent="0.25">
      <c r="A372" s="1" t="s">
        <v>82</v>
      </c>
      <c r="B372" s="1" t="s">
        <v>765</v>
      </c>
      <c r="C372" s="1" t="s">
        <v>170</v>
      </c>
      <c r="D372" s="1" t="s">
        <v>767</v>
      </c>
      <c r="E372" s="1" t="s">
        <v>685</v>
      </c>
      <c r="F372" s="3">
        <v>4.2089999999999996</v>
      </c>
      <c r="G372" s="3">
        <v>4.2089999999999996</v>
      </c>
      <c r="H372" s="1" t="s">
        <v>447</v>
      </c>
      <c r="I372" s="13">
        <v>1</v>
      </c>
      <c r="J372" s="12" t="s">
        <v>2083</v>
      </c>
      <c r="L372" s="12" t="s">
        <v>2082</v>
      </c>
      <c r="N372" s="13">
        <v>18</v>
      </c>
      <c r="O372" s="13" t="s">
        <v>2082</v>
      </c>
      <c r="P372" s="13">
        <f>_xlfn.ISOWEEKNUM(U372)</f>
        <v>20</v>
      </c>
      <c r="R372" s="1" t="s">
        <v>67</v>
      </c>
      <c r="S372" s="1"/>
      <c r="T372" s="1" t="s">
        <v>627</v>
      </c>
      <c r="U372" s="12">
        <f>T372+(365*1)</f>
        <v>46158</v>
      </c>
      <c r="V372" s="12">
        <f t="shared" si="39"/>
        <v>46218</v>
      </c>
      <c r="W372" s="13">
        <f t="shared" ca="1" si="40"/>
        <v>-176</v>
      </c>
      <c r="X372" s="2" t="s">
        <v>1021</v>
      </c>
    </row>
    <row r="373" spans="1:24" x14ac:dyDescent="0.25">
      <c r="A373" s="1" t="s">
        <v>82</v>
      </c>
      <c r="B373" s="1" t="s">
        <v>765</v>
      </c>
      <c r="C373" s="1" t="s">
        <v>320</v>
      </c>
      <c r="D373" s="1" t="s">
        <v>773</v>
      </c>
      <c r="E373" s="1" t="s">
        <v>39</v>
      </c>
      <c r="F373" s="3">
        <v>4.5049999999999999</v>
      </c>
      <c r="G373" s="3">
        <v>4.5510000000000002</v>
      </c>
      <c r="H373" s="1" t="s">
        <v>772</v>
      </c>
      <c r="I373" s="13">
        <v>1</v>
      </c>
      <c r="J373" s="12" t="s">
        <v>2083</v>
      </c>
      <c r="L373" s="12" t="s">
        <v>2082</v>
      </c>
      <c r="N373" s="13" t="s">
        <v>2083</v>
      </c>
      <c r="O373" s="13" t="s">
        <v>2082</v>
      </c>
      <c r="R373" s="1" t="s">
        <v>67</v>
      </c>
      <c r="S373" s="1" t="s">
        <v>18</v>
      </c>
      <c r="T373" s="1" t="s">
        <v>771</v>
      </c>
      <c r="U373" s="12">
        <f>T373+(365*3)</f>
        <v>45079</v>
      </c>
      <c r="V373" s="12">
        <f t="shared" si="39"/>
        <v>45139</v>
      </c>
      <c r="W373" s="13">
        <f t="shared" ca="1" si="40"/>
        <v>903</v>
      </c>
      <c r="X373" s="2" t="s">
        <v>1021</v>
      </c>
    </row>
    <row r="374" spans="1:24" x14ac:dyDescent="0.25">
      <c r="A374" s="1" t="s">
        <v>82</v>
      </c>
      <c r="B374" s="1" t="s">
        <v>765</v>
      </c>
      <c r="C374" s="1" t="s">
        <v>107</v>
      </c>
      <c r="D374" s="1" t="s">
        <v>769</v>
      </c>
      <c r="E374" s="1" t="s">
        <v>685</v>
      </c>
      <c r="F374" s="3">
        <v>4.2530000000000001</v>
      </c>
      <c r="G374" s="3">
        <v>4.3070000000000004</v>
      </c>
      <c r="H374" s="1" t="s">
        <v>568</v>
      </c>
      <c r="I374" s="13">
        <v>1</v>
      </c>
      <c r="J374" s="12" t="s">
        <v>2083</v>
      </c>
      <c r="L374" s="12" t="s">
        <v>2082</v>
      </c>
      <c r="N374" s="13">
        <v>18</v>
      </c>
      <c r="O374" s="13" t="s">
        <v>2082</v>
      </c>
      <c r="P374" s="13">
        <f>_xlfn.ISOWEEKNUM(U374)</f>
        <v>20</v>
      </c>
      <c r="R374" s="1" t="s">
        <v>67</v>
      </c>
      <c r="S374" s="1" t="s">
        <v>14</v>
      </c>
      <c r="T374" s="1" t="s">
        <v>627</v>
      </c>
      <c r="U374" s="12">
        <f>T374+(365*1)</f>
        <v>46158</v>
      </c>
      <c r="V374" s="12">
        <f t="shared" si="39"/>
        <v>46218</v>
      </c>
      <c r="W374" s="13">
        <f t="shared" ca="1" si="40"/>
        <v>-176</v>
      </c>
      <c r="X374" s="2" t="s">
        <v>1021</v>
      </c>
    </row>
    <row r="375" spans="1:24" x14ac:dyDescent="0.25">
      <c r="A375" s="1" t="s">
        <v>82</v>
      </c>
      <c r="B375" s="1" t="s">
        <v>765</v>
      </c>
      <c r="C375" s="1" t="s">
        <v>107</v>
      </c>
      <c r="D375" s="1" t="s">
        <v>766</v>
      </c>
      <c r="E375" s="1" t="s">
        <v>685</v>
      </c>
      <c r="F375" s="3">
        <v>4.1890000000000001</v>
      </c>
      <c r="G375" s="3">
        <v>4.1890000000000001</v>
      </c>
      <c r="H375" s="1" t="s">
        <v>564</v>
      </c>
      <c r="I375" s="13">
        <v>1</v>
      </c>
      <c r="J375" s="12" t="s">
        <v>2083</v>
      </c>
      <c r="L375" s="12" t="s">
        <v>2082</v>
      </c>
      <c r="N375" s="13">
        <v>18</v>
      </c>
      <c r="O375" s="13" t="s">
        <v>2082</v>
      </c>
      <c r="P375" s="13">
        <f>_xlfn.ISOWEEKNUM(U375)</f>
        <v>20</v>
      </c>
      <c r="R375" s="1" t="s">
        <v>67</v>
      </c>
      <c r="S375" s="1"/>
      <c r="T375" s="1" t="s">
        <v>627</v>
      </c>
      <c r="U375" s="12">
        <f>T375+(365*1)</f>
        <v>46158</v>
      </c>
      <c r="V375" s="12">
        <f t="shared" si="39"/>
        <v>46218</v>
      </c>
      <c r="W375" s="13">
        <f t="shared" ca="1" si="40"/>
        <v>-176</v>
      </c>
      <c r="X375" s="2" t="s">
        <v>1021</v>
      </c>
    </row>
    <row r="376" spans="1:24" x14ac:dyDescent="0.25">
      <c r="A376" s="1" t="s">
        <v>82</v>
      </c>
      <c r="B376" s="1" t="s">
        <v>681</v>
      </c>
      <c r="C376" s="1" t="s">
        <v>8</v>
      </c>
      <c r="D376" s="1" t="s">
        <v>261</v>
      </c>
      <c r="E376" s="1" t="s">
        <v>39</v>
      </c>
      <c r="F376" s="3">
        <v>8.61</v>
      </c>
      <c r="G376" s="3">
        <v>8.61</v>
      </c>
      <c r="H376" s="1" t="s">
        <v>30</v>
      </c>
      <c r="I376" s="13">
        <v>1</v>
      </c>
      <c r="J376" s="12" t="s">
        <v>2083</v>
      </c>
      <c r="L376" s="12" t="s">
        <v>2082</v>
      </c>
      <c r="N376" s="13" t="s">
        <v>2083</v>
      </c>
      <c r="O376" s="13" t="s">
        <v>2082</v>
      </c>
      <c r="R376" s="1" t="s">
        <v>67</v>
      </c>
      <c r="S376" s="1"/>
      <c r="T376" s="1" t="s">
        <v>731</v>
      </c>
      <c r="U376" s="12">
        <f>T376+(365*3)</f>
        <v>45068</v>
      </c>
      <c r="V376" s="12">
        <f t="shared" si="39"/>
        <v>45128</v>
      </c>
      <c r="W376" s="13">
        <f t="shared" ca="1" si="40"/>
        <v>914</v>
      </c>
      <c r="X376" s="2" t="s">
        <v>1021</v>
      </c>
    </row>
    <row r="377" spans="1:24" x14ac:dyDescent="0.25">
      <c r="A377" s="1" t="s">
        <v>82</v>
      </c>
      <c r="B377" s="1" t="s">
        <v>681</v>
      </c>
      <c r="C377" s="1" t="s">
        <v>66</v>
      </c>
      <c r="D377" s="1" t="s">
        <v>735</v>
      </c>
      <c r="E377" s="1" t="s">
        <v>174</v>
      </c>
      <c r="F377" s="3">
        <v>8.6370000000000005</v>
      </c>
      <c r="G377" s="3">
        <v>8.67</v>
      </c>
      <c r="H377" s="1" t="s">
        <v>32</v>
      </c>
      <c r="I377" s="13">
        <v>1</v>
      </c>
      <c r="J377" s="12" t="s">
        <v>2083</v>
      </c>
      <c r="L377" s="12" t="s">
        <v>2082</v>
      </c>
      <c r="N377" s="13">
        <v>13</v>
      </c>
      <c r="O377" s="13" t="s">
        <v>2082</v>
      </c>
      <c r="P377" s="13">
        <f>_xlfn.ISOWEEKNUM(U377)</f>
        <v>13</v>
      </c>
      <c r="R377" s="1" t="s">
        <v>67</v>
      </c>
      <c r="S377" s="1" t="s">
        <v>14</v>
      </c>
      <c r="T377" s="1" t="s">
        <v>270</v>
      </c>
      <c r="U377" s="12">
        <f>T377+(365*1)</f>
        <v>46107</v>
      </c>
      <c r="V377" s="12">
        <f t="shared" si="39"/>
        <v>46167</v>
      </c>
      <c r="W377" s="13">
        <f t="shared" ca="1" si="40"/>
        <v>-125</v>
      </c>
      <c r="X377" s="2" t="s">
        <v>1021</v>
      </c>
    </row>
    <row r="378" spans="1:24" x14ac:dyDescent="0.25">
      <c r="A378" s="1" t="s">
        <v>82</v>
      </c>
      <c r="B378" s="1" t="s">
        <v>681</v>
      </c>
      <c r="C378" s="1" t="s">
        <v>150</v>
      </c>
      <c r="D378" s="1" t="s">
        <v>730</v>
      </c>
      <c r="E378" s="1" t="s">
        <v>174</v>
      </c>
      <c r="F378" s="3">
        <v>8.5920000000000005</v>
      </c>
      <c r="G378" s="3">
        <v>8.5920000000000005</v>
      </c>
      <c r="H378" s="1" t="s">
        <v>231</v>
      </c>
      <c r="I378" s="13">
        <v>1</v>
      </c>
      <c r="J378" s="12" t="s">
        <v>2083</v>
      </c>
      <c r="L378" s="12" t="s">
        <v>2082</v>
      </c>
      <c r="N378" s="13">
        <v>13</v>
      </c>
      <c r="O378" s="13" t="s">
        <v>2082</v>
      </c>
      <c r="P378" s="13">
        <f>_xlfn.ISOWEEKNUM(U378)</f>
        <v>13</v>
      </c>
      <c r="R378" s="1" t="s">
        <v>67</v>
      </c>
      <c r="S378" s="1"/>
      <c r="T378" s="1" t="s">
        <v>270</v>
      </c>
      <c r="U378" s="12">
        <f>T378+(365*1)</f>
        <v>46107</v>
      </c>
      <c r="V378" s="12">
        <f t="shared" si="39"/>
        <v>46167</v>
      </c>
      <c r="W378" s="13">
        <f t="shared" ca="1" si="40"/>
        <v>-125</v>
      </c>
      <c r="X378" s="2" t="s">
        <v>1021</v>
      </c>
    </row>
    <row r="379" spans="1:24" x14ac:dyDescent="0.25">
      <c r="A379" s="1" t="s">
        <v>82</v>
      </c>
      <c r="B379" s="1" t="s">
        <v>681</v>
      </c>
      <c r="C379" s="1" t="s">
        <v>66</v>
      </c>
      <c r="D379" s="1" t="s">
        <v>737</v>
      </c>
      <c r="E379" s="1" t="s">
        <v>39</v>
      </c>
      <c r="F379" s="3">
        <v>8.6679999999999993</v>
      </c>
      <c r="G379" s="3">
        <v>8.7029999999999994</v>
      </c>
      <c r="H379" s="1" t="s">
        <v>736</v>
      </c>
      <c r="I379" s="13">
        <v>1</v>
      </c>
      <c r="J379" s="12" t="s">
        <v>2083</v>
      </c>
      <c r="L379" s="12" t="s">
        <v>2082</v>
      </c>
      <c r="N379" s="13" t="s">
        <v>2083</v>
      </c>
      <c r="O379" s="13" t="s">
        <v>2082</v>
      </c>
      <c r="R379" s="1" t="s">
        <v>67</v>
      </c>
      <c r="S379" s="1" t="s">
        <v>18</v>
      </c>
      <c r="T379" s="1" t="s">
        <v>731</v>
      </c>
      <c r="U379" s="12">
        <f>T379+(365*3)</f>
        <v>45068</v>
      </c>
      <c r="V379" s="12">
        <f t="shared" si="39"/>
        <v>45128</v>
      </c>
      <c r="W379" s="13">
        <f t="shared" ca="1" si="40"/>
        <v>914</v>
      </c>
      <c r="X379" s="2" t="s">
        <v>1021</v>
      </c>
    </row>
    <row r="380" spans="1:24" x14ac:dyDescent="0.25">
      <c r="A380" s="1" t="s">
        <v>82</v>
      </c>
      <c r="B380" s="1" t="s">
        <v>681</v>
      </c>
      <c r="C380" s="1" t="s">
        <v>12</v>
      </c>
      <c r="D380" s="1" t="s">
        <v>734</v>
      </c>
      <c r="E380" s="1" t="s">
        <v>174</v>
      </c>
      <c r="F380" s="3">
        <v>8.6259999999999994</v>
      </c>
      <c r="G380" s="3">
        <v>8.6620000000000008</v>
      </c>
      <c r="H380" s="1" t="s">
        <v>732</v>
      </c>
      <c r="I380" s="13">
        <v>1</v>
      </c>
      <c r="J380" s="12" t="s">
        <v>2083</v>
      </c>
      <c r="L380" s="12" t="s">
        <v>2082</v>
      </c>
      <c r="N380" s="13">
        <v>13</v>
      </c>
      <c r="O380" s="13" t="s">
        <v>2082</v>
      </c>
      <c r="P380" s="13">
        <f>_xlfn.ISOWEEKNUM(U380)</f>
        <v>13</v>
      </c>
      <c r="R380" s="1" t="s">
        <v>67</v>
      </c>
      <c r="S380" s="1" t="s">
        <v>14</v>
      </c>
      <c r="T380" s="1" t="s">
        <v>270</v>
      </c>
      <c r="U380" s="12">
        <f>T380+(365*1)</f>
        <v>46107</v>
      </c>
      <c r="V380" s="12">
        <f t="shared" si="39"/>
        <v>46167</v>
      </c>
      <c r="W380" s="13">
        <f t="shared" ca="1" si="40"/>
        <v>-125</v>
      </c>
      <c r="X380" s="2" t="s">
        <v>1021</v>
      </c>
    </row>
    <row r="381" spans="1:24" x14ac:dyDescent="0.25">
      <c r="A381" s="1" t="s">
        <v>82</v>
      </c>
      <c r="B381" s="1" t="s">
        <v>681</v>
      </c>
      <c r="C381" s="1" t="s">
        <v>8</v>
      </c>
      <c r="D381" s="1" t="s">
        <v>728</v>
      </c>
      <c r="E381" s="1" t="s">
        <v>10</v>
      </c>
      <c r="F381" s="3">
        <v>8.3089999999999993</v>
      </c>
      <c r="G381" s="3">
        <v>8.3379999999999992</v>
      </c>
      <c r="H381" s="1" t="s">
        <v>727</v>
      </c>
      <c r="I381" s="13">
        <v>1</v>
      </c>
      <c r="J381" s="12" t="s">
        <v>2083</v>
      </c>
      <c r="L381" s="12" t="s">
        <v>2082</v>
      </c>
      <c r="N381" s="13" t="s">
        <v>2083</v>
      </c>
      <c r="O381" s="13" t="s">
        <v>2082</v>
      </c>
      <c r="R381" s="1" t="s">
        <v>67</v>
      </c>
      <c r="S381" s="1" t="s">
        <v>14</v>
      </c>
      <c r="T381" s="1" t="s">
        <v>714</v>
      </c>
      <c r="U381" s="12">
        <f>T381+(365*4)</f>
        <v>44500</v>
      </c>
      <c r="V381" s="12">
        <f t="shared" si="39"/>
        <v>44560</v>
      </c>
      <c r="W381" s="13">
        <f t="shared" ca="1" si="40"/>
        <v>1482</v>
      </c>
      <c r="X381" s="2" t="s">
        <v>1021</v>
      </c>
    </row>
    <row r="382" spans="1:24" x14ac:dyDescent="0.25">
      <c r="A382" s="1" t="s">
        <v>82</v>
      </c>
      <c r="B382" s="1" t="s">
        <v>681</v>
      </c>
      <c r="C382" s="1" t="s">
        <v>456</v>
      </c>
      <c r="D382" s="1" t="s">
        <v>724</v>
      </c>
      <c r="E382" s="1" t="s">
        <v>685</v>
      </c>
      <c r="F382" s="3">
        <v>8.24</v>
      </c>
      <c r="G382" s="3">
        <v>8.24</v>
      </c>
      <c r="H382" s="1" t="s">
        <v>74</v>
      </c>
      <c r="I382" s="13">
        <v>1</v>
      </c>
      <c r="J382" s="12" t="s">
        <v>2083</v>
      </c>
      <c r="L382" s="12" t="s">
        <v>2082</v>
      </c>
      <c r="N382" s="13">
        <v>13</v>
      </c>
      <c r="O382" s="13" t="s">
        <v>2082</v>
      </c>
      <c r="P382" s="13">
        <f>_xlfn.ISOWEEKNUM(U382)</f>
        <v>13</v>
      </c>
      <c r="R382" s="1" t="s">
        <v>67</v>
      </c>
      <c r="S382" s="1"/>
      <c r="T382" s="1" t="s">
        <v>270</v>
      </c>
      <c r="U382" s="12">
        <f>T382+(365*1)</f>
        <v>46107</v>
      </c>
      <c r="V382" s="12">
        <f t="shared" si="39"/>
        <v>46167</v>
      </c>
      <c r="W382" s="13">
        <f t="shared" ca="1" si="40"/>
        <v>-125</v>
      </c>
      <c r="X382" s="2" t="s">
        <v>1021</v>
      </c>
    </row>
    <row r="383" spans="1:24" x14ac:dyDescent="0.25">
      <c r="A383" s="1" t="s">
        <v>82</v>
      </c>
      <c r="B383" s="1" t="s">
        <v>681</v>
      </c>
      <c r="C383" s="1" t="s">
        <v>81</v>
      </c>
      <c r="D383" s="1" t="s">
        <v>762</v>
      </c>
      <c r="E383" s="1" t="s">
        <v>39</v>
      </c>
      <c r="F383" s="3">
        <v>10.18</v>
      </c>
      <c r="G383" s="3">
        <v>10.18</v>
      </c>
      <c r="H383" s="1" t="s">
        <v>740</v>
      </c>
      <c r="I383" s="13">
        <v>1</v>
      </c>
      <c r="J383" s="12" t="s">
        <v>2083</v>
      </c>
      <c r="L383" s="12" t="s">
        <v>2082</v>
      </c>
      <c r="N383" s="13" t="s">
        <v>2083</v>
      </c>
      <c r="O383" s="13" t="s">
        <v>2082</v>
      </c>
      <c r="R383" s="1" t="s">
        <v>67</v>
      </c>
      <c r="S383" s="1"/>
      <c r="T383" s="1" t="s">
        <v>716</v>
      </c>
      <c r="U383" s="12">
        <f>T383+(365*3)</f>
        <v>45074</v>
      </c>
      <c r="V383" s="12">
        <f t="shared" si="39"/>
        <v>45134</v>
      </c>
      <c r="W383" s="13">
        <f t="shared" ca="1" si="40"/>
        <v>908</v>
      </c>
      <c r="X383" s="2" t="s">
        <v>1021</v>
      </c>
    </row>
    <row r="384" spans="1:24" x14ac:dyDescent="0.25">
      <c r="A384" s="1" t="s">
        <v>82</v>
      </c>
      <c r="B384" s="1" t="s">
        <v>681</v>
      </c>
      <c r="C384" s="1" t="s">
        <v>66</v>
      </c>
      <c r="D384" s="1" t="s">
        <v>725</v>
      </c>
      <c r="E384" s="1" t="s">
        <v>174</v>
      </c>
      <c r="F384" s="3">
        <v>8.2430000000000003</v>
      </c>
      <c r="G384" s="3">
        <v>8.2799999999999994</v>
      </c>
      <c r="H384" s="1" t="s">
        <v>722</v>
      </c>
      <c r="I384" s="13">
        <v>1</v>
      </c>
      <c r="J384" s="12" t="s">
        <v>2083</v>
      </c>
      <c r="L384" s="12" t="s">
        <v>2082</v>
      </c>
      <c r="N384" s="13">
        <v>13</v>
      </c>
      <c r="O384" s="13" t="s">
        <v>2082</v>
      </c>
      <c r="P384" s="13">
        <f t="shared" ref="P384:P391" si="45">_xlfn.ISOWEEKNUM(U384)</f>
        <v>13</v>
      </c>
      <c r="R384" s="1" t="s">
        <v>67</v>
      </c>
      <c r="S384" s="1" t="s">
        <v>14</v>
      </c>
      <c r="T384" s="1" t="s">
        <v>270</v>
      </c>
      <c r="U384" s="12">
        <f>T384+(365*1)</f>
        <v>46107</v>
      </c>
      <c r="V384" s="12">
        <f t="shared" si="39"/>
        <v>46167</v>
      </c>
      <c r="W384" s="13">
        <f t="shared" ca="1" si="40"/>
        <v>-125</v>
      </c>
      <c r="X384" s="2" t="s">
        <v>1021</v>
      </c>
    </row>
    <row r="385" spans="1:24" x14ac:dyDescent="0.25">
      <c r="A385" s="1" t="s">
        <v>82</v>
      </c>
      <c r="B385" s="1" t="s">
        <v>681</v>
      </c>
      <c r="C385" s="1" t="s">
        <v>66</v>
      </c>
      <c r="D385" s="1" t="s">
        <v>719</v>
      </c>
      <c r="E385" s="1" t="s">
        <v>174</v>
      </c>
      <c r="F385" s="3">
        <v>8.1709999999999994</v>
      </c>
      <c r="G385" s="3">
        <v>8.1709999999999994</v>
      </c>
      <c r="H385" s="1" t="s">
        <v>718</v>
      </c>
      <c r="I385" s="13">
        <v>1</v>
      </c>
      <c r="J385" s="12" t="s">
        <v>2083</v>
      </c>
      <c r="L385" s="12" t="s">
        <v>2082</v>
      </c>
      <c r="N385" s="13">
        <v>13</v>
      </c>
      <c r="O385" s="13" t="s">
        <v>2082</v>
      </c>
      <c r="P385" s="13">
        <f t="shared" si="45"/>
        <v>13</v>
      </c>
      <c r="R385" s="1" t="s">
        <v>67</v>
      </c>
      <c r="S385" s="1"/>
      <c r="T385" s="1" t="s">
        <v>270</v>
      </c>
      <c r="U385" s="12">
        <f>T385+(365*1)</f>
        <v>46107</v>
      </c>
      <c r="V385" s="12">
        <f t="shared" si="39"/>
        <v>46167</v>
      </c>
      <c r="W385" s="13">
        <f t="shared" ca="1" si="40"/>
        <v>-125</v>
      </c>
      <c r="X385" s="2" t="s">
        <v>1021</v>
      </c>
    </row>
    <row r="386" spans="1:24" x14ac:dyDescent="0.25">
      <c r="A386" s="1" t="s">
        <v>82</v>
      </c>
      <c r="B386" s="1" t="s">
        <v>681</v>
      </c>
      <c r="C386" s="1" t="s">
        <v>213</v>
      </c>
      <c r="D386" s="1" t="s">
        <v>723</v>
      </c>
      <c r="E386" s="1" t="s">
        <v>68</v>
      </c>
      <c r="F386" s="3">
        <v>8.2240000000000002</v>
      </c>
      <c r="G386" s="3">
        <v>8.2330000000000005</v>
      </c>
      <c r="H386" s="1" t="s">
        <v>722</v>
      </c>
      <c r="I386" s="13">
        <v>1</v>
      </c>
      <c r="J386" s="12" t="s">
        <v>2083</v>
      </c>
      <c r="L386" s="12" t="s">
        <v>2082</v>
      </c>
      <c r="N386" s="13">
        <v>13</v>
      </c>
      <c r="O386" s="13" t="s">
        <v>2082</v>
      </c>
      <c r="P386" s="13">
        <f t="shared" si="45"/>
        <v>15</v>
      </c>
      <c r="R386" s="1" t="s">
        <v>67</v>
      </c>
      <c r="S386" s="1"/>
      <c r="T386" s="1" t="s">
        <v>695</v>
      </c>
      <c r="U386" s="12">
        <f>T386+(365*2)</f>
        <v>46123</v>
      </c>
      <c r="V386" s="12">
        <f t="shared" ref="V386:V449" si="46">U386+60</f>
        <v>46183</v>
      </c>
      <c r="W386" s="13">
        <f t="shared" ref="W386:W449" ca="1" si="47">TODAY()-V386</f>
        <v>-141</v>
      </c>
      <c r="X386" s="2" t="s">
        <v>1021</v>
      </c>
    </row>
    <row r="387" spans="1:24" x14ac:dyDescent="0.25">
      <c r="A387" s="1" t="s">
        <v>82</v>
      </c>
      <c r="B387" s="1" t="s">
        <v>681</v>
      </c>
      <c r="C387" s="1" t="s">
        <v>8</v>
      </c>
      <c r="D387" s="1" t="s">
        <v>537</v>
      </c>
      <c r="E387" s="1" t="s">
        <v>174</v>
      </c>
      <c r="F387" s="3">
        <v>8.26</v>
      </c>
      <c r="G387" s="3">
        <v>8.2899999999999991</v>
      </c>
      <c r="H387" s="1" t="s">
        <v>726</v>
      </c>
      <c r="I387" s="13">
        <v>1</v>
      </c>
      <c r="J387" s="12" t="s">
        <v>2083</v>
      </c>
      <c r="L387" s="12" t="s">
        <v>2082</v>
      </c>
      <c r="N387" s="13">
        <v>13</v>
      </c>
      <c r="O387" s="13" t="s">
        <v>2082</v>
      </c>
      <c r="P387" s="13">
        <f t="shared" si="45"/>
        <v>13</v>
      </c>
      <c r="R387" s="1" t="s">
        <v>67</v>
      </c>
      <c r="S387" s="1" t="s">
        <v>18</v>
      </c>
      <c r="T387" s="1" t="s">
        <v>270</v>
      </c>
      <c r="U387" s="12">
        <f>T387+(365*1)</f>
        <v>46107</v>
      </c>
      <c r="V387" s="12">
        <f t="shared" si="46"/>
        <v>46167</v>
      </c>
      <c r="W387" s="13">
        <f t="shared" ca="1" si="47"/>
        <v>-125</v>
      </c>
      <c r="X387" s="2" t="s">
        <v>1021</v>
      </c>
    </row>
    <row r="388" spans="1:24" x14ac:dyDescent="0.25">
      <c r="A388" s="1" t="s">
        <v>82</v>
      </c>
      <c r="B388" s="1" t="s">
        <v>681</v>
      </c>
      <c r="C388" s="1" t="s">
        <v>12</v>
      </c>
      <c r="D388" s="1" t="s">
        <v>721</v>
      </c>
      <c r="E388" s="1" t="s">
        <v>174</v>
      </c>
      <c r="F388" s="3">
        <v>8.1720000000000006</v>
      </c>
      <c r="G388" s="3">
        <v>8.2070000000000007</v>
      </c>
      <c r="H388" s="1" t="s">
        <v>720</v>
      </c>
      <c r="I388" s="13">
        <v>1</v>
      </c>
      <c r="J388" s="12" t="s">
        <v>2083</v>
      </c>
      <c r="L388" s="12" t="s">
        <v>2082</v>
      </c>
      <c r="N388" s="13">
        <v>13</v>
      </c>
      <c r="O388" s="13" t="s">
        <v>2082</v>
      </c>
      <c r="P388" s="13">
        <f t="shared" si="45"/>
        <v>13</v>
      </c>
      <c r="R388" s="1" t="s">
        <v>67</v>
      </c>
      <c r="S388" s="1" t="s">
        <v>18</v>
      </c>
      <c r="T388" s="1" t="s">
        <v>270</v>
      </c>
      <c r="U388" s="12">
        <f>T388+(365*1)</f>
        <v>46107</v>
      </c>
      <c r="V388" s="12">
        <f t="shared" si="46"/>
        <v>46167</v>
      </c>
      <c r="W388" s="13">
        <f t="shared" ca="1" si="47"/>
        <v>-125</v>
      </c>
      <c r="X388" s="2" t="s">
        <v>1021</v>
      </c>
    </row>
    <row r="389" spans="1:24" x14ac:dyDescent="0.25">
      <c r="A389" s="1" t="s">
        <v>82</v>
      </c>
      <c r="B389" s="1" t="s">
        <v>681</v>
      </c>
      <c r="C389" s="1" t="s">
        <v>107</v>
      </c>
      <c r="D389" s="1" t="s">
        <v>717</v>
      </c>
      <c r="E389" s="1" t="s">
        <v>68</v>
      </c>
      <c r="F389" s="3">
        <v>8.0630000000000006</v>
      </c>
      <c r="G389" s="3">
        <v>8.0630000000000006</v>
      </c>
      <c r="H389" s="1" t="s">
        <v>30</v>
      </c>
      <c r="I389" s="13">
        <v>1</v>
      </c>
      <c r="J389" s="12" t="s">
        <v>2083</v>
      </c>
      <c r="L389" s="12" t="s">
        <v>2082</v>
      </c>
      <c r="N389" s="13">
        <v>13</v>
      </c>
      <c r="O389" s="13" t="s">
        <v>2082</v>
      </c>
      <c r="P389" s="13">
        <f t="shared" si="45"/>
        <v>15</v>
      </c>
      <c r="R389" s="1" t="s">
        <v>67</v>
      </c>
      <c r="S389" s="1"/>
      <c r="T389" s="1" t="s">
        <v>695</v>
      </c>
      <c r="U389" s="12">
        <f>T389+(365*2)</f>
        <v>46123</v>
      </c>
      <c r="V389" s="12">
        <f t="shared" si="46"/>
        <v>46183</v>
      </c>
      <c r="W389" s="13">
        <f t="shared" ca="1" si="47"/>
        <v>-141</v>
      </c>
      <c r="X389" s="2" t="s">
        <v>1021</v>
      </c>
    </row>
    <row r="390" spans="1:24" x14ac:dyDescent="0.25">
      <c r="A390" s="1" t="s">
        <v>82</v>
      </c>
      <c r="B390" s="1" t="s">
        <v>681</v>
      </c>
      <c r="C390" s="1" t="s">
        <v>177</v>
      </c>
      <c r="D390" s="1" t="s">
        <v>368</v>
      </c>
      <c r="E390" s="1" t="s">
        <v>174</v>
      </c>
      <c r="F390" s="3">
        <v>10.738</v>
      </c>
      <c r="G390" s="3">
        <v>10.831</v>
      </c>
      <c r="H390" s="1" t="s">
        <v>763</v>
      </c>
      <c r="I390" s="13">
        <v>1</v>
      </c>
      <c r="J390" s="12" t="s">
        <v>2083</v>
      </c>
      <c r="L390" s="12" t="s">
        <v>2082</v>
      </c>
      <c r="N390" s="13">
        <v>13</v>
      </c>
      <c r="O390" s="13" t="s">
        <v>2082</v>
      </c>
      <c r="P390" s="13">
        <f t="shared" si="45"/>
        <v>13</v>
      </c>
      <c r="R390" s="1" t="s">
        <v>67</v>
      </c>
      <c r="S390" s="1" t="s">
        <v>14</v>
      </c>
      <c r="T390" s="1" t="s">
        <v>270</v>
      </c>
      <c r="U390" s="12">
        <f>T390+(365*1)</f>
        <v>46107</v>
      </c>
      <c r="V390" s="12">
        <f t="shared" si="46"/>
        <v>46167</v>
      </c>
      <c r="W390" s="13">
        <f t="shared" ca="1" si="47"/>
        <v>-125</v>
      </c>
      <c r="X390" s="2" t="s">
        <v>1021</v>
      </c>
    </row>
    <row r="391" spans="1:24" x14ac:dyDescent="0.25">
      <c r="A391" s="1" t="s">
        <v>82</v>
      </c>
      <c r="B391" s="1" t="s">
        <v>681</v>
      </c>
      <c r="C391" s="1" t="s">
        <v>177</v>
      </c>
      <c r="D391" s="1" t="s">
        <v>407</v>
      </c>
      <c r="E391" s="1" t="s">
        <v>68</v>
      </c>
      <c r="F391" s="3">
        <v>10.643000000000001</v>
      </c>
      <c r="G391" s="3">
        <v>10.643000000000001</v>
      </c>
      <c r="H391" s="1" t="s">
        <v>763</v>
      </c>
      <c r="I391" s="13">
        <v>1</v>
      </c>
      <c r="J391" s="12" t="s">
        <v>2083</v>
      </c>
      <c r="L391" s="12" t="s">
        <v>2082</v>
      </c>
      <c r="N391" s="13">
        <v>13</v>
      </c>
      <c r="O391" s="13" t="s">
        <v>2082</v>
      </c>
      <c r="P391" s="13">
        <f t="shared" si="45"/>
        <v>15</v>
      </c>
      <c r="R391" s="1" t="s">
        <v>67</v>
      </c>
      <c r="S391" s="1"/>
      <c r="T391" s="1" t="s">
        <v>695</v>
      </c>
      <c r="U391" s="12">
        <f>T391+(365*2)</f>
        <v>46123</v>
      </c>
      <c r="V391" s="12">
        <f t="shared" si="46"/>
        <v>46183</v>
      </c>
      <c r="W391" s="13">
        <f t="shared" ca="1" si="47"/>
        <v>-141</v>
      </c>
      <c r="X391" s="2" t="s">
        <v>1021</v>
      </c>
    </row>
    <row r="392" spans="1:24" x14ac:dyDescent="0.25">
      <c r="A392" s="1" t="s">
        <v>82</v>
      </c>
      <c r="B392" s="1" t="s">
        <v>681</v>
      </c>
      <c r="C392" s="1" t="s">
        <v>107</v>
      </c>
      <c r="D392" s="1" t="s">
        <v>710</v>
      </c>
      <c r="E392" s="1" t="s">
        <v>39</v>
      </c>
      <c r="F392" s="3">
        <v>7.36</v>
      </c>
      <c r="G392" s="3">
        <v>7.4139999999999997</v>
      </c>
      <c r="H392" s="1" t="s">
        <v>709</v>
      </c>
      <c r="I392" s="13">
        <v>1</v>
      </c>
      <c r="J392" s="12" t="s">
        <v>2083</v>
      </c>
      <c r="L392" s="12" t="s">
        <v>2082</v>
      </c>
      <c r="N392" s="13" t="s">
        <v>2083</v>
      </c>
      <c r="O392" s="13" t="s">
        <v>2082</v>
      </c>
      <c r="R392" s="1" t="s">
        <v>67</v>
      </c>
      <c r="S392" s="1" t="s">
        <v>18</v>
      </c>
      <c r="T392" s="1" t="s">
        <v>711</v>
      </c>
      <c r="U392" s="12">
        <f>T392+(365*3)</f>
        <v>44724</v>
      </c>
      <c r="V392" s="12">
        <f t="shared" si="46"/>
        <v>44784</v>
      </c>
      <c r="W392" s="13">
        <f t="shared" ca="1" si="47"/>
        <v>1258</v>
      </c>
      <c r="X392" s="2" t="s">
        <v>1021</v>
      </c>
    </row>
    <row r="393" spans="1:24" x14ac:dyDescent="0.25">
      <c r="A393" s="1" t="s">
        <v>82</v>
      </c>
      <c r="B393" s="1" t="s">
        <v>681</v>
      </c>
      <c r="C393" s="1" t="s">
        <v>107</v>
      </c>
      <c r="D393" s="1" t="s">
        <v>705</v>
      </c>
      <c r="E393" s="1" t="s">
        <v>685</v>
      </c>
      <c r="F393" s="3">
        <v>7.2960000000000003</v>
      </c>
      <c r="G393" s="3">
        <v>7.35</v>
      </c>
      <c r="H393" s="1" t="s">
        <v>447</v>
      </c>
      <c r="I393" s="13">
        <v>1</v>
      </c>
      <c r="J393" s="12" t="s">
        <v>2083</v>
      </c>
      <c r="L393" s="12" t="s">
        <v>2082</v>
      </c>
      <c r="N393" s="13">
        <v>13</v>
      </c>
      <c r="O393" s="13" t="s">
        <v>2082</v>
      </c>
      <c r="P393" s="13">
        <f>_xlfn.ISOWEEKNUM(U393)</f>
        <v>13</v>
      </c>
      <c r="R393" s="1" t="s">
        <v>67</v>
      </c>
      <c r="S393" s="1" t="s">
        <v>14</v>
      </c>
      <c r="T393" s="1" t="s">
        <v>687</v>
      </c>
      <c r="U393" s="12">
        <f>T393+(365*1)</f>
        <v>46109</v>
      </c>
      <c r="V393" s="12">
        <f t="shared" si="46"/>
        <v>46169</v>
      </c>
      <c r="W393" s="13">
        <f t="shared" ca="1" si="47"/>
        <v>-127</v>
      </c>
      <c r="X393" s="2" t="s">
        <v>1021</v>
      </c>
    </row>
    <row r="394" spans="1:24" x14ac:dyDescent="0.25">
      <c r="A394" s="1" t="s">
        <v>82</v>
      </c>
      <c r="B394" s="1" t="s">
        <v>681</v>
      </c>
      <c r="C394" s="1" t="s">
        <v>107</v>
      </c>
      <c r="D394" s="1" t="s">
        <v>703</v>
      </c>
      <c r="E394" s="1" t="s">
        <v>685</v>
      </c>
      <c r="F394" s="3">
        <v>7.22</v>
      </c>
      <c r="G394" s="3">
        <v>7.274</v>
      </c>
      <c r="H394" s="1" t="s">
        <v>447</v>
      </c>
      <c r="I394" s="13">
        <v>1</v>
      </c>
      <c r="J394" s="12" t="s">
        <v>2083</v>
      </c>
      <c r="L394" s="12" t="s">
        <v>2082</v>
      </c>
      <c r="N394" s="13">
        <v>13</v>
      </c>
      <c r="O394" s="13" t="s">
        <v>2082</v>
      </c>
      <c r="P394" s="13">
        <f>_xlfn.ISOWEEKNUM(U394)</f>
        <v>13</v>
      </c>
      <c r="R394" s="1" t="s">
        <v>67</v>
      </c>
      <c r="S394" s="1" t="s">
        <v>18</v>
      </c>
      <c r="T394" s="1" t="s">
        <v>687</v>
      </c>
      <c r="U394" s="12">
        <f>T394+(365*1)</f>
        <v>46109</v>
      </c>
      <c r="V394" s="12">
        <f t="shared" si="46"/>
        <v>46169</v>
      </c>
      <c r="W394" s="13">
        <f t="shared" ca="1" si="47"/>
        <v>-127</v>
      </c>
      <c r="X394" s="2" t="s">
        <v>1021</v>
      </c>
    </row>
    <row r="395" spans="1:24" x14ac:dyDescent="0.25">
      <c r="A395" s="1" t="s">
        <v>82</v>
      </c>
      <c r="B395" s="1" t="s">
        <v>681</v>
      </c>
      <c r="C395" s="1" t="s">
        <v>107</v>
      </c>
      <c r="D395" s="1" t="s">
        <v>700</v>
      </c>
      <c r="E395" s="1" t="s">
        <v>39</v>
      </c>
      <c r="F395" s="3">
        <v>7.1559999999999997</v>
      </c>
      <c r="G395" s="3">
        <v>7.1559999999999997</v>
      </c>
      <c r="H395" s="1" t="s">
        <v>481</v>
      </c>
      <c r="I395" s="13">
        <v>1</v>
      </c>
      <c r="J395" s="12" t="s">
        <v>2083</v>
      </c>
      <c r="L395" s="12" t="s">
        <v>2082</v>
      </c>
      <c r="N395" s="13" t="s">
        <v>2083</v>
      </c>
      <c r="O395" s="13" t="s">
        <v>2082</v>
      </c>
      <c r="R395" s="1" t="s">
        <v>67</v>
      </c>
      <c r="S395" s="1"/>
      <c r="T395" s="1" t="s">
        <v>701</v>
      </c>
      <c r="U395" s="12">
        <f>T395+(365*3)</f>
        <v>44716</v>
      </c>
      <c r="V395" s="12">
        <f t="shared" si="46"/>
        <v>44776</v>
      </c>
      <c r="W395" s="13">
        <f t="shared" ca="1" si="47"/>
        <v>1266</v>
      </c>
      <c r="X395" s="2" t="s">
        <v>1021</v>
      </c>
    </row>
    <row r="396" spans="1:24" x14ac:dyDescent="0.25">
      <c r="A396" s="1" t="s">
        <v>82</v>
      </c>
      <c r="B396" s="1" t="s">
        <v>681</v>
      </c>
      <c r="C396" s="1" t="s">
        <v>456</v>
      </c>
      <c r="D396" s="1" t="s">
        <v>755</v>
      </c>
      <c r="E396" s="1" t="s">
        <v>174</v>
      </c>
      <c r="F396" s="3">
        <v>9.2520000000000007</v>
      </c>
      <c r="G396" s="3">
        <v>9.298</v>
      </c>
      <c r="H396" s="1" t="s">
        <v>754</v>
      </c>
      <c r="I396" s="13">
        <v>1</v>
      </c>
      <c r="J396" s="12" t="s">
        <v>2083</v>
      </c>
      <c r="L396" s="12" t="s">
        <v>2082</v>
      </c>
      <c r="N396" s="13">
        <v>13</v>
      </c>
      <c r="O396" s="13" t="s">
        <v>2082</v>
      </c>
      <c r="P396" s="13">
        <f>_xlfn.ISOWEEKNUM(U396)</f>
        <v>13</v>
      </c>
      <c r="R396" s="1" t="s">
        <v>67</v>
      </c>
      <c r="S396" s="1" t="s">
        <v>14</v>
      </c>
      <c r="T396" s="1" t="s">
        <v>270</v>
      </c>
      <c r="U396" s="12">
        <f>T396+(365*1)</f>
        <v>46107</v>
      </c>
      <c r="V396" s="12">
        <f t="shared" si="46"/>
        <v>46167</v>
      </c>
      <c r="W396" s="13">
        <f t="shared" ca="1" si="47"/>
        <v>-125</v>
      </c>
      <c r="X396" s="2" t="s">
        <v>1021</v>
      </c>
    </row>
    <row r="397" spans="1:24" x14ac:dyDescent="0.25">
      <c r="A397" s="1" t="s">
        <v>82</v>
      </c>
      <c r="B397" s="1" t="s">
        <v>681</v>
      </c>
      <c r="C397" s="1" t="s">
        <v>456</v>
      </c>
      <c r="D397" s="1" t="s">
        <v>753</v>
      </c>
      <c r="E397" s="1" t="s">
        <v>174</v>
      </c>
      <c r="F397" s="3">
        <v>9.17</v>
      </c>
      <c r="G397" s="3">
        <v>9.2149999999999999</v>
      </c>
      <c r="H397" s="1" t="s">
        <v>568</v>
      </c>
      <c r="I397" s="13">
        <v>1</v>
      </c>
      <c r="J397" s="12" t="s">
        <v>2083</v>
      </c>
      <c r="L397" s="12" t="s">
        <v>2082</v>
      </c>
      <c r="N397" s="13">
        <v>13</v>
      </c>
      <c r="O397" s="13" t="s">
        <v>2082</v>
      </c>
      <c r="P397" s="13">
        <f>_xlfn.ISOWEEKNUM(U397)</f>
        <v>13</v>
      </c>
      <c r="R397" s="1" t="s">
        <v>67</v>
      </c>
      <c r="S397" s="1" t="s">
        <v>18</v>
      </c>
      <c r="T397" s="1" t="s">
        <v>270</v>
      </c>
      <c r="U397" s="12">
        <f>T397+(365*1)</f>
        <v>46107</v>
      </c>
      <c r="V397" s="12">
        <f t="shared" si="46"/>
        <v>46167</v>
      </c>
      <c r="W397" s="13">
        <f t="shared" ca="1" si="47"/>
        <v>-125</v>
      </c>
      <c r="X397" s="2" t="s">
        <v>1021</v>
      </c>
    </row>
    <row r="398" spans="1:24" x14ac:dyDescent="0.25">
      <c r="A398" s="1" t="s">
        <v>82</v>
      </c>
      <c r="B398" s="1" t="s">
        <v>681</v>
      </c>
      <c r="C398" s="1" t="s">
        <v>751</v>
      </c>
      <c r="D398" s="1" t="s">
        <v>752</v>
      </c>
      <c r="E398" s="1" t="s">
        <v>39</v>
      </c>
      <c r="F398" s="3">
        <v>9.1379999999999999</v>
      </c>
      <c r="G398" s="3">
        <v>9.1379999999999999</v>
      </c>
      <c r="H398" s="1" t="s">
        <v>740</v>
      </c>
      <c r="I398" s="13">
        <v>1</v>
      </c>
      <c r="J398" s="12" t="s">
        <v>2083</v>
      </c>
      <c r="L398" s="12" t="s">
        <v>2082</v>
      </c>
      <c r="N398" s="13" t="s">
        <v>2083</v>
      </c>
      <c r="O398" s="13" t="s">
        <v>2082</v>
      </c>
      <c r="R398" s="1" t="s">
        <v>67</v>
      </c>
      <c r="S398" s="1"/>
      <c r="T398" s="1" t="s">
        <v>716</v>
      </c>
      <c r="U398" s="12">
        <f>T398+(365*3)</f>
        <v>45074</v>
      </c>
      <c r="V398" s="12">
        <f t="shared" si="46"/>
        <v>45134</v>
      </c>
      <c r="W398" s="13">
        <f t="shared" ca="1" si="47"/>
        <v>908</v>
      </c>
      <c r="X398" s="2" t="s">
        <v>1021</v>
      </c>
    </row>
    <row r="399" spans="1:24" x14ac:dyDescent="0.25">
      <c r="A399" s="1" t="s">
        <v>82</v>
      </c>
      <c r="B399" s="1" t="s">
        <v>681</v>
      </c>
      <c r="C399" s="1" t="s">
        <v>456</v>
      </c>
      <c r="D399" s="1" t="s">
        <v>744</v>
      </c>
      <c r="E399" s="1" t="s">
        <v>685</v>
      </c>
      <c r="F399" s="3">
        <v>8.9870000000000001</v>
      </c>
      <c r="G399" s="3">
        <v>9.0410000000000004</v>
      </c>
      <c r="H399" s="1" t="s">
        <v>122</v>
      </c>
      <c r="I399" s="13">
        <v>1</v>
      </c>
      <c r="J399" s="12" t="s">
        <v>2083</v>
      </c>
      <c r="L399" s="12" t="s">
        <v>2082</v>
      </c>
      <c r="N399" s="13">
        <v>13</v>
      </c>
      <c r="O399" s="13" t="s">
        <v>2082</v>
      </c>
      <c r="P399" s="13">
        <f>_xlfn.ISOWEEKNUM(U399)</f>
        <v>13</v>
      </c>
      <c r="R399" s="1" t="s">
        <v>67</v>
      </c>
      <c r="S399" s="1" t="s">
        <v>18</v>
      </c>
      <c r="T399" s="1" t="s">
        <v>270</v>
      </c>
      <c r="U399" s="12">
        <f>T399+(365*1)</f>
        <v>46107</v>
      </c>
      <c r="V399" s="12">
        <f t="shared" si="46"/>
        <v>46167</v>
      </c>
      <c r="W399" s="13">
        <f t="shared" ca="1" si="47"/>
        <v>-125</v>
      </c>
      <c r="X399" s="2" t="s">
        <v>1021</v>
      </c>
    </row>
    <row r="400" spans="1:24" x14ac:dyDescent="0.25">
      <c r="A400" s="1" t="s">
        <v>82</v>
      </c>
      <c r="B400" s="1" t="s">
        <v>681</v>
      </c>
      <c r="C400" s="1" t="s">
        <v>456</v>
      </c>
      <c r="D400" s="1" t="s">
        <v>742</v>
      </c>
      <c r="E400" s="1" t="s">
        <v>39</v>
      </c>
      <c r="F400" s="3">
        <v>8.907</v>
      </c>
      <c r="G400" s="3">
        <v>8.907</v>
      </c>
      <c r="H400" s="1" t="s">
        <v>740</v>
      </c>
      <c r="I400" s="13">
        <v>1</v>
      </c>
      <c r="J400" s="12" t="s">
        <v>2083</v>
      </c>
      <c r="L400" s="12" t="s">
        <v>2082</v>
      </c>
      <c r="N400" s="13" t="s">
        <v>2083</v>
      </c>
      <c r="O400" s="13" t="s">
        <v>2082</v>
      </c>
      <c r="R400" s="1" t="s">
        <v>67</v>
      </c>
      <c r="S400" s="1"/>
      <c r="T400" s="1" t="s">
        <v>731</v>
      </c>
      <c r="U400" s="12">
        <f>T400+(365*3)</f>
        <v>45068</v>
      </c>
      <c r="V400" s="12">
        <f t="shared" si="46"/>
        <v>45128</v>
      </c>
      <c r="W400" s="13">
        <f t="shared" ca="1" si="47"/>
        <v>914</v>
      </c>
      <c r="X400" s="2" t="s">
        <v>1021</v>
      </c>
    </row>
    <row r="401" spans="1:24" x14ac:dyDescent="0.25">
      <c r="A401" s="1" t="s">
        <v>82</v>
      </c>
      <c r="B401" s="1" t="s">
        <v>681</v>
      </c>
      <c r="C401" s="1" t="s">
        <v>8</v>
      </c>
      <c r="D401" s="1" t="s">
        <v>761</v>
      </c>
      <c r="E401" s="1" t="s">
        <v>39</v>
      </c>
      <c r="F401" s="3">
        <v>10.138999999999999</v>
      </c>
      <c r="G401" s="3">
        <v>10.167999999999999</v>
      </c>
      <c r="H401" s="1" t="s">
        <v>760</v>
      </c>
      <c r="I401" s="13">
        <v>1</v>
      </c>
      <c r="J401" s="12" t="s">
        <v>2083</v>
      </c>
      <c r="L401" s="12" t="s">
        <v>2082</v>
      </c>
      <c r="N401" s="13" t="s">
        <v>2083</v>
      </c>
      <c r="O401" s="13" t="s">
        <v>2082</v>
      </c>
      <c r="R401" s="1" t="s">
        <v>67</v>
      </c>
      <c r="S401" s="1" t="s">
        <v>14</v>
      </c>
      <c r="T401" s="1" t="s">
        <v>716</v>
      </c>
      <c r="U401" s="12">
        <f>T401+(365*3)</f>
        <v>45074</v>
      </c>
      <c r="V401" s="12">
        <f t="shared" si="46"/>
        <v>45134</v>
      </c>
      <c r="W401" s="13">
        <f t="shared" ca="1" si="47"/>
        <v>908</v>
      </c>
      <c r="X401" s="2" t="s">
        <v>1021</v>
      </c>
    </row>
    <row r="402" spans="1:24" x14ac:dyDescent="0.25">
      <c r="A402" s="1" t="s">
        <v>82</v>
      </c>
      <c r="B402" s="1" t="s">
        <v>681</v>
      </c>
      <c r="C402" s="1" t="s">
        <v>8</v>
      </c>
      <c r="D402" s="1" t="s">
        <v>759</v>
      </c>
      <c r="E402" s="1" t="s">
        <v>10</v>
      </c>
      <c r="F402" s="3">
        <v>10.099</v>
      </c>
      <c r="G402" s="3">
        <v>10.099</v>
      </c>
      <c r="H402" s="1" t="s">
        <v>758</v>
      </c>
      <c r="I402" s="13">
        <v>1</v>
      </c>
      <c r="J402" s="12" t="s">
        <v>2083</v>
      </c>
      <c r="L402" s="12" t="s">
        <v>2082</v>
      </c>
      <c r="N402" s="13" t="s">
        <v>2083</v>
      </c>
      <c r="O402" s="13" t="s">
        <v>2082</v>
      </c>
      <c r="R402" s="1" t="s">
        <v>67</v>
      </c>
      <c r="S402" s="1"/>
      <c r="T402" s="1" t="s">
        <v>714</v>
      </c>
      <c r="U402" s="12">
        <f>T402+(365*4)</f>
        <v>44500</v>
      </c>
      <c r="V402" s="12">
        <f t="shared" si="46"/>
        <v>44560</v>
      </c>
      <c r="W402" s="13">
        <f t="shared" ca="1" si="47"/>
        <v>1482</v>
      </c>
      <c r="X402" s="2" t="s">
        <v>1021</v>
      </c>
    </row>
    <row r="403" spans="1:24" x14ac:dyDescent="0.25">
      <c r="A403" s="1" t="s">
        <v>82</v>
      </c>
      <c r="B403" s="1" t="s">
        <v>681</v>
      </c>
      <c r="C403" s="1" t="s">
        <v>456</v>
      </c>
      <c r="D403" s="1" t="s">
        <v>747</v>
      </c>
      <c r="E403" s="1" t="s">
        <v>174</v>
      </c>
      <c r="F403" s="3">
        <v>9.06</v>
      </c>
      <c r="G403" s="3">
        <v>9.1039999999999992</v>
      </c>
      <c r="H403" s="1" t="s">
        <v>9</v>
      </c>
      <c r="I403" s="13">
        <v>1</v>
      </c>
      <c r="J403" s="12" t="s">
        <v>2083</v>
      </c>
      <c r="L403" s="12" t="s">
        <v>2082</v>
      </c>
      <c r="N403" s="13">
        <v>13</v>
      </c>
      <c r="O403" s="13" t="s">
        <v>2082</v>
      </c>
      <c r="P403" s="13">
        <f t="shared" ref="P403:P411" si="48">_xlfn.ISOWEEKNUM(U403)</f>
        <v>13</v>
      </c>
      <c r="R403" s="1" t="s">
        <v>67</v>
      </c>
      <c r="S403" s="1" t="s">
        <v>14</v>
      </c>
      <c r="T403" s="1" t="s">
        <v>270</v>
      </c>
      <c r="U403" s="12">
        <f t="shared" ref="U403:U411" si="49">T403+(365*1)</f>
        <v>46107</v>
      </c>
      <c r="V403" s="12">
        <f t="shared" si="46"/>
        <v>46167</v>
      </c>
      <c r="W403" s="13">
        <f t="shared" ca="1" si="47"/>
        <v>-125</v>
      </c>
      <c r="X403" s="2" t="s">
        <v>1021</v>
      </c>
    </row>
    <row r="404" spans="1:24" x14ac:dyDescent="0.25">
      <c r="A404" s="1" t="s">
        <v>82</v>
      </c>
      <c r="B404" s="1" t="s">
        <v>681</v>
      </c>
      <c r="C404" s="1" t="s">
        <v>456</v>
      </c>
      <c r="D404" s="1" t="s">
        <v>743</v>
      </c>
      <c r="E404" s="1" t="s">
        <v>174</v>
      </c>
      <c r="F404" s="3">
        <v>8.9710000000000001</v>
      </c>
      <c r="G404" s="3">
        <v>8.9710000000000001</v>
      </c>
      <c r="H404" s="1" t="s">
        <v>79</v>
      </c>
      <c r="I404" s="13">
        <v>1</v>
      </c>
      <c r="J404" s="12" t="s">
        <v>2083</v>
      </c>
      <c r="L404" s="12" t="s">
        <v>2082</v>
      </c>
      <c r="N404" s="13">
        <v>13</v>
      </c>
      <c r="O404" s="13" t="s">
        <v>2082</v>
      </c>
      <c r="P404" s="13">
        <f t="shared" si="48"/>
        <v>13</v>
      </c>
      <c r="R404" s="1" t="s">
        <v>67</v>
      </c>
      <c r="S404" s="1"/>
      <c r="T404" s="1" t="s">
        <v>270</v>
      </c>
      <c r="U404" s="12">
        <f t="shared" si="49"/>
        <v>46107</v>
      </c>
      <c r="V404" s="12">
        <f t="shared" si="46"/>
        <v>46167</v>
      </c>
      <c r="W404" s="13">
        <f t="shared" ca="1" si="47"/>
        <v>-125</v>
      </c>
      <c r="X404" s="2" t="s">
        <v>1021</v>
      </c>
    </row>
    <row r="405" spans="1:24" x14ac:dyDescent="0.25">
      <c r="A405" s="1" t="s">
        <v>82</v>
      </c>
      <c r="B405" s="1" t="s">
        <v>681</v>
      </c>
      <c r="C405" s="1" t="s">
        <v>456</v>
      </c>
      <c r="D405" s="1" t="s">
        <v>757</v>
      </c>
      <c r="E405" s="1" t="s">
        <v>685</v>
      </c>
      <c r="F405" s="3">
        <v>9.3650000000000002</v>
      </c>
      <c r="G405" s="3">
        <v>9.41</v>
      </c>
      <c r="H405" s="1" t="s">
        <v>361</v>
      </c>
      <c r="I405" s="13">
        <v>1</v>
      </c>
      <c r="J405" s="12" t="s">
        <v>2083</v>
      </c>
      <c r="L405" s="12" t="s">
        <v>2082</v>
      </c>
      <c r="N405" s="13">
        <v>13</v>
      </c>
      <c r="O405" s="13" t="s">
        <v>2082</v>
      </c>
      <c r="P405" s="13">
        <f t="shared" si="48"/>
        <v>13</v>
      </c>
      <c r="R405" s="1" t="s">
        <v>67</v>
      </c>
      <c r="S405" s="1" t="s">
        <v>18</v>
      </c>
      <c r="T405" s="1" t="s">
        <v>270</v>
      </c>
      <c r="U405" s="12">
        <f t="shared" si="49"/>
        <v>46107</v>
      </c>
      <c r="V405" s="12">
        <f t="shared" si="46"/>
        <v>46167</v>
      </c>
      <c r="W405" s="13">
        <f t="shared" ca="1" si="47"/>
        <v>-125</v>
      </c>
      <c r="X405" s="2" t="s">
        <v>1021</v>
      </c>
    </row>
    <row r="406" spans="1:24" x14ac:dyDescent="0.25">
      <c r="A406" s="1" t="s">
        <v>82</v>
      </c>
      <c r="B406" s="1" t="s">
        <v>681</v>
      </c>
      <c r="C406" s="1" t="s">
        <v>456</v>
      </c>
      <c r="D406" s="1" t="s">
        <v>756</v>
      </c>
      <c r="E406" s="1" t="s">
        <v>174</v>
      </c>
      <c r="F406" s="3">
        <v>9.3119999999999994</v>
      </c>
      <c r="G406" s="3">
        <v>9.3119999999999994</v>
      </c>
      <c r="H406" s="1" t="s">
        <v>564</v>
      </c>
      <c r="I406" s="13">
        <v>1</v>
      </c>
      <c r="J406" s="12" t="s">
        <v>2083</v>
      </c>
      <c r="L406" s="12" t="s">
        <v>2082</v>
      </c>
      <c r="N406" s="13">
        <v>13</v>
      </c>
      <c r="O406" s="13" t="s">
        <v>2082</v>
      </c>
      <c r="P406" s="13">
        <f t="shared" si="48"/>
        <v>13</v>
      </c>
      <c r="R406" s="1" t="s">
        <v>67</v>
      </c>
      <c r="S406" s="1"/>
      <c r="T406" s="1" t="s">
        <v>270</v>
      </c>
      <c r="U406" s="12">
        <f t="shared" si="49"/>
        <v>46107</v>
      </c>
      <c r="V406" s="12">
        <f t="shared" si="46"/>
        <v>46167</v>
      </c>
      <c r="W406" s="13">
        <f t="shared" ca="1" si="47"/>
        <v>-125</v>
      </c>
      <c r="X406" s="2" t="s">
        <v>1021</v>
      </c>
    </row>
    <row r="407" spans="1:24" x14ac:dyDescent="0.25">
      <c r="A407" s="1" t="s">
        <v>82</v>
      </c>
      <c r="B407" s="1" t="s">
        <v>681</v>
      </c>
      <c r="C407" s="1" t="s">
        <v>456</v>
      </c>
      <c r="D407" s="1" t="s">
        <v>748</v>
      </c>
      <c r="E407" s="1" t="s">
        <v>174</v>
      </c>
      <c r="F407" s="3">
        <v>9.0640000000000001</v>
      </c>
      <c r="G407" s="3">
        <v>9.109</v>
      </c>
      <c r="H407" s="1" t="s">
        <v>564</v>
      </c>
      <c r="I407" s="13">
        <v>1</v>
      </c>
      <c r="J407" s="12" t="s">
        <v>2083</v>
      </c>
      <c r="L407" s="12" t="s">
        <v>2082</v>
      </c>
      <c r="N407" s="13">
        <v>13</v>
      </c>
      <c r="O407" s="13" t="s">
        <v>2082</v>
      </c>
      <c r="P407" s="13">
        <f t="shared" si="48"/>
        <v>13</v>
      </c>
      <c r="R407" s="1" t="s">
        <v>67</v>
      </c>
      <c r="S407" s="1" t="s">
        <v>14</v>
      </c>
      <c r="T407" s="1" t="s">
        <v>270</v>
      </c>
      <c r="U407" s="12">
        <f t="shared" si="49"/>
        <v>46107</v>
      </c>
      <c r="V407" s="12">
        <f t="shared" si="46"/>
        <v>46167</v>
      </c>
      <c r="W407" s="13">
        <f t="shared" ca="1" si="47"/>
        <v>-125</v>
      </c>
      <c r="X407" s="2" t="s">
        <v>1021</v>
      </c>
    </row>
    <row r="408" spans="1:24" x14ac:dyDescent="0.25">
      <c r="A408" s="1" t="s">
        <v>82</v>
      </c>
      <c r="B408" s="1" t="s">
        <v>681</v>
      </c>
      <c r="C408" s="1" t="s">
        <v>456</v>
      </c>
      <c r="D408" s="1" t="s">
        <v>745</v>
      </c>
      <c r="E408" s="1" t="s">
        <v>685</v>
      </c>
      <c r="F408" s="3">
        <v>9.0050000000000008</v>
      </c>
      <c r="G408" s="3">
        <v>9.0050000000000008</v>
      </c>
      <c r="H408" s="1" t="s">
        <v>74</v>
      </c>
      <c r="I408" s="13">
        <v>1</v>
      </c>
      <c r="J408" s="12" t="s">
        <v>2083</v>
      </c>
      <c r="L408" s="12" t="s">
        <v>2082</v>
      </c>
      <c r="N408" s="13">
        <v>13</v>
      </c>
      <c r="O408" s="13" t="s">
        <v>2082</v>
      </c>
      <c r="P408" s="13">
        <f t="shared" si="48"/>
        <v>13</v>
      </c>
      <c r="R408" s="1" t="s">
        <v>67</v>
      </c>
      <c r="S408" s="1"/>
      <c r="T408" s="1" t="s">
        <v>270</v>
      </c>
      <c r="U408" s="12">
        <f t="shared" si="49"/>
        <v>46107</v>
      </c>
      <c r="V408" s="12">
        <f t="shared" si="46"/>
        <v>46167</v>
      </c>
      <c r="W408" s="13">
        <f t="shared" ca="1" si="47"/>
        <v>-125</v>
      </c>
      <c r="X408" s="2" t="s">
        <v>1021</v>
      </c>
    </row>
    <row r="409" spans="1:24" x14ac:dyDescent="0.25">
      <c r="A409" s="1" t="s">
        <v>82</v>
      </c>
      <c r="B409" s="1" t="s">
        <v>681</v>
      </c>
      <c r="C409" s="1" t="s">
        <v>456</v>
      </c>
      <c r="D409" s="1" t="s">
        <v>750</v>
      </c>
      <c r="E409" s="1" t="s">
        <v>174</v>
      </c>
      <c r="F409" s="3">
        <v>9.1080000000000005</v>
      </c>
      <c r="G409" s="3">
        <v>9.1530000000000005</v>
      </c>
      <c r="H409" s="1" t="s">
        <v>749</v>
      </c>
      <c r="I409" s="13">
        <v>1</v>
      </c>
      <c r="J409" s="12" t="s">
        <v>2083</v>
      </c>
      <c r="L409" s="12" t="s">
        <v>2082</v>
      </c>
      <c r="N409" s="13">
        <v>13</v>
      </c>
      <c r="O409" s="13" t="s">
        <v>2082</v>
      </c>
      <c r="P409" s="13">
        <f t="shared" si="48"/>
        <v>13</v>
      </c>
      <c r="R409" s="1" t="s">
        <v>67</v>
      </c>
      <c r="S409" s="1" t="s">
        <v>14</v>
      </c>
      <c r="T409" s="1" t="s">
        <v>270</v>
      </c>
      <c r="U409" s="12">
        <f t="shared" si="49"/>
        <v>46107</v>
      </c>
      <c r="V409" s="12">
        <f t="shared" si="46"/>
        <v>46167</v>
      </c>
      <c r="W409" s="13">
        <f t="shared" ca="1" si="47"/>
        <v>-125</v>
      </c>
      <c r="X409" s="2" t="s">
        <v>1021</v>
      </c>
    </row>
    <row r="410" spans="1:24" x14ac:dyDescent="0.25">
      <c r="A410" s="1" t="s">
        <v>82</v>
      </c>
      <c r="B410" s="1" t="s">
        <v>681</v>
      </c>
      <c r="C410" s="1" t="s">
        <v>456</v>
      </c>
      <c r="D410" s="1" t="s">
        <v>746</v>
      </c>
      <c r="E410" s="1" t="s">
        <v>685</v>
      </c>
      <c r="F410" s="3">
        <v>9.0530000000000008</v>
      </c>
      <c r="G410" s="3">
        <v>9.0530000000000008</v>
      </c>
      <c r="H410" s="1" t="s">
        <v>447</v>
      </c>
      <c r="I410" s="13">
        <v>1</v>
      </c>
      <c r="J410" s="12" t="s">
        <v>2083</v>
      </c>
      <c r="L410" s="12" t="s">
        <v>2082</v>
      </c>
      <c r="N410" s="13">
        <v>13</v>
      </c>
      <c r="O410" s="13" t="s">
        <v>2082</v>
      </c>
      <c r="P410" s="13">
        <f t="shared" si="48"/>
        <v>13</v>
      </c>
      <c r="R410" s="1" t="s">
        <v>67</v>
      </c>
      <c r="S410" s="1"/>
      <c r="T410" s="1" t="s">
        <v>270</v>
      </c>
      <c r="U410" s="12">
        <f t="shared" si="49"/>
        <v>46107</v>
      </c>
      <c r="V410" s="12">
        <f t="shared" si="46"/>
        <v>46167</v>
      </c>
      <c r="W410" s="13">
        <f t="shared" ca="1" si="47"/>
        <v>-125</v>
      </c>
      <c r="X410" s="2" t="s">
        <v>1021</v>
      </c>
    </row>
    <row r="411" spans="1:24" x14ac:dyDescent="0.25">
      <c r="A411" s="1" t="s">
        <v>82</v>
      </c>
      <c r="B411" s="1" t="s">
        <v>681</v>
      </c>
      <c r="C411" s="1" t="s">
        <v>177</v>
      </c>
      <c r="D411" s="1" t="s">
        <v>696</v>
      </c>
      <c r="E411" s="1" t="s">
        <v>174</v>
      </c>
      <c r="F411" s="3">
        <v>7.0629999999999997</v>
      </c>
      <c r="G411" s="3">
        <v>7.0629999999999997</v>
      </c>
      <c r="H411" s="1" t="s">
        <v>568</v>
      </c>
      <c r="I411" s="13">
        <v>1</v>
      </c>
      <c r="J411" s="12" t="s">
        <v>2083</v>
      </c>
      <c r="L411" s="12" t="s">
        <v>2082</v>
      </c>
      <c r="N411" s="13">
        <v>13</v>
      </c>
      <c r="O411" s="13" t="s">
        <v>2082</v>
      </c>
      <c r="P411" s="13">
        <f t="shared" si="48"/>
        <v>13</v>
      </c>
      <c r="R411" s="1" t="s">
        <v>67</v>
      </c>
      <c r="S411" s="1"/>
      <c r="T411" s="1" t="s">
        <v>687</v>
      </c>
      <c r="U411" s="12">
        <f t="shared" si="49"/>
        <v>46109</v>
      </c>
      <c r="V411" s="12">
        <f t="shared" si="46"/>
        <v>46169</v>
      </c>
      <c r="W411" s="13">
        <f t="shared" ca="1" si="47"/>
        <v>-127</v>
      </c>
      <c r="X411" s="2" t="s">
        <v>1021</v>
      </c>
    </row>
    <row r="412" spans="1:24" x14ac:dyDescent="0.25">
      <c r="A412" s="1" t="s">
        <v>82</v>
      </c>
      <c r="B412" s="1" t="s">
        <v>681</v>
      </c>
      <c r="C412" s="1" t="s">
        <v>456</v>
      </c>
      <c r="D412" s="1" t="s">
        <v>715</v>
      </c>
      <c r="E412" s="1" t="s">
        <v>39</v>
      </c>
      <c r="F412" s="3">
        <v>7.7670000000000003</v>
      </c>
      <c r="G412" s="3">
        <v>7.8109999999999999</v>
      </c>
      <c r="H412" s="1" t="s">
        <v>481</v>
      </c>
      <c r="I412" s="13">
        <v>1</v>
      </c>
      <c r="J412" s="12" t="s">
        <v>2083</v>
      </c>
      <c r="L412" s="12" t="s">
        <v>2082</v>
      </c>
      <c r="N412" s="13" t="s">
        <v>2083</v>
      </c>
      <c r="O412" s="13" t="s">
        <v>2082</v>
      </c>
      <c r="R412" s="1" t="s">
        <v>67</v>
      </c>
      <c r="S412" s="1" t="s">
        <v>18</v>
      </c>
      <c r="T412" s="1" t="s">
        <v>716</v>
      </c>
      <c r="U412" s="12">
        <f>T412+(365*3)</f>
        <v>45074</v>
      </c>
      <c r="V412" s="12">
        <f t="shared" si="46"/>
        <v>45134</v>
      </c>
      <c r="W412" s="13">
        <f t="shared" ca="1" si="47"/>
        <v>908</v>
      </c>
      <c r="X412" s="2" t="s">
        <v>1021</v>
      </c>
    </row>
    <row r="413" spans="1:24" x14ac:dyDescent="0.25">
      <c r="A413" s="1" t="s">
        <v>82</v>
      </c>
      <c r="B413" s="1" t="s">
        <v>681</v>
      </c>
      <c r="C413" s="1" t="s">
        <v>8</v>
      </c>
      <c r="D413" s="1" t="s">
        <v>713</v>
      </c>
      <c r="E413" s="1" t="s">
        <v>10</v>
      </c>
      <c r="F413" s="3">
        <v>7.694</v>
      </c>
      <c r="G413" s="3">
        <v>7.694</v>
      </c>
      <c r="H413" s="1" t="s">
        <v>712</v>
      </c>
      <c r="I413" s="13">
        <v>1</v>
      </c>
      <c r="J413" s="12" t="s">
        <v>2083</v>
      </c>
      <c r="L413" s="12" t="s">
        <v>2082</v>
      </c>
      <c r="N413" s="13" t="s">
        <v>2083</v>
      </c>
      <c r="O413" s="13" t="s">
        <v>2082</v>
      </c>
      <c r="R413" s="1" t="s">
        <v>67</v>
      </c>
      <c r="S413" s="1"/>
      <c r="T413" s="1" t="s">
        <v>714</v>
      </c>
      <c r="U413" s="12">
        <f>T413+(365*4)</f>
        <v>44500</v>
      </c>
      <c r="V413" s="12">
        <f t="shared" si="46"/>
        <v>44560</v>
      </c>
      <c r="W413" s="13">
        <f t="shared" ca="1" si="47"/>
        <v>1482</v>
      </c>
      <c r="X413" s="2" t="s">
        <v>1021</v>
      </c>
    </row>
    <row r="414" spans="1:24" x14ac:dyDescent="0.25">
      <c r="A414" s="1" t="s">
        <v>82</v>
      </c>
      <c r="B414" s="1" t="s">
        <v>681</v>
      </c>
      <c r="C414" s="1" t="s">
        <v>177</v>
      </c>
      <c r="D414" s="1" t="s">
        <v>693</v>
      </c>
      <c r="E414" s="1" t="s">
        <v>174</v>
      </c>
      <c r="F414" s="3">
        <v>6.2039999999999997</v>
      </c>
      <c r="G414" s="3">
        <v>7.03</v>
      </c>
      <c r="H414" s="1" t="s">
        <v>568</v>
      </c>
      <c r="I414" s="13">
        <v>1</v>
      </c>
      <c r="J414" s="12" t="s">
        <v>2083</v>
      </c>
      <c r="L414" s="12" t="s">
        <v>2082</v>
      </c>
      <c r="N414" s="13">
        <v>13</v>
      </c>
      <c r="O414" s="13" t="s">
        <v>2082</v>
      </c>
      <c r="P414" s="13">
        <f t="shared" ref="P414:P429" si="50">_xlfn.ISOWEEKNUM(U414)</f>
        <v>13</v>
      </c>
      <c r="R414" s="1" t="s">
        <v>67</v>
      </c>
      <c r="S414" s="1" t="s">
        <v>18</v>
      </c>
      <c r="T414" s="1" t="s">
        <v>687</v>
      </c>
      <c r="U414" s="12">
        <f t="shared" ref="U414:U429" si="51">T414+(365*1)</f>
        <v>46109</v>
      </c>
      <c r="V414" s="12">
        <f t="shared" si="46"/>
        <v>46169</v>
      </c>
      <c r="W414" s="13">
        <f t="shared" ca="1" si="47"/>
        <v>-127</v>
      </c>
      <c r="X414" s="2" t="s">
        <v>1021</v>
      </c>
    </row>
    <row r="415" spans="1:24" x14ac:dyDescent="0.25">
      <c r="A415" s="1" t="s">
        <v>82</v>
      </c>
      <c r="B415" s="1" t="s">
        <v>681</v>
      </c>
      <c r="C415" s="1" t="s">
        <v>177</v>
      </c>
      <c r="D415" s="1" t="s">
        <v>686</v>
      </c>
      <c r="E415" s="1" t="s">
        <v>685</v>
      </c>
      <c r="F415" s="3">
        <v>6.0049999999999999</v>
      </c>
      <c r="G415" s="3">
        <v>6.0049999999999999</v>
      </c>
      <c r="H415" s="1" t="s">
        <v>447</v>
      </c>
      <c r="I415" s="13">
        <v>1</v>
      </c>
      <c r="J415" s="12" t="s">
        <v>2083</v>
      </c>
      <c r="L415" s="12" t="s">
        <v>2082</v>
      </c>
      <c r="N415" s="13">
        <v>13</v>
      </c>
      <c r="O415" s="13" t="s">
        <v>2082</v>
      </c>
      <c r="P415" s="13">
        <f t="shared" si="50"/>
        <v>13</v>
      </c>
      <c r="R415" s="1" t="s">
        <v>67</v>
      </c>
      <c r="S415" s="1"/>
      <c r="T415" s="1" t="s">
        <v>687</v>
      </c>
      <c r="U415" s="12">
        <f t="shared" si="51"/>
        <v>46109</v>
      </c>
      <c r="V415" s="12">
        <f t="shared" si="46"/>
        <v>46169</v>
      </c>
      <c r="W415" s="13">
        <f t="shared" ca="1" si="47"/>
        <v>-127</v>
      </c>
      <c r="X415" s="2" t="s">
        <v>1021</v>
      </c>
    </row>
    <row r="416" spans="1:24" x14ac:dyDescent="0.25">
      <c r="A416" s="1" t="s">
        <v>82</v>
      </c>
      <c r="B416" s="1" t="s">
        <v>681</v>
      </c>
      <c r="C416" s="1" t="s">
        <v>107</v>
      </c>
      <c r="D416" s="1" t="s">
        <v>702</v>
      </c>
      <c r="E416" s="1" t="s">
        <v>685</v>
      </c>
      <c r="F416" s="3">
        <v>7.1639999999999997</v>
      </c>
      <c r="G416" s="3">
        <v>7.218</v>
      </c>
      <c r="H416" s="1" t="s">
        <v>361</v>
      </c>
      <c r="I416" s="13">
        <v>1</v>
      </c>
      <c r="J416" s="12" t="s">
        <v>2083</v>
      </c>
      <c r="L416" s="12" t="s">
        <v>2082</v>
      </c>
      <c r="N416" s="13">
        <v>13</v>
      </c>
      <c r="O416" s="13" t="s">
        <v>2082</v>
      </c>
      <c r="P416" s="13">
        <f t="shared" si="50"/>
        <v>13</v>
      </c>
      <c r="R416" s="1" t="s">
        <v>67</v>
      </c>
      <c r="S416" s="1" t="s">
        <v>18</v>
      </c>
      <c r="T416" s="1" t="s">
        <v>687</v>
      </c>
      <c r="U416" s="12">
        <f t="shared" si="51"/>
        <v>46109</v>
      </c>
      <c r="V416" s="12">
        <f t="shared" si="46"/>
        <v>46169</v>
      </c>
      <c r="W416" s="13">
        <f t="shared" ca="1" si="47"/>
        <v>-127</v>
      </c>
      <c r="X416" s="2" t="s">
        <v>1021</v>
      </c>
    </row>
    <row r="417" spans="1:24" x14ac:dyDescent="0.25">
      <c r="A417" s="1" t="s">
        <v>82</v>
      </c>
      <c r="B417" s="1" t="s">
        <v>681</v>
      </c>
      <c r="C417" s="1" t="s">
        <v>107</v>
      </c>
      <c r="D417" s="1" t="s">
        <v>697</v>
      </c>
      <c r="E417" s="1" t="s">
        <v>174</v>
      </c>
      <c r="F417" s="3">
        <v>7.1</v>
      </c>
      <c r="G417" s="3">
        <v>7.1</v>
      </c>
      <c r="H417" s="1" t="s">
        <v>564</v>
      </c>
      <c r="I417" s="13">
        <v>1</v>
      </c>
      <c r="J417" s="12" t="s">
        <v>2083</v>
      </c>
      <c r="L417" s="12" t="s">
        <v>2082</v>
      </c>
      <c r="N417" s="13">
        <v>13</v>
      </c>
      <c r="O417" s="13" t="s">
        <v>2082</v>
      </c>
      <c r="P417" s="13">
        <f t="shared" si="50"/>
        <v>13</v>
      </c>
      <c r="R417" s="1" t="s">
        <v>67</v>
      </c>
      <c r="S417" s="1"/>
      <c r="T417" s="1" t="s">
        <v>687</v>
      </c>
      <c r="U417" s="12">
        <f t="shared" si="51"/>
        <v>46109</v>
      </c>
      <c r="V417" s="12">
        <f t="shared" si="46"/>
        <v>46169</v>
      </c>
      <c r="W417" s="13">
        <f t="shared" ca="1" si="47"/>
        <v>-127</v>
      </c>
      <c r="X417" s="2" t="s">
        <v>1021</v>
      </c>
    </row>
    <row r="418" spans="1:24" x14ac:dyDescent="0.25">
      <c r="A418" s="1" t="s">
        <v>82</v>
      </c>
      <c r="B418" s="1" t="s">
        <v>681</v>
      </c>
      <c r="C418" s="1" t="s">
        <v>107</v>
      </c>
      <c r="D418" s="1" t="s">
        <v>708</v>
      </c>
      <c r="E418" s="1" t="s">
        <v>685</v>
      </c>
      <c r="F418" s="3">
        <v>7.36</v>
      </c>
      <c r="G418" s="3">
        <v>7.4139999999999997</v>
      </c>
      <c r="H418" s="1" t="s">
        <v>447</v>
      </c>
      <c r="I418" s="13">
        <v>1</v>
      </c>
      <c r="J418" s="12" t="s">
        <v>2083</v>
      </c>
      <c r="L418" s="12" t="s">
        <v>2082</v>
      </c>
      <c r="N418" s="13">
        <v>13</v>
      </c>
      <c r="O418" s="13" t="s">
        <v>2082</v>
      </c>
      <c r="P418" s="13">
        <f t="shared" si="50"/>
        <v>13</v>
      </c>
      <c r="R418" s="1" t="s">
        <v>67</v>
      </c>
      <c r="S418" s="1" t="s">
        <v>14</v>
      </c>
      <c r="T418" s="1" t="s">
        <v>687</v>
      </c>
      <c r="U418" s="12">
        <f t="shared" si="51"/>
        <v>46109</v>
      </c>
      <c r="V418" s="12">
        <f t="shared" si="46"/>
        <v>46169</v>
      </c>
      <c r="W418" s="13">
        <f t="shared" ca="1" si="47"/>
        <v>-127</v>
      </c>
      <c r="X418" s="2" t="s">
        <v>1021</v>
      </c>
    </row>
    <row r="419" spans="1:24" x14ac:dyDescent="0.25">
      <c r="A419" s="1" t="s">
        <v>82</v>
      </c>
      <c r="B419" s="1" t="s">
        <v>681</v>
      </c>
      <c r="C419" s="1" t="s">
        <v>107</v>
      </c>
      <c r="D419" s="1" t="s">
        <v>706</v>
      </c>
      <c r="E419" s="1" t="s">
        <v>174</v>
      </c>
      <c r="F419" s="3">
        <v>7.2969999999999997</v>
      </c>
      <c r="G419" s="3">
        <v>7.2969999999999997</v>
      </c>
      <c r="H419" s="1" t="s">
        <v>568</v>
      </c>
      <c r="I419" s="13">
        <v>1</v>
      </c>
      <c r="J419" s="12" t="s">
        <v>2083</v>
      </c>
      <c r="L419" s="12" t="s">
        <v>2082</v>
      </c>
      <c r="N419" s="13">
        <v>13</v>
      </c>
      <c r="O419" s="13" t="s">
        <v>2082</v>
      </c>
      <c r="P419" s="13">
        <f t="shared" si="50"/>
        <v>13</v>
      </c>
      <c r="R419" s="1" t="s">
        <v>67</v>
      </c>
      <c r="S419" s="1"/>
      <c r="T419" s="1" t="s">
        <v>687</v>
      </c>
      <c r="U419" s="12">
        <f t="shared" si="51"/>
        <v>46109</v>
      </c>
      <c r="V419" s="12">
        <f t="shared" si="46"/>
        <v>46169</v>
      </c>
      <c r="W419" s="13">
        <f t="shared" ca="1" si="47"/>
        <v>-127</v>
      </c>
      <c r="X419" s="2" t="s">
        <v>1021</v>
      </c>
    </row>
    <row r="420" spans="1:24" x14ac:dyDescent="0.25">
      <c r="A420" s="1" t="s">
        <v>82</v>
      </c>
      <c r="B420" s="1" t="s">
        <v>681</v>
      </c>
      <c r="C420" s="1" t="s">
        <v>177</v>
      </c>
      <c r="D420" s="1" t="s">
        <v>707</v>
      </c>
      <c r="E420" s="1" t="s">
        <v>174</v>
      </c>
      <c r="F420" s="3">
        <v>7.3550000000000004</v>
      </c>
      <c r="G420" s="3">
        <v>7.42</v>
      </c>
      <c r="H420" s="1" t="s">
        <v>79</v>
      </c>
      <c r="I420" s="13">
        <v>1</v>
      </c>
      <c r="J420" s="12" t="s">
        <v>2083</v>
      </c>
      <c r="L420" s="12" t="s">
        <v>2082</v>
      </c>
      <c r="N420" s="13">
        <v>13</v>
      </c>
      <c r="O420" s="13" t="s">
        <v>2082</v>
      </c>
      <c r="P420" s="13">
        <f t="shared" si="50"/>
        <v>13</v>
      </c>
      <c r="R420" s="1" t="s">
        <v>67</v>
      </c>
      <c r="S420" s="1" t="s">
        <v>14</v>
      </c>
      <c r="T420" s="1" t="s">
        <v>687</v>
      </c>
      <c r="U420" s="12">
        <f t="shared" si="51"/>
        <v>46109</v>
      </c>
      <c r="V420" s="12">
        <f t="shared" si="46"/>
        <v>46169</v>
      </c>
      <c r="W420" s="13">
        <f t="shared" ca="1" si="47"/>
        <v>-127</v>
      </c>
      <c r="X420" s="2" t="s">
        <v>1021</v>
      </c>
    </row>
    <row r="421" spans="1:24" x14ac:dyDescent="0.25">
      <c r="A421" s="1" t="s">
        <v>82</v>
      </c>
      <c r="B421" s="1" t="s">
        <v>681</v>
      </c>
      <c r="C421" s="1" t="s">
        <v>177</v>
      </c>
      <c r="D421" s="1" t="s">
        <v>704</v>
      </c>
      <c r="E421" s="1" t="s">
        <v>685</v>
      </c>
      <c r="F421" s="3">
        <v>7.2720000000000002</v>
      </c>
      <c r="G421" s="3">
        <v>7.2720000000000002</v>
      </c>
      <c r="H421" s="1" t="s">
        <v>74</v>
      </c>
      <c r="I421" s="13">
        <v>1</v>
      </c>
      <c r="J421" s="12" t="s">
        <v>2083</v>
      </c>
      <c r="L421" s="12" t="s">
        <v>2082</v>
      </c>
      <c r="N421" s="13">
        <v>13</v>
      </c>
      <c r="O421" s="13" t="s">
        <v>2082</v>
      </c>
      <c r="P421" s="13">
        <f t="shared" si="50"/>
        <v>39</v>
      </c>
      <c r="R421" s="1" t="s">
        <v>67</v>
      </c>
      <c r="S421" s="1"/>
      <c r="T421" s="1" t="s">
        <v>412</v>
      </c>
      <c r="U421" s="12">
        <f t="shared" si="51"/>
        <v>46286</v>
      </c>
      <c r="V421" s="12">
        <f t="shared" si="46"/>
        <v>46346</v>
      </c>
      <c r="W421" s="13">
        <f t="shared" ca="1" si="47"/>
        <v>-304</v>
      </c>
      <c r="X421" s="2" t="s">
        <v>1021</v>
      </c>
    </row>
    <row r="422" spans="1:24" x14ac:dyDescent="0.25">
      <c r="A422" s="1" t="s">
        <v>82</v>
      </c>
      <c r="B422" s="1" t="s">
        <v>681</v>
      </c>
      <c r="C422" s="1" t="s">
        <v>177</v>
      </c>
      <c r="D422" s="1" t="s">
        <v>699</v>
      </c>
      <c r="E422" s="1" t="s">
        <v>174</v>
      </c>
      <c r="F422" s="3">
        <v>7.1459999999999999</v>
      </c>
      <c r="G422" s="3">
        <v>7.2119999999999997</v>
      </c>
      <c r="H422" s="1" t="s">
        <v>698</v>
      </c>
      <c r="I422" s="13">
        <v>1</v>
      </c>
      <c r="J422" s="12" t="s">
        <v>2083</v>
      </c>
      <c r="L422" s="12" t="s">
        <v>2082</v>
      </c>
      <c r="N422" s="13">
        <v>13</v>
      </c>
      <c r="O422" s="13" t="s">
        <v>2082</v>
      </c>
      <c r="P422" s="13">
        <f t="shared" si="50"/>
        <v>13</v>
      </c>
      <c r="R422" s="1" t="s">
        <v>67</v>
      </c>
      <c r="S422" s="1" t="s">
        <v>14</v>
      </c>
      <c r="T422" s="1" t="s">
        <v>687</v>
      </c>
      <c r="U422" s="12">
        <f t="shared" si="51"/>
        <v>46109</v>
      </c>
      <c r="V422" s="12">
        <f t="shared" si="46"/>
        <v>46169</v>
      </c>
      <c r="W422" s="13">
        <f t="shared" ca="1" si="47"/>
        <v>-127</v>
      </c>
      <c r="X422" s="2" t="s">
        <v>1021</v>
      </c>
    </row>
    <row r="423" spans="1:24" x14ac:dyDescent="0.25">
      <c r="A423" s="1" t="s">
        <v>82</v>
      </c>
      <c r="B423" s="1" t="s">
        <v>681</v>
      </c>
      <c r="C423" s="1" t="s">
        <v>177</v>
      </c>
      <c r="D423" s="1" t="s">
        <v>692</v>
      </c>
      <c r="E423" s="1" t="s">
        <v>685</v>
      </c>
      <c r="F423" s="3">
        <v>6.1769999999999996</v>
      </c>
      <c r="G423" s="3">
        <v>6.1769999999999996</v>
      </c>
      <c r="H423" s="1" t="s">
        <v>447</v>
      </c>
      <c r="I423" s="13">
        <v>1</v>
      </c>
      <c r="J423" s="12" t="s">
        <v>2083</v>
      </c>
      <c r="L423" s="12" t="s">
        <v>2082</v>
      </c>
      <c r="N423" s="13">
        <v>13</v>
      </c>
      <c r="O423" s="13" t="s">
        <v>2082</v>
      </c>
      <c r="P423" s="13">
        <f t="shared" si="50"/>
        <v>13</v>
      </c>
      <c r="R423" s="1" t="s">
        <v>67</v>
      </c>
      <c r="S423" s="1"/>
      <c r="T423" s="1" t="s">
        <v>687</v>
      </c>
      <c r="U423" s="12">
        <f t="shared" si="51"/>
        <v>46109</v>
      </c>
      <c r="V423" s="12">
        <f t="shared" si="46"/>
        <v>46169</v>
      </c>
      <c r="W423" s="13">
        <f t="shared" ca="1" si="47"/>
        <v>-127</v>
      </c>
      <c r="X423" s="2" t="s">
        <v>1021</v>
      </c>
    </row>
    <row r="424" spans="1:24" x14ac:dyDescent="0.25">
      <c r="A424" s="1" t="s">
        <v>82</v>
      </c>
      <c r="B424" s="1" t="s">
        <v>681</v>
      </c>
      <c r="C424" s="1" t="s">
        <v>107</v>
      </c>
      <c r="D424" s="1" t="s">
        <v>694</v>
      </c>
      <c r="E424" s="1" t="s">
        <v>685</v>
      </c>
      <c r="F424" s="3">
        <v>6.2309999999999999</v>
      </c>
      <c r="G424" s="3">
        <v>7.0469999999999997</v>
      </c>
      <c r="H424" s="1" t="s">
        <v>564</v>
      </c>
      <c r="I424" s="13">
        <v>1</v>
      </c>
      <c r="J424" s="12" t="s">
        <v>2083</v>
      </c>
      <c r="L424" s="12" t="s">
        <v>2082</v>
      </c>
      <c r="N424" s="13">
        <v>13</v>
      </c>
      <c r="O424" s="13" t="s">
        <v>2082</v>
      </c>
      <c r="P424" s="13">
        <f t="shared" si="50"/>
        <v>13</v>
      </c>
      <c r="R424" s="1" t="s">
        <v>67</v>
      </c>
      <c r="S424" s="1" t="s">
        <v>18</v>
      </c>
      <c r="T424" s="1" t="s">
        <v>687</v>
      </c>
      <c r="U424" s="12">
        <f t="shared" si="51"/>
        <v>46109</v>
      </c>
      <c r="V424" s="12">
        <f t="shared" si="46"/>
        <v>46169</v>
      </c>
      <c r="W424" s="13">
        <f t="shared" ca="1" si="47"/>
        <v>-127</v>
      </c>
      <c r="X424" s="2" t="s">
        <v>1021</v>
      </c>
    </row>
    <row r="425" spans="1:24" x14ac:dyDescent="0.25">
      <c r="A425" s="1" t="s">
        <v>82</v>
      </c>
      <c r="B425" s="1" t="s">
        <v>681</v>
      </c>
      <c r="C425" s="1" t="s">
        <v>107</v>
      </c>
      <c r="D425" s="1" t="s">
        <v>691</v>
      </c>
      <c r="E425" s="1" t="s">
        <v>174</v>
      </c>
      <c r="F425" s="3">
        <v>6.1669999999999998</v>
      </c>
      <c r="G425" s="3">
        <v>6.2220000000000004</v>
      </c>
      <c r="H425" s="1" t="s">
        <v>688</v>
      </c>
      <c r="I425" s="13">
        <v>1</v>
      </c>
      <c r="J425" s="12" t="s">
        <v>2083</v>
      </c>
      <c r="L425" s="12" t="s">
        <v>2082</v>
      </c>
      <c r="N425" s="13">
        <v>13</v>
      </c>
      <c r="O425" s="13" t="s">
        <v>2082</v>
      </c>
      <c r="P425" s="13">
        <f t="shared" si="50"/>
        <v>13</v>
      </c>
      <c r="R425" s="1" t="s">
        <v>67</v>
      </c>
      <c r="S425" s="1" t="s">
        <v>18</v>
      </c>
      <c r="T425" s="1" t="s">
        <v>687</v>
      </c>
      <c r="U425" s="12">
        <f t="shared" si="51"/>
        <v>46109</v>
      </c>
      <c r="V425" s="12">
        <f t="shared" si="46"/>
        <v>46169</v>
      </c>
      <c r="W425" s="13">
        <f t="shared" ca="1" si="47"/>
        <v>-127</v>
      </c>
      <c r="X425" s="2" t="s">
        <v>1021</v>
      </c>
    </row>
    <row r="426" spans="1:24" x14ac:dyDescent="0.25">
      <c r="A426" s="1" t="s">
        <v>82</v>
      </c>
      <c r="B426" s="1" t="s">
        <v>681</v>
      </c>
      <c r="C426" s="1" t="s">
        <v>107</v>
      </c>
      <c r="D426" s="1" t="s">
        <v>690</v>
      </c>
      <c r="E426" s="1" t="s">
        <v>174</v>
      </c>
      <c r="F426" s="3">
        <v>6.117</v>
      </c>
      <c r="G426" s="3">
        <v>6.1710000000000003</v>
      </c>
      <c r="H426" s="1" t="s">
        <v>568</v>
      </c>
      <c r="I426" s="13">
        <v>1</v>
      </c>
      <c r="J426" s="12" t="s">
        <v>2083</v>
      </c>
      <c r="L426" s="12" t="s">
        <v>2082</v>
      </c>
      <c r="N426" s="13">
        <v>13</v>
      </c>
      <c r="O426" s="13" t="s">
        <v>2082</v>
      </c>
      <c r="P426" s="13">
        <f t="shared" si="50"/>
        <v>13</v>
      </c>
      <c r="R426" s="1" t="s">
        <v>67</v>
      </c>
      <c r="S426" s="1" t="s">
        <v>14</v>
      </c>
      <c r="T426" s="1" t="s">
        <v>687</v>
      </c>
      <c r="U426" s="12">
        <f t="shared" si="51"/>
        <v>46109</v>
      </c>
      <c r="V426" s="12">
        <f t="shared" si="46"/>
        <v>46169</v>
      </c>
      <c r="W426" s="13">
        <f t="shared" ca="1" si="47"/>
        <v>-127</v>
      </c>
      <c r="X426" s="2" t="s">
        <v>1021</v>
      </c>
    </row>
    <row r="427" spans="1:24" x14ac:dyDescent="0.25">
      <c r="A427" s="1" t="s">
        <v>82</v>
      </c>
      <c r="B427" s="1" t="s">
        <v>681</v>
      </c>
      <c r="C427" s="1" t="s">
        <v>218</v>
      </c>
      <c r="D427" s="1" t="s">
        <v>689</v>
      </c>
      <c r="E427" s="1" t="s">
        <v>174</v>
      </c>
      <c r="F427" s="3">
        <v>6.0350000000000001</v>
      </c>
      <c r="G427" s="3">
        <v>6.0350000000000001</v>
      </c>
      <c r="H427" s="1" t="s">
        <v>688</v>
      </c>
      <c r="I427" s="13">
        <v>1</v>
      </c>
      <c r="J427" s="12" t="s">
        <v>2083</v>
      </c>
      <c r="L427" s="12" t="s">
        <v>2082</v>
      </c>
      <c r="N427" s="13">
        <v>13</v>
      </c>
      <c r="O427" s="13" t="s">
        <v>2082</v>
      </c>
      <c r="P427" s="13">
        <f t="shared" si="50"/>
        <v>13</v>
      </c>
      <c r="R427" s="1" t="s">
        <v>67</v>
      </c>
      <c r="S427" s="1"/>
      <c r="T427" s="1" t="s">
        <v>687</v>
      </c>
      <c r="U427" s="12">
        <f t="shared" si="51"/>
        <v>46109</v>
      </c>
      <c r="V427" s="12">
        <f t="shared" si="46"/>
        <v>46169</v>
      </c>
      <c r="W427" s="13">
        <f t="shared" ca="1" si="47"/>
        <v>-127</v>
      </c>
      <c r="X427" s="2" t="s">
        <v>1021</v>
      </c>
    </row>
    <row r="428" spans="1:24" x14ac:dyDescent="0.25">
      <c r="A428" s="1" t="s">
        <v>82</v>
      </c>
      <c r="B428" s="1" t="s">
        <v>681</v>
      </c>
      <c r="C428" s="1" t="s">
        <v>177</v>
      </c>
      <c r="D428" s="1" t="s">
        <v>32</v>
      </c>
      <c r="E428" s="1" t="s">
        <v>174</v>
      </c>
      <c r="F428" s="3">
        <v>10.779</v>
      </c>
      <c r="G428" s="3">
        <v>10.875999999999999</v>
      </c>
      <c r="H428" s="1" t="s">
        <v>764</v>
      </c>
      <c r="I428" s="13">
        <v>1</v>
      </c>
      <c r="J428" s="12" t="s">
        <v>2083</v>
      </c>
      <c r="L428" s="12" t="s">
        <v>2082</v>
      </c>
      <c r="N428" s="13">
        <v>13</v>
      </c>
      <c r="O428" s="13" t="s">
        <v>2082</v>
      </c>
      <c r="P428" s="13">
        <f t="shared" si="50"/>
        <v>13</v>
      </c>
      <c r="R428" s="1" t="s">
        <v>67</v>
      </c>
      <c r="S428" s="1" t="s">
        <v>18</v>
      </c>
      <c r="T428" s="1" t="s">
        <v>270</v>
      </c>
      <c r="U428" s="12">
        <f t="shared" si="51"/>
        <v>46107</v>
      </c>
      <c r="V428" s="12">
        <f t="shared" si="46"/>
        <v>46167</v>
      </c>
      <c r="W428" s="13">
        <f t="shared" ca="1" si="47"/>
        <v>-125</v>
      </c>
      <c r="X428" s="2" t="s">
        <v>1021</v>
      </c>
    </row>
    <row r="429" spans="1:24" x14ac:dyDescent="0.25">
      <c r="A429" s="1" t="s">
        <v>82</v>
      </c>
      <c r="B429" s="1" t="s">
        <v>681</v>
      </c>
      <c r="C429" s="1" t="s">
        <v>177</v>
      </c>
      <c r="D429" s="1" t="s">
        <v>138</v>
      </c>
      <c r="E429" s="1" t="s">
        <v>685</v>
      </c>
      <c r="F429" s="3">
        <v>10.765000000000001</v>
      </c>
      <c r="G429" s="3">
        <v>10.83</v>
      </c>
      <c r="H429" s="1" t="s">
        <v>361</v>
      </c>
      <c r="I429" s="13">
        <v>1</v>
      </c>
      <c r="J429" s="12" t="s">
        <v>2083</v>
      </c>
      <c r="L429" s="12" t="s">
        <v>2082</v>
      </c>
      <c r="N429" s="13">
        <v>13</v>
      </c>
      <c r="O429" s="13" t="s">
        <v>2082</v>
      </c>
      <c r="P429" s="13">
        <f t="shared" si="50"/>
        <v>13</v>
      </c>
      <c r="R429" s="1" t="s">
        <v>67</v>
      </c>
      <c r="S429" s="1" t="s">
        <v>14</v>
      </c>
      <c r="T429" s="1" t="s">
        <v>270</v>
      </c>
      <c r="U429" s="12">
        <f t="shared" si="51"/>
        <v>46107</v>
      </c>
      <c r="V429" s="12">
        <f t="shared" si="46"/>
        <v>46167</v>
      </c>
      <c r="W429" s="13">
        <f t="shared" ca="1" si="47"/>
        <v>-125</v>
      </c>
      <c r="X429" s="2" t="s">
        <v>1021</v>
      </c>
    </row>
    <row r="430" spans="1:24" x14ac:dyDescent="0.25">
      <c r="A430" s="1" t="s">
        <v>82</v>
      </c>
      <c r="B430" s="1" t="s">
        <v>681</v>
      </c>
      <c r="C430" s="1" t="s">
        <v>177</v>
      </c>
      <c r="D430" s="1" t="s">
        <v>741</v>
      </c>
      <c r="E430" s="1" t="s">
        <v>39</v>
      </c>
      <c r="F430" s="3">
        <v>8.75</v>
      </c>
      <c r="G430" s="3">
        <v>8.8149999999999995</v>
      </c>
      <c r="H430" s="1" t="s">
        <v>740</v>
      </c>
      <c r="I430" s="13">
        <v>1</v>
      </c>
      <c r="J430" s="12" t="s">
        <v>2083</v>
      </c>
      <c r="L430" s="12" t="s">
        <v>2082</v>
      </c>
      <c r="N430" s="13" t="s">
        <v>2083</v>
      </c>
      <c r="O430" s="13" t="s">
        <v>2082</v>
      </c>
      <c r="R430" s="1" t="s">
        <v>67</v>
      </c>
      <c r="S430" s="1" t="s">
        <v>18</v>
      </c>
      <c r="T430" s="1" t="s">
        <v>731</v>
      </c>
      <c r="U430" s="12">
        <f>T430+(365*3)</f>
        <v>45068</v>
      </c>
      <c r="V430" s="12">
        <f t="shared" si="46"/>
        <v>45128</v>
      </c>
      <c r="W430" s="13">
        <f t="shared" ca="1" si="47"/>
        <v>914</v>
      </c>
      <c r="X430" s="2" t="s">
        <v>1021</v>
      </c>
    </row>
    <row r="431" spans="1:24" x14ac:dyDescent="0.25">
      <c r="A431" s="1" t="s">
        <v>82</v>
      </c>
      <c r="B431" s="1" t="s">
        <v>681</v>
      </c>
      <c r="C431" s="1" t="s">
        <v>154</v>
      </c>
      <c r="D431" s="1" t="s">
        <v>739</v>
      </c>
      <c r="E431" s="1" t="s">
        <v>39</v>
      </c>
      <c r="F431" s="3">
        <v>8.7080000000000002</v>
      </c>
      <c r="G431" s="3">
        <v>8.7080000000000002</v>
      </c>
      <c r="H431" s="1" t="s">
        <v>738</v>
      </c>
      <c r="I431" s="13">
        <v>1</v>
      </c>
      <c r="J431" s="12" t="s">
        <v>2083</v>
      </c>
      <c r="L431" s="12" t="s">
        <v>2082</v>
      </c>
      <c r="N431" s="13" t="s">
        <v>2083</v>
      </c>
      <c r="O431" s="13" t="s">
        <v>2082</v>
      </c>
      <c r="R431" s="1" t="s">
        <v>67</v>
      </c>
      <c r="S431" s="1"/>
      <c r="T431" s="1" t="s">
        <v>731</v>
      </c>
      <c r="U431" s="12">
        <f>T431+(365*3)</f>
        <v>45068</v>
      </c>
      <c r="V431" s="12">
        <f t="shared" si="46"/>
        <v>45128</v>
      </c>
      <c r="W431" s="13">
        <f t="shared" ca="1" si="47"/>
        <v>914</v>
      </c>
      <c r="X431" s="2" t="s">
        <v>1021</v>
      </c>
    </row>
    <row r="432" spans="1:24" x14ac:dyDescent="0.25">
      <c r="A432" s="1" t="s">
        <v>82</v>
      </c>
      <c r="B432" s="1" t="s">
        <v>681</v>
      </c>
      <c r="C432" s="1" t="s">
        <v>148</v>
      </c>
      <c r="D432" s="1" t="s">
        <v>733</v>
      </c>
      <c r="E432" s="1" t="s">
        <v>68</v>
      </c>
      <c r="F432" s="3">
        <v>8.6150000000000002</v>
      </c>
      <c r="G432" s="3">
        <v>8.6300000000000008</v>
      </c>
      <c r="H432" s="1" t="s">
        <v>732</v>
      </c>
      <c r="I432" s="13">
        <v>1</v>
      </c>
      <c r="J432" s="12" t="s">
        <v>2083</v>
      </c>
      <c r="L432" s="12" t="s">
        <v>2082</v>
      </c>
      <c r="N432" s="13">
        <v>13</v>
      </c>
      <c r="O432" s="13" t="s">
        <v>2082</v>
      </c>
      <c r="P432" s="13">
        <f>_xlfn.ISOWEEKNUM(U432)</f>
        <v>15</v>
      </c>
      <c r="R432" s="1" t="s">
        <v>67</v>
      </c>
      <c r="S432" s="1"/>
      <c r="T432" s="1" t="s">
        <v>695</v>
      </c>
      <c r="U432" s="12">
        <f>T432+(365*2)</f>
        <v>46123</v>
      </c>
      <c r="V432" s="12">
        <f t="shared" si="46"/>
        <v>46183</v>
      </c>
      <c r="W432" s="13">
        <f t="shared" ca="1" si="47"/>
        <v>-141</v>
      </c>
      <c r="X432" s="2" t="s">
        <v>1021</v>
      </c>
    </row>
    <row r="433" spans="1:24" x14ac:dyDescent="0.25">
      <c r="A433" s="1" t="s">
        <v>82</v>
      </c>
      <c r="B433" s="1" t="s">
        <v>681</v>
      </c>
      <c r="C433" s="1" t="s">
        <v>218</v>
      </c>
      <c r="D433" s="1" t="s">
        <v>729</v>
      </c>
      <c r="E433" s="1" t="s">
        <v>174</v>
      </c>
      <c r="F433" s="3">
        <v>8.5489999999999995</v>
      </c>
      <c r="G433" s="3">
        <v>8.5489999999999995</v>
      </c>
      <c r="H433" s="1" t="s">
        <v>32</v>
      </c>
      <c r="I433" s="13">
        <v>1</v>
      </c>
      <c r="J433" s="12" t="s">
        <v>2083</v>
      </c>
      <c r="L433" s="12" t="s">
        <v>2082</v>
      </c>
      <c r="N433" s="13">
        <v>13</v>
      </c>
      <c r="O433" s="13" t="s">
        <v>2082</v>
      </c>
      <c r="P433" s="13">
        <f>_xlfn.ISOWEEKNUM(U433)</f>
        <v>13</v>
      </c>
      <c r="R433" s="1" t="s">
        <v>67</v>
      </c>
      <c r="S433" s="1"/>
      <c r="T433" s="1" t="s">
        <v>270</v>
      </c>
      <c r="U433" s="12">
        <f>T433+(365*1)</f>
        <v>46107</v>
      </c>
      <c r="V433" s="12">
        <f t="shared" si="46"/>
        <v>46167</v>
      </c>
      <c r="W433" s="13">
        <f t="shared" ca="1" si="47"/>
        <v>-125</v>
      </c>
      <c r="X433" s="2" t="s">
        <v>1021</v>
      </c>
    </row>
    <row r="434" spans="1:24" x14ac:dyDescent="0.25">
      <c r="A434" s="1" t="s">
        <v>82</v>
      </c>
      <c r="B434" s="1" t="s">
        <v>681</v>
      </c>
      <c r="C434" s="1" t="s">
        <v>42</v>
      </c>
      <c r="D434" s="1" t="s">
        <v>683</v>
      </c>
      <c r="E434" s="1" t="s">
        <v>10</v>
      </c>
      <c r="F434" s="3">
        <v>0</v>
      </c>
      <c r="G434" s="3" t="s">
        <v>684</v>
      </c>
      <c r="H434" s="1" t="s">
        <v>293</v>
      </c>
      <c r="I434" s="13">
        <v>1</v>
      </c>
      <c r="J434" s="12" t="s">
        <v>2083</v>
      </c>
      <c r="L434" s="12" t="s">
        <v>2082</v>
      </c>
      <c r="N434" s="13" t="s">
        <v>2083</v>
      </c>
      <c r="O434" s="13" t="s">
        <v>2082</v>
      </c>
      <c r="R434" s="1" t="s">
        <v>67</v>
      </c>
      <c r="S434" s="1" t="s">
        <v>14</v>
      </c>
      <c r="T434" s="1"/>
      <c r="U434" s="12">
        <f>T434+(365*4)</f>
        <v>1460</v>
      </c>
      <c r="V434" s="12">
        <f t="shared" si="46"/>
        <v>1520</v>
      </c>
      <c r="W434" s="13">
        <f t="shared" ca="1" si="47"/>
        <v>44522</v>
      </c>
      <c r="X434" s="2" t="s">
        <v>1021</v>
      </c>
    </row>
    <row r="435" spans="1:24" x14ac:dyDescent="0.25">
      <c r="A435" s="1" t="s">
        <v>82</v>
      </c>
      <c r="B435" s="1" t="s">
        <v>681</v>
      </c>
      <c r="C435" s="1" t="s">
        <v>42</v>
      </c>
      <c r="D435" s="1" t="s">
        <v>682</v>
      </c>
      <c r="E435" s="1" t="s">
        <v>10</v>
      </c>
      <c r="F435" s="3">
        <v>0</v>
      </c>
      <c r="G435" s="3">
        <v>0</v>
      </c>
      <c r="H435" s="1" t="s">
        <v>293</v>
      </c>
      <c r="I435" s="13">
        <v>1</v>
      </c>
      <c r="J435" s="12" t="s">
        <v>2083</v>
      </c>
      <c r="L435" s="12" t="s">
        <v>2082</v>
      </c>
      <c r="N435" s="13" t="s">
        <v>2083</v>
      </c>
      <c r="O435" s="13" t="s">
        <v>2082</v>
      </c>
      <c r="R435" s="1" t="s">
        <v>67</v>
      </c>
      <c r="S435" s="1"/>
      <c r="T435" s="1"/>
      <c r="U435" s="12">
        <f>T435+(365*4)</f>
        <v>1460</v>
      </c>
      <c r="V435" s="12">
        <f t="shared" si="46"/>
        <v>1520</v>
      </c>
      <c r="W435" s="13">
        <f t="shared" ca="1" si="47"/>
        <v>44522</v>
      </c>
      <c r="X435" s="2" t="s">
        <v>1021</v>
      </c>
    </row>
    <row r="436" spans="1:24" x14ac:dyDescent="0.25">
      <c r="A436" s="1" t="s">
        <v>206</v>
      </c>
      <c r="B436" s="1" t="s">
        <v>778</v>
      </c>
      <c r="C436" s="1" t="s">
        <v>8</v>
      </c>
      <c r="D436" s="1" t="s">
        <v>104</v>
      </c>
      <c r="E436" s="1" t="s">
        <v>39</v>
      </c>
      <c r="F436" s="3">
        <v>5.6769999999999996</v>
      </c>
      <c r="G436" s="3">
        <v>5.6769999999999996</v>
      </c>
      <c r="H436" s="1" t="s">
        <v>779</v>
      </c>
      <c r="I436" s="13">
        <v>1</v>
      </c>
      <c r="J436" s="12" t="s">
        <v>2083</v>
      </c>
      <c r="L436" s="12" t="s">
        <v>2082</v>
      </c>
      <c r="N436" s="13" t="s">
        <v>2083</v>
      </c>
      <c r="O436" s="13" t="s">
        <v>2082</v>
      </c>
      <c r="R436" s="1" t="s">
        <v>67</v>
      </c>
      <c r="S436" s="1"/>
      <c r="T436" s="1" t="s">
        <v>780</v>
      </c>
      <c r="U436" s="12">
        <f t="shared" ref="U436:U467" si="52">T436+(365*3)</f>
        <v>45935</v>
      </c>
      <c r="V436" s="12">
        <f t="shared" si="46"/>
        <v>45995</v>
      </c>
      <c r="W436" s="13">
        <f t="shared" ca="1" si="47"/>
        <v>47</v>
      </c>
      <c r="X436" s="2" t="s">
        <v>1021</v>
      </c>
    </row>
    <row r="437" spans="1:24" x14ac:dyDescent="0.25">
      <c r="A437" s="1" t="s">
        <v>206</v>
      </c>
      <c r="B437" s="1" t="s">
        <v>778</v>
      </c>
      <c r="C437" s="1" t="s">
        <v>8</v>
      </c>
      <c r="D437" s="1" t="s">
        <v>103</v>
      </c>
      <c r="E437" s="1" t="s">
        <v>39</v>
      </c>
      <c r="F437" s="3">
        <v>5.7359999999999998</v>
      </c>
      <c r="G437" s="3">
        <v>5.7770000000000001</v>
      </c>
      <c r="H437" s="1" t="s">
        <v>779</v>
      </c>
      <c r="I437" s="13">
        <v>1</v>
      </c>
      <c r="J437" s="12" t="s">
        <v>2083</v>
      </c>
      <c r="L437" s="12" t="s">
        <v>2082</v>
      </c>
      <c r="N437" s="13" t="s">
        <v>2083</v>
      </c>
      <c r="O437" s="13" t="s">
        <v>2082</v>
      </c>
      <c r="R437" s="1" t="s">
        <v>67</v>
      </c>
      <c r="S437" s="1" t="s">
        <v>14</v>
      </c>
      <c r="T437" s="1" t="s">
        <v>780</v>
      </c>
      <c r="U437" s="12">
        <f t="shared" si="52"/>
        <v>45935</v>
      </c>
      <c r="V437" s="12">
        <f t="shared" si="46"/>
        <v>45995</v>
      </c>
      <c r="W437" s="13">
        <f t="shared" ca="1" si="47"/>
        <v>47</v>
      </c>
      <c r="X437" s="2" t="s">
        <v>1021</v>
      </c>
    </row>
    <row r="438" spans="1:24" x14ac:dyDescent="0.25">
      <c r="A438" s="1" t="s">
        <v>206</v>
      </c>
      <c r="B438" s="1" t="s">
        <v>778</v>
      </c>
      <c r="C438" s="1" t="s">
        <v>8</v>
      </c>
      <c r="D438" s="1" t="s">
        <v>204</v>
      </c>
      <c r="E438" s="1" t="s">
        <v>39</v>
      </c>
      <c r="F438" s="3">
        <v>5.6929999999999996</v>
      </c>
      <c r="G438" s="3">
        <v>5.6929999999999996</v>
      </c>
      <c r="H438" s="1" t="s">
        <v>581</v>
      </c>
      <c r="I438" s="13">
        <v>1</v>
      </c>
      <c r="J438" s="12" t="s">
        <v>2083</v>
      </c>
      <c r="L438" s="12" t="s">
        <v>2082</v>
      </c>
      <c r="N438" s="13" t="s">
        <v>2083</v>
      </c>
      <c r="O438" s="13" t="s">
        <v>2082</v>
      </c>
      <c r="R438" s="1" t="s">
        <v>67</v>
      </c>
      <c r="S438" s="1"/>
      <c r="T438" s="1" t="s">
        <v>780</v>
      </c>
      <c r="U438" s="12">
        <f t="shared" si="52"/>
        <v>45935</v>
      </c>
      <c r="V438" s="12">
        <f t="shared" si="46"/>
        <v>45995</v>
      </c>
      <c r="W438" s="13">
        <f t="shared" ca="1" si="47"/>
        <v>47</v>
      </c>
      <c r="X438" s="2" t="s">
        <v>1021</v>
      </c>
    </row>
    <row r="439" spans="1:24" x14ac:dyDescent="0.25">
      <c r="A439" s="1" t="s">
        <v>206</v>
      </c>
      <c r="B439" s="1" t="s">
        <v>778</v>
      </c>
      <c r="C439" s="1" t="s">
        <v>73</v>
      </c>
      <c r="D439" s="1" t="s">
        <v>100</v>
      </c>
      <c r="E439" s="1" t="s">
        <v>39</v>
      </c>
      <c r="F439" s="3">
        <v>5.7320000000000002</v>
      </c>
      <c r="G439" s="3">
        <v>5.7320000000000002</v>
      </c>
      <c r="H439" s="1" t="s">
        <v>782</v>
      </c>
      <c r="I439" s="13">
        <v>1</v>
      </c>
      <c r="J439" s="12" t="s">
        <v>2083</v>
      </c>
      <c r="L439" s="12" t="s">
        <v>2082</v>
      </c>
      <c r="N439" s="13" t="s">
        <v>2083</v>
      </c>
      <c r="O439" s="13" t="s">
        <v>2082</v>
      </c>
      <c r="R439" s="1" t="s">
        <v>67</v>
      </c>
      <c r="S439" s="1"/>
      <c r="T439" s="1" t="s">
        <v>780</v>
      </c>
      <c r="U439" s="12">
        <f t="shared" si="52"/>
        <v>45935</v>
      </c>
      <c r="V439" s="12">
        <f t="shared" si="46"/>
        <v>45995</v>
      </c>
      <c r="W439" s="13">
        <f t="shared" ca="1" si="47"/>
        <v>47</v>
      </c>
      <c r="X439" s="2" t="s">
        <v>1021</v>
      </c>
    </row>
    <row r="440" spans="1:24" x14ac:dyDescent="0.25">
      <c r="A440" s="1" t="s">
        <v>206</v>
      </c>
      <c r="B440" s="1" t="s">
        <v>778</v>
      </c>
      <c r="C440" s="1" t="s">
        <v>8</v>
      </c>
      <c r="D440" s="1" t="s">
        <v>202</v>
      </c>
      <c r="E440" s="1" t="s">
        <v>39</v>
      </c>
      <c r="F440" s="3">
        <v>5.6920000000000002</v>
      </c>
      <c r="G440" s="3">
        <v>5.6920000000000002</v>
      </c>
      <c r="H440" s="1" t="s">
        <v>781</v>
      </c>
      <c r="I440" s="13">
        <v>1</v>
      </c>
      <c r="J440" s="12" t="s">
        <v>2083</v>
      </c>
      <c r="L440" s="12" t="s">
        <v>2082</v>
      </c>
      <c r="N440" s="13" t="s">
        <v>2083</v>
      </c>
      <c r="O440" s="13" t="s">
        <v>2082</v>
      </c>
      <c r="R440" s="1" t="s">
        <v>67</v>
      </c>
      <c r="S440" s="1"/>
      <c r="T440" s="1" t="s">
        <v>780</v>
      </c>
      <c r="U440" s="12">
        <f t="shared" si="52"/>
        <v>45935</v>
      </c>
      <c r="V440" s="12">
        <f t="shared" si="46"/>
        <v>45995</v>
      </c>
      <c r="W440" s="13">
        <f t="shared" ca="1" si="47"/>
        <v>47</v>
      </c>
      <c r="X440" s="2" t="s">
        <v>1021</v>
      </c>
    </row>
    <row r="441" spans="1:24" x14ac:dyDescent="0.25">
      <c r="A441" s="1" t="s">
        <v>206</v>
      </c>
      <c r="B441" s="1" t="s">
        <v>778</v>
      </c>
      <c r="C441" s="1" t="s">
        <v>8</v>
      </c>
      <c r="D441" s="1" t="s">
        <v>201</v>
      </c>
      <c r="E441" s="1" t="s">
        <v>39</v>
      </c>
      <c r="F441" s="3">
        <v>5.7350000000000003</v>
      </c>
      <c r="G441" s="3">
        <v>5.7640000000000002</v>
      </c>
      <c r="H441" s="1" t="s">
        <v>134</v>
      </c>
      <c r="I441" s="13">
        <v>1</v>
      </c>
      <c r="J441" s="12" t="s">
        <v>2083</v>
      </c>
      <c r="L441" s="12" t="s">
        <v>2082</v>
      </c>
      <c r="N441" s="13" t="s">
        <v>2083</v>
      </c>
      <c r="O441" s="13" t="s">
        <v>2082</v>
      </c>
      <c r="R441" s="1" t="s">
        <v>67</v>
      </c>
      <c r="S441" s="1" t="s">
        <v>18</v>
      </c>
      <c r="T441" s="1" t="s">
        <v>780</v>
      </c>
      <c r="U441" s="12">
        <f t="shared" si="52"/>
        <v>45935</v>
      </c>
      <c r="V441" s="12">
        <f t="shared" si="46"/>
        <v>45995</v>
      </c>
      <c r="W441" s="13">
        <f t="shared" ca="1" si="47"/>
        <v>47</v>
      </c>
      <c r="X441" s="2" t="s">
        <v>1021</v>
      </c>
    </row>
    <row r="442" spans="1:24" x14ac:dyDescent="0.25">
      <c r="A442" s="1" t="s">
        <v>206</v>
      </c>
      <c r="B442" s="1" t="s">
        <v>778</v>
      </c>
      <c r="C442" s="1" t="s">
        <v>8</v>
      </c>
      <c r="D442" s="1" t="s">
        <v>288</v>
      </c>
      <c r="E442" s="1" t="s">
        <v>39</v>
      </c>
      <c r="F442" s="3">
        <v>6.0229999999999997</v>
      </c>
      <c r="G442" s="3">
        <v>6.0570000000000004</v>
      </c>
      <c r="H442" s="1" t="s">
        <v>134</v>
      </c>
      <c r="I442" s="13">
        <v>1</v>
      </c>
      <c r="J442" s="12" t="s">
        <v>2083</v>
      </c>
      <c r="L442" s="12" t="s">
        <v>2082</v>
      </c>
      <c r="N442" s="13" t="s">
        <v>2083</v>
      </c>
      <c r="O442" s="13" t="s">
        <v>2082</v>
      </c>
      <c r="R442" s="1" t="s">
        <v>67</v>
      </c>
      <c r="S442" s="1" t="s">
        <v>18</v>
      </c>
      <c r="T442" s="1" t="s">
        <v>790</v>
      </c>
      <c r="U442" s="12">
        <f t="shared" si="52"/>
        <v>46293</v>
      </c>
      <c r="V442" s="12">
        <f t="shared" si="46"/>
        <v>46353</v>
      </c>
      <c r="W442" s="13">
        <f t="shared" ca="1" si="47"/>
        <v>-311</v>
      </c>
      <c r="X442" s="2" t="s">
        <v>1021</v>
      </c>
    </row>
    <row r="443" spans="1:24" x14ac:dyDescent="0.25">
      <c r="A443" s="1" t="s">
        <v>206</v>
      </c>
      <c r="B443" s="1" t="s">
        <v>778</v>
      </c>
      <c r="C443" s="1" t="s">
        <v>8</v>
      </c>
      <c r="D443" s="1" t="s">
        <v>190</v>
      </c>
      <c r="E443" s="1" t="s">
        <v>39</v>
      </c>
      <c r="F443" s="3">
        <v>6.0019999999999998</v>
      </c>
      <c r="G443" s="3">
        <v>6.0019999999999998</v>
      </c>
      <c r="H443" s="1" t="s">
        <v>796</v>
      </c>
      <c r="I443" s="13">
        <v>1</v>
      </c>
      <c r="J443" s="12" t="s">
        <v>2083</v>
      </c>
      <c r="L443" s="12" t="s">
        <v>2082</v>
      </c>
      <c r="N443" s="13" t="s">
        <v>2083</v>
      </c>
      <c r="O443" s="13" t="s">
        <v>2082</v>
      </c>
      <c r="R443" s="1" t="s">
        <v>67</v>
      </c>
      <c r="S443" s="1" t="s">
        <v>14</v>
      </c>
      <c r="T443" s="1" t="s">
        <v>789</v>
      </c>
      <c r="U443" s="12">
        <f t="shared" si="52"/>
        <v>46304</v>
      </c>
      <c r="V443" s="12">
        <f t="shared" si="46"/>
        <v>46364</v>
      </c>
      <c r="W443" s="13">
        <f t="shared" ca="1" si="47"/>
        <v>-322</v>
      </c>
      <c r="X443" s="2" t="s">
        <v>1021</v>
      </c>
    </row>
    <row r="444" spans="1:24" x14ac:dyDescent="0.25">
      <c r="A444" s="1" t="s">
        <v>206</v>
      </c>
      <c r="B444" s="1" t="s">
        <v>778</v>
      </c>
      <c r="C444" s="1" t="s">
        <v>8</v>
      </c>
      <c r="D444" s="1" t="s">
        <v>192</v>
      </c>
      <c r="E444" s="1" t="s">
        <v>39</v>
      </c>
      <c r="F444" s="3">
        <v>5.9720000000000004</v>
      </c>
      <c r="G444" s="3">
        <v>6.008</v>
      </c>
      <c r="H444" s="1" t="s">
        <v>782</v>
      </c>
      <c r="I444" s="13">
        <v>1</v>
      </c>
      <c r="J444" s="12" t="s">
        <v>2083</v>
      </c>
      <c r="L444" s="12" t="s">
        <v>2082</v>
      </c>
      <c r="N444" s="13" t="s">
        <v>2083</v>
      </c>
      <c r="O444" s="13" t="s">
        <v>2082</v>
      </c>
      <c r="R444" s="1" t="s">
        <v>67</v>
      </c>
      <c r="S444" s="1" t="s">
        <v>14</v>
      </c>
      <c r="T444" s="1" t="s">
        <v>790</v>
      </c>
      <c r="U444" s="12">
        <f t="shared" si="52"/>
        <v>46293</v>
      </c>
      <c r="V444" s="12">
        <f t="shared" si="46"/>
        <v>46353</v>
      </c>
      <c r="W444" s="13">
        <f t="shared" ca="1" si="47"/>
        <v>-311</v>
      </c>
      <c r="X444" s="2" t="s">
        <v>1021</v>
      </c>
    </row>
    <row r="445" spans="1:24" x14ac:dyDescent="0.25">
      <c r="A445" s="1" t="s">
        <v>206</v>
      </c>
      <c r="B445" s="1" t="s">
        <v>778</v>
      </c>
      <c r="C445" s="1" t="s">
        <v>8</v>
      </c>
      <c r="D445" s="1" t="s">
        <v>180</v>
      </c>
      <c r="E445" s="1" t="s">
        <v>39</v>
      </c>
      <c r="F445" s="3">
        <v>6.1459999999999999</v>
      </c>
      <c r="G445" s="3">
        <v>6.1749999999999998</v>
      </c>
      <c r="H445" s="1" t="s">
        <v>813</v>
      </c>
      <c r="I445" s="13">
        <v>1</v>
      </c>
      <c r="J445" s="12" t="s">
        <v>2083</v>
      </c>
      <c r="L445" s="12" t="s">
        <v>2082</v>
      </c>
      <c r="N445" s="13" t="s">
        <v>2083</v>
      </c>
      <c r="O445" s="13" t="s">
        <v>2082</v>
      </c>
      <c r="R445" s="1" t="s">
        <v>67</v>
      </c>
      <c r="S445" s="1" t="s">
        <v>14</v>
      </c>
      <c r="T445" s="1" t="s">
        <v>789</v>
      </c>
      <c r="U445" s="12">
        <f t="shared" si="52"/>
        <v>46304</v>
      </c>
      <c r="V445" s="12">
        <f t="shared" si="46"/>
        <v>46364</v>
      </c>
      <c r="W445" s="13">
        <f t="shared" ca="1" si="47"/>
        <v>-322</v>
      </c>
      <c r="X445" s="2" t="s">
        <v>1021</v>
      </c>
    </row>
    <row r="446" spans="1:24" x14ac:dyDescent="0.25">
      <c r="A446" s="1" t="s">
        <v>206</v>
      </c>
      <c r="B446" s="1" t="s">
        <v>778</v>
      </c>
      <c r="C446" s="1" t="s">
        <v>150</v>
      </c>
      <c r="D446" s="1" t="s">
        <v>200</v>
      </c>
      <c r="E446" s="1" t="s">
        <v>39</v>
      </c>
      <c r="F446" s="3">
        <v>6.0640000000000001</v>
      </c>
      <c r="G446" s="3">
        <v>6.0640000000000001</v>
      </c>
      <c r="H446" s="1" t="s">
        <v>779</v>
      </c>
      <c r="I446" s="13">
        <v>1</v>
      </c>
      <c r="J446" s="12" t="s">
        <v>2083</v>
      </c>
      <c r="L446" s="12" t="s">
        <v>2082</v>
      </c>
      <c r="N446" s="13" t="s">
        <v>2083</v>
      </c>
      <c r="O446" s="13" t="s">
        <v>2082</v>
      </c>
      <c r="R446" s="1" t="s">
        <v>67</v>
      </c>
      <c r="S446" s="1"/>
      <c r="T446" s="1" t="s">
        <v>790</v>
      </c>
      <c r="U446" s="12">
        <f t="shared" si="52"/>
        <v>46293</v>
      </c>
      <c r="V446" s="12">
        <f t="shared" si="46"/>
        <v>46353</v>
      </c>
      <c r="W446" s="13">
        <f t="shared" ca="1" si="47"/>
        <v>-311</v>
      </c>
      <c r="X446" s="2" t="s">
        <v>1021</v>
      </c>
    </row>
    <row r="447" spans="1:24" x14ac:dyDescent="0.25">
      <c r="A447" s="1" t="s">
        <v>206</v>
      </c>
      <c r="B447" s="1" t="s">
        <v>778</v>
      </c>
      <c r="C447" s="1" t="s">
        <v>150</v>
      </c>
      <c r="D447" s="1" t="s">
        <v>198</v>
      </c>
      <c r="E447" s="1" t="s">
        <v>39</v>
      </c>
      <c r="F447" s="3">
        <v>6.0510000000000002</v>
      </c>
      <c r="G447" s="3">
        <v>6.0510000000000002</v>
      </c>
      <c r="H447" s="1" t="s">
        <v>803</v>
      </c>
      <c r="I447" s="13">
        <v>1</v>
      </c>
      <c r="J447" s="12" t="s">
        <v>2083</v>
      </c>
      <c r="L447" s="12" t="s">
        <v>2082</v>
      </c>
      <c r="N447" s="13" t="s">
        <v>2083</v>
      </c>
      <c r="O447" s="13" t="s">
        <v>2082</v>
      </c>
      <c r="R447" s="1" t="s">
        <v>67</v>
      </c>
      <c r="S447" s="1"/>
      <c r="T447" s="1" t="s">
        <v>790</v>
      </c>
      <c r="U447" s="12">
        <f t="shared" si="52"/>
        <v>46293</v>
      </c>
      <c r="V447" s="12">
        <f t="shared" si="46"/>
        <v>46353</v>
      </c>
      <c r="W447" s="13">
        <f t="shared" ca="1" si="47"/>
        <v>-311</v>
      </c>
      <c r="X447" s="2" t="s">
        <v>1021</v>
      </c>
    </row>
    <row r="448" spans="1:24" x14ac:dyDescent="0.25">
      <c r="A448" s="1" t="s">
        <v>206</v>
      </c>
      <c r="B448" s="1" t="s">
        <v>778</v>
      </c>
      <c r="C448" s="1" t="s">
        <v>150</v>
      </c>
      <c r="D448" s="1" t="s">
        <v>196</v>
      </c>
      <c r="E448" s="1" t="s">
        <v>39</v>
      </c>
      <c r="F448" s="3">
        <v>6.085</v>
      </c>
      <c r="G448" s="3">
        <v>6.1260000000000003</v>
      </c>
      <c r="H448" s="1" t="s">
        <v>805</v>
      </c>
      <c r="I448" s="13">
        <v>1</v>
      </c>
      <c r="J448" s="12" t="s">
        <v>2083</v>
      </c>
      <c r="L448" s="12" t="s">
        <v>2082</v>
      </c>
      <c r="N448" s="13" t="s">
        <v>2083</v>
      </c>
      <c r="O448" s="13" t="s">
        <v>2082</v>
      </c>
      <c r="R448" s="1" t="s">
        <v>67</v>
      </c>
      <c r="S448" s="1" t="s">
        <v>18</v>
      </c>
      <c r="T448" s="1" t="s">
        <v>790</v>
      </c>
      <c r="U448" s="12">
        <f t="shared" si="52"/>
        <v>46293</v>
      </c>
      <c r="V448" s="12">
        <f t="shared" si="46"/>
        <v>46353</v>
      </c>
      <c r="W448" s="13">
        <f t="shared" ca="1" si="47"/>
        <v>-311</v>
      </c>
      <c r="X448" s="2" t="s">
        <v>1021</v>
      </c>
    </row>
    <row r="449" spans="1:24" x14ac:dyDescent="0.25">
      <c r="A449" s="1" t="s">
        <v>206</v>
      </c>
      <c r="B449" s="1" t="s">
        <v>778</v>
      </c>
      <c r="C449" s="1" t="s">
        <v>136</v>
      </c>
      <c r="D449" s="1" t="s">
        <v>783</v>
      </c>
      <c r="E449" s="1" t="s">
        <v>39</v>
      </c>
      <c r="F449" s="3">
        <v>5.8170000000000002</v>
      </c>
      <c r="G449" s="3">
        <v>5.8170000000000002</v>
      </c>
      <c r="H449" s="1" t="s">
        <v>79</v>
      </c>
      <c r="I449" s="13">
        <v>1</v>
      </c>
      <c r="J449" s="12" t="s">
        <v>2083</v>
      </c>
      <c r="L449" s="12" t="s">
        <v>2082</v>
      </c>
      <c r="N449" s="13" t="s">
        <v>2083</v>
      </c>
      <c r="O449" s="13" t="s">
        <v>2082</v>
      </c>
      <c r="R449" s="1" t="s">
        <v>67</v>
      </c>
      <c r="S449" s="1"/>
      <c r="T449" s="1" t="s">
        <v>780</v>
      </c>
      <c r="U449" s="12">
        <f t="shared" si="52"/>
        <v>45935</v>
      </c>
      <c r="V449" s="12">
        <f t="shared" si="46"/>
        <v>45995</v>
      </c>
      <c r="W449" s="13">
        <f t="shared" ca="1" si="47"/>
        <v>47</v>
      </c>
      <c r="X449" s="2" t="s">
        <v>1021</v>
      </c>
    </row>
    <row r="450" spans="1:24" x14ac:dyDescent="0.25">
      <c r="A450" s="1" t="s">
        <v>206</v>
      </c>
      <c r="B450" s="1" t="s">
        <v>778</v>
      </c>
      <c r="C450" s="1" t="s">
        <v>8</v>
      </c>
      <c r="D450" s="1" t="s">
        <v>129</v>
      </c>
      <c r="E450" s="1" t="s">
        <v>39</v>
      </c>
      <c r="F450" s="3">
        <v>6.117</v>
      </c>
      <c r="G450" s="3">
        <v>6.1470000000000002</v>
      </c>
      <c r="H450" s="1" t="s">
        <v>57</v>
      </c>
      <c r="I450" s="13">
        <v>1</v>
      </c>
      <c r="J450" s="12" t="s">
        <v>2083</v>
      </c>
      <c r="L450" s="12" t="s">
        <v>2082</v>
      </c>
      <c r="N450" s="13" t="s">
        <v>2083</v>
      </c>
      <c r="O450" s="13" t="s">
        <v>2082</v>
      </c>
      <c r="R450" s="1" t="s">
        <v>67</v>
      </c>
      <c r="S450" s="1" t="s">
        <v>14</v>
      </c>
      <c r="T450" s="1" t="s">
        <v>789</v>
      </c>
      <c r="U450" s="12">
        <f t="shared" si="52"/>
        <v>46304</v>
      </c>
      <c r="V450" s="12">
        <f t="shared" ref="V450:V513" si="53">U450+60</f>
        <v>46364</v>
      </c>
      <c r="W450" s="13">
        <f t="shared" ref="W450:W513" ca="1" si="54">TODAY()-V450</f>
        <v>-322</v>
      </c>
      <c r="X450" s="2" t="s">
        <v>1021</v>
      </c>
    </row>
    <row r="451" spans="1:24" x14ac:dyDescent="0.25">
      <c r="A451" s="1" t="s">
        <v>206</v>
      </c>
      <c r="B451" s="1" t="s">
        <v>778</v>
      </c>
      <c r="C451" s="1" t="s">
        <v>811</v>
      </c>
      <c r="D451" s="1" t="s">
        <v>812</v>
      </c>
      <c r="E451" s="1" t="s">
        <v>39</v>
      </c>
      <c r="F451" s="3">
        <v>6.1310000000000002</v>
      </c>
      <c r="G451" s="3">
        <v>6.1310000000000002</v>
      </c>
      <c r="H451" s="1" t="s">
        <v>779</v>
      </c>
      <c r="I451" s="13">
        <v>1</v>
      </c>
      <c r="J451" s="12" t="s">
        <v>2083</v>
      </c>
      <c r="L451" s="12" t="s">
        <v>2082</v>
      </c>
      <c r="N451" s="13" t="s">
        <v>2083</v>
      </c>
      <c r="O451" s="13" t="s">
        <v>2082</v>
      </c>
      <c r="R451" s="1" t="s">
        <v>67</v>
      </c>
      <c r="S451" s="1"/>
      <c r="T451" s="1" t="s">
        <v>790</v>
      </c>
      <c r="U451" s="12">
        <f t="shared" si="52"/>
        <v>46293</v>
      </c>
      <c r="V451" s="12">
        <f t="shared" si="53"/>
        <v>46353</v>
      </c>
      <c r="W451" s="13">
        <f t="shared" ca="1" si="54"/>
        <v>-311</v>
      </c>
      <c r="X451" s="2" t="s">
        <v>1021</v>
      </c>
    </row>
    <row r="452" spans="1:24" x14ac:dyDescent="0.25">
      <c r="A452" s="1" t="s">
        <v>206</v>
      </c>
      <c r="B452" s="1" t="s">
        <v>778</v>
      </c>
      <c r="C452" s="1" t="s">
        <v>8</v>
      </c>
      <c r="D452" s="1" t="s">
        <v>784</v>
      </c>
      <c r="E452" s="1" t="s">
        <v>39</v>
      </c>
      <c r="F452" s="3">
        <v>5.93</v>
      </c>
      <c r="G452" s="3">
        <v>5.9589999999999996</v>
      </c>
      <c r="H452" s="1" t="s">
        <v>138</v>
      </c>
      <c r="I452" s="13">
        <v>1</v>
      </c>
      <c r="J452" s="12" t="s">
        <v>2083</v>
      </c>
      <c r="L452" s="12" t="s">
        <v>2082</v>
      </c>
      <c r="N452" s="13" t="s">
        <v>2083</v>
      </c>
      <c r="O452" s="13" t="s">
        <v>2082</v>
      </c>
      <c r="R452" s="1" t="s">
        <v>67</v>
      </c>
      <c r="S452" s="1" t="s">
        <v>18</v>
      </c>
      <c r="T452" s="1" t="s">
        <v>785</v>
      </c>
      <c r="U452" s="12">
        <f t="shared" si="52"/>
        <v>45940</v>
      </c>
      <c r="V452" s="12">
        <f t="shared" si="53"/>
        <v>46000</v>
      </c>
      <c r="W452" s="13">
        <f t="shared" ca="1" si="54"/>
        <v>42</v>
      </c>
      <c r="X452" s="2" t="s">
        <v>1021</v>
      </c>
    </row>
    <row r="453" spans="1:24" x14ac:dyDescent="0.25">
      <c r="A453" s="1" t="s">
        <v>206</v>
      </c>
      <c r="B453" s="1" t="s">
        <v>778</v>
      </c>
      <c r="C453" s="1" t="s">
        <v>8</v>
      </c>
      <c r="D453" s="1" t="s">
        <v>96</v>
      </c>
      <c r="E453" s="1" t="s">
        <v>39</v>
      </c>
      <c r="F453" s="3">
        <v>5.9390000000000001</v>
      </c>
      <c r="G453" s="3">
        <v>5.9390000000000001</v>
      </c>
      <c r="H453" s="1" t="s">
        <v>22</v>
      </c>
      <c r="I453" s="13">
        <v>1</v>
      </c>
      <c r="J453" s="12" t="s">
        <v>2083</v>
      </c>
      <c r="L453" s="12" t="s">
        <v>2082</v>
      </c>
      <c r="N453" s="13" t="s">
        <v>2083</v>
      </c>
      <c r="O453" s="13" t="s">
        <v>2082</v>
      </c>
      <c r="R453" s="1" t="s">
        <v>67</v>
      </c>
      <c r="S453" s="1"/>
      <c r="T453" s="1" t="s">
        <v>785</v>
      </c>
      <c r="U453" s="12">
        <f t="shared" si="52"/>
        <v>45940</v>
      </c>
      <c r="V453" s="12">
        <f t="shared" si="53"/>
        <v>46000</v>
      </c>
      <c r="W453" s="13">
        <f t="shared" ca="1" si="54"/>
        <v>42</v>
      </c>
      <c r="X453" s="2" t="s">
        <v>1021</v>
      </c>
    </row>
    <row r="454" spans="1:24" x14ac:dyDescent="0.25">
      <c r="A454" s="1" t="s">
        <v>206</v>
      </c>
      <c r="B454" s="1" t="s">
        <v>778</v>
      </c>
      <c r="C454" s="1" t="s">
        <v>12</v>
      </c>
      <c r="D454" s="1" t="s">
        <v>788</v>
      </c>
      <c r="E454" s="1" t="s">
        <v>39</v>
      </c>
      <c r="F454" s="3">
        <v>5.968</v>
      </c>
      <c r="G454" s="3">
        <v>6.0030000000000001</v>
      </c>
      <c r="H454" s="1" t="s">
        <v>51</v>
      </c>
      <c r="I454" s="13">
        <v>1</v>
      </c>
      <c r="J454" s="12" t="s">
        <v>2083</v>
      </c>
      <c r="L454" s="12" t="s">
        <v>2082</v>
      </c>
      <c r="N454" s="13" t="s">
        <v>2083</v>
      </c>
      <c r="O454" s="13" t="s">
        <v>2082</v>
      </c>
      <c r="R454" s="1" t="s">
        <v>67</v>
      </c>
      <c r="S454" s="1" t="s">
        <v>18</v>
      </c>
      <c r="T454" s="1" t="s">
        <v>789</v>
      </c>
      <c r="U454" s="12">
        <f t="shared" si="52"/>
        <v>46304</v>
      </c>
      <c r="V454" s="12">
        <f t="shared" si="53"/>
        <v>46364</v>
      </c>
      <c r="W454" s="13">
        <f t="shared" ca="1" si="54"/>
        <v>-322</v>
      </c>
      <c r="X454" s="2" t="s">
        <v>1021</v>
      </c>
    </row>
    <row r="455" spans="1:24" x14ac:dyDescent="0.25">
      <c r="A455" s="1" t="s">
        <v>206</v>
      </c>
      <c r="B455" s="1" t="s">
        <v>778</v>
      </c>
      <c r="C455" s="1" t="s">
        <v>8</v>
      </c>
      <c r="D455" s="1" t="s">
        <v>262</v>
      </c>
      <c r="E455" s="1" t="s">
        <v>39</v>
      </c>
      <c r="F455" s="3">
        <v>6.117</v>
      </c>
      <c r="G455" s="3">
        <v>6.1459999999999999</v>
      </c>
      <c r="H455" s="1" t="s">
        <v>51</v>
      </c>
      <c r="I455" s="13">
        <v>1</v>
      </c>
      <c r="J455" s="12" t="s">
        <v>2083</v>
      </c>
      <c r="L455" s="12" t="s">
        <v>2082</v>
      </c>
      <c r="N455" s="13" t="s">
        <v>2083</v>
      </c>
      <c r="O455" s="13" t="s">
        <v>2082</v>
      </c>
      <c r="R455" s="1" t="s">
        <v>67</v>
      </c>
      <c r="S455" s="1" t="s">
        <v>18</v>
      </c>
      <c r="T455" s="1" t="s">
        <v>785</v>
      </c>
      <c r="U455" s="12">
        <f t="shared" si="52"/>
        <v>45940</v>
      </c>
      <c r="V455" s="12">
        <f t="shared" si="53"/>
        <v>46000</v>
      </c>
      <c r="W455" s="13">
        <f t="shared" ca="1" si="54"/>
        <v>42</v>
      </c>
      <c r="X455" s="2" t="s">
        <v>1021</v>
      </c>
    </row>
    <row r="456" spans="1:24" x14ac:dyDescent="0.25">
      <c r="A456" s="1" t="s">
        <v>206</v>
      </c>
      <c r="B456" s="1" t="s">
        <v>778</v>
      </c>
      <c r="C456" s="1" t="s">
        <v>131</v>
      </c>
      <c r="D456" s="1" t="s">
        <v>797</v>
      </c>
      <c r="E456" s="1" t="s">
        <v>39</v>
      </c>
      <c r="F456" s="3">
        <v>6.0140000000000002</v>
      </c>
      <c r="G456" s="3">
        <v>6.0430000000000001</v>
      </c>
      <c r="H456" s="1" t="s">
        <v>231</v>
      </c>
      <c r="I456" s="13">
        <v>1</v>
      </c>
      <c r="J456" s="12" t="s">
        <v>2083</v>
      </c>
      <c r="L456" s="12" t="s">
        <v>2082</v>
      </c>
      <c r="N456" s="13" t="s">
        <v>2083</v>
      </c>
      <c r="O456" s="13" t="s">
        <v>2082</v>
      </c>
      <c r="R456" s="1" t="s">
        <v>67</v>
      </c>
      <c r="S456" s="1" t="s">
        <v>18</v>
      </c>
      <c r="T456" s="1" t="s">
        <v>789</v>
      </c>
      <c r="U456" s="12">
        <f t="shared" si="52"/>
        <v>46304</v>
      </c>
      <c r="V456" s="12">
        <f t="shared" si="53"/>
        <v>46364</v>
      </c>
      <c r="W456" s="13">
        <f t="shared" ca="1" si="54"/>
        <v>-322</v>
      </c>
      <c r="X456" s="2" t="s">
        <v>1021</v>
      </c>
    </row>
    <row r="457" spans="1:24" x14ac:dyDescent="0.25">
      <c r="A457" s="1" t="s">
        <v>206</v>
      </c>
      <c r="B457" s="1" t="s">
        <v>778</v>
      </c>
      <c r="C457" s="1" t="s">
        <v>8</v>
      </c>
      <c r="D457" s="1" t="s">
        <v>800</v>
      </c>
      <c r="E457" s="1" t="s">
        <v>39</v>
      </c>
      <c r="F457" s="3">
        <v>6.032</v>
      </c>
      <c r="G457" s="3">
        <v>6.032</v>
      </c>
      <c r="H457" s="1" t="s">
        <v>799</v>
      </c>
      <c r="I457" s="13">
        <v>1</v>
      </c>
      <c r="J457" s="12" t="s">
        <v>2083</v>
      </c>
      <c r="L457" s="12" t="s">
        <v>2082</v>
      </c>
      <c r="N457" s="13" t="s">
        <v>2083</v>
      </c>
      <c r="O457" s="13" t="s">
        <v>2082</v>
      </c>
      <c r="R457" s="1" t="s">
        <v>67</v>
      </c>
      <c r="S457" s="1"/>
      <c r="T457" s="1" t="s">
        <v>801</v>
      </c>
      <c r="U457" s="12">
        <f t="shared" si="52"/>
        <v>42321</v>
      </c>
      <c r="V457" s="12">
        <f t="shared" si="53"/>
        <v>42381</v>
      </c>
      <c r="W457" s="13">
        <f t="shared" ca="1" si="54"/>
        <v>3661</v>
      </c>
      <c r="X457" s="2" t="s">
        <v>1021</v>
      </c>
    </row>
    <row r="458" spans="1:24" x14ac:dyDescent="0.25">
      <c r="A458" s="1" t="s">
        <v>206</v>
      </c>
      <c r="B458" s="1" t="s">
        <v>778</v>
      </c>
      <c r="C458" s="1" t="s">
        <v>27</v>
      </c>
      <c r="D458" s="1" t="s">
        <v>802</v>
      </c>
      <c r="E458" s="1" t="s">
        <v>39</v>
      </c>
      <c r="F458" s="3">
        <v>6.048</v>
      </c>
      <c r="G458" s="3">
        <v>6.077</v>
      </c>
      <c r="H458" s="1" t="s">
        <v>30</v>
      </c>
      <c r="I458" s="13">
        <v>1</v>
      </c>
      <c r="J458" s="12" t="s">
        <v>2083</v>
      </c>
      <c r="L458" s="12" t="s">
        <v>2082</v>
      </c>
      <c r="N458" s="13" t="s">
        <v>2083</v>
      </c>
      <c r="O458" s="13" t="s">
        <v>2082</v>
      </c>
      <c r="R458" s="1" t="s">
        <v>67</v>
      </c>
      <c r="S458" s="1" t="s">
        <v>18</v>
      </c>
      <c r="T458" s="1" t="s">
        <v>789</v>
      </c>
      <c r="U458" s="12">
        <f t="shared" si="52"/>
        <v>46304</v>
      </c>
      <c r="V458" s="12">
        <f t="shared" si="53"/>
        <v>46364</v>
      </c>
      <c r="W458" s="13">
        <f t="shared" ca="1" si="54"/>
        <v>-322</v>
      </c>
      <c r="X458" s="2" t="s">
        <v>1021</v>
      </c>
    </row>
    <row r="459" spans="1:24" x14ac:dyDescent="0.25">
      <c r="A459" s="1" t="s">
        <v>206</v>
      </c>
      <c r="B459" s="1" t="s">
        <v>778</v>
      </c>
      <c r="C459" s="1" t="s">
        <v>148</v>
      </c>
      <c r="D459" s="1" t="s">
        <v>807</v>
      </c>
      <c r="E459" s="1" t="s">
        <v>39</v>
      </c>
      <c r="F459" s="3">
        <v>6.0869999999999997</v>
      </c>
      <c r="G459" s="3">
        <v>6.0910000000000002</v>
      </c>
      <c r="H459" s="1" t="s">
        <v>231</v>
      </c>
      <c r="I459" s="13">
        <v>1</v>
      </c>
      <c r="J459" s="12" t="s">
        <v>2083</v>
      </c>
      <c r="L459" s="12" t="s">
        <v>2082</v>
      </c>
      <c r="N459" s="13" t="s">
        <v>2083</v>
      </c>
      <c r="O459" s="13" t="s">
        <v>2082</v>
      </c>
      <c r="R459" s="1" t="s">
        <v>67</v>
      </c>
      <c r="S459" s="1"/>
      <c r="T459" s="1" t="s">
        <v>789</v>
      </c>
      <c r="U459" s="12">
        <f t="shared" si="52"/>
        <v>46304</v>
      </c>
      <c r="V459" s="12">
        <f t="shared" si="53"/>
        <v>46364</v>
      </c>
      <c r="W459" s="13">
        <f t="shared" ca="1" si="54"/>
        <v>-322</v>
      </c>
      <c r="X459" s="2" t="s">
        <v>1021</v>
      </c>
    </row>
    <row r="460" spans="1:24" x14ac:dyDescent="0.25">
      <c r="A460" s="1" t="s">
        <v>206</v>
      </c>
      <c r="B460" s="1" t="s">
        <v>778</v>
      </c>
      <c r="C460" s="1" t="s">
        <v>8</v>
      </c>
      <c r="D460" s="1" t="s">
        <v>804</v>
      </c>
      <c r="E460" s="1" t="s">
        <v>39</v>
      </c>
      <c r="F460" s="3">
        <v>6.07</v>
      </c>
      <c r="G460" s="3">
        <v>6.07</v>
      </c>
      <c r="H460" s="1" t="s">
        <v>799</v>
      </c>
      <c r="I460" s="13">
        <v>1</v>
      </c>
      <c r="J460" s="12" t="s">
        <v>2083</v>
      </c>
      <c r="L460" s="12" t="s">
        <v>2082</v>
      </c>
      <c r="N460" s="13" t="s">
        <v>2083</v>
      </c>
      <c r="O460" s="13" t="s">
        <v>2082</v>
      </c>
      <c r="R460" s="1" t="s">
        <v>67</v>
      </c>
      <c r="S460" s="1"/>
      <c r="T460" s="1"/>
      <c r="U460" s="12">
        <f t="shared" si="52"/>
        <v>1095</v>
      </c>
      <c r="V460" s="12">
        <f t="shared" si="53"/>
        <v>1155</v>
      </c>
      <c r="W460" s="13">
        <f t="shared" ca="1" si="54"/>
        <v>44887</v>
      </c>
      <c r="X460" s="2" t="s">
        <v>1021</v>
      </c>
    </row>
    <row r="461" spans="1:24" x14ac:dyDescent="0.25">
      <c r="A461" s="1" t="s">
        <v>206</v>
      </c>
      <c r="B461" s="1" t="s">
        <v>778</v>
      </c>
      <c r="C461" s="1" t="s">
        <v>8</v>
      </c>
      <c r="D461" s="1" t="s">
        <v>810</v>
      </c>
      <c r="E461" s="1" t="s">
        <v>39</v>
      </c>
      <c r="F461" s="3">
        <v>6.1079999999999997</v>
      </c>
      <c r="G461" s="3">
        <v>6.1079999999999997</v>
      </c>
      <c r="H461" s="1" t="s">
        <v>809</v>
      </c>
      <c r="I461" s="13">
        <v>1</v>
      </c>
      <c r="J461" s="12" t="s">
        <v>2083</v>
      </c>
      <c r="L461" s="12" t="s">
        <v>2082</v>
      </c>
      <c r="N461" s="13" t="s">
        <v>2083</v>
      </c>
      <c r="O461" s="13" t="s">
        <v>2082</v>
      </c>
      <c r="R461" s="1" t="s">
        <v>67</v>
      </c>
      <c r="S461" s="1"/>
      <c r="T461" s="1"/>
      <c r="U461" s="12">
        <f t="shared" si="52"/>
        <v>1095</v>
      </c>
      <c r="V461" s="12">
        <f t="shared" si="53"/>
        <v>1155</v>
      </c>
      <c r="W461" s="13">
        <f t="shared" ca="1" si="54"/>
        <v>44887</v>
      </c>
      <c r="X461" s="2" t="s">
        <v>1021</v>
      </c>
    </row>
    <row r="462" spans="1:24" x14ac:dyDescent="0.25">
      <c r="A462" s="1" t="s">
        <v>206</v>
      </c>
      <c r="B462" s="1" t="s">
        <v>778</v>
      </c>
      <c r="C462" s="1" t="s">
        <v>12</v>
      </c>
      <c r="D462" s="1" t="s">
        <v>816</v>
      </c>
      <c r="E462" s="1" t="s">
        <v>39</v>
      </c>
      <c r="F462" s="3">
        <v>6.157</v>
      </c>
      <c r="G462" s="3">
        <v>6.194</v>
      </c>
      <c r="H462" s="1" t="s">
        <v>815</v>
      </c>
      <c r="I462" s="13">
        <v>1</v>
      </c>
      <c r="J462" s="12" t="s">
        <v>2083</v>
      </c>
      <c r="L462" s="12" t="s">
        <v>2082</v>
      </c>
      <c r="N462" s="13" t="s">
        <v>2083</v>
      </c>
      <c r="O462" s="13" t="s">
        <v>2082</v>
      </c>
      <c r="R462" s="1" t="s">
        <v>67</v>
      </c>
      <c r="S462" s="1" t="s">
        <v>14</v>
      </c>
      <c r="T462" s="1" t="s">
        <v>789</v>
      </c>
      <c r="U462" s="12">
        <f t="shared" si="52"/>
        <v>46304</v>
      </c>
      <c r="V462" s="12">
        <f t="shared" si="53"/>
        <v>46364</v>
      </c>
      <c r="W462" s="13">
        <f t="shared" ca="1" si="54"/>
        <v>-322</v>
      </c>
      <c r="X462" s="2" t="s">
        <v>1021</v>
      </c>
    </row>
    <row r="463" spans="1:24" x14ac:dyDescent="0.25">
      <c r="A463" s="1" t="s">
        <v>206</v>
      </c>
      <c r="B463" s="1" t="s">
        <v>778</v>
      </c>
      <c r="C463" s="1" t="s">
        <v>12</v>
      </c>
      <c r="D463" s="1" t="s">
        <v>817</v>
      </c>
      <c r="E463" s="1" t="s">
        <v>39</v>
      </c>
      <c r="F463" s="3">
        <v>6.1580000000000004</v>
      </c>
      <c r="G463" s="3">
        <v>6.1929999999999996</v>
      </c>
      <c r="H463" s="1" t="s">
        <v>22</v>
      </c>
      <c r="I463" s="13">
        <v>1</v>
      </c>
      <c r="J463" s="12" t="s">
        <v>2083</v>
      </c>
      <c r="L463" s="12" t="s">
        <v>2082</v>
      </c>
      <c r="N463" s="13" t="s">
        <v>2083</v>
      </c>
      <c r="O463" s="13" t="s">
        <v>2082</v>
      </c>
      <c r="R463" s="1" t="s">
        <v>67</v>
      </c>
      <c r="S463" s="1" t="s">
        <v>18</v>
      </c>
      <c r="T463" s="1" t="s">
        <v>789</v>
      </c>
      <c r="U463" s="12">
        <f t="shared" si="52"/>
        <v>46304</v>
      </c>
      <c r="V463" s="12">
        <f t="shared" si="53"/>
        <v>46364</v>
      </c>
      <c r="W463" s="13">
        <f t="shared" ca="1" si="54"/>
        <v>-322</v>
      </c>
      <c r="X463" s="2" t="s">
        <v>1021</v>
      </c>
    </row>
    <row r="464" spans="1:24" x14ac:dyDescent="0.25">
      <c r="A464" s="1" t="s">
        <v>206</v>
      </c>
      <c r="B464" s="1" t="s">
        <v>778</v>
      </c>
      <c r="C464" s="1" t="s">
        <v>8</v>
      </c>
      <c r="D464" s="1" t="s">
        <v>323</v>
      </c>
      <c r="E464" s="1" t="s">
        <v>39</v>
      </c>
      <c r="F464" s="3">
        <v>6.3019999999999996</v>
      </c>
      <c r="G464" s="3">
        <v>6.3310000000000004</v>
      </c>
      <c r="H464" s="1" t="s">
        <v>814</v>
      </c>
      <c r="I464" s="13">
        <v>1</v>
      </c>
      <c r="J464" s="12" t="s">
        <v>2083</v>
      </c>
      <c r="L464" s="12" t="s">
        <v>2082</v>
      </c>
      <c r="N464" s="13" t="s">
        <v>2083</v>
      </c>
      <c r="O464" s="13" t="s">
        <v>2082</v>
      </c>
      <c r="R464" s="1" t="s">
        <v>67</v>
      </c>
      <c r="S464" s="1" t="s">
        <v>14</v>
      </c>
      <c r="T464" s="1" t="s">
        <v>823</v>
      </c>
      <c r="U464" s="12">
        <f t="shared" si="52"/>
        <v>45950</v>
      </c>
      <c r="V464" s="12">
        <f t="shared" si="53"/>
        <v>46010</v>
      </c>
      <c r="W464" s="13">
        <f t="shared" ca="1" si="54"/>
        <v>32</v>
      </c>
      <c r="X464" s="2" t="s">
        <v>1021</v>
      </c>
    </row>
    <row r="465" spans="1:24" x14ac:dyDescent="0.25">
      <c r="A465" s="1" t="s">
        <v>206</v>
      </c>
      <c r="B465" s="1" t="s">
        <v>778</v>
      </c>
      <c r="C465" s="1" t="s">
        <v>8</v>
      </c>
      <c r="D465" s="1" t="s">
        <v>824</v>
      </c>
      <c r="E465" s="1" t="s">
        <v>39</v>
      </c>
      <c r="F465" s="3">
        <v>6.3339999999999996</v>
      </c>
      <c r="G465" s="3">
        <v>6.3630000000000004</v>
      </c>
      <c r="H465" s="1" t="s">
        <v>563</v>
      </c>
      <c r="I465" s="13">
        <v>1</v>
      </c>
      <c r="J465" s="12" t="s">
        <v>2083</v>
      </c>
      <c r="L465" s="12" t="s">
        <v>2082</v>
      </c>
      <c r="N465" s="13" t="s">
        <v>2083</v>
      </c>
      <c r="O465" s="13" t="s">
        <v>2082</v>
      </c>
      <c r="R465" s="1" t="s">
        <v>67</v>
      </c>
      <c r="S465" s="1" t="s">
        <v>14</v>
      </c>
      <c r="T465" s="1" t="s">
        <v>823</v>
      </c>
      <c r="U465" s="12">
        <f t="shared" si="52"/>
        <v>45950</v>
      </c>
      <c r="V465" s="12">
        <f t="shared" si="53"/>
        <v>46010</v>
      </c>
      <c r="W465" s="13">
        <f t="shared" ca="1" si="54"/>
        <v>32</v>
      </c>
      <c r="X465" s="2" t="s">
        <v>1021</v>
      </c>
    </row>
    <row r="466" spans="1:24" x14ac:dyDescent="0.25">
      <c r="A466" s="1" t="s">
        <v>206</v>
      </c>
      <c r="B466" s="1" t="s">
        <v>778</v>
      </c>
      <c r="C466" s="1" t="s">
        <v>8</v>
      </c>
      <c r="D466" s="1" t="s">
        <v>312</v>
      </c>
      <c r="E466" s="1" t="s">
        <v>39</v>
      </c>
      <c r="F466" s="3">
        <v>6.3440000000000003</v>
      </c>
      <c r="G466" s="3">
        <v>6.3739999999999997</v>
      </c>
      <c r="H466" s="1" t="s">
        <v>803</v>
      </c>
      <c r="I466" s="13">
        <v>1</v>
      </c>
      <c r="J466" s="12" t="s">
        <v>2083</v>
      </c>
      <c r="L466" s="12" t="s">
        <v>2082</v>
      </c>
      <c r="N466" s="13" t="s">
        <v>2083</v>
      </c>
      <c r="O466" s="13" t="s">
        <v>2082</v>
      </c>
      <c r="R466" s="1" t="s">
        <v>67</v>
      </c>
      <c r="S466" s="1"/>
      <c r="T466" s="1" t="s">
        <v>823</v>
      </c>
      <c r="U466" s="12">
        <f t="shared" si="52"/>
        <v>45950</v>
      </c>
      <c r="V466" s="12">
        <f t="shared" si="53"/>
        <v>46010</v>
      </c>
      <c r="W466" s="13">
        <f t="shared" ca="1" si="54"/>
        <v>32</v>
      </c>
      <c r="X466" s="2" t="s">
        <v>1021</v>
      </c>
    </row>
    <row r="467" spans="1:24" x14ac:dyDescent="0.25">
      <c r="A467" s="1" t="s">
        <v>206</v>
      </c>
      <c r="B467" s="1" t="s">
        <v>778</v>
      </c>
      <c r="C467" s="1" t="s">
        <v>8</v>
      </c>
      <c r="D467" s="1" t="s">
        <v>825</v>
      </c>
      <c r="E467" s="1" t="s">
        <v>39</v>
      </c>
      <c r="F467" s="3">
        <v>6.3739999999999997</v>
      </c>
      <c r="G467" s="3">
        <v>6.3739999999999997</v>
      </c>
      <c r="H467" s="1" t="s">
        <v>803</v>
      </c>
      <c r="I467" s="13">
        <v>1</v>
      </c>
      <c r="J467" s="12" t="s">
        <v>2083</v>
      </c>
      <c r="L467" s="12" t="s">
        <v>2082</v>
      </c>
      <c r="N467" s="13" t="s">
        <v>2083</v>
      </c>
      <c r="O467" s="13" t="s">
        <v>2082</v>
      </c>
      <c r="R467" s="1" t="s">
        <v>67</v>
      </c>
      <c r="S467" s="1"/>
      <c r="T467" s="1" t="s">
        <v>823</v>
      </c>
      <c r="U467" s="12">
        <f t="shared" si="52"/>
        <v>45950</v>
      </c>
      <c r="V467" s="12">
        <f t="shared" si="53"/>
        <v>46010</v>
      </c>
      <c r="W467" s="13">
        <f t="shared" ca="1" si="54"/>
        <v>32</v>
      </c>
      <c r="X467" s="2" t="s">
        <v>1021</v>
      </c>
    </row>
    <row r="468" spans="1:24" x14ac:dyDescent="0.25">
      <c r="A468" s="1" t="s">
        <v>206</v>
      </c>
      <c r="B468" s="1" t="s">
        <v>778</v>
      </c>
      <c r="C468" s="1" t="s">
        <v>8</v>
      </c>
      <c r="D468" s="1" t="s">
        <v>828</v>
      </c>
      <c r="E468" s="1" t="s">
        <v>39</v>
      </c>
      <c r="F468" s="3">
        <v>6.4160000000000004</v>
      </c>
      <c r="G468" s="3">
        <v>6.4160000000000004</v>
      </c>
      <c r="H468" s="1" t="s">
        <v>24</v>
      </c>
      <c r="I468" s="13">
        <v>1</v>
      </c>
      <c r="J468" s="12" t="s">
        <v>2083</v>
      </c>
      <c r="L468" s="12" t="s">
        <v>2082</v>
      </c>
      <c r="N468" s="13" t="s">
        <v>2083</v>
      </c>
      <c r="O468" s="13" t="s">
        <v>2082</v>
      </c>
      <c r="R468" s="1" t="s">
        <v>67</v>
      </c>
      <c r="S468" s="1"/>
      <c r="T468" s="1" t="s">
        <v>823</v>
      </c>
      <c r="U468" s="12">
        <f t="shared" ref="U468:U499" si="55">T468+(365*3)</f>
        <v>45950</v>
      </c>
      <c r="V468" s="12">
        <f t="shared" si="53"/>
        <v>46010</v>
      </c>
      <c r="W468" s="13">
        <f t="shared" ca="1" si="54"/>
        <v>32</v>
      </c>
      <c r="X468" s="2" t="s">
        <v>1021</v>
      </c>
    </row>
    <row r="469" spans="1:24" x14ac:dyDescent="0.25">
      <c r="A469" s="1" t="s">
        <v>206</v>
      </c>
      <c r="B469" s="1" t="s">
        <v>778</v>
      </c>
      <c r="C469" s="1" t="s">
        <v>8</v>
      </c>
      <c r="D469" s="1" t="s">
        <v>827</v>
      </c>
      <c r="E469" s="1" t="s">
        <v>39</v>
      </c>
      <c r="F469" s="3">
        <v>6.4009999999999998</v>
      </c>
      <c r="G469" s="3">
        <v>6.4009999999999998</v>
      </c>
      <c r="H469" s="1" t="s">
        <v>820</v>
      </c>
      <c r="I469" s="13">
        <v>1</v>
      </c>
      <c r="J469" s="12" t="s">
        <v>2083</v>
      </c>
      <c r="L469" s="12" t="s">
        <v>2082</v>
      </c>
      <c r="N469" s="13" t="s">
        <v>2083</v>
      </c>
      <c r="O469" s="13" t="s">
        <v>2082</v>
      </c>
      <c r="R469" s="1" t="s">
        <v>67</v>
      </c>
      <c r="S469" s="1"/>
      <c r="T469" s="1" t="s">
        <v>823</v>
      </c>
      <c r="U469" s="12">
        <f t="shared" si="55"/>
        <v>45950</v>
      </c>
      <c r="V469" s="12">
        <f t="shared" si="53"/>
        <v>46010</v>
      </c>
      <c r="W469" s="13">
        <f t="shared" ca="1" si="54"/>
        <v>32</v>
      </c>
      <c r="X469" s="2" t="s">
        <v>1021</v>
      </c>
    </row>
    <row r="470" spans="1:24" x14ac:dyDescent="0.25">
      <c r="A470" s="1" t="s">
        <v>206</v>
      </c>
      <c r="B470" s="1" t="s">
        <v>778</v>
      </c>
      <c r="C470" s="1" t="s">
        <v>8</v>
      </c>
      <c r="D470" s="1" t="s">
        <v>831</v>
      </c>
      <c r="E470" s="1" t="s">
        <v>39</v>
      </c>
      <c r="F470" s="3">
        <v>6.43</v>
      </c>
      <c r="G470" s="3">
        <v>6.43</v>
      </c>
      <c r="H470" s="1" t="s">
        <v>820</v>
      </c>
      <c r="I470" s="13">
        <v>1</v>
      </c>
      <c r="J470" s="12" t="s">
        <v>2083</v>
      </c>
      <c r="L470" s="12" t="s">
        <v>2082</v>
      </c>
      <c r="N470" s="13" t="s">
        <v>2083</v>
      </c>
      <c r="O470" s="13" t="s">
        <v>2082</v>
      </c>
      <c r="R470" s="1" t="s">
        <v>67</v>
      </c>
      <c r="S470" s="1"/>
      <c r="T470" s="1" t="s">
        <v>823</v>
      </c>
      <c r="U470" s="12">
        <f t="shared" si="55"/>
        <v>45950</v>
      </c>
      <c r="V470" s="12">
        <f t="shared" si="53"/>
        <v>46010</v>
      </c>
      <c r="W470" s="13">
        <f t="shared" ca="1" si="54"/>
        <v>32</v>
      </c>
      <c r="X470" s="2" t="s">
        <v>1021</v>
      </c>
    </row>
    <row r="471" spans="1:24" x14ac:dyDescent="0.25">
      <c r="A471" s="1" t="s">
        <v>206</v>
      </c>
      <c r="B471" s="1" t="s">
        <v>778</v>
      </c>
      <c r="C471" s="1" t="s">
        <v>8</v>
      </c>
      <c r="D471" s="1" t="s">
        <v>833</v>
      </c>
      <c r="E471" s="1" t="s">
        <v>39</v>
      </c>
      <c r="F471" s="3">
        <v>6.43</v>
      </c>
      <c r="G471" s="3">
        <v>6.43</v>
      </c>
      <c r="H471" s="1" t="s">
        <v>832</v>
      </c>
      <c r="I471" s="13">
        <v>1</v>
      </c>
      <c r="J471" s="12" t="s">
        <v>2083</v>
      </c>
      <c r="L471" s="12" t="s">
        <v>2082</v>
      </c>
      <c r="N471" s="13" t="s">
        <v>2083</v>
      </c>
      <c r="O471" s="13" t="s">
        <v>2082</v>
      </c>
      <c r="R471" s="1" t="s">
        <v>67</v>
      </c>
      <c r="S471" s="1"/>
      <c r="T471" s="1" t="s">
        <v>823</v>
      </c>
      <c r="U471" s="12">
        <f t="shared" si="55"/>
        <v>45950</v>
      </c>
      <c r="V471" s="12">
        <f t="shared" si="53"/>
        <v>46010</v>
      </c>
      <c r="W471" s="13">
        <f t="shared" ca="1" si="54"/>
        <v>32</v>
      </c>
      <c r="X471" s="2" t="s">
        <v>1021</v>
      </c>
    </row>
    <row r="472" spans="1:24" x14ac:dyDescent="0.25">
      <c r="A472" s="1" t="s">
        <v>206</v>
      </c>
      <c r="B472" s="1" t="s">
        <v>778</v>
      </c>
      <c r="C472" s="1" t="s">
        <v>8</v>
      </c>
      <c r="D472" s="1" t="s">
        <v>839</v>
      </c>
      <c r="E472" s="1" t="s">
        <v>39</v>
      </c>
      <c r="F472" s="3">
        <v>6.5209999999999999</v>
      </c>
      <c r="G472" s="3">
        <v>6.5209999999999999</v>
      </c>
      <c r="H472" s="1" t="s">
        <v>304</v>
      </c>
      <c r="I472" s="13">
        <v>1</v>
      </c>
      <c r="J472" s="12" t="s">
        <v>2083</v>
      </c>
      <c r="L472" s="12" t="s">
        <v>2082</v>
      </c>
      <c r="N472" s="13" t="s">
        <v>2083</v>
      </c>
      <c r="O472" s="13" t="s">
        <v>2082</v>
      </c>
      <c r="R472" s="1" t="s">
        <v>67</v>
      </c>
      <c r="S472" s="1"/>
      <c r="T472" s="1" t="s">
        <v>823</v>
      </c>
      <c r="U472" s="12">
        <f t="shared" si="55"/>
        <v>45950</v>
      </c>
      <c r="V472" s="12">
        <f t="shared" si="53"/>
        <v>46010</v>
      </c>
      <c r="W472" s="13">
        <f t="shared" ca="1" si="54"/>
        <v>32</v>
      </c>
      <c r="X472" s="2" t="s">
        <v>1021</v>
      </c>
    </row>
    <row r="473" spans="1:24" x14ac:dyDescent="0.25">
      <c r="A473" s="1" t="s">
        <v>206</v>
      </c>
      <c r="B473" s="1" t="s">
        <v>778</v>
      </c>
      <c r="C473" s="1" t="s">
        <v>8</v>
      </c>
      <c r="D473" s="1" t="s">
        <v>841</v>
      </c>
      <c r="E473" s="1" t="s">
        <v>39</v>
      </c>
      <c r="F473" s="3">
        <v>6.5359999999999996</v>
      </c>
      <c r="G473" s="3">
        <v>6.5359999999999996</v>
      </c>
      <c r="H473" s="1" t="s">
        <v>563</v>
      </c>
      <c r="I473" s="13">
        <v>1</v>
      </c>
      <c r="J473" s="12" t="s">
        <v>2083</v>
      </c>
      <c r="L473" s="12" t="s">
        <v>2082</v>
      </c>
      <c r="N473" s="13" t="s">
        <v>2083</v>
      </c>
      <c r="O473" s="13" t="s">
        <v>2082</v>
      </c>
      <c r="R473" s="1" t="s">
        <v>67</v>
      </c>
      <c r="S473" s="1"/>
      <c r="T473" s="1" t="s">
        <v>823</v>
      </c>
      <c r="U473" s="12">
        <f t="shared" si="55"/>
        <v>45950</v>
      </c>
      <c r="V473" s="12">
        <f t="shared" si="53"/>
        <v>46010</v>
      </c>
      <c r="W473" s="13">
        <f t="shared" ca="1" si="54"/>
        <v>32</v>
      </c>
      <c r="X473" s="2" t="s">
        <v>1021</v>
      </c>
    </row>
    <row r="474" spans="1:24" x14ac:dyDescent="0.25">
      <c r="A474" s="1" t="s">
        <v>206</v>
      </c>
      <c r="B474" s="1" t="s">
        <v>778</v>
      </c>
      <c r="C474" s="1" t="s">
        <v>150</v>
      </c>
      <c r="D474" s="1" t="s">
        <v>826</v>
      </c>
      <c r="E474" s="1" t="s">
        <v>39</v>
      </c>
      <c r="F474" s="3">
        <v>6.3949999999999996</v>
      </c>
      <c r="G474" s="3">
        <v>6.3949999999999996</v>
      </c>
      <c r="H474" s="1" t="s">
        <v>563</v>
      </c>
      <c r="I474" s="13">
        <v>1</v>
      </c>
      <c r="J474" s="12" t="s">
        <v>2083</v>
      </c>
      <c r="L474" s="12" t="s">
        <v>2082</v>
      </c>
      <c r="N474" s="13" t="s">
        <v>2083</v>
      </c>
      <c r="O474" s="13" t="s">
        <v>2082</v>
      </c>
      <c r="R474" s="1" t="s">
        <v>67</v>
      </c>
      <c r="S474" s="1"/>
      <c r="T474" s="1" t="s">
        <v>823</v>
      </c>
      <c r="U474" s="12">
        <f t="shared" si="55"/>
        <v>45950</v>
      </c>
      <c r="V474" s="12">
        <f t="shared" si="53"/>
        <v>46010</v>
      </c>
      <c r="W474" s="13">
        <f t="shared" ca="1" si="54"/>
        <v>32</v>
      </c>
      <c r="X474" s="2" t="s">
        <v>1021</v>
      </c>
    </row>
    <row r="475" spans="1:24" x14ac:dyDescent="0.25">
      <c r="A475" s="1" t="s">
        <v>206</v>
      </c>
      <c r="B475" s="1" t="s">
        <v>778</v>
      </c>
      <c r="C475" s="1" t="s">
        <v>150</v>
      </c>
      <c r="D475" s="1" t="s">
        <v>834</v>
      </c>
      <c r="E475" s="1" t="s">
        <v>39</v>
      </c>
      <c r="F475" s="3">
        <v>6.4329999999999998</v>
      </c>
      <c r="G475" s="3">
        <v>6.4740000000000002</v>
      </c>
      <c r="H475" s="1" t="s">
        <v>830</v>
      </c>
      <c r="I475" s="13">
        <v>1</v>
      </c>
      <c r="J475" s="12" t="s">
        <v>2083</v>
      </c>
      <c r="L475" s="12" t="s">
        <v>2082</v>
      </c>
      <c r="N475" s="13" t="s">
        <v>2083</v>
      </c>
      <c r="O475" s="13" t="s">
        <v>2082</v>
      </c>
      <c r="R475" s="1" t="s">
        <v>67</v>
      </c>
      <c r="S475" s="1" t="s">
        <v>14</v>
      </c>
      <c r="T475" s="1" t="s">
        <v>823</v>
      </c>
      <c r="U475" s="12">
        <f t="shared" si="55"/>
        <v>45950</v>
      </c>
      <c r="V475" s="12">
        <f t="shared" si="53"/>
        <v>46010</v>
      </c>
      <c r="W475" s="13">
        <f t="shared" ca="1" si="54"/>
        <v>32</v>
      </c>
      <c r="X475" s="2" t="s">
        <v>1021</v>
      </c>
    </row>
    <row r="476" spans="1:24" x14ac:dyDescent="0.25">
      <c r="A476" s="1" t="s">
        <v>206</v>
      </c>
      <c r="B476" s="1" t="s">
        <v>778</v>
      </c>
      <c r="C476" s="1" t="s">
        <v>8</v>
      </c>
      <c r="D476" s="1" t="s">
        <v>844</v>
      </c>
      <c r="E476" s="1" t="s">
        <v>39</v>
      </c>
      <c r="F476" s="3">
        <v>6.5650000000000004</v>
      </c>
      <c r="G476" s="3">
        <v>6.5650000000000004</v>
      </c>
      <c r="H476" s="1" t="s">
        <v>28</v>
      </c>
      <c r="I476" s="13">
        <v>1</v>
      </c>
      <c r="J476" s="12" t="s">
        <v>2083</v>
      </c>
      <c r="L476" s="12" t="s">
        <v>2082</v>
      </c>
      <c r="N476" s="13" t="s">
        <v>2083</v>
      </c>
      <c r="O476" s="13" t="s">
        <v>2082</v>
      </c>
      <c r="R476" s="1" t="s">
        <v>67</v>
      </c>
      <c r="S476" s="1"/>
      <c r="T476" s="1" t="s">
        <v>823</v>
      </c>
      <c r="U476" s="12">
        <f t="shared" si="55"/>
        <v>45950</v>
      </c>
      <c r="V476" s="12">
        <f t="shared" si="53"/>
        <v>46010</v>
      </c>
      <c r="W476" s="13">
        <f t="shared" ca="1" si="54"/>
        <v>32</v>
      </c>
      <c r="X476" s="2" t="s">
        <v>1021</v>
      </c>
    </row>
    <row r="477" spans="1:24" x14ac:dyDescent="0.25">
      <c r="A477" s="1" t="s">
        <v>206</v>
      </c>
      <c r="B477" s="1" t="s">
        <v>778</v>
      </c>
      <c r="C477" s="1" t="s">
        <v>8</v>
      </c>
      <c r="D477" s="1" t="s">
        <v>835</v>
      </c>
      <c r="E477" s="1" t="s">
        <v>39</v>
      </c>
      <c r="F477" s="3">
        <v>6.4740000000000002</v>
      </c>
      <c r="G477" s="3">
        <v>6.4859999999999998</v>
      </c>
      <c r="H477" s="1" t="s">
        <v>829</v>
      </c>
      <c r="I477" s="13">
        <v>1</v>
      </c>
      <c r="J477" s="12" t="s">
        <v>2083</v>
      </c>
      <c r="L477" s="12" t="s">
        <v>2082</v>
      </c>
      <c r="N477" s="13" t="s">
        <v>2083</v>
      </c>
      <c r="O477" s="13" t="s">
        <v>2082</v>
      </c>
      <c r="R477" s="1" t="s">
        <v>67</v>
      </c>
      <c r="S477" s="1" t="s">
        <v>18</v>
      </c>
      <c r="T477" s="1" t="s">
        <v>823</v>
      </c>
      <c r="U477" s="12">
        <f t="shared" si="55"/>
        <v>45950</v>
      </c>
      <c r="V477" s="12">
        <f t="shared" si="53"/>
        <v>46010</v>
      </c>
      <c r="W477" s="13">
        <f t="shared" ca="1" si="54"/>
        <v>32</v>
      </c>
      <c r="X477" s="2" t="s">
        <v>1021</v>
      </c>
    </row>
    <row r="478" spans="1:24" x14ac:dyDescent="0.25">
      <c r="A478" s="1" t="s">
        <v>206</v>
      </c>
      <c r="B478" s="1" t="s">
        <v>778</v>
      </c>
      <c r="C478" s="1" t="s">
        <v>154</v>
      </c>
      <c r="D478" s="1" t="s">
        <v>645</v>
      </c>
      <c r="E478" s="1" t="s">
        <v>39</v>
      </c>
      <c r="F478" s="3">
        <v>6.5519999999999996</v>
      </c>
      <c r="G478" s="3">
        <v>6.5519999999999996</v>
      </c>
      <c r="H478" s="1" t="s">
        <v>25</v>
      </c>
      <c r="I478" s="13">
        <v>1</v>
      </c>
      <c r="J478" s="12" t="s">
        <v>2083</v>
      </c>
      <c r="L478" s="12" t="s">
        <v>2082</v>
      </c>
      <c r="N478" s="13" t="s">
        <v>2083</v>
      </c>
      <c r="O478" s="13" t="s">
        <v>2082</v>
      </c>
      <c r="R478" s="1" t="s">
        <v>67</v>
      </c>
      <c r="S478" s="1"/>
      <c r="T478" s="1" t="s">
        <v>823</v>
      </c>
      <c r="U478" s="12">
        <f t="shared" si="55"/>
        <v>45950</v>
      </c>
      <c r="V478" s="12">
        <f t="shared" si="53"/>
        <v>46010</v>
      </c>
      <c r="W478" s="13">
        <f t="shared" ca="1" si="54"/>
        <v>32</v>
      </c>
      <c r="X478" s="2" t="s">
        <v>1021</v>
      </c>
    </row>
    <row r="479" spans="1:24" x14ac:dyDescent="0.25">
      <c r="A479" s="1" t="s">
        <v>206</v>
      </c>
      <c r="B479" s="1" t="s">
        <v>778</v>
      </c>
      <c r="C479" s="1" t="s">
        <v>8</v>
      </c>
      <c r="D479" s="1" t="s">
        <v>845</v>
      </c>
      <c r="E479" s="1" t="s">
        <v>39</v>
      </c>
      <c r="F479" s="3">
        <v>6.5960000000000001</v>
      </c>
      <c r="G479" s="3">
        <v>6.5960000000000001</v>
      </c>
      <c r="H479" s="1" t="s">
        <v>829</v>
      </c>
      <c r="I479" s="13">
        <v>1</v>
      </c>
      <c r="J479" s="12" t="s">
        <v>2083</v>
      </c>
      <c r="L479" s="12" t="s">
        <v>2082</v>
      </c>
      <c r="N479" s="13" t="s">
        <v>2083</v>
      </c>
      <c r="O479" s="13" t="s">
        <v>2082</v>
      </c>
      <c r="R479" s="1" t="s">
        <v>67</v>
      </c>
      <c r="S479" s="1"/>
      <c r="T479" s="1" t="s">
        <v>823</v>
      </c>
      <c r="U479" s="12">
        <f t="shared" si="55"/>
        <v>45950</v>
      </c>
      <c r="V479" s="12">
        <f t="shared" si="53"/>
        <v>46010</v>
      </c>
      <c r="W479" s="13">
        <f t="shared" ca="1" si="54"/>
        <v>32</v>
      </c>
      <c r="X479" s="2" t="s">
        <v>1021</v>
      </c>
    </row>
    <row r="480" spans="1:24" x14ac:dyDescent="0.25">
      <c r="A480" s="1" t="s">
        <v>206</v>
      </c>
      <c r="B480" s="1" t="s">
        <v>778</v>
      </c>
      <c r="C480" s="1" t="s">
        <v>8</v>
      </c>
      <c r="D480" s="1" t="s">
        <v>649</v>
      </c>
      <c r="E480" s="1" t="s">
        <v>39</v>
      </c>
      <c r="F480" s="3">
        <v>6.5339999999999998</v>
      </c>
      <c r="G480" s="3">
        <v>6.5339999999999998</v>
      </c>
      <c r="H480" s="1" t="s">
        <v>840</v>
      </c>
      <c r="I480" s="13">
        <v>1</v>
      </c>
      <c r="J480" s="12" t="s">
        <v>2083</v>
      </c>
      <c r="L480" s="12" t="s">
        <v>2082</v>
      </c>
      <c r="N480" s="13" t="s">
        <v>2083</v>
      </c>
      <c r="O480" s="13" t="s">
        <v>2082</v>
      </c>
      <c r="R480" s="1" t="s">
        <v>67</v>
      </c>
      <c r="S480" s="1"/>
      <c r="T480" s="1" t="s">
        <v>823</v>
      </c>
      <c r="U480" s="12">
        <f t="shared" si="55"/>
        <v>45950</v>
      </c>
      <c r="V480" s="12">
        <f t="shared" si="53"/>
        <v>46010</v>
      </c>
      <c r="W480" s="13">
        <f t="shared" ca="1" si="54"/>
        <v>32</v>
      </c>
      <c r="X480" s="2" t="s">
        <v>1021</v>
      </c>
    </row>
    <row r="481" spans="1:24" x14ac:dyDescent="0.25">
      <c r="A481" s="1" t="s">
        <v>206</v>
      </c>
      <c r="B481" s="1" t="s">
        <v>778</v>
      </c>
      <c r="C481" s="1" t="s">
        <v>8</v>
      </c>
      <c r="D481" s="1" t="s">
        <v>843</v>
      </c>
      <c r="E481" s="1" t="s">
        <v>39</v>
      </c>
      <c r="F481" s="3">
        <v>6.5640000000000001</v>
      </c>
      <c r="G481" s="3">
        <v>6.5640000000000001</v>
      </c>
      <c r="H481" s="1" t="s">
        <v>842</v>
      </c>
      <c r="I481" s="13">
        <v>1</v>
      </c>
      <c r="J481" s="12" t="s">
        <v>2083</v>
      </c>
      <c r="L481" s="12" t="s">
        <v>2082</v>
      </c>
      <c r="N481" s="13" t="s">
        <v>2083</v>
      </c>
      <c r="O481" s="13" t="s">
        <v>2082</v>
      </c>
      <c r="R481" s="1" t="s">
        <v>67</v>
      </c>
      <c r="S481" s="1"/>
      <c r="T481" s="1" t="s">
        <v>823</v>
      </c>
      <c r="U481" s="12">
        <f t="shared" si="55"/>
        <v>45950</v>
      </c>
      <c r="V481" s="12">
        <f t="shared" si="53"/>
        <v>46010</v>
      </c>
      <c r="W481" s="13">
        <f t="shared" ca="1" si="54"/>
        <v>32</v>
      </c>
      <c r="X481" s="2" t="s">
        <v>1021</v>
      </c>
    </row>
    <row r="482" spans="1:24" x14ac:dyDescent="0.25">
      <c r="A482" s="1" t="s">
        <v>206</v>
      </c>
      <c r="B482" s="1" t="s">
        <v>778</v>
      </c>
      <c r="C482" s="1" t="s">
        <v>8</v>
      </c>
      <c r="D482" s="1" t="s">
        <v>847</v>
      </c>
      <c r="E482" s="1" t="s">
        <v>39</v>
      </c>
      <c r="F482" s="3">
        <v>6.9790000000000001</v>
      </c>
      <c r="G482" s="3">
        <v>7.0129999999999999</v>
      </c>
      <c r="H482" s="1" t="s">
        <v>307</v>
      </c>
      <c r="I482" s="13">
        <v>1</v>
      </c>
      <c r="J482" s="12" t="s">
        <v>2083</v>
      </c>
      <c r="L482" s="12" t="s">
        <v>2082</v>
      </c>
      <c r="N482" s="13" t="s">
        <v>2083</v>
      </c>
      <c r="O482" s="13" t="s">
        <v>2082</v>
      </c>
      <c r="R482" s="1" t="s">
        <v>67</v>
      </c>
      <c r="S482" s="1" t="s">
        <v>14</v>
      </c>
      <c r="T482" s="1" t="s">
        <v>823</v>
      </c>
      <c r="U482" s="12">
        <f t="shared" si="55"/>
        <v>45950</v>
      </c>
      <c r="V482" s="12">
        <f t="shared" si="53"/>
        <v>46010</v>
      </c>
      <c r="W482" s="13">
        <f t="shared" ca="1" si="54"/>
        <v>32</v>
      </c>
      <c r="X482" s="2" t="s">
        <v>1021</v>
      </c>
    </row>
    <row r="483" spans="1:24" x14ac:dyDescent="0.25">
      <c r="A483" s="1" t="s">
        <v>206</v>
      </c>
      <c r="B483" s="1" t="s">
        <v>778</v>
      </c>
      <c r="C483" s="1" t="s">
        <v>8</v>
      </c>
      <c r="D483" s="1" t="s">
        <v>849</v>
      </c>
      <c r="E483" s="1" t="s">
        <v>39</v>
      </c>
      <c r="F483" s="3">
        <v>7.0510000000000002</v>
      </c>
      <c r="G483" s="3">
        <v>7.08</v>
      </c>
      <c r="H483" s="1" t="s">
        <v>837</v>
      </c>
      <c r="I483" s="13">
        <v>1</v>
      </c>
      <c r="J483" s="12" t="s">
        <v>2083</v>
      </c>
      <c r="L483" s="12" t="s">
        <v>2082</v>
      </c>
      <c r="N483" s="13" t="s">
        <v>2083</v>
      </c>
      <c r="O483" s="13" t="s">
        <v>2082</v>
      </c>
      <c r="R483" s="1" t="s">
        <v>67</v>
      </c>
      <c r="S483" s="1" t="s">
        <v>18</v>
      </c>
      <c r="T483" s="1" t="s">
        <v>823</v>
      </c>
      <c r="U483" s="12">
        <f t="shared" si="55"/>
        <v>45950</v>
      </c>
      <c r="V483" s="12">
        <f t="shared" si="53"/>
        <v>46010</v>
      </c>
      <c r="W483" s="13">
        <f t="shared" ca="1" si="54"/>
        <v>32</v>
      </c>
      <c r="X483" s="2" t="s">
        <v>1021</v>
      </c>
    </row>
    <row r="484" spans="1:24" x14ac:dyDescent="0.25">
      <c r="A484" s="1" t="s">
        <v>206</v>
      </c>
      <c r="B484" s="1" t="s">
        <v>778</v>
      </c>
      <c r="C484" s="1" t="s">
        <v>8</v>
      </c>
      <c r="D484" s="1" t="s">
        <v>848</v>
      </c>
      <c r="E484" s="1" t="s">
        <v>39</v>
      </c>
      <c r="F484" s="3">
        <v>7.0439999999999996</v>
      </c>
      <c r="G484" s="3">
        <v>7.0880000000000001</v>
      </c>
      <c r="H484" s="1" t="s">
        <v>303</v>
      </c>
      <c r="I484" s="13">
        <v>1</v>
      </c>
      <c r="J484" s="12" t="s">
        <v>2083</v>
      </c>
      <c r="L484" s="12" t="s">
        <v>2082</v>
      </c>
      <c r="N484" s="13" t="s">
        <v>2083</v>
      </c>
      <c r="O484" s="13" t="s">
        <v>2082</v>
      </c>
      <c r="R484" s="1" t="s">
        <v>67</v>
      </c>
      <c r="S484" s="1" t="s">
        <v>14</v>
      </c>
      <c r="T484" s="1" t="s">
        <v>823</v>
      </c>
      <c r="U484" s="12">
        <f t="shared" si="55"/>
        <v>45950</v>
      </c>
      <c r="V484" s="12">
        <f t="shared" si="53"/>
        <v>46010</v>
      </c>
      <c r="W484" s="13">
        <f t="shared" ca="1" si="54"/>
        <v>32</v>
      </c>
      <c r="X484" s="2" t="s">
        <v>1021</v>
      </c>
    </row>
    <row r="485" spans="1:24" x14ac:dyDescent="0.25">
      <c r="A485" s="1" t="s">
        <v>206</v>
      </c>
      <c r="B485" s="1" t="s">
        <v>778</v>
      </c>
      <c r="C485" s="1" t="s">
        <v>8</v>
      </c>
      <c r="D485" s="1" t="s">
        <v>853</v>
      </c>
      <c r="E485" s="1" t="s">
        <v>39</v>
      </c>
      <c r="F485" s="3">
        <v>7.0570000000000004</v>
      </c>
      <c r="G485" s="3">
        <v>7.0970000000000004</v>
      </c>
      <c r="H485" s="1" t="s">
        <v>306</v>
      </c>
      <c r="I485" s="13">
        <v>1</v>
      </c>
      <c r="J485" s="12" t="s">
        <v>2083</v>
      </c>
      <c r="L485" s="12" t="s">
        <v>2082</v>
      </c>
      <c r="N485" s="13" t="s">
        <v>2083</v>
      </c>
      <c r="O485" s="13" t="s">
        <v>2082</v>
      </c>
      <c r="R485" s="1" t="s">
        <v>67</v>
      </c>
      <c r="S485" s="1" t="s">
        <v>14</v>
      </c>
      <c r="T485" s="1" t="s">
        <v>823</v>
      </c>
      <c r="U485" s="12">
        <f t="shared" si="55"/>
        <v>45950</v>
      </c>
      <c r="V485" s="12">
        <f t="shared" si="53"/>
        <v>46010</v>
      </c>
      <c r="W485" s="13">
        <f t="shared" ca="1" si="54"/>
        <v>32</v>
      </c>
      <c r="X485" s="2" t="s">
        <v>1021</v>
      </c>
    </row>
    <row r="486" spans="1:24" x14ac:dyDescent="0.25">
      <c r="A486" s="1" t="s">
        <v>206</v>
      </c>
      <c r="B486" s="1" t="s">
        <v>778</v>
      </c>
      <c r="C486" s="1" t="s">
        <v>819</v>
      </c>
      <c r="D486" s="1" t="s">
        <v>851</v>
      </c>
      <c r="E486" s="1" t="s">
        <v>39</v>
      </c>
      <c r="F486" s="3">
        <v>7.0570000000000004</v>
      </c>
      <c r="G486" s="3">
        <v>7.0869999999999997</v>
      </c>
      <c r="H486" s="1" t="s">
        <v>850</v>
      </c>
      <c r="I486" s="13">
        <v>1</v>
      </c>
      <c r="J486" s="12" t="s">
        <v>2083</v>
      </c>
      <c r="L486" s="12" t="s">
        <v>2082</v>
      </c>
      <c r="N486" s="13" t="s">
        <v>2083</v>
      </c>
      <c r="O486" s="13" t="s">
        <v>2082</v>
      </c>
      <c r="R486" s="1" t="s">
        <v>67</v>
      </c>
      <c r="S486" s="1" t="s">
        <v>18</v>
      </c>
      <c r="T486" s="1" t="s">
        <v>852</v>
      </c>
      <c r="U486" s="12">
        <f t="shared" si="55"/>
        <v>44163</v>
      </c>
      <c r="V486" s="12">
        <f t="shared" si="53"/>
        <v>44223</v>
      </c>
      <c r="W486" s="13">
        <f t="shared" ca="1" si="54"/>
        <v>1819</v>
      </c>
      <c r="X486" s="2" t="s">
        <v>1021</v>
      </c>
    </row>
    <row r="487" spans="1:24" x14ac:dyDescent="0.25">
      <c r="A487" s="1" t="s">
        <v>206</v>
      </c>
      <c r="B487" s="1" t="s">
        <v>778</v>
      </c>
      <c r="C487" s="1" t="s">
        <v>8</v>
      </c>
      <c r="D487" s="1" t="s">
        <v>855</v>
      </c>
      <c r="E487" s="1" t="s">
        <v>39</v>
      </c>
      <c r="F487" s="3">
        <v>7.0970000000000004</v>
      </c>
      <c r="G487" s="3">
        <v>7.1260000000000003</v>
      </c>
      <c r="H487" s="1" t="s">
        <v>838</v>
      </c>
      <c r="I487" s="13">
        <v>1</v>
      </c>
      <c r="J487" s="12" t="s">
        <v>2083</v>
      </c>
      <c r="L487" s="12" t="s">
        <v>2082</v>
      </c>
      <c r="N487" s="13" t="s">
        <v>2083</v>
      </c>
      <c r="O487" s="13" t="s">
        <v>2082</v>
      </c>
      <c r="R487" s="1" t="s">
        <v>67</v>
      </c>
      <c r="S487" s="1" t="s">
        <v>18</v>
      </c>
      <c r="T487" s="1" t="s">
        <v>823</v>
      </c>
      <c r="U487" s="12">
        <f t="shared" si="55"/>
        <v>45950</v>
      </c>
      <c r="V487" s="12">
        <f t="shared" si="53"/>
        <v>46010</v>
      </c>
      <c r="W487" s="13">
        <f t="shared" ca="1" si="54"/>
        <v>32</v>
      </c>
      <c r="X487" s="2" t="s">
        <v>1021</v>
      </c>
    </row>
    <row r="488" spans="1:24" x14ac:dyDescent="0.25">
      <c r="A488" s="1" t="s">
        <v>206</v>
      </c>
      <c r="B488" s="1" t="s">
        <v>778</v>
      </c>
      <c r="C488" s="1" t="s">
        <v>8</v>
      </c>
      <c r="D488" s="1" t="s">
        <v>856</v>
      </c>
      <c r="E488" s="1" t="s">
        <v>39</v>
      </c>
      <c r="F488" s="3">
        <v>7.1070000000000002</v>
      </c>
      <c r="G488" s="3">
        <v>7.1360000000000001</v>
      </c>
      <c r="H488" s="1" t="s">
        <v>850</v>
      </c>
      <c r="I488" s="13">
        <v>1</v>
      </c>
      <c r="J488" s="12" t="s">
        <v>2083</v>
      </c>
      <c r="L488" s="12" t="s">
        <v>2082</v>
      </c>
      <c r="N488" s="13" t="s">
        <v>2083</v>
      </c>
      <c r="O488" s="13" t="s">
        <v>2082</v>
      </c>
      <c r="R488" s="1" t="s">
        <v>67</v>
      </c>
      <c r="S488" s="1" t="s">
        <v>18</v>
      </c>
      <c r="T488" s="1" t="s">
        <v>823</v>
      </c>
      <c r="U488" s="12">
        <f t="shared" si="55"/>
        <v>45950</v>
      </c>
      <c r="V488" s="12">
        <f t="shared" si="53"/>
        <v>46010</v>
      </c>
      <c r="W488" s="13">
        <f t="shared" ca="1" si="54"/>
        <v>32</v>
      </c>
      <c r="X488" s="2" t="s">
        <v>1021</v>
      </c>
    </row>
    <row r="489" spans="1:24" x14ac:dyDescent="0.25">
      <c r="A489" s="1" t="s">
        <v>206</v>
      </c>
      <c r="B489" s="1" t="s">
        <v>778</v>
      </c>
      <c r="C489" s="1" t="s">
        <v>8</v>
      </c>
      <c r="D489" s="1" t="s">
        <v>854</v>
      </c>
      <c r="E489" s="1" t="s">
        <v>39</v>
      </c>
      <c r="F489" s="3">
        <v>7.0709999999999997</v>
      </c>
      <c r="G489" s="3">
        <v>7.101</v>
      </c>
      <c r="H489" s="1" t="s">
        <v>562</v>
      </c>
      <c r="I489" s="13">
        <v>1</v>
      </c>
      <c r="J489" s="12" t="s">
        <v>2083</v>
      </c>
      <c r="L489" s="12" t="s">
        <v>2082</v>
      </c>
      <c r="N489" s="13" t="s">
        <v>2083</v>
      </c>
      <c r="O489" s="13" t="s">
        <v>2082</v>
      </c>
      <c r="R489" s="1" t="s">
        <v>67</v>
      </c>
      <c r="S489" s="1" t="s">
        <v>14</v>
      </c>
      <c r="T489" s="1" t="s">
        <v>823</v>
      </c>
      <c r="U489" s="12">
        <f t="shared" si="55"/>
        <v>45950</v>
      </c>
      <c r="V489" s="12">
        <f t="shared" si="53"/>
        <v>46010</v>
      </c>
      <c r="W489" s="13">
        <f t="shared" ca="1" si="54"/>
        <v>32</v>
      </c>
      <c r="X489" s="2" t="s">
        <v>1021</v>
      </c>
    </row>
    <row r="490" spans="1:24" x14ac:dyDescent="0.25">
      <c r="A490" s="1" t="s">
        <v>206</v>
      </c>
      <c r="B490" s="1" t="s">
        <v>561</v>
      </c>
      <c r="C490" s="1" t="s">
        <v>8</v>
      </c>
      <c r="D490" s="1" t="s">
        <v>864</v>
      </c>
      <c r="E490" s="1" t="s">
        <v>39</v>
      </c>
      <c r="F490" s="3">
        <v>5.4210000000000003</v>
      </c>
      <c r="G490" s="3">
        <v>5.4210000000000003</v>
      </c>
      <c r="H490" s="1" t="s">
        <v>522</v>
      </c>
      <c r="I490" s="13">
        <v>1</v>
      </c>
      <c r="J490" s="12" t="s">
        <v>2083</v>
      </c>
      <c r="L490" s="12" t="s">
        <v>2082</v>
      </c>
      <c r="N490" s="13" t="s">
        <v>2083</v>
      </c>
      <c r="O490" s="13" t="s">
        <v>2082</v>
      </c>
      <c r="R490" s="1" t="s">
        <v>67</v>
      </c>
      <c r="S490" s="1"/>
      <c r="T490" s="1" t="s">
        <v>865</v>
      </c>
      <c r="U490" s="12">
        <f t="shared" si="55"/>
        <v>45936</v>
      </c>
      <c r="V490" s="12">
        <f t="shared" si="53"/>
        <v>45996</v>
      </c>
      <c r="W490" s="13">
        <f t="shared" ca="1" si="54"/>
        <v>46</v>
      </c>
      <c r="X490" s="2" t="s">
        <v>1021</v>
      </c>
    </row>
    <row r="491" spans="1:24" x14ac:dyDescent="0.25">
      <c r="A491" s="1" t="s">
        <v>206</v>
      </c>
      <c r="B491" s="1" t="s">
        <v>561</v>
      </c>
      <c r="C491" s="1" t="s">
        <v>8</v>
      </c>
      <c r="D491" s="1" t="s">
        <v>867</v>
      </c>
      <c r="E491" s="1" t="s">
        <v>39</v>
      </c>
      <c r="F491" s="3">
        <v>5.4560000000000004</v>
      </c>
      <c r="G491" s="3">
        <v>5.4850000000000003</v>
      </c>
      <c r="H491" s="1" t="s">
        <v>866</v>
      </c>
      <c r="I491" s="13">
        <v>1</v>
      </c>
      <c r="J491" s="12" t="s">
        <v>2083</v>
      </c>
      <c r="L491" s="12" t="s">
        <v>2082</v>
      </c>
      <c r="N491" s="13" t="s">
        <v>2083</v>
      </c>
      <c r="O491" s="13" t="s">
        <v>2082</v>
      </c>
      <c r="R491" s="1" t="s">
        <v>67</v>
      </c>
      <c r="S491" s="1" t="s">
        <v>18</v>
      </c>
      <c r="T491" s="1" t="s">
        <v>865</v>
      </c>
      <c r="U491" s="12">
        <f t="shared" si="55"/>
        <v>45936</v>
      </c>
      <c r="V491" s="12">
        <f t="shared" si="53"/>
        <v>45996</v>
      </c>
      <c r="W491" s="13">
        <f t="shared" ca="1" si="54"/>
        <v>46</v>
      </c>
      <c r="X491" s="2" t="s">
        <v>1021</v>
      </c>
    </row>
    <row r="492" spans="1:24" x14ac:dyDescent="0.25">
      <c r="A492" s="1" t="s">
        <v>206</v>
      </c>
      <c r="B492" s="1" t="s">
        <v>561</v>
      </c>
      <c r="C492" s="1" t="s">
        <v>8</v>
      </c>
      <c r="D492" s="1" t="s">
        <v>868</v>
      </c>
      <c r="E492" s="1" t="s">
        <v>39</v>
      </c>
      <c r="F492" s="3">
        <v>5.4969999999999999</v>
      </c>
      <c r="G492" s="3">
        <v>5.4969999999999999</v>
      </c>
      <c r="H492" s="1" t="s">
        <v>548</v>
      </c>
      <c r="I492" s="13">
        <v>1</v>
      </c>
      <c r="J492" s="12" t="s">
        <v>2083</v>
      </c>
      <c r="L492" s="12" t="s">
        <v>2082</v>
      </c>
      <c r="N492" s="13" t="s">
        <v>2083</v>
      </c>
      <c r="O492" s="13" t="s">
        <v>2082</v>
      </c>
      <c r="R492" s="1" t="s">
        <v>67</v>
      </c>
      <c r="S492" s="1"/>
      <c r="T492" s="1" t="s">
        <v>865</v>
      </c>
      <c r="U492" s="12">
        <f t="shared" si="55"/>
        <v>45936</v>
      </c>
      <c r="V492" s="12">
        <f t="shared" si="53"/>
        <v>45996</v>
      </c>
      <c r="W492" s="13">
        <f t="shared" ca="1" si="54"/>
        <v>46</v>
      </c>
      <c r="X492" s="2" t="s">
        <v>1021</v>
      </c>
    </row>
    <row r="493" spans="1:24" x14ac:dyDescent="0.25">
      <c r="A493" s="1" t="s">
        <v>206</v>
      </c>
      <c r="B493" s="1" t="s">
        <v>561</v>
      </c>
      <c r="C493" s="1" t="s">
        <v>150</v>
      </c>
      <c r="D493" s="1" t="s">
        <v>871</v>
      </c>
      <c r="E493" s="1" t="s">
        <v>39</v>
      </c>
      <c r="F493" s="3">
        <v>5.5549999999999997</v>
      </c>
      <c r="G493" s="3">
        <v>5.5549999999999997</v>
      </c>
      <c r="H493" s="1" t="s">
        <v>548</v>
      </c>
      <c r="I493" s="13">
        <v>1</v>
      </c>
      <c r="J493" s="12" t="s">
        <v>2083</v>
      </c>
      <c r="L493" s="12" t="s">
        <v>2082</v>
      </c>
      <c r="N493" s="13" t="s">
        <v>2083</v>
      </c>
      <c r="O493" s="13" t="s">
        <v>2082</v>
      </c>
      <c r="R493" s="1" t="s">
        <v>67</v>
      </c>
      <c r="S493" s="1"/>
      <c r="T493" s="1" t="s">
        <v>865</v>
      </c>
      <c r="U493" s="12">
        <f t="shared" si="55"/>
        <v>45936</v>
      </c>
      <c r="V493" s="12">
        <f t="shared" si="53"/>
        <v>45996</v>
      </c>
      <c r="W493" s="13">
        <f t="shared" ca="1" si="54"/>
        <v>46</v>
      </c>
      <c r="X493" s="2" t="s">
        <v>1021</v>
      </c>
    </row>
    <row r="494" spans="1:24" x14ac:dyDescent="0.25">
      <c r="A494" s="1" t="s">
        <v>206</v>
      </c>
      <c r="B494" s="1" t="s">
        <v>561</v>
      </c>
      <c r="C494" s="1" t="s">
        <v>150</v>
      </c>
      <c r="D494" s="1" t="s">
        <v>875</v>
      </c>
      <c r="E494" s="1" t="s">
        <v>39</v>
      </c>
      <c r="F494" s="3">
        <v>5.5890000000000004</v>
      </c>
      <c r="G494" s="3">
        <v>5.6180000000000003</v>
      </c>
      <c r="H494" s="1" t="s">
        <v>522</v>
      </c>
      <c r="I494" s="13">
        <v>1</v>
      </c>
      <c r="J494" s="12" t="s">
        <v>2083</v>
      </c>
      <c r="L494" s="12" t="s">
        <v>2082</v>
      </c>
      <c r="N494" s="13" t="s">
        <v>2083</v>
      </c>
      <c r="O494" s="13" t="s">
        <v>2082</v>
      </c>
      <c r="R494" s="1" t="s">
        <v>67</v>
      </c>
      <c r="S494" s="1" t="s">
        <v>18</v>
      </c>
      <c r="T494" s="1" t="s">
        <v>865</v>
      </c>
      <c r="U494" s="12">
        <f t="shared" si="55"/>
        <v>45936</v>
      </c>
      <c r="V494" s="12">
        <f t="shared" si="53"/>
        <v>45996</v>
      </c>
      <c r="W494" s="13">
        <f t="shared" ca="1" si="54"/>
        <v>46</v>
      </c>
      <c r="X494" s="2" t="s">
        <v>1021</v>
      </c>
    </row>
    <row r="495" spans="1:24" x14ac:dyDescent="0.25">
      <c r="A495" s="1" t="s">
        <v>206</v>
      </c>
      <c r="B495" s="1" t="s">
        <v>561</v>
      </c>
      <c r="C495" s="1" t="s">
        <v>12</v>
      </c>
      <c r="D495" s="1" t="s">
        <v>876</v>
      </c>
      <c r="E495" s="1" t="s">
        <v>39</v>
      </c>
      <c r="F495" s="3">
        <v>5.5890000000000004</v>
      </c>
      <c r="G495" s="3">
        <v>5.625</v>
      </c>
      <c r="H495" s="1" t="s">
        <v>872</v>
      </c>
      <c r="I495" s="13">
        <v>1</v>
      </c>
      <c r="J495" s="12" t="s">
        <v>2083</v>
      </c>
      <c r="L495" s="12" t="s">
        <v>2082</v>
      </c>
      <c r="N495" s="13" t="s">
        <v>2083</v>
      </c>
      <c r="O495" s="13" t="s">
        <v>2082</v>
      </c>
      <c r="R495" s="1" t="s">
        <v>67</v>
      </c>
      <c r="S495" s="1" t="s">
        <v>18</v>
      </c>
      <c r="T495" s="1" t="s">
        <v>780</v>
      </c>
      <c r="U495" s="12">
        <f t="shared" si="55"/>
        <v>45935</v>
      </c>
      <c r="V495" s="12">
        <f t="shared" si="53"/>
        <v>45995</v>
      </c>
      <c r="W495" s="13">
        <f t="shared" ca="1" si="54"/>
        <v>47</v>
      </c>
      <c r="X495" s="2" t="s">
        <v>1021</v>
      </c>
    </row>
    <row r="496" spans="1:24" x14ac:dyDescent="0.25">
      <c r="A496" s="1" t="s">
        <v>206</v>
      </c>
      <c r="B496" s="1" t="s">
        <v>561</v>
      </c>
      <c r="C496" s="1" t="s">
        <v>869</v>
      </c>
      <c r="D496" s="1" t="s">
        <v>870</v>
      </c>
      <c r="E496" s="1" t="s">
        <v>39</v>
      </c>
      <c r="F496" s="3">
        <v>5.5540000000000003</v>
      </c>
      <c r="G496" s="3">
        <v>5.5540000000000003</v>
      </c>
      <c r="H496" s="1" t="s">
        <v>522</v>
      </c>
      <c r="I496" s="13">
        <v>1</v>
      </c>
      <c r="J496" s="12" t="s">
        <v>2083</v>
      </c>
      <c r="L496" s="12" t="s">
        <v>2082</v>
      </c>
      <c r="N496" s="13" t="s">
        <v>2083</v>
      </c>
      <c r="O496" s="13" t="s">
        <v>2082</v>
      </c>
      <c r="R496" s="1" t="s">
        <v>67</v>
      </c>
      <c r="S496" s="1"/>
      <c r="T496" s="1" t="s">
        <v>865</v>
      </c>
      <c r="U496" s="12">
        <f t="shared" si="55"/>
        <v>45936</v>
      </c>
      <c r="V496" s="12">
        <f t="shared" si="53"/>
        <v>45996</v>
      </c>
      <c r="W496" s="13">
        <f t="shared" ca="1" si="54"/>
        <v>46</v>
      </c>
      <c r="X496" s="2" t="s">
        <v>1021</v>
      </c>
    </row>
    <row r="497" spans="1:24" x14ac:dyDescent="0.25">
      <c r="A497" s="1" t="s">
        <v>206</v>
      </c>
      <c r="B497" s="1" t="s">
        <v>561</v>
      </c>
      <c r="C497" s="1" t="s">
        <v>8</v>
      </c>
      <c r="D497" s="1" t="s">
        <v>877</v>
      </c>
      <c r="E497" s="1" t="s">
        <v>39</v>
      </c>
      <c r="F497" s="3">
        <v>5.625</v>
      </c>
      <c r="G497" s="3">
        <v>5.625</v>
      </c>
      <c r="H497" s="1" t="s">
        <v>548</v>
      </c>
      <c r="I497" s="13">
        <v>1</v>
      </c>
      <c r="J497" s="12" t="s">
        <v>2083</v>
      </c>
      <c r="L497" s="12" t="s">
        <v>2082</v>
      </c>
      <c r="N497" s="13" t="s">
        <v>2083</v>
      </c>
      <c r="O497" s="13" t="s">
        <v>2082</v>
      </c>
      <c r="R497" s="1" t="s">
        <v>67</v>
      </c>
      <c r="S497" s="1"/>
      <c r="T497" s="1" t="s">
        <v>780</v>
      </c>
      <c r="U497" s="12">
        <f t="shared" si="55"/>
        <v>45935</v>
      </c>
      <c r="V497" s="12">
        <f t="shared" si="53"/>
        <v>45995</v>
      </c>
      <c r="W497" s="13">
        <f t="shared" ca="1" si="54"/>
        <v>47</v>
      </c>
      <c r="X497" s="2" t="s">
        <v>1021</v>
      </c>
    </row>
    <row r="498" spans="1:24" x14ac:dyDescent="0.25">
      <c r="A498" s="1" t="s">
        <v>206</v>
      </c>
      <c r="B498" s="1" t="s">
        <v>561</v>
      </c>
      <c r="C498" s="1" t="s">
        <v>8</v>
      </c>
      <c r="D498" s="1" t="s">
        <v>879</v>
      </c>
      <c r="E498" s="1" t="s">
        <v>39</v>
      </c>
      <c r="F498" s="3">
        <v>5.6539999999999999</v>
      </c>
      <c r="G498" s="3">
        <v>5.6539999999999999</v>
      </c>
      <c r="H498" s="1" t="s">
        <v>51</v>
      </c>
      <c r="I498" s="13">
        <v>1</v>
      </c>
      <c r="J498" s="12" t="s">
        <v>2083</v>
      </c>
      <c r="L498" s="12" t="s">
        <v>2082</v>
      </c>
      <c r="N498" s="13" t="s">
        <v>2083</v>
      </c>
      <c r="O498" s="13" t="s">
        <v>2082</v>
      </c>
      <c r="R498" s="1" t="s">
        <v>67</v>
      </c>
      <c r="S498" s="1"/>
      <c r="T498" s="1"/>
      <c r="U498" s="12">
        <f t="shared" si="55"/>
        <v>1095</v>
      </c>
      <c r="V498" s="12">
        <f t="shared" si="53"/>
        <v>1155</v>
      </c>
      <c r="W498" s="13">
        <f t="shared" ca="1" si="54"/>
        <v>44887</v>
      </c>
      <c r="X498" s="2" t="s">
        <v>1021</v>
      </c>
    </row>
    <row r="499" spans="1:24" x14ac:dyDescent="0.25">
      <c r="A499" s="1" t="s">
        <v>206</v>
      </c>
      <c r="B499" s="1" t="s">
        <v>561</v>
      </c>
      <c r="C499" s="1" t="s">
        <v>73</v>
      </c>
      <c r="D499" s="1" t="s">
        <v>878</v>
      </c>
      <c r="E499" s="1" t="s">
        <v>39</v>
      </c>
      <c r="F499" s="3">
        <v>5.6539999999999999</v>
      </c>
      <c r="G499" s="3">
        <v>5.6539999999999999</v>
      </c>
      <c r="H499" s="1" t="s">
        <v>548</v>
      </c>
      <c r="I499" s="13">
        <v>1</v>
      </c>
      <c r="J499" s="12" t="s">
        <v>2083</v>
      </c>
      <c r="L499" s="12" t="s">
        <v>2082</v>
      </c>
      <c r="N499" s="13" t="s">
        <v>2083</v>
      </c>
      <c r="O499" s="13" t="s">
        <v>2082</v>
      </c>
      <c r="R499" s="1" t="s">
        <v>67</v>
      </c>
      <c r="S499" s="1"/>
      <c r="T499" s="1" t="s">
        <v>780</v>
      </c>
      <c r="U499" s="12">
        <f t="shared" si="55"/>
        <v>45935</v>
      </c>
      <c r="V499" s="12">
        <f t="shared" si="53"/>
        <v>45995</v>
      </c>
      <c r="W499" s="13">
        <f t="shared" ca="1" si="54"/>
        <v>47</v>
      </c>
      <c r="X499" s="2" t="s">
        <v>1021</v>
      </c>
    </row>
    <row r="500" spans="1:24" x14ac:dyDescent="0.25">
      <c r="A500" s="1" t="s">
        <v>206</v>
      </c>
      <c r="B500" s="1" t="s">
        <v>561</v>
      </c>
      <c r="C500" s="1" t="s">
        <v>73</v>
      </c>
      <c r="D500" s="1" t="s">
        <v>882</v>
      </c>
      <c r="E500" s="1" t="s">
        <v>39</v>
      </c>
      <c r="F500" s="3">
        <v>5.6849999999999996</v>
      </c>
      <c r="G500" s="3">
        <v>5.6849999999999996</v>
      </c>
      <c r="H500" s="1" t="s">
        <v>548</v>
      </c>
      <c r="I500" s="13">
        <v>1</v>
      </c>
      <c r="J500" s="12" t="s">
        <v>2083</v>
      </c>
      <c r="L500" s="12" t="s">
        <v>2082</v>
      </c>
      <c r="N500" s="13" t="s">
        <v>2083</v>
      </c>
      <c r="O500" s="13" t="s">
        <v>2082</v>
      </c>
      <c r="R500" s="1" t="s">
        <v>67</v>
      </c>
      <c r="S500" s="1"/>
      <c r="T500" s="1" t="s">
        <v>780</v>
      </c>
      <c r="U500" s="12">
        <f t="shared" ref="U500:U531" si="56">T500+(365*3)</f>
        <v>45935</v>
      </c>
      <c r="V500" s="12">
        <f t="shared" si="53"/>
        <v>45995</v>
      </c>
      <c r="W500" s="13">
        <f t="shared" ca="1" si="54"/>
        <v>47</v>
      </c>
      <c r="X500" s="2" t="s">
        <v>1021</v>
      </c>
    </row>
    <row r="501" spans="1:24" x14ac:dyDescent="0.25">
      <c r="A501" s="1" t="s">
        <v>206</v>
      </c>
      <c r="B501" s="1" t="s">
        <v>561</v>
      </c>
      <c r="C501" s="1" t="s">
        <v>73</v>
      </c>
      <c r="D501" s="1" t="s">
        <v>888</v>
      </c>
      <c r="E501" s="1" t="s">
        <v>39</v>
      </c>
      <c r="F501" s="3">
        <v>5.7140000000000004</v>
      </c>
      <c r="G501" s="3">
        <v>5.7140000000000004</v>
      </c>
      <c r="H501" s="1" t="s">
        <v>548</v>
      </c>
      <c r="I501" s="13">
        <v>1</v>
      </c>
      <c r="J501" s="12" t="s">
        <v>2083</v>
      </c>
      <c r="L501" s="12" t="s">
        <v>2082</v>
      </c>
      <c r="N501" s="13" t="s">
        <v>2083</v>
      </c>
      <c r="O501" s="13" t="s">
        <v>2082</v>
      </c>
      <c r="R501" s="1" t="s">
        <v>67</v>
      </c>
      <c r="S501" s="1"/>
      <c r="T501" s="1" t="s">
        <v>780</v>
      </c>
      <c r="U501" s="12">
        <f t="shared" si="56"/>
        <v>45935</v>
      </c>
      <c r="V501" s="12">
        <f t="shared" si="53"/>
        <v>45995</v>
      </c>
      <c r="W501" s="13">
        <f t="shared" ca="1" si="54"/>
        <v>47</v>
      </c>
      <c r="X501" s="2" t="s">
        <v>1021</v>
      </c>
    </row>
    <row r="502" spans="1:24" x14ac:dyDescent="0.25">
      <c r="A502" s="1" t="s">
        <v>206</v>
      </c>
      <c r="B502" s="1" t="s">
        <v>561</v>
      </c>
      <c r="C502" s="1" t="s">
        <v>150</v>
      </c>
      <c r="D502" s="1" t="s">
        <v>880</v>
      </c>
      <c r="E502" s="1" t="s">
        <v>39</v>
      </c>
      <c r="F502" s="3">
        <v>5.6580000000000004</v>
      </c>
      <c r="G502" s="3">
        <v>5.6580000000000004</v>
      </c>
      <c r="H502" s="1" t="s">
        <v>60</v>
      </c>
      <c r="I502" s="13">
        <v>1</v>
      </c>
      <c r="J502" s="12" t="s">
        <v>2083</v>
      </c>
      <c r="L502" s="12" t="s">
        <v>2082</v>
      </c>
      <c r="N502" s="13" t="s">
        <v>2083</v>
      </c>
      <c r="O502" s="13" t="s">
        <v>2082</v>
      </c>
      <c r="R502" s="1" t="s">
        <v>67</v>
      </c>
      <c r="S502" s="1"/>
      <c r="T502" s="1"/>
      <c r="U502" s="12">
        <f t="shared" si="56"/>
        <v>1095</v>
      </c>
      <c r="V502" s="12">
        <f t="shared" si="53"/>
        <v>1155</v>
      </c>
      <c r="W502" s="13">
        <f t="shared" ca="1" si="54"/>
        <v>44887</v>
      </c>
      <c r="X502" s="2" t="s">
        <v>1021</v>
      </c>
    </row>
    <row r="503" spans="1:24" x14ac:dyDescent="0.25">
      <c r="A503" s="1" t="s">
        <v>206</v>
      </c>
      <c r="B503" s="1" t="s">
        <v>561</v>
      </c>
      <c r="C503" s="1" t="s">
        <v>148</v>
      </c>
      <c r="D503" s="1" t="s">
        <v>884</v>
      </c>
      <c r="E503" s="1" t="s">
        <v>39</v>
      </c>
      <c r="F503" s="3">
        <v>5.6959999999999997</v>
      </c>
      <c r="G503" s="3">
        <v>5.6989999999999998</v>
      </c>
      <c r="H503" s="1" t="s">
        <v>883</v>
      </c>
      <c r="I503" s="13">
        <v>1</v>
      </c>
      <c r="J503" s="12" t="s">
        <v>2083</v>
      </c>
      <c r="L503" s="12" t="s">
        <v>2082</v>
      </c>
      <c r="N503" s="13" t="s">
        <v>2083</v>
      </c>
      <c r="O503" s="13" t="s">
        <v>2082</v>
      </c>
      <c r="R503" s="1" t="s">
        <v>67</v>
      </c>
      <c r="S503" s="1"/>
      <c r="T503" s="1" t="s">
        <v>780</v>
      </c>
      <c r="U503" s="12">
        <f t="shared" si="56"/>
        <v>45935</v>
      </c>
      <c r="V503" s="12">
        <f t="shared" si="53"/>
        <v>45995</v>
      </c>
      <c r="W503" s="13">
        <f t="shared" ca="1" si="54"/>
        <v>47</v>
      </c>
      <c r="X503" s="2" t="s">
        <v>1021</v>
      </c>
    </row>
    <row r="504" spans="1:24" x14ac:dyDescent="0.25">
      <c r="A504" s="1" t="s">
        <v>206</v>
      </c>
      <c r="B504" s="1" t="s">
        <v>561</v>
      </c>
      <c r="C504" s="1" t="s">
        <v>150</v>
      </c>
      <c r="D504" s="1" t="s">
        <v>881</v>
      </c>
      <c r="E504" s="1" t="s">
        <v>39</v>
      </c>
      <c r="F504" s="3">
        <v>5.66</v>
      </c>
      <c r="G504" s="3">
        <v>5.66</v>
      </c>
      <c r="H504" s="1" t="s">
        <v>57</v>
      </c>
      <c r="I504" s="13">
        <v>1</v>
      </c>
      <c r="J504" s="12" t="s">
        <v>2083</v>
      </c>
      <c r="L504" s="12" t="s">
        <v>2082</v>
      </c>
      <c r="N504" s="13" t="s">
        <v>2083</v>
      </c>
      <c r="O504" s="13" t="s">
        <v>2082</v>
      </c>
      <c r="R504" s="1" t="s">
        <v>67</v>
      </c>
      <c r="S504" s="1"/>
      <c r="T504" s="1"/>
      <c r="U504" s="12">
        <f t="shared" si="56"/>
        <v>1095</v>
      </c>
      <c r="V504" s="12">
        <f t="shared" si="53"/>
        <v>1155</v>
      </c>
      <c r="W504" s="13">
        <f t="shared" ca="1" si="54"/>
        <v>44887</v>
      </c>
      <c r="X504" s="2" t="s">
        <v>1021</v>
      </c>
    </row>
    <row r="505" spans="1:24" x14ac:dyDescent="0.25">
      <c r="A505" s="1" t="s">
        <v>206</v>
      </c>
      <c r="B505" s="1" t="s">
        <v>561</v>
      </c>
      <c r="C505" s="1" t="s">
        <v>150</v>
      </c>
      <c r="D505" s="1" t="s">
        <v>887</v>
      </c>
      <c r="E505" s="1" t="s">
        <v>39</v>
      </c>
      <c r="F505" s="3">
        <v>5.71</v>
      </c>
      <c r="G505" s="3">
        <v>5.7389999999999999</v>
      </c>
      <c r="H505" s="1" t="s">
        <v>886</v>
      </c>
      <c r="I505" s="13">
        <v>1</v>
      </c>
      <c r="J505" s="12" t="s">
        <v>2083</v>
      </c>
      <c r="L505" s="12" t="s">
        <v>2082</v>
      </c>
      <c r="N505" s="13" t="s">
        <v>2083</v>
      </c>
      <c r="O505" s="13" t="s">
        <v>2082</v>
      </c>
      <c r="R505" s="1" t="s">
        <v>67</v>
      </c>
      <c r="S505" s="1" t="s">
        <v>18</v>
      </c>
      <c r="T505" s="1"/>
      <c r="U505" s="12">
        <f t="shared" si="56"/>
        <v>1095</v>
      </c>
      <c r="V505" s="12">
        <f t="shared" si="53"/>
        <v>1155</v>
      </c>
      <c r="W505" s="13">
        <f t="shared" ca="1" si="54"/>
        <v>44887</v>
      </c>
      <c r="X505" s="2" t="s">
        <v>1021</v>
      </c>
    </row>
    <row r="506" spans="1:24" x14ac:dyDescent="0.25">
      <c r="A506" s="1" t="s">
        <v>206</v>
      </c>
      <c r="B506" s="1" t="s">
        <v>561</v>
      </c>
      <c r="C506" s="1" t="s">
        <v>12</v>
      </c>
      <c r="D506" s="1" t="s">
        <v>885</v>
      </c>
      <c r="E506" s="1" t="s">
        <v>39</v>
      </c>
      <c r="F506" s="3">
        <v>5.7</v>
      </c>
      <c r="G506" s="3">
        <v>5.7350000000000003</v>
      </c>
      <c r="H506" s="1" t="s">
        <v>57</v>
      </c>
      <c r="I506" s="13">
        <v>1</v>
      </c>
      <c r="J506" s="12" t="s">
        <v>2083</v>
      </c>
      <c r="L506" s="12" t="s">
        <v>2082</v>
      </c>
      <c r="N506" s="13" t="s">
        <v>2083</v>
      </c>
      <c r="O506" s="13" t="s">
        <v>2082</v>
      </c>
      <c r="R506" s="1" t="s">
        <v>67</v>
      </c>
      <c r="S506" s="1" t="s">
        <v>18</v>
      </c>
      <c r="T506" s="1"/>
      <c r="U506" s="12">
        <f t="shared" si="56"/>
        <v>1095</v>
      </c>
      <c r="V506" s="12">
        <f t="shared" si="53"/>
        <v>1155</v>
      </c>
      <c r="W506" s="13">
        <f t="shared" ca="1" si="54"/>
        <v>44887</v>
      </c>
      <c r="X506" s="2" t="s">
        <v>1021</v>
      </c>
    </row>
    <row r="507" spans="1:24" x14ac:dyDescent="0.25">
      <c r="A507" s="1" t="s">
        <v>206</v>
      </c>
      <c r="B507" s="1" t="s">
        <v>561</v>
      </c>
      <c r="C507" s="1" t="s">
        <v>8</v>
      </c>
      <c r="D507" s="1" t="s">
        <v>889</v>
      </c>
      <c r="E507" s="1" t="s">
        <v>39</v>
      </c>
      <c r="F507" s="3">
        <v>5.7350000000000003</v>
      </c>
      <c r="G507" s="3">
        <v>5.7350000000000003</v>
      </c>
      <c r="H507" s="1" t="s">
        <v>35</v>
      </c>
      <c r="I507" s="13">
        <v>1</v>
      </c>
      <c r="J507" s="12" t="s">
        <v>2083</v>
      </c>
      <c r="L507" s="12" t="s">
        <v>2082</v>
      </c>
      <c r="N507" s="13" t="s">
        <v>2083</v>
      </c>
      <c r="O507" s="13" t="s">
        <v>2082</v>
      </c>
      <c r="R507" s="1" t="s">
        <v>67</v>
      </c>
      <c r="S507" s="1"/>
      <c r="T507" s="1"/>
      <c r="U507" s="12">
        <f t="shared" si="56"/>
        <v>1095</v>
      </c>
      <c r="V507" s="12">
        <f t="shared" si="53"/>
        <v>1155</v>
      </c>
      <c r="W507" s="13">
        <f t="shared" ca="1" si="54"/>
        <v>44887</v>
      </c>
      <c r="X507" s="2" t="s">
        <v>1021</v>
      </c>
    </row>
    <row r="508" spans="1:24" x14ac:dyDescent="0.25">
      <c r="A508" s="1" t="s">
        <v>206</v>
      </c>
      <c r="B508" s="1" t="s">
        <v>561</v>
      </c>
      <c r="C508" s="1" t="s">
        <v>16</v>
      </c>
      <c r="D508" s="1" t="s">
        <v>890</v>
      </c>
      <c r="E508" s="1" t="s">
        <v>39</v>
      </c>
      <c r="F508" s="3">
        <v>5.7430000000000003</v>
      </c>
      <c r="G508" s="3">
        <v>5.7430000000000003</v>
      </c>
      <c r="H508" s="1" t="s">
        <v>548</v>
      </c>
      <c r="I508" s="13">
        <v>1</v>
      </c>
      <c r="J508" s="12" t="s">
        <v>2083</v>
      </c>
      <c r="L508" s="12" t="s">
        <v>2082</v>
      </c>
      <c r="N508" s="13" t="s">
        <v>2083</v>
      </c>
      <c r="O508" s="13" t="s">
        <v>2082</v>
      </c>
      <c r="R508" s="1" t="s">
        <v>67</v>
      </c>
      <c r="S508" s="1"/>
      <c r="T508" s="1" t="s">
        <v>780</v>
      </c>
      <c r="U508" s="12">
        <f t="shared" si="56"/>
        <v>45935</v>
      </c>
      <c r="V508" s="12">
        <f t="shared" si="53"/>
        <v>45995</v>
      </c>
      <c r="W508" s="13">
        <f t="shared" ca="1" si="54"/>
        <v>47</v>
      </c>
      <c r="X508" s="2" t="s">
        <v>1021</v>
      </c>
    </row>
    <row r="509" spans="1:24" x14ac:dyDescent="0.25">
      <c r="A509" s="1" t="s">
        <v>206</v>
      </c>
      <c r="B509" s="1" t="s">
        <v>561</v>
      </c>
      <c r="C509" s="1" t="s">
        <v>8</v>
      </c>
      <c r="D509" s="1" t="s">
        <v>896</v>
      </c>
      <c r="E509" s="1" t="s">
        <v>39</v>
      </c>
      <c r="F509" s="3">
        <v>5.9089999999999998</v>
      </c>
      <c r="G509" s="3">
        <v>5.9089999999999998</v>
      </c>
      <c r="H509" s="1" t="s">
        <v>522</v>
      </c>
      <c r="I509" s="13">
        <v>1</v>
      </c>
      <c r="J509" s="12" t="s">
        <v>2083</v>
      </c>
      <c r="L509" s="12" t="s">
        <v>2082</v>
      </c>
      <c r="N509" s="13" t="s">
        <v>2083</v>
      </c>
      <c r="O509" s="13" t="s">
        <v>2082</v>
      </c>
      <c r="R509" s="1" t="s">
        <v>67</v>
      </c>
      <c r="S509" s="1"/>
      <c r="T509" s="1"/>
      <c r="U509" s="12">
        <f t="shared" si="56"/>
        <v>1095</v>
      </c>
      <c r="V509" s="12">
        <f t="shared" si="53"/>
        <v>1155</v>
      </c>
      <c r="W509" s="13">
        <f t="shared" ca="1" si="54"/>
        <v>44887</v>
      </c>
      <c r="X509" s="2" t="s">
        <v>1021</v>
      </c>
    </row>
    <row r="510" spans="1:24" x14ac:dyDescent="0.25">
      <c r="A510" s="1" t="s">
        <v>206</v>
      </c>
      <c r="B510" s="1" t="s">
        <v>561</v>
      </c>
      <c r="C510" s="1" t="s">
        <v>66</v>
      </c>
      <c r="D510" s="1" t="s">
        <v>892</v>
      </c>
      <c r="E510" s="1" t="s">
        <v>39</v>
      </c>
      <c r="F510" s="3">
        <v>5.8</v>
      </c>
      <c r="G510" s="3">
        <v>5.8</v>
      </c>
      <c r="H510" s="1" t="s">
        <v>522</v>
      </c>
      <c r="I510" s="13">
        <v>1</v>
      </c>
      <c r="J510" s="12" t="s">
        <v>2083</v>
      </c>
      <c r="L510" s="12" t="s">
        <v>2082</v>
      </c>
      <c r="N510" s="13" t="s">
        <v>2083</v>
      </c>
      <c r="O510" s="13" t="s">
        <v>2082</v>
      </c>
      <c r="R510" s="1" t="s">
        <v>67</v>
      </c>
      <c r="S510" s="1"/>
      <c r="T510" s="1" t="s">
        <v>780</v>
      </c>
      <c r="U510" s="12">
        <f t="shared" si="56"/>
        <v>45935</v>
      </c>
      <c r="V510" s="12">
        <f t="shared" si="53"/>
        <v>45995</v>
      </c>
      <c r="W510" s="13">
        <f t="shared" ca="1" si="54"/>
        <v>47</v>
      </c>
      <c r="X510" s="2" t="s">
        <v>1021</v>
      </c>
    </row>
    <row r="511" spans="1:24" x14ac:dyDescent="0.25">
      <c r="A511" s="1" t="s">
        <v>206</v>
      </c>
      <c r="B511" s="1" t="s">
        <v>561</v>
      </c>
      <c r="C511" s="1" t="s">
        <v>16</v>
      </c>
      <c r="D511" s="1" t="s">
        <v>891</v>
      </c>
      <c r="E511" s="1" t="s">
        <v>39</v>
      </c>
      <c r="F511" s="3">
        <v>5.7720000000000002</v>
      </c>
      <c r="G511" s="3">
        <v>5.7720000000000002</v>
      </c>
      <c r="H511" s="1" t="s">
        <v>548</v>
      </c>
      <c r="I511" s="13">
        <v>1</v>
      </c>
      <c r="J511" s="12" t="s">
        <v>2083</v>
      </c>
      <c r="L511" s="12" t="s">
        <v>2082</v>
      </c>
      <c r="N511" s="13" t="s">
        <v>2083</v>
      </c>
      <c r="O511" s="13" t="s">
        <v>2082</v>
      </c>
      <c r="R511" s="1" t="s">
        <v>67</v>
      </c>
      <c r="S511" s="1"/>
      <c r="T511" s="1" t="s">
        <v>780</v>
      </c>
      <c r="U511" s="12">
        <f t="shared" si="56"/>
        <v>45935</v>
      </c>
      <c r="V511" s="12">
        <f t="shared" si="53"/>
        <v>45995</v>
      </c>
      <c r="W511" s="13">
        <f t="shared" ca="1" si="54"/>
        <v>47</v>
      </c>
      <c r="X511" s="2" t="s">
        <v>1021</v>
      </c>
    </row>
    <row r="512" spans="1:24" x14ac:dyDescent="0.25">
      <c r="A512" s="1" t="s">
        <v>206</v>
      </c>
      <c r="B512" s="1" t="s">
        <v>561</v>
      </c>
      <c r="C512" s="1" t="s">
        <v>8</v>
      </c>
      <c r="D512" s="1" t="s">
        <v>893</v>
      </c>
      <c r="E512" s="1" t="s">
        <v>39</v>
      </c>
      <c r="F512" s="3">
        <v>5.8239999999999998</v>
      </c>
      <c r="G512" s="3">
        <v>5.8239999999999998</v>
      </c>
      <c r="H512" s="1" t="s">
        <v>548</v>
      </c>
      <c r="I512" s="13">
        <v>1</v>
      </c>
      <c r="J512" s="12" t="s">
        <v>2083</v>
      </c>
      <c r="L512" s="12" t="s">
        <v>2082</v>
      </c>
      <c r="N512" s="13" t="s">
        <v>2083</v>
      </c>
      <c r="O512" s="13" t="s">
        <v>2082</v>
      </c>
      <c r="R512" s="1" t="s">
        <v>67</v>
      </c>
      <c r="S512" s="1"/>
      <c r="T512" s="1" t="s">
        <v>780</v>
      </c>
      <c r="U512" s="12">
        <f t="shared" si="56"/>
        <v>45935</v>
      </c>
      <c r="V512" s="12">
        <f t="shared" si="53"/>
        <v>45995</v>
      </c>
      <c r="W512" s="13">
        <f t="shared" ca="1" si="54"/>
        <v>47</v>
      </c>
      <c r="X512" s="2" t="s">
        <v>1021</v>
      </c>
    </row>
    <row r="513" spans="1:24" x14ac:dyDescent="0.25">
      <c r="A513" s="1" t="s">
        <v>206</v>
      </c>
      <c r="B513" s="1" t="s">
        <v>561</v>
      </c>
      <c r="C513" s="1" t="s">
        <v>12</v>
      </c>
      <c r="D513" s="1" t="s">
        <v>895</v>
      </c>
      <c r="E513" s="1" t="s">
        <v>39</v>
      </c>
      <c r="F513" s="3">
        <v>5.8620000000000001</v>
      </c>
      <c r="G513" s="3">
        <v>5.8979999999999997</v>
      </c>
      <c r="H513" s="1" t="s">
        <v>894</v>
      </c>
      <c r="I513" s="13">
        <v>1</v>
      </c>
      <c r="J513" s="12" t="s">
        <v>2083</v>
      </c>
      <c r="L513" s="12" t="s">
        <v>2082</v>
      </c>
      <c r="N513" s="13" t="s">
        <v>2083</v>
      </c>
      <c r="O513" s="13" t="s">
        <v>2082</v>
      </c>
      <c r="R513" s="1" t="s">
        <v>67</v>
      </c>
      <c r="S513" s="1" t="s">
        <v>14</v>
      </c>
      <c r="T513" s="1" t="s">
        <v>780</v>
      </c>
      <c r="U513" s="12">
        <f t="shared" si="56"/>
        <v>45935</v>
      </c>
      <c r="V513" s="12">
        <f t="shared" si="53"/>
        <v>45995</v>
      </c>
      <c r="W513" s="13">
        <f t="shared" ca="1" si="54"/>
        <v>47</v>
      </c>
      <c r="X513" s="2" t="s">
        <v>1021</v>
      </c>
    </row>
    <row r="514" spans="1:24" x14ac:dyDescent="0.25">
      <c r="A514" s="1" t="s">
        <v>206</v>
      </c>
      <c r="B514" s="1" t="s">
        <v>561</v>
      </c>
      <c r="C514" s="1" t="s">
        <v>8</v>
      </c>
      <c r="D514" s="1" t="s">
        <v>897</v>
      </c>
      <c r="E514" s="1" t="s">
        <v>39</v>
      </c>
      <c r="F514" s="3">
        <v>5.9219999999999997</v>
      </c>
      <c r="G514" s="3">
        <v>5.9219999999999997</v>
      </c>
      <c r="H514" s="1" t="s">
        <v>658</v>
      </c>
      <c r="I514" s="13">
        <v>1</v>
      </c>
      <c r="J514" s="12" t="s">
        <v>2083</v>
      </c>
      <c r="L514" s="12" t="s">
        <v>2082</v>
      </c>
      <c r="N514" s="13" t="s">
        <v>2083</v>
      </c>
      <c r="O514" s="13" t="s">
        <v>2082</v>
      </c>
      <c r="R514" s="1" t="s">
        <v>67</v>
      </c>
      <c r="S514" s="1"/>
      <c r="T514" s="1" t="s">
        <v>780</v>
      </c>
      <c r="U514" s="12">
        <f t="shared" si="56"/>
        <v>45935</v>
      </c>
      <c r="V514" s="12">
        <f t="shared" ref="V514:V577" si="57">U514+60</f>
        <v>45995</v>
      </c>
      <c r="W514" s="13">
        <f t="shared" ref="W514:W577" ca="1" si="58">TODAY()-V514</f>
        <v>47</v>
      </c>
      <c r="X514" s="2" t="s">
        <v>1021</v>
      </c>
    </row>
    <row r="515" spans="1:24" x14ac:dyDescent="0.25">
      <c r="A515" s="1" t="s">
        <v>206</v>
      </c>
      <c r="B515" s="1" t="s">
        <v>561</v>
      </c>
      <c r="C515" s="1" t="s">
        <v>148</v>
      </c>
      <c r="D515" s="1" t="s">
        <v>873</v>
      </c>
      <c r="E515" s="1" t="s">
        <v>39</v>
      </c>
      <c r="F515" s="3">
        <v>5.5860000000000003</v>
      </c>
      <c r="G515" s="3">
        <v>5.5869999999999997</v>
      </c>
      <c r="H515" s="1" t="s">
        <v>872</v>
      </c>
      <c r="I515" s="13">
        <v>1</v>
      </c>
      <c r="J515" s="12" t="s">
        <v>2083</v>
      </c>
      <c r="L515" s="12" t="s">
        <v>2082</v>
      </c>
      <c r="N515" s="13" t="s">
        <v>2083</v>
      </c>
      <c r="O515" s="13" t="s">
        <v>2082</v>
      </c>
      <c r="R515" s="1" t="s">
        <v>67</v>
      </c>
      <c r="S515" s="1"/>
      <c r="T515" s="1" t="s">
        <v>874</v>
      </c>
      <c r="U515" s="12">
        <f t="shared" si="56"/>
        <v>41820</v>
      </c>
      <c r="V515" s="12">
        <f t="shared" si="57"/>
        <v>41880</v>
      </c>
      <c r="W515" s="13">
        <f t="shared" ca="1" si="58"/>
        <v>4162</v>
      </c>
      <c r="X515" s="2" t="s">
        <v>1021</v>
      </c>
    </row>
    <row r="516" spans="1:24" x14ac:dyDescent="0.25">
      <c r="A516" s="1" t="s">
        <v>208</v>
      </c>
      <c r="B516" s="1" t="s">
        <v>898</v>
      </c>
      <c r="C516" s="1" t="s">
        <v>148</v>
      </c>
      <c r="D516" s="1" t="s">
        <v>905</v>
      </c>
      <c r="E516" s="1" t="s">
        <v>10</v>
      </c>
      <c r="F516" s="3">
        <v>2.82</v>
      </c>
      <c r="G516" s="3">
        <v>2.82</v>
      </c>
      <c r="H516" s="1" t="s">
        <v>903</v>
      </c>
      <c r="I516" s="13">
        <v>1</v>
      </c>
      <c r="J516" s="12" t="s">
        <v>2083</v>
      </c>
      <c r="L516" s="12" t="s">
        <v>2082</v>
      </c>
      <c r="N516" s="13" t="s">
        <v>2083</v>
      </c>
      <c r="O516" s="13" t="s">
        <v>2082</v>
      </c>
      <c r="R516" s="1" t="s">
        <v>67</v>
      </c>
      <c r="S516" s="1"/>
      <c r="T516" s="1" t="s">
        <v>906</v>
      </c>
      <c r="U516" s="12">
        <f>T516+(365*4)</f>
        <v>42318</v>
      </c>
      <c r="V516" s="12">
        <f t="shared" si="57"/>
        <v>42378</v>
      </c>
      <c r="W516" s="13">
        <f t="shared" ca="1" si="58"/>
        <v>3664</v>
      </c>
      <c r="X516" s="2" t="s">
        <v>1021</v>
      </c>
    </row>
    <row r="517" spans="1:24" x14ac:dyDescent="0.25">
      <c r="A517" s="1" t="s">
        <v>208</v>
      </c>
      <c r="B517" s="1" t="s">
        <v>898</v>
      </c>
      <c r="C517" s="1" t="s">
        <v>8</v>
      </c>
      <c r="D517" s="1" t="s">
        <v>920</v>
      </c>
      <c r="E517" s="1" t="s">
        <v>39</v>
      </c>
      <c r="F517" s="3">
        <v>3.7330000000000001</v>
      </c>
      <c r="G517" s="3">
        <v>3.7330000000000001</v>
      </c>
      <c r="H517" s="1" t="s">
        <v>104</v>
      </c>
      <c r="I517" s="13">
        <v>1</v>
      </c>
      <c r="J517" s="12" t="s">
        <v>2083</v>
      </c>
      <c r="L517" s="12" t="s">
        <v>2082</v>
      </c>
      <c r="N517" s="13" t="s">
        <v>2083</v>
      </c>
      <c r="O517" s="13" t="s">
        <v>2082</v>
      </c>
      <c r="R517" s="1" t="s">
        <v>67</v>
      </c>
      <c r="S517" s="1"/>
      <c r="T517" s="1" t="s">
        <v>900</v>
      </c>
      <c r="U517" s="12">
        <f>T517+(365*3)</f>
        <v>46209</v>
      </c>
      <c r="V517" s="12">
        <f t="shared" si="57"/>
        <v>46269</v>
      </c>
      <c r="W517" s="13">
        <f t="shared" ca="1" si="58"/>
        <v>-227</v>
      </c>
      <c r="X517" s="2" t="s">
        <v>1021</v>
      </c>
    </row>
    <row r="518" spans="1:24" x14ac:dyDescent="0.25">
      <c r="A518" s="1" t="s">
        <v>208</v>
      </c>
      <c r="B518" s="1" t="s">
        <v>898</v>
      </c>
      <c r="C518" s="1" t="s">
        <v>213</v>
      </c>
      <c r="D518" s="1" t="s">
        <v>907</v>
      </c>
      <c r="E518" s="1" t="s">
        <v>10</v>
      </c>
      <c r="F518" s="3">
        <v>2.8530000000000002</v>
      </c>
      <c r="G518" s="3">
        <v>2.8530000000000002</v>
      </c>
      <c r="H518" s="1" t="s">
        <v>9</v>
      </c>
      <c r="I518" s="13">
        <v>1</v>
      </c>
      <c r="J518" s="12" t="s">
        <v>2083</v>
      </c>
      <c r="L518" s="12" t="s">
        <v>2082</v>
      </c>
      <c r="N518" s="13" t="s">
        <v>2083</v>
      </c>
      <c r="O518" s="13" t="s">
        <v>2082</v>
      </c>
      <c r="R518" s="1" t="s">
        <v>67</v>
      </c>
      <c r="S518" s="1"/>
      <c r="T518" s="1"/>
      <c r="U518" s="12">
        <f>T518+(365*4)</f>
        <v>1460</v>
      </c>
      <c r="V518" s="12">
        <f t="shared" si="57"/>
        <v>1520</v>
      </c>
      <c r="W518" s="13">
        <f t="shared" ca="1" si="58"/>
        <v>44522</v>
      </c>
      <c r="X518" s="2" t="s">
        <v>1021</v>
      </c>
    </row>
    <row r="519" spans="1:24" x14ac:dyDescent="0.25">
      <c r="A519" s="1" t="s">
        <v>208</v>
      </c>
      <c r="B519" s="1" t="s">
        <v>898</v>
      </c>
      <c r="C519" s="1" t="s">
        <v>27</v>
      </c>
      <c r="D519" s="1" t="s">
        <v>921</v>
      </c>
      <c r="E519" s="1" t="s">
        <v>39</v>
      </c>
      <c r="F519" s="3">
        <v>3.9460000000000002</v>
      </c>
      <c r="G519" s="3">
        <v>3.9460000000000002</v>
      </c>
      <c r="H519" s="1" t="s">
        <v>563</v>
      </c>
      <c r="I519" s="13">
        <v>1</v>
      </c>
      <c r="J519" s="12" t="s">
        <v>2083</v>
      </c>
      <c r="L519" s="12" t="s">
        <v>2082</v>
      </c>
      <c r="N519" s="13" t="s">
        <v>2083</v>
      </c>
      <c r="O519" s="13" t="s">
        <v>2082</v>
      </c>
      <c r="R519" s="1" t="s">
        <v>67</v>
      </c>
      <c r="S519" s="1"/>
      <c r="T519" s="1" t="s">
        <v>336</v>
      </c>
      <c r="U519" s="12">
        <f>T519+(365*3)</f>
        <v>46284</v>
      </c>
      <c r="V519" s="12">
        <f t="shared" si="57"/>
        <v>46344</v>
      </c>
      <c r="W519" s="13">
        <f t="shared" ca="1" si="58"/>
        <v>-302</v>
      </c>
      <c r="X519" s="2" t="s">
        <v>1021</v>
      </c>
    </row>
    <row r="520" spans="1:24" x14ac:dyDescent="0.25">
      <c r="A520" s="1" t="s">
        <v>208</v>
      </c>
      <c r="B520" s="1" t="s">
        <v>898</v>
      </c>
      <c r="C520" s="1" t="s">
        <v>8</v>
      </c>
      <c r="D520" s="1" t="s">
        <v>909</v>
      </c>
      <c r="E520" s="1" t="s">
        <v>10</v>
      </c>
      <c r="F520" s="3">
        <v>2.92</v>
      </c>
      <c r="G520" s="3">
        <v>2.9489999999999998</v>
      </c>
      <c r="H520" s="1" t="s">
        <v>908</v>
      </c>
      <c r="I520" s="13">
        <v>1</v>
      </c>
      <c r="J520" s="12" t="s">
        <v>2083</v>
      </c>
      <c r="L520" s="12" t="s">
        <v>2082</v>
      </c>
      <c r="N520" s="13" t="s">
        <v>2083</v>
      </c>
      <c r="O520" s="13" t="s">
        <v>2082</v>
      </c>
      <c r="R520" s="1" t="s">
        <v>67</v>
      </c>
      <c r="S520" s="1" t="s">
        <v>14</v>
      </c>
      <c r="T520" s="1" t="s">
        <v>906</v>
      </c>
      <c r="U520" s="12">
        <f>T520+(365*4)</f>
        <v>42318</v>
      </c>
      <c r="V520" s="12">
        <f t="shared" si="57"/>
        <v>42378</v>
      </c>
      <c r="W520" s="13">
        <f t="shared" ca="1" si="58"/>
        <v>3664</v>
      </c>
      <c r="X520" s="2" t="s">
        <v>1021</v>
      </c>
    </row>
    <row r="521" spans="1:24" x14ac:dyDescent="0.25">
      <c r="A521" s="1" t="s">
        <v>209</v>
      </c>
      <c r="B521" s="1" t="s">
        <v>922</v>
      </c>
      <c r="C521" s="1" t="s">
        <v>625</v>
      </c>
      <c r="D521" s="1" t="s">
        <v>848</v>
      </c>
      <c r="E521" s="1" t="s">
        <v>174</v>
      </c>
      <c r="F521" s="3">
        <v>4.391</v>
      </c>
      <c r="G521" s="3">
        <v>4.4779999999999998</v>
      </c>
      <c r="H521" s="1" t="s">
        <v>388</v>
      </c>
      <c r="I521" s="13">
        <v>1</v>
      </c>
      <c r="J521" s="12" t="s">
        <v>2083</v>
      </c>
      <c r="L521" s="12" t="s">
        <v>2082</v>
      </c>
      <c r="N521" s="13">
        <v>5</v>
      </c>
      <c r="O521" s="13" t="s">
        <v>2082</v>
      </c>
      <c r="P521" s="13">
        <f>_xlfn.ISOWEEKNUM(U521)</f>
        <v>5</v>
      </c>
      <c r="R521" s="1" t="s">
        <v>67</v>
      </c>
      <c r="S521" s="1" t="s">
        <v>14</v>
      </c>
      <c r="T521" s="1" t="s">
        <v>925</v>
      </c>
      <c r="U521" s="12">
        <f>T521+(365*1)</f>
        <v>46052</v>
      </c>
      <c r="V521" s="12">
        <f t="shared" si="57"/>
        <v>46112</v>
      </c>
      <c r="W521" s="13">
        <f t="shared" ca="1" si="58"/>
        <v>-70</v>
      </c>
      <c r="X521" s="2" t="s">
        <v>1021</v>
      </c>
    </row>
    <row r="522" spans="1:24" x14ac:dyDescent="0.25">
      <c r="A522" s="1" t="s">
        <v>209</v>
      </c>
      <c r="B522" s="1" t="s">
        <v>922</v>
      </c>
      <c r="C522" s="1" t="s">
        <v>625</v>
      </c>
      <c r="D522" s="1" t="s">
        <v>924</v>
      </c>
      <c r="E522" s="1" t="s">
        <v>174</v>
      </c>
      <c r="F522" s="3">
        <v>4.3490000000000002</v>
      </c>
      <c r="G522" s="3">
        <v>4.42</v>
      </c>
      <c r="H522" s="1" t="s">
        <v>640</v>
      </c>
      <c r="I522" s="13">
        <v>1</v>
      </c>
      <c r="J522" s="12" t="s">
        <v>2083</v>
      </c>
      <c r="L522" s="12" t="s">
        <v>2082</v>
      </c>
      <c r="N522" s="13">
        <v>5</v>
      </c>
      <c r="O522" s="13" t="s">
        <v>2082</v>
      </c>
      <c r="P522" s="13">
        <f>_xlfn.ISOWEEKNUM(U522)</f>
        <v>5</v>
      </c>
      <c r="R522" s="1" t="s">
        <v>67</v>
      </c>
      <c r="S522" s="1" t="s">
        <v>14</v>
      </c>
      <c r="T522" s="1" t="s">
        <v>925</v>
      </c>
      <c r="U522" s="12">
        <f>T522+(365*1)</f>
        <v>46052</v>
      </c>
      <c r="V522" s="12">
        <f t="shared" si="57"/>
        <v>46112</v>
      </c>
      <c r="W522" s="13">
        <f t="shared" ca="1" si="58"/>
        <v>-70</v>
      </c>
      <c r="X522" s="2" t="s">
        <v>1021</v>
      </c>
    </row>
    <row r="523" spans="1:24" x14ac:dyDescent="0.25">
      <c r="A523" s="1" t="s">
        <v>209</v>
      </c>
      <c r="B523" s="1" t="s">
        <v>922</v>
      </c>
      <c r="C523" s="1" t="s">
        <v>8</v>
      </c>
      <c r="D523" s="1" t="s">
        <v>411</v>
      </c>
      <c r="E523" s="1" t="s">
        <v>39</v>
      </c>
      <c r="F523" s="3">
        <v>4.3090000000000002</v>
      </c>
      <c r="G523" s="3">
        <v>4.3090000000000002</v>
      </c>
      <c r="H523" s="1" t="s">
        <v>104</v>
      </c>
      <c r="I523" s="13">
        <v>1</v>
      </c>
      <c r="J523" s="12" t="s">
        <v>2083</v>
      </c>
      <c r="L523" s="12" t="s">
        <v>2082</v>
      </c>
      <c r="N523" s="13" t="s">
        <v>2083</v>
      </c>
      <c r="O523" s="13" t="s">
        <v>2082</v>
      </c>
      <c r="R523" s="1" t="s">
        <v>67</v>
      </c>
      <c r="S523" s="1"/>
      <c r="T523" s="1" t="s">
        <v>923</v>
      </c>
      <c r="U523" s="12">
        <f>T523+(365*3)</f>
        <v>45348</v>
      </c>
      <c r="V523" s="12">
        <f t="shared" si="57"/>
        <v>45408</v>
      </c>
      <c r="W523" s="13">
        <f t="shared" ca="1" si="58"/>
        <v>634</v>
      </c>
      <c r="X523" s="2" t="s">
        <v>1021</v>
      </c>
    </row>
    <row r="524" spans="1:24" x14ac:dyDescent="0.25">
      <c r="A524" s="1" t="s">
        <v>209</v>
      </c>
      <c r="B524" s="1" t="s">
        <v>922</v>
      </c>
      <c r="C524" s="1" t="s">
        <v>163</v>
      </c>
      <c r="D524" s="1" t="s">
        <v>394</v>
      </c>
      <c r="E524" s="1" t="s">
        <v>174</v>
      </c>
      <c r="F524" s="3">
        <v>4.4180000000000001</v>
      </c>
      <c r="G524" s="3">
        <v>4.5739999999999998</v>
      </c>
      <c r="H524" s="1" t="s">
        <v>104</v>
      </c>
      <c r="I524" s="13">
        <v>1</v>
      </c>
      <c r="J524" s="12" t="s">
        <v>2083</v>
      </c>
      <c r="L524" s="12" t="s">
        <v>2082</v>
      </c>
      <c r="N524" s="13">
        <v>5</v>
      </c>
      <c r="O524" s="13" t="s">
        <v>2082</v>
      </c>
      <c r="P524" s="13">
        <f t="shared" ref="P524:P544" si="59">_xlfn.ISOWEEKNUM(U524)</f>
        <v>5</v>
      </c>
      <c r="R524" s="1" t="s">
        <v>67</v>
      </c>
      <c r="S524" s="1" t="s">
        <v>14</v>
      </c>
      <c r="T524" s="1" t="s">
        <v>925</v>
      </c>
      <c r="U524" s="12">
        <f>T524+(365*1)</f>
        <v>46052</v>
      </c>
      <c r="V524" s="12">
        <f t="shared" si="57"/>
        <v>46112</v>
      </c>
      <c r="W524" s="13">
        <f t="shared" ca="1" si="58"/>
        <v>-70</v>
      </c>
      <c r="X524" s="2" t="s">
        <v>1021</v>
      </c>
    </row>
    <row r="525" spans="1:24" x14ac:dyDescent="0.25">
      <c r="A525" s="1" t="s">
        <v>209</v>
      </c>
      <c r="B525" s="1" t="s">
        <v>922</v>
      </c>
      <c r="C525" s="1" t="s">
        <v>456</v>
      </c>
      <c r="D525" s="1" t="s">
        <v>442</v>
      </c>
      <c r="E525" s="1" t="s">
        <v>174</v>
      </c>
      <c r="F525" s="3">
        <v>4.5449999999999999</v>
      </c>
      <c r="G525" s="3">
        <v>4.5890000000000004</v>
      </c>
      <c r="H525" s="1" t="s">
        <v>859</v>
      </c>
      <c r="I525" s="13">
        <v>2</v>
      </c>
      <c r="J525" s="3" t="s">
        <v>2083</v>
      </c>
      <c r="L525" s="3" t="s">
        <v>2083</v>
      </c>
      <c r="N525" s="13">
        <v>5</v>
      </c>
      <c r="O525" s="13">
        <v>37</v>
      </c>
      <c r="P525" s="14">
        <f t="shared" si="59"/>
        <v>17</v>
      </c>
      <c r="R525" s="1" t="s">
        <v>67</v>
      </c>
      <c r="S525" s="1" t="s">
        <v>18</v>
      </c>
      <c r="T525" s="1" t="s">
        <v>297</v>
      </c>
      <c r="U525" s="12">
        <f>T525+(365*0.5)</f>
        <v>46135.5</v>
      </c>
      <c r="V525" s="12">
        <f t="shared" si="57"/>
        <v>46195.5</v>
      </c>
      <c r="W525" s="13">
        <f t="shared" ca="1" si="58"/>
        <v>-153.5</v>
      </c>
      <c r="X525" s="2" t="s">
        <v>1021</v>
      </c>
    </row>
    <row r="526" spans="1:24" x14ac:dyDescent="0.25">
      <c r="A526" s="1" t="s">
        <v>209</v>
      </c>
      <c r="B526" s="1" t="s">
        <v>922</v>
      </c>
      <c r="C526" s="1" t="s">
        <v>456</v>
      </c>
      <c r="D526" s="1" t="s">
        <v>431</v>
      </c>
      <c r="E526" s="1" t="s">
        <v>174</v>
      </c>
      <c r="F526" s="3">
        <v>4.5949999999999998</v>
      </c>
      <c r="G526" s="3">
        <v>4.6399999999999997</v>
      </c>
      <c r="H526" s="1" t="s">
        <v>271</v>
      </c>
      <c r="I526" s="13">
        <v>2</v>
      </c>
      <c r="J526" s="3" t="s">
        <v>2083</v>
      </c>
      <c r="L526" s="3" t="s">
        <v>2083</v>
      </c>
      <c r="N526" s="13">
        <v>5</v>
      </c>
      <c r="O526" s="13">
        <v>37</v>
      </c>
      <c r="P526" s="14">
        <f t="shared" si="59"/>
        <v>17</v>
      </c>
      <c r="R526" s="1" t="s">
        <v>67</v>
      </c>
      <c r="S526" s="1" t="s">
        <v>14</v>
      </c>
      <c r="T526" s="1" t="s">
        <v>297</v>
      </c>
      <c r="U526" s="12">
        <f>T526+(365*0.5)</f>
        <v>46135.5</v>
      </c>
      <c r="V526" s="12">
        <f t="shared" si="57"/>
        <v>46195.5</v>
      </c>
      <c r="W526" s="13">
        <f t="shared" ca="1" si="58"/>
        <v>-153.5</v>
      </c>
      <c r="X526" s="2" t="s">
        <v>1021</v>
      </c>
    </row>
    <row r="527" spans="1:24" x14ac:dyDescent="0.25">
      <c r="A527" s="1" t="s">
        <v>209</v>
      </c>
      <c r="B527" s="1" t="s">
        <v>922</v>
      </c>
      <c r="C527" s="1" t="s">
        <v>456</v>
      </c>
      <c r="D527" s="1" t="s">
        <v>441</v>
      </c>
      <c r="E527" s="1" t="s">
        <v>174</v>
      </c>
      <c r="F527" s="3">
        <v>4.6580000000000004</v>
      </c>
      <c r="G527" s="3">
        <v>4.702</v>
      </c>
      <c r="H527" s="1" t="s">
        <v>926</v>
      </c>
      <c r="I527" s="13">
        <v>2</v>
      </c>
      <c r="J527" s="3" t="s">
        <v>2083</v>
      </c>
      <c r="L527" s="3" t="s">
        <v>2083</v>
      </c>
      <c r="N527" s="13">
        <v>5</v>
      </c>
      <c r="O527" s="13">
        <v>37</v>
      </c>
      <c r="P527" s="14">
        <f t="shared" si="59"/>
        <v>17</v>
      </c>
      <c r="R527" s="1" t="s">
        <v>67</v>
      </c>
      <c r="S527" s="1" t="s">
        <v>14</v>
      </c>
      <c r="T527" s="1" t="s">
        <v>297</v>
      </c>
      <c r="U527" s="12">
        <f>T527+(365*0.5)</f>
        <v>46135.5</v>
      </c>
      <c r="V527" s="12">
        <f t="shared" si="57"/>
        <v>46195.5</v>
      </c>
      <c r="W527" s="13">
        <f t="shared" ca="1" si="58"/>
        <v>-153.5</v>
      </c>
      <c r="X527" s="2" t="s">
        <v>1021</v>
      </c>
    </row>
    <row r="528" spans="1:24" x14ac:dyDescent="0.25">
      <c r="A528" s="1" t="s">
        <v>209</v>
      </c>
      <c r="B528" s="1" t="s">
        <v>922</v>
      </c>
      <c r="C528" s="1" t="s">
        <v>456</v>
      </c>
      <c r="D528" s="1" t="s">
        <v>432</v>
      </c>
      <c r="E528" s="1" t="s">
        <v>174</v>
      </c>
      <c r="F528" s="3">
        <v>4.7160000000000002</v>
      </c>
      <c r="G528" s="3">
        <v>4.7690000000000001</v>
      </c>
      <c r="H528" s="1" t="s">
        <v>926</v>
      </c>
      <c r="I528" s="13">
        <v>2</v>
      </c>
      <c r="J528" s="3" t="s">
        <v>2083</v>
      </c>
      <c r="L528" s="3" t="s">
        <v>2083</v>
      </c>
      <c r="N528" s="13">
        <v>5</v>
      </c>
      <c r="O528" s="13">
        <v>37</v>
      </c>
      <c r="P528" s="14">
        <f t="shared" si="59"/>
        <v>17</v>
      </c>
      <c r="R528" s="1" t="s">
        <v>67</v>
      </c>
      <c r="S528" s="1" t="s">
        <v>14</v>
      </c>
      <c r="T528" s="1" t="s">
        <v>297</v>
      </c>
      <c r="U528" s="12">
        <f>T528+(365*0.5)</f>
        <v>46135.5</v>
      </c>
      <c r="V528" s="12">
        <f t="shared" si="57"/>
        <v>46195.5</v>
      </c>
      <c r="W528" s="13">
        <f t="shared" ca="1" si="58"/>
        <v>-153.5</v>
      </c>
      <c r="X528" s="2" t="s">
        <v>1021</v>
      </c>
    </row>
    <row r="529" spans="1:24" x14ac:dyDescent="0.25">
      <c r="A529" s="1" t="s">
        <v>209</v>
      </c>
      <c r="B529" s="1" t="s">
        <v>927</v>
      </c>
      <c r="C529" s="1" t="s">
        <v>8</v>
      </c>
      <c r="D529" s="1" t="s">
        <v>928</v>
      </c>
      <c r="E529" s="1" t="s">
        <v>174</v>
      </c>
      <c r="F529" s="3">
        <v>5.5590000000000002</v>
      </c>
      <c r="G529" s="3">
        <v>5.5880000000000001</v>
      </c>
      <c r="H529" s="1" t="s">
        <v>74</v>
      </c>
      <c r="I529" s="13">
        <v>1</v>
      </c>
      <c r="J529" s="12" t="s">
        <v>2083</v>
      </c>
      <c r="L529" s="12" t="s">
        <v>2082</v>
      </c>
      <c r="N529" s="13">
        <v>5</v>
      </c>
      <c r="O529" s="13" t="s">
        <v>2082</v>
      </c>
      <c r="P529" s="13">
        <f t="shared" si="59"/>
        <v>5</v>
      </c>
      <c r="R529" s="1" t="s">
        <v>67</v>
      </c>
      <c r="S529" s="1" t="s">
        <v>18</v>
      </c>
      <c r="T529" s="1" t="s">
        <v>929</v>
      </c>
      <c r="U529" s="12">
        <f t="shared" ref="U529:U544" si="60">T529+(365*1)</f>
        <v>46051</v>
      </c>
      <c r="V529" s="12">
        <f t="shared" si="57"/>
        <v>46111</v>
      </c>
      <c r="W529" s="13">
        <f t="shared" ca="1" si="58"/>
        <v>-69</v>
      </c>
      <c r="X529" s="2" t="s">
        <v>1021</v>
      </c>
    </row>
    <row r="530" spans="1:24" x14ac:dyDescent="0.25">
      <c r="A530" s="1" t="s">
        <v>209</v>
      </c>
      <c r="B530" s="1" t="s">
        <v>927</v>
      </c>
      <c r="C530" s="1" t="s">
        <v>8</v>
      </c>
      <c r="D530" s="1" t="s">
        <v>930</v>
      </c>
      <c r="E530" s="1" t="s">
        <v>174</v>
      </c>
      <c r="F530" s="3">
        <v>5.5940000000000003</v>
      </c>
      <c r="G530" s="3">
        <v>5.6230000000000002</v>
      </c>
      <c r="H530" s="1" t="s">
        <v>79</v>
      </c>
      <c r="I530" s="13">
        <v>1</v>
      </c>
      <c r="J530" s="12" t="s">
        <v>2083</v>
      </c>
      <c r="L530" s="12" t="s">
        <v>2082</v>
      </c>
      <c r="N530" s="13">
        <v>5</v>
      </c>
      <c r="O530" s="13" t="s">
        <v>2082</v>
      </c>
      <c r="P530" s="13">
        <f t="shared" si="59"/>
        <v>5</v>
      </c>
      <c r="R530" s="1" t="s">
        <v>67</v>
      </c>
      <c r="S530" s="1" t="s">
        <v>18</v>
      </c>
      <c r="T530" s="1" t="s">
        <v>929</v>
      </c>
      <c r="U530" s="12">
        <f t="shared" si="60"/>
        <v>46051</v>
      </c>
      <c r="V530" s="12">
        <f t="shared" si="57"/>
        <v>46111</v>
      </c>
      <c r="W530" s="13">
        <f t="shared" ca="1" si="58"/>
        <v>-69</v>
      </c>
      <c r="X530" s="2" t="s">
        <v>1021</v>
      </c>
    </row>
    <row r="531" spans="1:24" x14ac:dyDescent="0.25">
      <c r="A531" s="1" t="s">
        <v>209</v>
      </c>
      <c r="B531" s="1" t="s">
        <v>927</v>
      </c>
      <c r="C531" s="1" t="s">
        <v>8</v>
      </c>
      <c r="D531" s="1" t="s">
        <v>931</v>
      </c>
      <c r="E531" s="1" t="s">
        <v>174</v>
      </c>
      <c r="F531" s="3">
        <v>5.6230000000000002</v>
      </c>
      <c r="G531" s="3">
        <v>5.6230000000000002</v>
      </c>
      <c r="H531" s="1" t="s">
        <v>79</v>
      </c>
      <c r="I531" s="13">
        <v>1</v>
      </c>
      <c r="J531" s="12" t="s">
        <v>2083</v>
      </c>
      <c r="L531" s="12" t="s">
        <v>2082</v>
      </c>
      <c r="N531" s="13">
        <v>5</v>
      </c>
      <c r="O531" s="13" t="s">
        <v>2082</v>
      </c>
      <c r="P531" s="13">
        <f t="shared" si="59"/>
        <v>5</v>
      </c>
      <c r="R531" s="1" t="s">
        <v>67</v>
      </c>
      <c r="S531" s="1"/>
      <c r="T531" s="1" t="s">
        <v>929</v>
      </c>
      <c r="U531" s="12">
        <f t="shared" si="60"/>
        <v>46051</v>
      </c>
      <c r="V531" s="12">
        <f t="shared" si="57"/>
        <v>46111</v>
      </c>
      <c r="W531" s="13">
        <f t="shared" ca="1" si="58"/>
        <v>-69</v>
      </c>
      <c r="X531" s="2" t="s">
        <v>1021</v>
      </c>
    </row>
    <row r="532" spans="1:24" x14ac:dyDescent="0.25">
      <c r="A532" s="1" t="s">
        <v>209</v>
      </c>
      <c r="B532" s="1" t="s">
        <v>927</v>
      </c>
      <c r="C532" s="1" t="s">
        <v>8</v>
      </c>
      <c r="D532" s="1" t="s">
        <v>933</v>
      </c>
      <c r="E532" s="1" t="s">
        <v>174</v>
      </c>
      <c r="F532" s="3">
        <v>5.6609999999999996</v>
      </c>
      <c r="G532" s="3">
        <v>5.6909999999999998</v>
      </c>
      <c r="H532" s="1" t="s">
        <v>932</v>
      </c>
      <c r="I532" s="13">
        <v>1</v>
      </c>
      <c r="J532" s="12" t="s">
        <v>2083</v>
      </c>
      <c r="L532" s="12" t="s">
        <v>2082</v>
      </c>
      <c r="N532" s="13">
        <v>5</v>
      </c>
      <c r="O532" s="13" t="s">
        <v>2082</v>
      </c>
      <c r="P532" s="13">
        <f t="shared" si="59"/>
        <v>5</v>
      </c>
      <c r="R532" s="1" t="s">
        <v>67</v>
      </c>
      <c r="S532" s="1" t="s">
        <v>18</v>
      </c>
      <c r="T532" s="1" t="s">
        <v>929</v>
      </c>
      <c r="U532" s="12">
        <f t="shared" si="60"/>
        <v>46051</v>
      </c>
      <c r="V532" s="12">
        <f t="shared" si="57"/>
        <v>46111</v>
      </c>
      <c r="W532" s="13">
        <f t="shared" ca="1" si="58"/>
        <v>-69</v>
      </c>
      <c r="X532" s="2" t="s">
        <v>1021</v>
      </c>
    </row>
    <row r="533" spans="1:24" x14ac:dyDescent="0.25">
      <c r="A533" s="1" t="s">
        <v>209</v>
      </c>
      <c r="B533" s="1" t="s">
        <v>927</v>
      </c>
      <c r="C533" s="1" t="s">
        <v>27</v>
      </c>
      <c r="D533" s="1" t="s">
        <v>934</v>
      </c>
      <c r="E533" s="1" t="s">
        <v>174</v>
      </c>
      <c r="F533" s="3">
        <v>5.6909999999999998</v>
      </c>
      <c r="G533" s="3">
        <v>5.6909999999999998</v>
      </c>
      <c r="H533" s="1" t="s">
        <v>74</v>
      </c>
      <c r="I533" s="13">
        <v>1</v>
      </c>
      <c r="J533" s="12" t="s">
        <v>2083</v>
      </c>
      <c r="L533" s="12" t="s">
        <v>2082</v>
      </c>
      <c r="N533" s="13">
        <v>5</v>
      </c>
      <c r="O533" s="13" t="s">
        <v>2082</v>
      </c>
      <c r="P533" s="13">
        <f t="shared" si="59"/>
        <v>5</v>
      </c>
      <c r="R533" s="1" t="s">
        <v>67</v>
      </c>
      <c r="S533" s="1"/>
      <c r="T533" s="1" t="s">
        <v>929</v>
      </c>
      <c r="U533" s="12">
        <f t="shared" si="60"/>
        <v>46051</v>
      </c>
      <c r="V533" s="12">
        <f t="shared" si="57"/>
        <v>46111</v>
      </c>
      <c r="W533" s="13">
        <f t="shared" ca="1" si="58"/>
        <v>-69</v>
      </c>
      <c r="X533" s="2" t="s">
        <v>1021</v>
      </c>
    </row>
    <row r="534" spans="1:24" x14ac:dyDescent="0.25">
      <c r="A534" s="1" t="s">
        <v>209</v>
      </c>
      <c r="B534" s="1" t="s">
        <v>927</v>
      </c>
      <c r="C534" s="1" t="s">
        <v>8</v>
      </c>
      <c r="D534" s="1" t="s">
        <v>935</v>
      </c>
      <c r="E534" s="1" t="s">
        <v>174</v>
      </c>
      <c r="F534" s="3">
        <v>5.7519999999999998</v>
      </c>
      <c r="G534" s="3">
        <v>5.7809999999999997</v>
      </c>
      <c r="H534" s="1" t="s">
        <v>79</v>
      </c>
      <c r="I534" s="13">
        <v>1</v>
      </c>
      <c r="J534" s="12" t="s">
        <v>2083</v>
      </c>
      <c r="L534" s="12" t="s">
        <v>2082</v>
      </c>
      <c r="N534" s="13">
        <v>5</v>
      </c>
      <c r="O534" s="13" t="s">
        <v>2082</v>
      </c>
      <c r="P534" s="13">
        <f t="shared" si="59"/>
        <v>5</v>
      </c>
      <c r="R534" s="1" t="s">
        <v>67</v>
      </c>
      <c r="S534" s="1" t="s">
        <v>18</v>
      </c>
      <c r="T534" s="1" t="s">
        <v>929</v>
      </c>
      <c r="U534" s="12">
        <f t="shared" si="60"/>
        <v>46051</v>
      </c>
      <c r="V534" s="12">
        <f t="shared" si="57"/>
        <v>46111</v>
      </c>
      <c r="W534" s="13">
        <f t="shared" ca="1" si="58"/>
        <v>-69</v>
      </c>
      <c r="X534" s="2" t="s">
        <v>1021</v>
      </c>
    </row>
    <row r="535" spans="1:24" x14ac:dyDescent="0.25">
      <c r="A535" s="1" t="s">
        <v>209</v>
      </c>
      <c r="B535" s="1" t="s">
        <v>927</v>
      </c>
      <c r="C535" s="1" t="s">
        <v>8</v>
      </c>
      <c r="D535" s="1" t="s">
        <v>936</v>
      </c>
      <c r="E535" s="1" t="s">
        <v>174</v>
      </c>
      <c r="F535" s="3">
        <v>5.9939999999999998</v>
      </c>
      <c r="G535" s="3">
        <v>5.9939999999999998</v>
      </c>
      <c r="H535" s="1" t="s">
        <v>79</v>
      </c>
      <c r="I535" s="13">
        <v>1</v>
      </c>
      <c r="J535" s="12" t="s">
        <v>2083</v>
      </c>
      <c r="L535" s="12" t="s">
        <v>2082</v>
      </c>
      <c r="N535" s="13">
        <v>5</v>
      </c>
      <c r="O535" s="13" t="s">
        <v>2082</v>
      </c>
      <c r="P535" s="13">
        <f t="shared" si="59"/>
        <v>5</v>
      </c>
      <c r="R535" s="1" t="s">
        <v>67</v>
      </c>
      <c r="S535" s="1"/>
      <c r="T535" s="1" t="s">
        <v>929</v>
      </c>
      <c r="U535" s="12">
        <f t="shared" si="60"/>
        <v>46051</v>
      </c>
      <c r="V535" s="12">
        <f t="shared" si="57"/>
        <v>46111</v>
      </c>
      <c r="W535" s="13">
        <f t="shared" ca="1" si="58"/>
        <v>-69</v>
      </c>
      <c r="X535" s="2" t="s">
        <v>1021</v>
      </c>
    </row>
    <row r="536" spans="1:24" x14ac:dyDescent="0.25">
      <c r="A536" s="1" t="s">
        <v>209</v>
      </c>
      <c r="B536" s="1" t="s">
        <v>927</v>
      </c>
      <c r="C536" s="1" t="s">
        <v>8</v>
      </c>
      <c r="D536" s="1" t="s">
        <v>937</v>
      </c>
      <c r="E536" s="1" t="s">
        <v>174</v>
      </c>
      <c r="F536" s="3">
        <v>6.0449999999999999</v>
      </c>
      <c r="G536" s="3">
        <v>6.0739999999999998</v>
      </c>
      <c r="H536" s="1" t="s">
        <v>74</v>
      </c>
      <c r="I536" s="13">
        <v>1</v>
      </c>
      <c r="J536" s="12" t="s">
        <v>2083</v>
      </c>
      <c r="L536" s="12" t="s">
        <v>2082</v>
      </c>
      <c r="N536" s="13">
        <v>5</v>
      </c>
      <c r="O536" s="13" t="s">
        <v>2082</v>
      </c>
      <c r="P536" s="13">
        <f t="shared" si="59"/>
        <v>5</v>
      </c>
      <c r="R536" s="1" t="s">
        <v>67</v>
      </c>
      <c r="S536" s="1" t="s">
        <v>14</v>
      </c>
      <c r="T536" s="1" t="s">
        <v>929</v>
      </c>
      <c r="U536" s="12">
        <f t="shared" si="60"/>
        <v>46051</v>
      </c>
      <c r="V536" s="12">
        <f t="shared" si="57"/>
        <v>46111</v>
      </c>
      <c r="W536" s="13">
        <f t="shared" ca="1" si="58"/>
        <v>-69</v>
      </c>
      <c r="X536" s="2" t="s">
        <v>1021</v>
      </c>
    </row>
    <row r="537" spans="1:24" x14ac:dyDescent="0.25">
      <c r="A537" s="1" t="s">
        <v>209</v>
      </c>
      <c r="B537" s="1" t="s">
        <v>927</v>
      </c>
      <c r="C537" s="1" t="s">
        <v>456</v>
      </c>
      <c r="D537" s="1" t="s">
        <v>940</v>
      </c>
      <c r="E537" s="1" t="s">
        <v>174</v>
      </c>
      <c r="F537" s="3">
        <v>6.0910000000000002</v>
      </c>
      <c r="G537" s="3">
        <v>6.0910000000000002</v>
      </c>
      <c r="H537" s="1" t="s">
        <v>74</v>
      </c>
      <c r="I537" s="13">
        <v>1</v>
      </c>
      <c r="J537" s="12" t="s">
        <v>2083</v>
      </c>
      <c r="L537" s="12" t="s">
        <v>2082</v>
      </c>
      <c r="N537" s="13">
        <v>5</v>
      </c>
      <c r="O537" s="13" t="s">
        <v>2082</v>
      </c>
      <c r="P537" s="13">
        <f t="shared" si="59"/>
        <v>5</v>
      </c>
      <c r="R537" s="1" t="s">
        <v>67</v>
      </c>
      <c r="S537" s="1"/>
      <c r="T537" s="1" t="s">
        <v>929</v>
      </c>
      <c r="U537" s="12">
        <f t="shared" si="60"/>
        <v>46051</v>
      </c>
      <c r="V537" s="12">
        <f t="shared" si="57"/>
        <v>46111</v>
      </c>
      <c r="W537" s="13">
        <f t="shared" ca="1" si="58"/>
        <v>-69</v>
      </c>
      <c r="X537" s="2" t="s">
        <v>1021</v>
      </c>
    </row>
    <row r="538" spans="1:24" x14ac:dyDescent="0.25">
      <c r="A538" s="1" t="s">
        <v>209</v>
      </c>
      <c r="B538" s="1" t="s">
        <v>927</v>
      </c>
      <c r="C538" s="1" t="s">
        <v>300</v>
      </c>
      <c r="D538" s="1" t="s">
        <v>939</v>
      </c>
      <c r="E538" s="1" t="s">
        <v>174</v>
      </c>
      <c r="F538" s="3">
        <v>6.0620000000000003</v>
      </c>
      <c r="G538" s="3">
        <v>6.1029999999999998</v>
      </c>
      <c r="H538" s="1" t="s">
        <v>938</v>
      </c>
      <c r="I538" s="13">
        <v>1</v>
      </c>
      <c r="J538" s="12" t="s">
        <v>2083</v>
      </c>
      <c r="L538" s="12" t="s">
        <v>2082</v>
      </c>
      <c r="N538" s="13">
        <v>5</v>
      </c>
      <c r="O538" s="13" t="s">
        <v>2082</v>
      </c>
      <c r="P538" s="13">
        <f t="shared" si="59"/>
        <v>5</v>
      </c>
      <c r="R538" s="1" t="s">
        <v>67</v>
      </c>
      <c r="S538" s="1" t="s">
        <v>14</v>
      </c>
      <c r="T538" s="1" t="s">
        <v>929</v>
      </c>
      <c r="U538" s="12">
        <f t="shared" si="60"/>
        <v>46051</v>
      </c>
      <c r="V538" s="12">
        <f t="shared" si="57"/>
        <v>46111</v>
      </c>
      <c r="W538" s="13">
        <f t="shared" ca="1" si="58"/>
        <v>-69</v>
      </c>
      <c r="X538" s="2" t="s">
        <v>1021</v>
      </c>
    </row>
    <row r="539" spans="1:24" x14ac:dyDescent="0.25">
      <c r="A539" s="1" t="s">
        <v>209</v>
      </c>
      <c r="B539" s="1" t="s">
        <v>927</v>
      </c>
      <c r="C539" s="1" t="s">
        <v>27</v>
      </c>
      <c r="D539" s="1" t="s">
        <v>943</v>
      </c>
      <c r="E539" s="1" t="s">
        <v>174</v>
      </c>
      <c r="F539" s="3">
        <v>6.5590000000000002</v>
      </c>
      <c r="G539" s="3">
        <v>6.5880000000000001</v>
      </c>
      <c r="H539" s="1" t="s">
        <v>74</v>
      </c>
      <c r="I539" s="13">
        <v>1</v>
      </c>
      <c r="J539" s="12" t="s">
        <v>2083</v>
      </c>
      <c r="L539" s="12" t="s">
        <v>2082</v>
      </c>
      <c r="N539" s="13">
        <v>5</v>
      </c>
      <c r="O539" s="13" t="s">
        <v>2082</v>
      </c>
      <c r="P539" s="13">
        <f t="shared" si="59"/>
        <v>5</v>
      </c>
      <c r="R539" s="1" t="s">
        <v>67</v>
      </c>
      <c r="S539" s="1" t="s">
        <v>18</v>
      </c>
      <c r="T539" s="1" t="s">
        <v>929</v>
      </c>
      <c r="U539" s="12">
        <f t="shared" si="60"/>
        <v>46051</v>
      </c>
      <c r="V539" s="12">
        <f t="shared" si="57"/>
        <v>46111</v>
      </c>
      <c r="W539" s="13">
        <f t="shared" ca="1" si="58"/>
        <v>-69</v>
      </c>
      <c r="X539" s="2" t="s">
        <v>1021</v>
      </c>
    </row>
    <row r="540" spans="1:24" x14ac:dyDescent="0.25">
      <c r="A540" s="1" t="s">
        <v>209</v>
      </c>
      <c r="B540" s="1" t="s">
        <v>927</v>
      </c>
      <c r="C540" s="1" t="s">
        <v>8</v>
      </c>
      <c r="D540" s="1" t="s">
        <v>942</v>
      </c>
      <c r="E540" s="1" t="s">
        <v>174</v>
      </c>
      <c r="F540" s="3">
        <v>6.5540000000000003</v>
      </c>
      <c r="G540" s="3">
        <v>6.5839999999999996</v>
      </c>
      <c r="H540" s="1" t="s">
        <v>941</v>
      </c>
      <c r="I540" s="13">
        <v>1</v>
      </c>
      <c r="J540" s="12" t="s">
        <v>2083</v>
      </c>
      <c r="L540" s="12" t="s">
        <v>2082</v>
      </c>
      <c r="N540" s="13">
        <v>5</v>
      </c>
      <c r="O540" s="13" t="s">
        <v>2082</v>
      </c>
      <c r="P540" s="13">
        <f t="shared" si="59"/>
        <v>5</v>
      </c>
      <c r="R540" s="1" t="s">
        <v>67</v>
      </c>
      <c r="S540" s="1" t="s">
        <v>18</v>
      </c>
      <c r="T540" s="1" t="s">
        <v>929</v>
      </c>
      <c r="U540" s="12">
        <f t="shared" si="60"/>
        <v>46051</v>
      </c>
      <c r="V540" s="12">
        <f t="shared" si="57"/>
        <v>46111</v>
      </c>
      <c r="W540" s="13">
        <f t="shared" ca="1" si="58"/>
        <v>-69</v>
      </c>
      <c r="X540" s="2" t="s">
        <v>1021</v>
      </c>
    </row>
    <row r="541" spans="1:24" x14ac:dyDescent="0.25">
      <c r="A541" s="1" t="s">
        <v>209</v>
      </c>
      <c r="B541" s="1" t="s">
        <v>927</v>
      </c>
      <c r="C541" s="1" t="s">
        <v>8</v>
      </c>
      <c r="D541" s="1" t="s">
        <v>944</v>
      </c>
      <c r="E541" s="1" t="s">
        <v>174</v>
      </c>
      <c r="F541" s="3">
        <v>6.6189999999999998</v>
      </c>
      <c r="G541" s="3">
        <v>6.6189999999999998</v>
      </c>
      <c r="H541" s="1" t="s">
        <v>74</v>
      </c>
      <c r="I541" s="13">
        <v>1</v>
      </c>
      <c r="J541" s="12" t="s">
        <v>2083</v>
      </c>
      <c r="L541" s="12" t="s">
        <v>2082</v>
      </c>
      <c r="N541" s="13">
        <v>5</v>
      </c>
      <c r="O541" s="13" t="s">
        <v>2082</v>
      </c>
      <c r="P541" s="13">
        <f t="shared" si="59"/>
        <v>5</v>
      </c>
      <c r="R541" s="1" t="s">
        <v>67</v>
      </c>
      <c r="S541" s="1"/>
      <c r="T541" s="1" t="s">
        <v>929</v>
      </c>
      <c r="U541" s="12">
        <f t="shared" si="60"/>
        <v>46051</v>
      </c>
      <c r="V541" s="12">
        <f t="shared" si="57"/>
        <v>46111</v>
      </c>
      <c r="W541" s="13">
        <f t="shared" ca="1" si="58"/>
        <v>-69</v>
      </c>
      <c r="X541" s="2" t="s">
        <v>1021</v>
      </c>
    </row>
    <row r="542" spans="1:24" x14ac:dyDescent="0.25">
      <c r="A542" s="1" t="s">
        <v>209</v>
      </c>
      <c r="B542" s="1" t="s">
        <v>927</v>
      </c>
      <c r="C542" s="1" t="s">
        <v>8</v>
      </c>
      <c r="D542" s="1" t="s">
        <v>946</v>
      </c>
      <c r="E542" s="1" t="s">
        <v>174</v>
      </c>
      <c r="F542" s="3">
        <v>6.6559999999999997</v>
      </c>
      <c r="G542" s="3">
        <v>6.6859999999999999</v>
      </c>
      <c r="H542" s="1" t="s">
        <v>945</v>
      </c>
      <c r="I542" s="13">
        <v>1</v>
      </c>
      <c r="J542" s="12" t="s">
        <v>2083</v>
      </c>
      <c r="L542" s="12" t="s">
        <v>2082</v>
      </c>
      <c r="N542" s="13">
        <v>5</v>
      </c>
      <c r="O542" s="13" t="s">
        <v>2082</v>
      </c>
      <c r="P542" s="13">
        <f t="shared" si="59"/>
        <v>5</v>
      </c>
      <c r="R542" s="1" t="s">
        <v>67</v>
      </c>
      <c r="S542" s="1" t="s">
        <v>14</v>
      </c>
      <c r="T542" s="1" t="s">
        <v>929</v>
      </c>
      <c r="U542" s="12">
        <f t="shared" si="60"/>
        <v>46051</v>
      </c>
      <c r="V542" s="12">
        <f t="shared" si="57"/>
        <v>46111</v>
      </c>
      <c r="W542" s="13">
        <f t="shared" ca="1" si="58"/>
        <v>-69</v>
      </c>
      <c r="X542" s="2" t="s">
        <v>1021</v>
      </c>
    </row>
    <row r="543" spans="1:24" x14ac:dyDescent="0.25">
      <c r="A543" s="1" t="s">
        <v>209</v>
      </c>
      <c r="B543" s="1" t="s">
        <v>927</v>
      </c>
      <c r="C543" s="1" t="s">
        <v>8</v>
      </c>
      <c r="D543" s="1" t="s">
        <v>947</v>
      </c>
      <c r="E543" s="1" t="s">
        <v>174</v>
      </c>
      <c r="F543" s="3">
        <v>6.6859999999999999</v>
      </c>
      <c r="G543" s="3">
        <v>6.6859999999999999</v>
      </c>
      <c r="H543" s="1" t="s">
        <v>79</v>
      </c>
      <c r="I543" s="13">
        <v>1</v>
      </c>
      <c r="J543" s="12" t="s">
        <v>2083</v>
      </c>
      <c r="L543" s="12" t="s">
        <v>2082</v>
      </c>
      <c r="N543" s="13">
        <v>5</v>
      </c>
      <c r="O543" s="13" t="s">
        <v>2082</v>
      </c>
      <c r="P543" s="13">
        <f t="shared" si="59"/>
        <v>5</v>
      </c>
      <c r="R543" s="1" t="s">
        <v>67</v>
      </c>
      <c r="S543" s="1"/>
      <c r="T543" s="1" t="s">
        <v>929</v>
      </c>
      <c r="U543" s="12">
        <f t="shared" si="60"/>
        <v>46051</v>
      </c>
      <c r="V543" s="12">
        <f t="shared" si="57"/>
        <v>46111</v>
      </c>
      <c r="W543" s="13">
        <f t="shared" ca="1" si="58"/>
        <v>-69</v>
      </c>
      <c r="X543" s="2" t="s">
        <v>1021</v>
      </c>
    </row>
    <row r="544" spans="1:24" x14ac:dyDescent="0.25">
      <c r="A544" s="1" t="s">
        <v>209</v>
      </c>
      <c r="B544" s="1" t="s">
        <v>927</v>
      </c>
      <c r="C544" s="1" t="s">
        <v>8</v>
      </c>
      <c r="D544" s="1" t="s">
        <v>948</v>
      </c>
      <c r="E544" s="1" t="s">
        <v>174</v>
      </c>
      <c r="F544" s="3">
        <v>6.7210000000000001</v>
      </c>
      <c r="G544" s="3">
        <v>6.75</v>
      </c>
      <c r="H544" s="1" t="s">
        <v>74</v>
      </c>
      <c r="I544" s="13">
        <v>1</v>
      </c>
      <c r="J544" s="12" t="s">
        <v>2083</v>
      </c>
      <c r="L544" s="12" t="s">
        <v>2082</v>
      </c>
      <c r="N544" s="13">
        <v>5</v>
      </c>
      <c r="O544" s="13" t="s">
        <v>2082</v>
      </c>
      <c r="P544" s="13">
        <f t="shared" si="59"/>
        <v>5</v>
      </c>
      <c r="R544" s="1" t="s">
        <v>67</v>
      </c>
      <c r="S544" s="1" t="s">
        <v>14</v>
      </c>
      <c r="T544" s="1" t="s">
        <v>929</v>
      </c>
      <c r="U544" s="12">
        <f t="shared" si="60"/>
        <v>46051</v>
      </c>
      <c r="V544" s="12">
        <f t="shared" si="57"/>
        <v>46111</v>
      </c>
      <c r="W544" s="13">
        <f t="shared" ca="1" si="58"/>
        <v>-69</v>
      </c>
      <c r="X544" s="2" t="s">
        <v>1021</v>
      </c>
    </row>
    <row r="545" spans="1:24" x14ac:dyDescent="0.25">
      <c r="A545" s="1" t="s">
        <v>77</v>
      </c>
      <c r="B545" s="1" t="s">
        <v>955</v>
      </c>
      <c r="C545" s="1" t="s">
        <v>119</v>
      </c>
      <c r="D545" s="1" t="s">
        <v>957</v>
      </c>
      <c r="E545" s="1" t="s">
        <v>10</v>
      </c>
      <c r="F545" s="3">
        <v>3.7879999999999998</v>
      </c>
      <c r="G545" s="3">
        <v>3.8170000000000002</v>
      </c>
      <c r="H545" s="1" t="s">
        <v>956</v>
      </c>
      <c r="I545" s="13">
        <v>1</v>
      </c>
      <c r="J545" s="12" t="s">
        <v>2083</v>
      </c>
      <c r="L545" s="12" t="s">
        <v>2082</v>
      </c>
      <c r="N545" s="13" t="s">
        <v>2083</v>
      </c>
      <c r="O545" s="13" t="s">
        <v>2082</v>
      </c>
      <c r="R545" s="1" t="s">
        <v>67</v>
      </c>
      <c r="S545" s="1" t="s">
        <v>14</v>
      </c>
      <c r="T545" s="1"/>
      <c r="U545" s="12">
        <f t="shared" ref="U545:U560" si="61">T545+(365*4)</f>
        <v>1460</v>
      </c>
      <c r="V545" s="12">
        <f t="shared" si="57"/>
        <v>1520</v>
      </c>
      <c r="W545" s="13">
        <f t="shared" ca="1" si="58"/>
        <v>44522</v>
      </c>
      <c r="X545" s="2" t="s">
        <v>1021</v>
      </c>
    </row>
    <row r="546" spans="1:24" x14ac:dyDescent="0.25">
      <c r="A546" s="1" t="s">
        <v>77</v>
      </c>
      <c r="B546" s="1" t="s">
        <v>955</v>
      </c>
      <c r="C546" s="1" t="s">
        <v>42</v>
      </c>
      <c r="D546" s="1" t="s">
        <v>21</v>
      </c>
      <c r="E546" s="1" t="s">
        <v>10</v>
      </c>
      <c r="F546" s="3">
        <v>4.1319999999999997</v>
      </c>
      <c r="G546" s="3">
        <v>4.1319999999999997</v>
      </c>
      <c r="H546" s="1" t="s">
        <v>956</v>
      </c>
      <c r="I546" s="13">
        <v>1</v>
      </c>
      <c r="J546" s="12" t="s">
        <v>2083</v>
      </c>
      <c r="L546" s="12" t="s">
        <v>2082</v>
      </c>
      <c r="N546" s="13" t="s">
        <v>2083</v>
      </c>
      <c r="O546" s="13" t="s">
        <v>2082</v>
      </c>
      <c r="R546" s="1" t="s">
        <v>67</v>
      </c>
      <c r="S546" s="1" t="s">
        <v>18</v>
      </c>
      <c r="T546" s="1"/>
      <c r="U546" s="12">
        <f t="shared" si="61"/>
        <v>1460</v>
      </c>
      <c r="V546" s="12">
        <f t="shared" si="57"/>
        <v>1520</v>
      </c>
      <c r="W546" s="13">
        <f t="shared" ca="1" si="58"/>
        <v>44522</v>
      </c>
      <c r="X546" s="2" t="s">
        <v>1021</v>
      </c>
    </row>
    <row r="547" spans="1:24" x14ac:dyDescent="0.25">
      <c r="A547" s="1" t="s">
        <v>77</v>
      </c>
      <c r="B547" s="1" t="s">
        <v>955</v>
      </c>
      <c r="C547" s="1" t="s">
        <v>119</v>
      </c>
      <c r="D547" s="1" t="s">
        <v>962</v>
      </c>
      <c r="E547" s="1" t="s">
        <v>10</v>
      </c>
      <c r="F547" s="3">
        <v>5.165</v>
      </c>
      <c r="G547" s="3">
        <v>5.194</v>
      </c>
      <c r="H547" s="1" t="s">
        <v>918</v>
      </c>
      <c r="I547" s="13">
        <v>1</v>
      </c>
      <c r="J547" s="12" t="s">
        <v>2083</v>
      </c>
      <c r="L547" s="12" t="s">
        <v>2082</v>
      </c>
      <c r="N547" s="13" t="s">
        <v>2083</v>
      </c>
      <c r="O547" s="13" t="s">
        <v>2082</v>
      </c>
      <c r="R547" s="1" t="s">
        <v>67</v>
      </c>
      <c r="S547" s="1" t="s">
        <v>18</v>
      </c>
      <c r="T547" s="1" t="s">
        <v>960</v>
      </c>
      <c r="U547" s="12">
        <f t="shared" si="61"/>
        <v>45279</v>
      </c>
      <c r="V547" s="12">
        <f t="shared" si="57"/>
        <v>45339</v>
      </c>
      <c r="W547" s="13">
        <f t="shared" ca="1" si="58"/>
        <v>703</v>
      </c>
      <c r="X547" s="2" t="s">
        <v>1021</v>
      </c>
    </row>
    <row r="548" spans="1:24" x14ac:dyDescent="0.25">
      <c r="A548" s="1" t="s">
        <v>77</v>
      </c>
      <c r="B548" s="1" t="s">
        <v>955</v>
      </c>
      <c r="C548" s="1" t="s">
        <v>119</v>
      </c>
      <c r="D548" s="1" t="s">
        <v>964</v>
      </c>
      <c r="E548" s="1" t="s">
        <v>10</v>
      </c>
      <c r="F548" s="3">
        <v>5.181</v>
      </c>
      <c r="G548" s="3">
        <v>5.21</v>
      </c>
      <c r="H548" s="1" t="s">
        <v>963</v>
      </c>
      <c r="I548" s="13">
        <v>1</v>
      </c>
      <c r="J548" s="12" t="s">
        <v>2083</v>
      </c>
      <c r="L548" s="12" t="s">
        <v>2082</v>
      </c>
      <c r="N548" s="13" t="s">
        <v>2083</v>
      </c>
      <c r="O548" s="13" t="s">
        <v>2082</v>
      </c>
      <c r="R548" s="1" t="s">
        <v>67</v>
      </c>
      <c r="S548" s="1" t="s">
        <v>14</v>
      </c>
      <c r="T548" s="1" t="s">
        <v>960</v>
      </c>
      <c r="U548" s="12">
        <f t="shared" si="61"/>
        <v>45279</v>
      </c>
      <c r="V548" s="12">
        <f t="shared" si="57"/>
        <v>45339</v>
      </c>
      <c r="W548" s="13">
        <f t="shared" ca="1" si="58"/>
        <v>703</v>
      </c>
      <c r="X548" s="2" t="s">
        <v>1021</v>
      </c>
    </row>
    <row r="549" spans="1:24" x14ac:dyDescent="0.25">
      <c r="A549" s="1" t="s">
        <v>77</v>
      </c>
      <c r="B549" s="1" t="s">
        <v>955</v>
      </c>
      <c r="C549" s="1" t="s">
        <v>119</v>
      </c>
      <c r="D549" s="1" t="s">
        <v>965</v>
      </c>
      <c r="E549" s="1" t="s">
        <v>10</v>
      </c>
      <c r="F549" s="3">
        <v>5.26</v>
      </c>
      <c r="G549" s="3">
        <v>5.2889999999999997</v>
      </c>
      <c r="H549" s="1" t="s">
        <v>796</v>
      </c>
      <c r="I549" s="13">
        <v>1</v>
      </c>
      <c r="J549" s="12" t="s">
        <v>2083</v>
      </c>
      <c r="L549" s="12" t="s">
        <v>2082</v>
      </c>
      <c r="N549" s="13" t="s">
        <v>2083</v>
      </c>
      <c r="O549" s="13" t="s">
        <v>2082</v>
      </c>
      <c r="R549" s="1" t="s">
        <v>67</v>
      </c>
      <c r="S549" s="1" t="s">
        <v>14</v>
      </c>
      <c r="T549" s="1" t="s">
        <v>960</v>
      </c>
      <c r="U549" s="12">
        <f t="shared" si="61"/>
        <v>45279</v>
      </c>
      <c r="V549" s="12">
        <f t="shared" si="57"/>
        <v>45339</v>
      </c>
      <c r="W549" s="13">
        <f t="shared" ca="1" si="58"/>
        <v>703</v>
      </c>
      <c r="X549" s="2" t="s">
        <v>1021</v>
      </c>
    </row>
    <row r="550" spans="1:24" x14ac:dyDescent="0.25">
      <c r="A550" s="1" t="s">
        <v>77</v>
      </c>
      <c r="B550" s="1" t="s">
        <v>955</v>
      </c>
      <c r="C550" s="1" t="s">
        <v>12</v>
      </c>
      <c r="D550" s="1" t="s">
        <v>961</v>
      </c>
      <c r="E550" s="1" t="s">
        <v>10</v>
      </c>
      <c r="F550" s="3">
        <v>5.141</v>
      </c>
      <c r="G550" s="3">
        <v>5.1760000000000002</v>
      </c>
      <c r="H550" s="1" t="s">
        <v>562</v>
      </c>
      <c r="I550" s="13">
        <v>1</v>
      </c>
      <c r="J550" s="12" t="s">
        <v>2083</v>
      </c>
      <c r="L550" s="12" t="s">
        <v>2082</v>
      </c>
      <c r="N550" s="13" t="s">
        <v>2083</v>
      </c>
      <c r="O550" s="13" t="s">
        <v>2082</v>
      </c>
      <c r="R550" s="1" t="s">
        <v>67</v>
      </c>
      <c r="S550" s="1" t="s">
        <v>18</v>
      </c>
      <c r="T550" s="1" t="s">
        <v>960</v>
      </c>
      <c r="U550" s="12">
        <f t="shared" si="61"/>
        <v>45279</v>
      </c>
      <c r="V550" s="12">
        <f t="shared" si="57"/>
        <v>45339</v>
      </c>
      <c r="W550" s="13">
        <f t="shared" ca="1" si="58"/>
        <v>703</v>
      </c>
      <c r="X550" s="2" t="s">
        <v>1021</v>
      </c>
    </row>
    <row r="551" spans="1:24" x14ac:dyDescent="0.25">
      <c r="A551" s="1" t="s">
        <v>77</v>
      </c>
      <c r="B551" s="1" t="s">
        <v>955</v>
      </c>
      <c r="C551" s="1" t="s">
        <v>119</v>
      </c>
      <c r="D551" s="1" t="s">
        <v>959</v>
      </c>
      <c r="E551" s="1" t="s">
        <v>10</v>
      </c>
      <c r="F551" s="3">
        <v>4.9000000000000004</v>
      </c>
      <c r="G551" s="3">
        <v>4.9290000000000003</v>
      </c>
      <c r="H551" s="1" t="s">
        <v>956</v>
      </c>
      <c r="I551" s="13">
        <v>1</v>
      </c>
      <c r="J551" s="12" t="s">
        <v>2083</v>
      </c>
      <c r="L551" s="12" t="s">
        <v>2082</v>
      </c>
      <c r="N551" s="13" t="s">
        <v>2083</v>
      </c>
      <c r="O551" s="13" t="s">
        <v>2082</v>
      </c>
      <c r="R551" s="1" t="s">
        <v>67</v>
      </c>
      <c r="S551" s="1" t="s">
        <v>18</v>
      </c>
      <c r="T551" s="1" t="s">
        <v>960</v>
      </c>
      <c r="U551" s="12">
        <f t="shared" si="61"/>
        <v>45279</v>
      </c>
      <c r="V551" s="12">
        <f t="shared" si="57"/>
        <v>45339</v>
      </c>
      <c r="W551" s="13">
        <f t="shared" ca="1" si="58"/>
        <v>703</v>
      </c>
      <c r="X551" s="2" t="s">
        <v>1021</v>
      </c>
    </row>
    <row r="552" spans="1:24" x14ac:dyDescent="0.25">
      <c r="A552" s="1" t="s">
        <v>77</v>
      </c>
      <c r="B552" s="1" t="s">
        <v>955</v>
      </c>
      <c r="C552" s="1" t="s">
        <v>42</v>
      </c>
      <c r="D552" s="1" t="s">
        <v>74</v>
      </c>
      <c r="E552" s="1" t="s">
        <v>10</v>
      </c>
      <c r="F552" s="3">
        <v>4.319</v>
      </c>
      <c r="G552" s="3">
        <v>4.3339999999999996</v>
      </c>
      <c r="H552" s="1" t="s">
        <v>956</v>
      </c>
      <c r="I552" s="13">
        <v>1</v>
      </c>
      <c r="J552" s="12" t="s">
        <v>2083</v>
      </c>
      <c r="L552" s="12" t="s">
        <v>2082</v>
      </c>
      <c r="N552" s="13" t="s">
        <v>2083</v>
      </c>
      <c r="O552" s="13" t="s">
        <v>2082</v>
      </c>
      <c r="R552" s="1" t="s">
        <v>67</v>
      </c>
      <c r="S552" s="1" t="s">
        <v>14</v>
      </c>
      <c r="T552" s="1"/>
      <c r="U552" s="12">
        <f t="shared" si="61"/>
        <v>1460</v>
      </c>
      <c r="V552" s="12">
        <f t="shared" si="57"/>
        <v>1520</v>
      </c>
      <c r="W552" s="13">
        <f t="shared" ca="1" si="58"/>
        <v>44522</v>
      </c>
      <c r="X552" s="2" t="s">
        <v>1021</v>
      </c>
    </row>
    <row r="553" spans="1:24" x14ac:dyDescent="0.25">
      <c r="A553" s="1" t="s">
        <v>77</v>
      </c>
      <c r="B553" s="1" t="s">
        <v>955</v>
      </c>
      <c r="C553" s="1" t="s">
        <v>119</v>
      </c>
      <c r="D553" s="1" t="s">
        <v>958</v>
      </c>
      <c r="E553" s="1" t="s">
        <v>10</v>
      </c>
      <c r="F553" s="3">
        <v>4.0609999999999999</v>
      </c>
      <c r="G553" s="3">
        <v>4.09</v>
      </c>
      <c r="H553" s="1" t="s">
        <v>956</v>
      </c>
      <c r="I553" s="13">
        <v>1</v>
      </c>
      <c r="J553" s="12" t="s">
        <v>2083</v>
      </c>
      <c r="L553" s="12" t="s">
        <v>2082</v>
      </c>
      <c r="N553" s="13" t="s">
        <v>2083</v>
      </c>
      <c r="O553" s="13" t="s">
        <v>2082</v>
      </c>
      <c r="R553" s="1" t="s">
        <v>67</v>
      </c>
      <c r="S553" s="1" t="s">
        <v>14</v>
      </c>
      <c r="T553" s="1"/>
      <c r="U553" s="12">
        <f t="shared" si="61"/>
        <v>1460</v>
      </c>
      <c r="V553" s="12">
        <f t="shared" si="57"/>
        <v>1520</v>
      </c>
      <c r="W553" s="13">
        <f t="shared" ca="1" si="58"/>
        <v>44522</v>
      </c>
      <c r="X553" s="2" t="s">
        <v>1021</v>
      </c>
    </row>
    <row r="554" spans="1:24" x14ac:dyDescent="0.25">
      <c r="A554" s="1" t="s">
        <v>966</v>
      </c>
      <c r="B554" s="1" t="s">
        <v>955</v>
      </c>
      <c r="C554" s="1" t="s">
        <v>8</v>
      </c>
      <c r="D554" s="1" t="s">
        <v>35</v>
      </c>
      <c r="E554" s="1" t="s">
        <v>10</v>
      </c>
      <c r="F554" s="3">
        <v>6.0460000000000003</v>
      </c>
      <c r="G554" s="3">
        <v>6.08</v>
      </c>
      <c r="H554" s="1" t="s">
        <v>975</v>
      </c>
      <c r="I554" s="13">
        <v>1</v>
      </c>
      <c r="J554" s="12" t="s">
        <v>2083</v>
      </c>
      <c r="L554" s="12" t="s">
        <v>2082</v>
      </c>
      <c r="N554" s="13" t="s">
        <v>2083</v>
      </c>
      <c r="O554" s="13" t="s">
        <v>2082</v>
      </c>
      <c r="R554" s="1" t="s">
        <v>67</v>
      </c>
      <c r="S554" s="1" t="s">
        <v>18</v>
      </c>
      <c r="T554" s="1" t="s">
        <v>972</v>
      </c>
      <c r="U554" s="12">
        <f t="shared" si="61"/>
        <v>45353</v>
      </c>
      <c r="V554" s="12">
        <f t="shared" si="57"/>
        <v>45413</v>
      </c>
      <c r="W554" s="13">
        <f t="shared" ca="1" si="58"/>
        <v>629</v>
      </c>
      <c r="X554" s="2" t="s">
        <v>1021</v>
      </c>
    </row>
    <row r="555" spans="1:24" x14ac:dyDescent="0.25">
      <c r="A555" s="1" t="s">
        <v>966</v>
      </c>
      <c r="B555" s="1" t="s">
        <v>955</v>
      </c>
      <c r="C555" s="1" t="s">
        <v>119</v>
      </c>
      <c r="D555" s="1" t="s">
        <v>199</v>
      </c>
      <c r="E555" s="1" t="s">
        <v>10</v>
      </c>
      <c r="F555" s="3">
        <v>5.5389999999999997</v>
      </c>
      <c r="G555" s="3">
        <v>5.5679999999999996</v>
      </c>
      <c r="H555" s="1" t="s">
        <v>951</v>
      </c>
      <c r="I555" s="13">
        <v>1</v>
      </c>
      <c r="J555" s="12" t="s">
        <v>2083</v>
      </c>
      <c r="L555" s="12" t="s">
        <v>2082</v>
      </c>
      <c r="N555" s="13" t="s">
        <v>2083</v>
      </c>
      <c r="O555" s="13" t="s">
        <v>2082</v>
      </c>
      <c r="R555" s="1" t="s">
        <v>67</v>
      </c>
      <c r="S555" s="1" t="s">
        <v>18</v>
      </c>
      <c r="T555" s="1" t="s">
        <v>972</v>
      </c>
      <c r="U555" s="12">
        <f t="shared" si="61"/>
        <v>45353</v>
      </c>
      <c r="V555" s="12">
        <f t="shared" si="57"/>
        <v>45413</v>
      </c>
      <c r="W555" s="13">
        <f t="shared" ca="1" si="58"/>
        <v>629</v>
      </c>
      <c r="X555" s="2" t="s">
        <v>1021</v>
      </c>
    </row>
    <row r="556" spans="1:24" x14ac:dyDescent="0.25">
      <c r="A556" s="1" t="s">
        <v>966</v>
      </c>
      <c r="B556" s="1" t="s">
        <v>955</v>
      </c>
      <c r="C556" s="1" t="s">
        <v>819</v>
      </c>
      <c r="D556" s="1" t="s">
        <v>977</v>
      </c>
      <c r="E556" s="1" t="s">
        <v>10</v>
      </c>
      <c r="F556" s="3">
        <v>5.8380000000000001</v>
      </c>
      <c r="G556" s="3">
        <v>5.8689999999999998</v>
      </c>
      <c r="H556" s="1" t="s">
        <v>60</v>
      </c>
      <c r="I556" s="13">
        <v>1</v>
      </c>
      <c r="J556" s="12" t="s">
        <v>2083</v>
      </c>
      <c r="L556" s="12" t="s">
        <v>2082</v>
      </c>
      <c r="N556" s="13" t="s">
        <v>2083</v>
      </c>
      <c r="O556" s="13" t="s">
        <v>2082</v>
      </c>
      <c r="R556" s="1" t="s">
        <v>67</v>
      </c>
      <c r="S556" s="1" t="s">
        <v>14</v>
      </c>
      <c r="T556" s="1" t="s">
        <v>967</v>
      </c>
      <c r="U556" s="12">
        <f t="shared" si="61"/>
        <v>45447</v>
      </c>
      <c r="V556" s="12">
        <f t="shared" si="57"/>
        <v>45507</v>
      </c>
      <c r="W556" s="13">
        <f t="shared" ca="1" si="58"/>
        <v>535</v>
      </c>
      <c r="X556" s="2" t="s">
        <v>1021</v>
      </c>
    </row>
    <row r="557" spans="1:24" x14ac:dyDescent="0.25">
      <c r="A557" s="1" t="s">
        <v>966</v>
      </c>
      <c r="B557" s="1" t="s">
        <v>955</v>
      </c>
      <c r="C557" s="1" t="s">
        <v>136</v>
      </c>
      <c r="D557" s="1" t="s">
        <v>262</v>
      </c>
      <c r="E557" s="1" t="s">
        <v>10</v>
      </c>
      <c r="F557" s="3">
        <v>5.7919999999999998</v>
      </c>
      <c r="G557" s="3">
        <v>5.8209999999999997</v>
      </c>
      <c r="H557" s="1" t="s">
        <v>35</v>
      </c>
      <c r="I557" s="13">
        <v>1</v>
      </c>
      <c r="J557" s="12" t="s">
        <v>2083</v>
      </c>
      <c r="L557" s="12" t="s">
        <v>2082</v>
      </c>
      <c r="N557" s="13" t="s">
        <v>2083</v>
      </c>
      <c r="O557" s="13" t="s">
        <v>2082</v>
      </c>
      <c r="R557" s="1" t="s">
        <v>67</v>
      </c>
      <c r="S557" s="1" t="s">
        <v>18</v>
      </c>
      <c r="T557" s="1" t="s">
        <v>967</v>
      </c>
      <c r="U557" s="12">
        <f t="shared" si="61"/>
        <v>45447</v>
      </c>
      <c r="V557" s="12">
        <f t="shared" si="57"/>
        <v>45507</v>
      </c>
      <c r="W557" s="13">
        <f t="shared" ca="1" si="58"/>
        <v>535</v>
      </c>
      <c r="X557" s="2" t="s">
        <v>1021</v>
      </c>
    </row>
    <row r="558" spans="1:24" x14ac:dyDescent="0.25">
      <c r="A558" s="1" t="s">
        <v>966</v>
      </c>
      <c r="B558" s="1" t="s">
        <v>955</v>
      </c>
      <c r="C558" s="1" t="s">
        <v>16</v>
      </c>
      <c r="D558" s="1" t="s">
        <v>920</v>
      </c>
      <c r="E558" s="1" t="s">
        <v>10</v>
      </c>
      <c r="F558" s="3">
        <v>5.7619999999999996</v>
      </c>
      <c r="G558" s="3">
        <v>5.7910000000000004</v>
      </c>
      <c r="H558" s="1" t="s">
        <v>22</v>
      </c>
      <c r="I558" s="13">
        <v>1</v>
      </c>
      <c r="J558" s="12" t="s">
        <v>2083</v>
      </c>
      <c r="L558" s="12" t="s">
        <v>2082</v>
      </c>
      <c r="N558" s="13" t="s">
        <v>2083</v>
      </c>
      <c r="O558" s="13" t="s">
        <v>2082</v>
      </c>
      <c r="R558" s="1" t="s">
        <v>67</v>
      </c>
      <c r="S558" s="1" t="s">
        <v>14</v>
      </c>
      <c r="T558" s="1" t="s">
        <v>967</v>
      </c>
      <c r="U558" s="12">
        <f t="shared" si="61"/>
        <v>45447</v>
      </c>
      <c r="V558" s="12">
        <f t="shared" si="57"/>
        <v>45507</v>
      </c>
      <c r="W558" s="13">
        <f t="shared" ca="1" si="58"/>
        <v>535</v>
      </c>
      <c r="X558" s="2" t="s">
        <v>1021</v>
      </c>
    </row>
    <row r="559" spans="1:24" x14ac:dyDescent="0.25">
      <c r="A559" s="1" t="s">
        <v>966</v>
      </c>
      <c r="B559" s="1" t="s">
        <v>955</v>
      </c>
      <c r="C559" s="1" t="s">
        <v>119</v>
      </c>
      <c r="D559" s="1" t="s">
        <v>292</v>
      </c>
      <c r="E559" s="1" t="s">
        <v>10</v>
      </c>
      <c r="F559" s="3">
        <v>5.9059999999999997</v>
      </c>
      <c r="G559" s="3">
        <v>5.9349999999999996</v>
      </c>
      <c r="H559" s="1" t="s">
        <v>307</v>
      </c>
      <c r="I559" s="13">
        <v>1</v>
      </c>
      <c r="J559" s="12" t="s">
        <v>2083</v>
      </c>
      <c r="L559" s="12" t="s">
        <v>2082</v>
      </c>
      <c r="N559" s="13" t="s">
        <v>2083</v>
      </c>
      <c r="O559" s="13" t="s">
        <v>2082</v>
      </c>
      <c r="R559" s="1" t="s">
        <v>67</v>
      </c>
      <c r="S559" s="1" t="s">
        <v>14</v>
      </c>
      <c r="T559" s="1" t="s">
        <v>967</v>
      </c>
      <c r="U559" s="12">
        <f t="shared" si="61"/>
        <v>45447</v>
      </c>
      <c r="V559" s="12">
        <f t="shared" si="57"/>
        <v>45507</v>
      </c>
      <c r="W559" s="13">
        <f t="shared" ca="1" si="58"/>
        <v>535</v>
      </c>
      <c r="X559" s="2" t="s">
        <v>1021</v>
      </c>
    </row>
    <row r="560" spans="1:24" x14ac:dyDescent="0.25">
      <c r="A560" s="1" t="s">
        <v>966</v>
      </c>
      <c r="B560" s="1" t="s">
        <v>955</v>
      </c>
      <c r="C560" s="1" t="s">
        <v>8</v>
      </c>
      <c r="D560" s="1" t="s">
        <v>916</v>
      </c>
      <c r="E560" s="1" t="s">
        <v>10</v>
      </c>
      <c r="F560" s="3">
        <v>5.87</v>
      </c>
      <c r="G560" s="3">
        <v>5.899</v>
      </c>
      <c r="H560" s="1" t="s">
        <v>304</v>
      </c>
      <c r="I560" s="13">
        <v>1</v>
      </c>
      <c r="J560" s="12" t="s">
        <v>2083</v>
      </c>
      <c r="L560" s="12" t="s">
        <v>2082</v>
      </c>
      <c r="N560" s="13" t="s">
        <v>2083</v>
      </c>
      <c r="O560" s="13" t="s">
        <v>2082</v>
      </c>
      <c r="R560" s="1" t="s">
        <v>67</v>
      </c>
      <c r="S560" s="1" t="s">
        <v>14</v>
      </c>
      <c r="T560" s="1" t="s">
        <v>967</v>
      </c>
      <c r="U560" s="12">
        <f t="shared" si="61"/>
        <v>45447</v>
      </c>
      <c r="V560" s="12">
        <f t="shared" si="57"/>
        <v>45507</v>
      </c>
      <c r="W560" s="13">
        <f t="shared" ca="1" si="58"/>
        <v>535</v>
      </c>
      <c r="X560" s="2" t="s">
        <v>1021</v>
      </c>
    </row>
    <row r="561" spans="1:24" x14ac:dyDescent="0.25">
      <c r="A561" s="1" t="s">
        <v>966</v>
      </c>
      <c r="B561" s="1" t="s">
        <v>955</v>
      </c>
      <c r="C561" s="1" t="s">
        <v>8</v>
      </c>
      <c r="D561" s="1" t="s">
        <v>1003</v>
      </c>
      <c r="E561" s="1" t="s">
        <v>39</v>
      </c>
      <c r="F561" s="3">
        <v>6.2240000000000002</v>
      </c>
      <c r="G561" s="3">
        <v>7.0170000000000003</v>
      </c>
      <c r="H561" s="1" t="s">
        <v>481</v>
      </c>
      <c r="I561" s="13">
        <v>1</v>
      </c>
      <c r="J561" s="12" t="s">
        <v>2083</v>
      </c>
      <c r="L561" s="12" t="s">
        <v>2082</v>
      </c>
      <c r="N561" s="13" t="s">
        <v>2083</v>
      </c>
      <c r="O561" s="13" t="s">
        <v>2082</v>
      </c>
      <c r="R561" s="1" t="s">
        <v>67</v>
      </c>
      <c r="S561" s="1" t="s">
        <v>14</v>
      </c>
      <c r="T561" s="1" t="s">
        <v>967</v>
      </c>
      <c r="U561" s="12">
        <f>T561+(365*3)</f>
        <v>45082</v>
      </c>
      <c r="V561" s="12">
        <f t="shared" si="57"/>
        <v>45142</v>
      </c>
      <c r="W561" s="13">
        <f t="shared" ca="1" si="58"/>
        <v>900</v>
      </c>
      <c r="X561" s="2" t="s">
        <v>1021</v>
      </c>
    </row>
    <row r="562" spans="1:24" x14ac:dyDescent="0.25">
      <c r="A562" s="1" t="s">
        <v>966</v>
      </c>
      <c r="B562" s="1" t="s">
        <v>955</v>
      </c>
      <c r="C562" s="1" t="s">
        <v>8</v>
      </c>
      <c r="D562" s="1" t="s">
        <v>995</v>
      </c>
      <c r="E562" s="1" t="s">
        <v>39</v>
      </c>
      <c r="F562" s="3">
        <v>6.141</v>
      </c>
      <c r="G562" s="3">
        <v>6.17</v>
      </c>
      <c r="H562" s="1" t="s">
        <v>994</v>
      </c>
      <c r="I562" s="13">
        <v>1</v>
      </c>
      <c r="J562" s="12" t="s">
        <v>2083</v>
      </c>
      <c r="L562" s="12" t="s">
        <v>2082</v>
      </c>
      <c r="N562" s="13" t="s">
        <v>2083</v>
      </c>
      <c r="O562" s="13" t="s">
        <v>2082</v>
      </c>
      <c r="R562" s="1" t="s">
        <v>67</v>
      </c>
      <c r="S562" s="1" t="s">
        <v>18</v>
      </c>
      <c r="T562" s="1" t="s">
        <v>967</v>
      </c>
      <c r="U562" s="12">
        <f>T562+(365*3)</f>
        <v>45082</v>
      </c>
      <c r="V562" s="12">
        <f t="shared" si="57"/>
        <v>45142</v>
      </c>
      <c r="W562" s="13">
        <f t="shared" ca="1" si="58"/>
        <v>900</v>
      </c>
      <c r="X562" s="2" t="s">
        <v>1021</v>
      </c>
    </row>
    <row r="563" spans="1:24" x14ac:dyDescent="0.25">
      <c r="A563" s="1" t="s">
        <v>966</v>
      </c>
      <c r="B563" s="1" t="s">
        <v>955</v>
      </c>
      <c r="C563" s="1" t="s">
        <v>8</v>
      </c>
      <c r="D563" s="1" t="s">
        <v>966</v>
      </c>
      <c r="E563" s="1" t="s">
        <v>10</v>
      </c>
      <c r="F563" s="3">
        <v>7.0110000000000001</v>
      </c>
      <c r="G563" s="3">
        <v>7.04</v>
      </c>
      <c r="H563" s="1" t="s">
        <v>712</v>
      </c>
      <c r="I563" s="13">
        <v>1</v>
      </c>
      <c r="J563" s="12" t="s">
        <v>2083</v>
      </c>
      <c r="L563" s="12" t="s">
        <v>2082</v>
      </c>
      <c r="N563" s="13" t="s">
        <v>2083</v>
      </c>
      <c r="O563" s="13" t="s">
        <v>2082</v>
      </c>
      <c r="R563" s="1" t="s">
        <v>67</v>
      </c>
      <c r="S563" s="1" t="s">
        <v>18</v>
      </c>
      <c r="T563" s="1" t="s">
        <v>972</v>
      </c>
      <c r="U563" s="12">
        <f>T563+(365*4)</f>
        <v>45353</v>
      </c>
      <c r="V563" s="12">
        <f t="shared" si="57"/>
        <v>45413</v>
      </c>
      <c r="W563" s="13">
        <f t="shared" ca="1" si="58"/>
        <v>629</v>
      </c>
      <c r="X563" s="2" t="s">
        <v>1021</v>
      </c>
    </row>
    <row r="564" spans="1:24" x14ac:dyDescent="0.25">
      <c r="A564" s="1" t="s">
        <v>966</v>
      </c>
      <c r="B564" s="1" t="s">
        <v>955</v>
      </c>
      <c r="C564" s="1" t="s">
        <v>154</v>
      </c>
      <c r="D564" s="1" t="s">
        <v>223</v>
      </c>
      <c r="E564" s="1" t="s">
        <v>10</v>
      </c>
      <c r="F564" s="3">
        <v>6.2149999999999999</v>
      </c>
      <c r="G564" s="3">
        <v>7.0110000000000001</v>
      </c>
      <c r="H564" s="1" t="s">
        <v>1001</v>
      </c>
      <c r="I564" s="13">
        <v>1</v>
      </c>
      <c r="J564" s="12" t="s">
        <v>2083</v>
      </c>
      <c r="L564" s="12" t="s">
        <v>2082</v>
      </c>
      <c r="N564" s="13" t="s">
        <v>2083</v>
      </c>
      <c r="O564" s="13" t="s">
        <v>2082</v>
      </c>
      <c r="R564" s="1" t="s">
        <v>67</v>
      </c>
      <c r="S564" s="1" t="s">
        <v>14</v>
      </c>
      <c r="T564" s="1" t="s">
        <v>1002</v>
      </c>
      <c r="U564" s="12">
        <f>T564+(365*4)</f>
        <v>45354</v>
      </c>
      <c r="V564" s="12">
        <f t="shared" si="57"/>
        <v>45414</v>
      </c>
      <c r="W564" s="13">
        <f t="shared" ca="1" si="58"/>
        <v>628</v>
      </c>
      <c r="X564" s="2" t="s">
        <v>1021</v>
      </c>
    </row>
    <row r="565" spans="1:24" x14ac:dyDescent="0.25">
      <c r="A565" s="1" t="s">
        <v>966</v>
      </c>
      <c r="B565" s="1" t="s">
        <v>955</v>
      </c>
      <c r="C565" s="1" t="s">
        <v>8</v>
      </c>
      <c r="D565" s="1" t="s">
        <v>1000</v>
      </c>
      <c r="E565" s="1" t="s">
        <v>10</v>
      </c>
      <c r="F565" s="3">
        <v>6.1890000000000001</v>
      </c>
      <c r="G565" s="3">
        <v>6.218</v>
      </c>
      <c r="H565" s="1" t="s">
        <v>994</v>
      </c>
      <c r="I565" s="13">
        <v>1</v>
      </c>
      <c r="J565" s="12" t="s">
        <v>2083</v>
      </c>
      <c r="L565" s="12" t="s">
        <v>2082</v>
      </c>
      <c r="N565" s="13" t="s">
        <v>2083</v>
      </c>
      <c r="O565" s="13" t="s">
        <v>2082</v>
      </c>
      <c r="R565" s="1" t="s">
        <v>67</v>
      </c>
      <c r="S565" s="1" t="s">
        <v>18</v>
      </c>
      <c r="T565" s="1" t="s">
        <v>967</v>
      </c>
      <c r="U565" s="12">
        <f>T565+(365*4)</f>
        <v>45447</v>
      </c>
      <c r="V565" s="12">
        <f t="shared" si="57"/>
        <v>45507</v>
      </c>
      <c r="W565" s="13">
        <f t="shared" ca="1" si="58"/>
        <v>535</v>
      </c>
      <c r="X565" s="2" t="s">
        <v>1021</v>
      </c>
    </row>
    <row r="566" spans="1:24" x14ac:dyDescent="0.25">
      <c r="A566" s="1" t="s">
        <v>966</v>
      </c>
      <c r="B566" s="1" t="s">
        <v>955</v>
      </c>
      <c r="C566" s="1" t="s">
        <v>8</v>
      </c>
      <c r="D566" s="1" t="s">
        <v>999</v>
      </c>
      <c r="E566" s="1" t="s">
        <v>39</v>
      </c>
      <c r="F566" s="3">
        <v>6.1890000000000001</v>
      </c>
      <c r="G566" s="3">
        <v>6.218</v>
      </c>
      <c r="H566" s="1" t="s">
        <v>481</v>
      </c>
      <c r="I566" s="13">
        <v>1</v>
      </c>
      <c r="J566" s="12" t="s">
        <v>2083</v>
      </c>
      <c r="L566" s="12" t="s">
        <v>2082</v>
      </c>
      <c r="N566" s="13" t="s">
        <v>2083</v>
      </c>
      <c r="O566" s="13" t="s">
        <v>2082</v>
      </c>
      <c r="R566" s="1" t="s">
        <v>67</v>
      </c>
      <c r="S566" s="1" t="s">
        <v>18</v>
      </c>
      <c r="T566" s="1" t="s">
        <v>967</v>
      </c>
      <c r="U566" s="12">
        <f>T566+(365*3)</f>
        <v>45082</v>
      </c>
      <c r="V566" s="12">
        <f t="shared" si="57"/>
        <v>45142</v>
      </c>
      <c r="W566" s="13">
        <f t="shared" ca="1" si="58"/>
        <v>900</v>
      </c>
      <c r="X566" s="2" t="s">
        <v>1021</v>
      </c>
    </row>
    <row r="567" spans="1:24" x14ac:dyDescent="0.25">
      <c r="A567" s="1" t="s">
        <v>966</v>
      </c>
      <c r="B567" s="1" t="s">
        <v>955</v>
      </c>
      <c r="C567" s="1" t="s">
        <v>8</v>
      </c>
      <c r="D567" s="1" t="s">
        <v>996</v>
      </c>
      <c r="E567" s="1" t="s">
        <v>10</v>
      </c>
      <c r="F567" s="3">
        <v>6.1459999999999999</v>
      </c>
      <c r="G567" s="3">
        <v>6.1749999999999998</v>
      </c>
      <c r="H567" s="1" t="s">
        <v>712</v>
      </c>
      <c r="I567" s="13">
        <v>1</v>
      </c>
      <c r="J567" s="12" t="s">
        <v>2083</v>
      </c>
      <c r="L567" s="12" t="s">
        <v>2082</v>
      </c>
      <c r="N567" s="13" t="s">
        <v>2083</v>
      </c>
      <c r="O567" s="13" t="s">
        <v>2082</v>
      </c>
      <c r="R567" s="1" t="s">
        <v>67</v>
      </c>
      <c r="S567" s="1" t="s">
        <v>18</v>
      </c>
      <c r="T567" s="1" t="s">
        <v>972</v>
      </c>
      <c r="U567" s="12">
        <f>T567+(365*4)</f>
        <v>45353</v>
      </c>
      <c r="V567" s="12">
        <f t="shared" si="57"/>
        <v>45413</v>
      </c>
      <c r="W567" s="13">
        <f t="shared" ca="1" si="58"/>
        <v>629</v>
      </c>
      <c r="X567" s="2" t="s">
        <v>1021</v>
      </c>
    </row>
    <row r="568" spans="1:24" x14ac:dyDescent="0.25">
      <c r="A568" s="1" t="s">
        <v>966</v>
      </c>
      <c r="B568" s="1" t="s">
        <v>955</v>
      </c>
      <c r="C568" s="1" t="s">
        <v>27</v>
      </c>
      <c r="D568" s="1" t="s">
        <v>244</v>
      </c>
      <c r="E568" s="1" t="s">
        <v>10</v>
      </c>
      <c r="F568" s="3">
        <v>6.0949999999999998</v>
      </c>
      <c r="G568" s="3">
        <v>6.125</v>
      </c>
      <c r="H568" s="1" t="s">
        <v>908</v>
      </c>
      <c r="I568" s="13">
        <v>1</v>
      </c>
      <c r="J568" s="12" t="s">
        <v>2083</v>
      </c>
      <c r="L568" s="12" t="s">
        <v>2082</v>
      </c>
      <c r="N568" s="13" t="s">
        <v>2083</v>
      </c>
      <c r="O568" s="13" t="s">
        <v>2082</v>
      </c>
      <c r="R568" s="1" t="s">
        <v>67</v>
      </c>
      <c r="S568" s="1" t="s">
        <v>18</v>
      </c>
      <c r="T568" s="1" t="s">
        <v>967</v>
      </c>
      <c r="U568" s="12">
        <f>T568+(365*4)</f>
        <v>45447</v>
      </c>
      <c r="V568" s="12">
        <f t="shared" si="57"/>
        <v>45507</v>
      </c>
      <c r="W568" s="13">
        <f t="shared" ca="1" si="58"/>
        <v>535</v>
      </c>
      <c r="X568" s="2" t="s">
        <v>1021</v>
      </c>
    </row>
    <row r="569" spans="1:24" x14ac:dyDescent="0.25">
      <c r="A569" s="1" t="s">
        <v>966</v>
      </c>
      <c r="B569" s="1" t="s">
        <v>955</v>
      </c>
      <c r="C569" s="1" t="s">
        <v>27</v>
      </c>
      <c r="D569" s="1" t="s">
        <v>993</v>
      </c>
      <c r="E569" s="1" t="s">
        <v>39</v>
      </c>
      <c r="F569" s="3">
        <v>6.0970000000000004</v>
      </c>
      <c r="G569" s="3">
        <v>6.1260000000000003</v>
      </c>
      <c r="H569" s="1" t="s">
        <v>481</v>
      </c>
      <c r="I569" s="13">
        <v>1</v>
      </c>
      <c r="J569" s="12" t="s">
        <v>2083</v>
      </c>
      <c r="L569" s="12" t="s">
        <v>2082</v>
      </c>
      <c r="N569" s="13" t="s">
        <v>2083</v>
      </c>
      <c r="O569" s="13" t="s">
        <v>2082</v>
      </c>
      <c r="R569" s="1" t="s">
        <v>67</v>
      </c>
      <c r="S569" s="1" t="s">
        <v>18</v>
      </c>
      <c r="T569" s="1" t="s">
        <v>967</v>
      </c>
      <c r="U569" s="12">
        <f>T569+(365*3)</f>
        <v>45082</v>
      </c>
      <c r="V569" s="12">
        <f t="shared" si="57"/>
        <v>45142</v>
      </c>
      <c r="W569" s="13">
        <f t="shared" ca="1" si="58"/>
        <v>900</v>
      </c>
      <c r="X569" s="2" t="s">
        <v>1021</v>
      </c>
    </row>
    <row r="570" spans="1:24" x14ac:dyDescent="0.25">
      <c r="A570" s="1" t="s">
        <v>966</v>
      </c>
      <c r="B570" s="1" t="s">
        <v>955</v>
      </c>
      <c r="C570" s="1" t="s">
        <v>27</v>
      </c>
      <c r="D570" s="1" t="s">
        <v>989</v>
      </c>
      <c r="E570" s="1" t="s">
        <v>10</v>
      </c>
      <c r="F570" s="3">
        <v>6.0259999999999998</v>
      </c>
      <c r="G570" s="3">
        <v>6.0259999999999998</v>
      </c>
      <c r="H570" s="1" t="s">
        <v>908</v>
      </c>
      <c r="I570" s="13">
        <v>1</v>
      </c>
      <c r="J570" s="12" t="s">
        <v>2083</v>
      </c>
      <c r="L570" s="12" t="s">
        <v>2082</v>
      </c>
      <c r="N570" s="13" t="s">
        <v>2083</v>
      </c>
      <c r="O570" s="13" t="s">
        <v>2082</v>
      </c>
      <c r="R570" s="1" t="s">
        <v>67</v>
      </c>
      <c r="S570" s="1"/>
      <c r="T570" s="1" t="s">
        <v>967</v>
      </c>
      <c r="U570" s="12">
        <f>T570+(365*4)</f>
        <v>45447</v>
      </c>
      <c r="V570" s="12">
        <f t="shared" si="57"/>
        <v>45507</v>
      </c>
      <c r="W570" s="13">
        <f t="shared" ca="1" si="58"/>
        <v>535</v>
      </c>
      <c r="X570" s="2" t="s">
        <v>1021</v>
      </c>
    </row>
    <row r="571" spans="1:24" x14ac:dyDescent="0.25">
      <c r="A571" s="1" t="s">
        <v>966</v>
      </c>
      <c r="B571" s="1" t="s">
        <v>955</v>
      </c>
      <c r="C571" s="1" t="s">
        <v>152</v>
      </c>
      <c r="D571" s="1" t="s">
        <v>992</v>
      </c>
      <c r="E571" s="1" t="s">
        <v>39</v>
      </c>
      <c r="F571" s="3">
        <v>6.0629999999999997</v>
      </c>
      <c r="G571" s="3">
        <v>6.09</v>
      </c>
      <c r="H571" s="1" t="s">
        <v>481</v>
      </c>
      <c r="I571" s="13">
        <v>1</v>
      </c>
      <c r="J571" s="12" t="s">
        <v>2083</v>
      </c>
      <c r="L571" s="12" t="s">
        <v>2082</v>
      </c>
      <c r="N571" s="13" t="s">
        <v>2083</v>
      </c>
      <c r="O571" s="13" t="s">
        <v>2082</v>
      </c>
      <c r="R571" s="1" t="s">
        <v>67</v>
      </c>
      <c r="S571" s="1" t="s">
        <v>14</v>
      </c>
      <c r="T571" s="1" t="s">
        <v>967</v>
      </c>
      <c r="U571" s="12">
        <f>T571+(365*3)</f>
        <v>45082</v>
      </c>
      <c r="V571" s="12">
        <f t="shared" si="57"/>
        <v>45142</v>
      </c>
      <c r="W571" s="13">
        <f t="shared" ca="1" si="58"/>
        <v>900</v>
      </c>
      <c r="X571" s="2" t="s">
        <v>1021</v>
      </c>
    </row>
    <row r="572" spans="1:24" x14ac:dyDescent="0.25">
      <c r="A572" s="1" t="s">
        <v>966</v>
      </c>
      <c r="B572" s="1" t="s">
        <v>955</v>
      </c>
      <c r="C572" s="1" t="s">
        <v>27</v>
      </c>
      <c r="D572" s="1" t="s">
        <v>252</v>
      </c>
      <c r="E572" s="1" t="s">
        <v>39</v>
      </c>
      <c r="F572" s="3">
        <v>6.0289999999999999</v>
      </c>
      <c r="G572" s="3">
        <v>6.0579999999999998</v>
      </c>
      <c r="H572" s="1" t="s">
        <v>481</v>
      </c>
      <c r="I572" s="13">
        <v>1</v>
      </c>
      <c r="J572" s="12" t="s">
        <v>2083</v>
      </c>
      <c r="L572" s="12" t="s">
        <v>2082</v>
      </c>
      <c r="N572" s="13" t="s">
        <v>2083</v>
      </c>
      <c r="O572" s="13" t="s">
        <v>2082</v>
      </c>
      <c r="R572" s="1" t="s">
        <v>67</v>
      </c>
      <c r="S572" s="1" t="s">
        <v>18</v>
      </c>
      <c r="T572" s="1" t="s">
        <v>967</v>
      </c>
      <c r="U572" s="12">
        <f>T572+(365*3)</f>
        <v>45082</v>
      </c>
      <c r="V572" s="12">
        <f t="shared" si="57"/>
        <v>45142</v>
      </c>
      <c r="W572" s="13">
        <f t="shared" ca="1" si="58"/>
        <v>900</v>
      </c>
      <c r="X572" s="2" t="s">
        <v>1021</v>
      </c>
    </row>
    <row r="573" spans="1:24" x14ac:dyDescent="0.25">
      <c r="A573" s="1" t="s">
        <v>966</v>
      </c>
      <c r="B573" s="1" t="s">
        <v>955</v>
      </c>
      <c r="C573" s="1" t="s">
        <v>27</v>
      </c>
      <c r="D573" s="1" t="s">
        <v>983</v>
      </c>
      <c r="E573" s="1" t="s">
        <v>10</v>
      </c>
      <c r="F573" s="3">
        <v>5.9029999999999996</v>
      </c>
      <c r="G573" s="3">
        <v>5.9320000000000004</v>
      </c>
      <c r="H573" s="1" t="s">
        <v>908</v>
      </c>
      <c r="I573" s="13">
        <v>1</v>
      </c>
      <c r="J573" s="12" t="s">
        <v>2083</v>
      </c>
      <c r="L573" s="12" t="s">
        <v>2082</v>
      </c>
      <c r="N573" s="13" t="s">
        <v>2083</v>
      </c>
      <c r="O573" s="13" t="s">
        <v>2082</v>
      </c>
      <c r="R573" s="1" t="s">
        <v>67</v>
      </c>
      <c r="S573" s="1" t="s">
        <v>14</v>
      </c>
      <c r="T573" s="1" t="s">
        <v>972</v>
      </c>
      <c r="U573" s="12">
        <f t="shared" ref="U573:U590" si="62">T573+(365*4)</f>
        <v>45353</v>
      </c>
      <c r="V573" s="12">
        <f t="shared" si="57"/>
        <v>45413</v>
      </c>
      <c r="W573" s="13">
        <f t="shared" ca="1" si="58"/>
        <v>629</v>
      </c>
      <c r="X573" s="2" t="s">
        <v>1021</v>
      </c>
    </row>
    <row r="574" spans="1:24" x14ac:dyDescent="0.25">
      <c r="A574" s="1" t="s">
        <v>966</v>
      </c>
      <c r="B574" s="1" t="s">
        <v>955</v>
      </c>
      <c r="C574" s="1" t="s">
        <v>27</v>
      </c>
      <c r="D574" s="1" t="s">
        <v>978</v>
      </c>
      <c r="E574" s="1" t="s">
        <v>10</v>
      </c>
      <c r="F574" s="3">
        <v>5.85</v>
      </c>
      <c r="G574" s="3">
        <v>5.8789999999999996</v>
      </c>
      <c r="H574" s="1" t="s">
        <v>836</v>
      </c>
      <c r="I574" s="13">
        <v>1</v>
      </c>
      <c r="J574" s="12" t="s">
        <v>2083</v>
      </c>
      <c r="L574" s="12" t="s">
        <v>2082</v>
      </c>
      <c r="N574" s="13" t="s">
        <v>2083</v>
      </c>
      <c r="O574" s="13" t="s">
        <v>2082</v>
      </c>
      <c r="R574" s="1" t="s">
        <v>67</v>
      </c>
      <c r="S574" s="1" t="s">
        <v>18</v>
      </c>
      <c r="T574" s="1" t="s">
        <v>972</v>
      </c>
      <c r="U574" s="12">
        <f t="shared" si="62"/>
        <v>45353</v>
      </c>
      <c r="V574" s="12">
        <f t="shared" si="57"/>
        <v>45413</v>
      </c>
      <c r="W574" s="13">
        <f t="shared" ca="1" si="58"/>
        <v>629</v>
      </c>
      <c r="X574" s="2" t="s">
        <v>1021</v>
      </c>
    </row>
    <row r="575" spans="1:24" x14ac:dyDescent="0.25">
      <c r="A575" s="1" t="s">
        <v>966</v>
      </c>
      <c r="B575" s="1" t="s">
        <v>955</v>
      </c>
      <c r="C575" s="1" t="s">
        <v>27</v>
      </c>
      <c r="D575" s="1" t="s">
        <v>980</v>
      </c>
      <c r="E575" s="1" t="s">
        <v>10</v>
      </c>
      <c r="F575" s="3">
        <v>5.8689999999999998</v>
      </c>
      <c r="G575" s="3">
        <v>5.8979999999999997</v>
      </c>
      <c r="H575" s="1" t="s">
        <v>908</v>
      </c>
      <c r="I575" s="13">
        <v>1</v>
      </c>
      <c r="J575" s="12" t="s">
        <v>2083</v>
      </c>
      <c r="L575" s="12" t="s">
        <v>2082</v>
      </c>
      <c r="N575" s="13" t="s">
        <v>2083</v>
      </c>
      <c r="O575" s="13" t="s">
        <v>2082</v>
      </c>
      <c r="R575" s="1" t="s">
        <v>67</v>
      </c>
      <c r="S575" s="1" t="s">
        <v>14</v>
      </c>
      <c r="T575" s="1" t="s">
        <v>972</v>
      </c>
      <c r="U575" s="12">
        <f t="shared" si="62"/>
        <v>45353</v>
      </c>
      <c r="V575" s="12">
        <f t="shared" si="57"/>
        <v>45413</v>
      </c>
      <c r="W575" s="13">
        <f t="shared" ca="1" si="58"/>
        <v>629</v>
      </c>
      <c r="X575" s="2" t="s">
        <v>1021</v>
      </c>
    </row>
    <row r="576" spans="1:24" x14ac:dyDescent="0.25">
      <c r="A576" s="1" t="s">
        <v>966</v>
      </c>
      <c r="B576" s="1" t="s">
        <v>955</v>
      </c>
      <c r="C576" s="1" t="s">
        <v>990</v>
      </c>
      <c r="D576" s="1" t="s">
        <v>991</v>
      </c>
      <c r="E576" s="1" t="s">
        <v>10</v>
      </c>
      <c r="F576" s="3">
        <v>6.06</v>
      </c>
      <c r="G576" s="3">
        <v>6.0880000000000001</v>
      </c>
      <c r="H576" s="1" t="s">
        <v>968</v>
      </c>
      <c r="I576" s="13">
        <v>1</v>
      </c>
      <c r="J576" s="12" t="s">
        <v>2083</v>
      </c>
      <c r="L576" s="12" t="s">
        <v>2082</v>
      </c>
      <c r="N576" s="13" t="s">
        <v>2083</v>
      </c>
      <c r="O576" s="13" t="s">
        <v>2082</v>
      </c>
      <c r="R576" s="1" t="s">
        <v>67</v>
      </c>
      <c r="S576" s="1" t="s">
        <v>18</v>
      </c>
      <c r="T576" s="1" t="s">
        <v>972</v>
      </c>
      <c r="U576" s="12">
        <f t="shared" si="62"/>
        <v>45353</v>
      </c>
      <c r="V576" s="12">
        <f t="shared" si="57"/>
        <v>45413</v>
      </c>
      <c r="W576" s="13">
        <f t="shared" ca="1" si="58"/>
        <v>629</v>
      </c>
      <c r="X576" s="2" t="s">
        <v>1021</v>
      </c>
    </row>
    <row r="577" spans="1:24" x14ac:dyDescent="0.25">
      <c r="A577" s="1" t="s">
        <v>966</v>
      </c>
      <c r="B577" s="1" t="s">
        <v>955</v>
      </c>
      <c r="C577" s="1" t="s">
        <v>166</v>
      </c>
      <c r="D577" s="1" t="s">
        <v>987</v>
      </c>
      <c r="E577" s="1" t="s">
        <v>10</v>
      </c>
      <c r="F577" s="3">
        <v>6.0229999999999997</v>
      </c>
      <c r="G577" s="3">
        <v>6.0519999999999996</v>
      </c>
      <c r="H577" s="1" t="s">
        <v>902</v>
      </c>
      <c r="I577" s="13">
        <v>1</v>
      </c>
      <c r="J577" s="12" t="s">
        <v>2083</v>
      </c>
      <c r="L577" s="12" t="s">
        <v>2082</v>
      </c>
      <c r="N577" s="13" t="s">
        <v>2083</v>
      </c>
      <c r="O577" s="13" t="s">
        <v>2082</v>
      </c>
      <c r="R577" s="1" t="s">
        <v>67</v>
      </c>
      <c r="S577" s="1" t="s">
        <v>18</v>
      </c>
      <c r="T577" s="1" t="s">
        <v>972</v>
      </c>
      <c r="U577" s="12">
        <f t="shared" si="62"/>
        <v>45353</v>
      </c>
      <c r="V577" s="12">
        <f t="shared" si="57"/>
        <v>45413</v>
      </c>
      <c r="W577" s="13">
        <f t="shared" ca="1" si="58"/>
        <v>629</v>
      </c>
      <c r="X577" s="2" t="s">
        <v>1021</v>
      </c>
    </row>
    <row r="578" spans="1:24" x14ac:dyDescent="0.25">
      <c r="A578" s="1" t="s">
        <v>966</v>
      </c>
      <c r="B578" s="1" t="s">
        <v>955</v>
      </c>
      <c r="C578" s="1" t="s">
        <v>27</v>
      </c>
      <c r="D578" s="1" t="s">
        <v>982</v>
      </c>
      <c r="E578" s="1" t="s">
        <v>10</v>
      </c>
      <c r="F578" s="3">
        <v>5.9</v>
      </c>
      <c r="G578" s="3">
        <v>5.93</v>
      </c>
      <c r="H578" s="1" t="s">
        <v>902</v>
      </c>
      <c r="I578" s="13">
        <v>1</v>
      </c>
      <c r="J578" s="12" t="s">
        <v>2083</v>
      </c>
      <c r="L578" s="12" t="s">
        <v>2082</v>
      </c>
      <c r="N578" s="13" t="s">
        <v>2083</v>
      </c>
      <c r="O578" s="13" t="s">
        <v>2082</v>
      </c>
      <c r="R578" s="1" t="s">
        <v>67</v>
      </c>
      <c r="S578" s="1" t="s">
        <v>18</v>
      </c>
      <c r="T578" s="1" t="s">
        <v>972</v>
      </c>
      <c r="U578" s="12">
        <f t="shared" si="62"/>
        <v>45353</v>
      </c>
      <c r="V578" s="12">
        <f t="shared" ref="V578:V641" si="63">U578+60</f>
        <v>45413</v>
      </c>
      <c r="W578" s="13">
        <f t="shared" ref="W578:W641" ca="1" si="64">TODAY()-V578</f>
        <v>629</v>
      </c>
      <c r="X578" s="2" t="s">
        <v>1021</v>
      </c>
    </row>
    <row r="579" spans="1:24" x14ac:dyDescent="0.25">
      <c r="A579" s="1" t="s">
        <v>966</v>
      </c>
      <c r="B579" s="1" t="s">
        <v>955</v>
      </c>
      <c r="C579" s="1" t="s">
        <v>27</v>
      </c>
      <c r="D579" s="1" t="s">
        <v>979</v>
      </c>
      <c r="E579" s="1" t="s">
        <v>10</v>
      </c>
      <c r="F579" s="3">
        <v>5.8529999999999998</v>
      </c>
      <c r="G579" s="3">
        <v>5.8819999999999997</v>
      </c>
      <c r="H579" s="1" t="s">
        <v>949</v>
      </c>
      <c r="I579" s="13">
        <v>1</v>
      </c>
      <c r="J579" s="12" t="s">
        <v>2083</v>
      </c>
      <c r="L579" s="12" t="s">
        <v>2082</v>
      </c>
      <c r="N579" s="13" t="s">
        <v>2083</v>
      </c>
      <c r="O579" s="13" t="s">
        <v>2082</v>
      </c>
      <c r="R579" s="1" t="s">
        <v>67</v>
      </c>
      <c r="S579" s="1" t="s">
        <v>14</v>
      </c>
      <c r="T579" s="1" t="s">
        <v>972</v>
      </c>
      <c r="U579" s="12">
        <f t="shared" si="62"/>
        <v>45353</v>
      </c>
      <c r="V579" s="12">
        <f t="shared" si="63"/>
        <v>45413</v>
      </c>
      <c r="W579" s="13">
        <f t="shared" ca="1" si="64"/>
        <v>629</v>
      </c>
      <c r="X579" s="2" t="s">
        <v>1021</v>
      </c>
    </row>
    <row r="580" spans="1:24" x14ac:dyDescent="0.25">
      <c r="A580" s="1" t="s">
        <v>966</v>
      </c>
      <c r="B580" s="1" t="s">
        <v>955</v>
      </c>
      <c r="C580" s="1" t="s">
        <v>8</v>
      </c>
      <c r="D580" s="1" t="s">
        <v>986</v>
      </c>
      <c r="E580" s="1" t="s">
        <v>10</v>
      </c>
      <c r="F580" s="3">
        <v>5.923</v>
      </c>
      <c r="G580" s="3">
        <v>6.02</v>
      </c>
      <c r="H580" s="1" t="s">
        <v>985</v>
      </c>
      <c r="I580" s="13">
        <v>1</v>
      </c>
      <c r="J580" s="12" t="s">
        <v>2083</v>
      </c>
      <c r="L580" s="12" t="s">
        <v>2082</v>
      </c>
      <c r="N580" s="13" t="s">
        <v>2083</v>
      </c>
      <c r="O580" s="13" t="s">
        <v>2082</v>
      </c>
      <c r="R580" s="1" t="s">
        <v>67</v>
      </c>
      <c r="S580" s="1" t="s">
        <v>14</v>
      </c>
      <c r="T580" s="1" t="s">
        <v>972</v>
      </c>
      <c r="U580" s="12">
        <f t="shared" si="62"/>
        <v>45353</v>
      </c>
      <c r="V580" s="12">
        <f t="shared" si="63"/>
        <v>45413</v>
      </c>
      <c r="W580" s="13">
        <f t="shared" ca="1" si="64"/>
        <v>629</v>
      </c>
      <c r="X580" s="2" t="s">
        <v>1021</v>
      </c>
    </row>
    <row r="581" spans="1:24" x14ac:dyDescent="0.25">
      <c r="A581" s="1" t="s">
        <v>966</v>
      </c>
      <c r="B581" s="1" t="s">
        <v>955</v>
      </c>
      <c r="C581" s="1" t="s">
        <v>27</v>
      </c>
      <c r="D581" s="1" t="s">
        <v>984</v>
      </c>
      <c r="E581" s="1" t="s">
        <v>10</v>
      </c>
      <c r="F581" s="3">
        <v>5.9139999999999997</v>
      </c>
      <c r="G581" s="3">
        <v>6.0129999999999999</v>
      </c>
      <c r="H581" s="1" t="s">
        <v>970</v>
      </c>
      <c r="I581" s="13">
        <v>1</v>
      </c>
      <c r="J581" s="12" t="s">
        <v>2083</v>
      </c>
      <c r="L581" s="12" t="s">
        <v>2082</v>
      </c>
      <c r="N581" s="13" t="s">
        <v>2083</v>
      </c>
      <c r="O581" s="13" t="s">
        <v>2082</v>
      </c>
      <c r="R581" s="1" t="s">
        <v>67</v>
      </c>
      <c r="S581" s="1" t="s">
        <v>18</v>
      </c>
      <c r="T581" s="1" t="s">
        <v>972</v>
      </c>
      <c r="U581" s="12">
        <f t="shared" si="62"/>
        <v>45353</v>
      </c>
      <c r="V581" s="12">
        <f t="shared" si="63"/>
        <v>45413</v>
      </c>
      <c r="W581" s="13">
        <f t="shared" ca="1" si="64"/>
        <v>629</v>
      </c>
      <c r="X581" s="2" t="s">
        <v>1021</v>
      </c>
    </row>
    <row r="582" spans="1:24" x14ac:dyDescent="0.25">
      <c r="A582" s="1" t="s">
        <v>966</v>
      </c>
      <c r="B582" s="1" t="s">
        <v>955</v>
      </c>
      <c r="C582" s="1" t="s">
        <v>8</v>
      </c>
      <c r="D582" s="1" t="s">
        <v>352</v>
      </c>
      <c r="E582" s="1" t="s">
        <v>10</v>
      </c>
      <c r="F582" s="3">
        <v>5.9390000000000001</v>
      </c>
      <c r="G582" s="3">
        <v>6.0129999999999999</v>
      </c>
      <c r="H582" s="1" t="s">
        <v>860</v>
      </c>
      <c r="I582" s="13">
        <v>1</v>
      </c>
      <c r="J582" s="12" t="s">
        <v>2083</v>
      </c>
      <c r="L582" s="12" t="s">
        <v>2082</v>
      </c>
      <c r="N582" s="13" t="s">
        <v>2083</v>
      </c>
      <c r="O582" s="13" t="s">
        <v>2082</v>
      </c>
      <c r="R582" s="1" t="s">
        <v>67</v>
      </c>
      <c r="S582" s="1" t="s">
        <v>14</v>
      </c>
      <c r="T582" s="1" t="s">
        <v>967</v>
      </c>
      <c r="U582" s="12">
        <f t="shared" si="62"/>
        <v>45447</v>
      </c>
      <c r="V582" s="12">
        <f t="shared" si="63"/>
        <v>45507</v>
      </c>
      <c r="W582" s="13">
        <f t="shared" ca="1" si="64"/>
        <v>535</v>
      </c>
      <c r="X582" s="2" t="s">
        <v>1021</v>
      </c>
    </row>
    <row r="583" spans="1:24" x14ac:dyDescent="0.25">
      <c r="A583" s="1" t="s">
        <v>966</v>
      </c>
      <c r="B583" s="1" t="s">
        <v>955</v>
      </c>
      <c r="C583" s="1" t="s">
        <v>166</v>
      </c>
      <c r="D583" s="1" t="s">
        <v>988</v>
      </c>
      <c r="E583" s="1" t="s">
        <v>10</v>
      </c>
      <c r="F583" s="3">
        <v>6.0250000000000004</v>
      </c>
      <c r="G583" s="3">
        <v>6.0540000000000003</v>
      </c>
      <c r="H583" s="1" t="s">
        <v>970</v>
      </c>
      <c r="I583" s="13">
        <v>1</v>
      </c>
      <c r="J583" s="12" t="s">
        <v>2083</v>
      </c>
      <c r="L583" s="12" t="s">
        <v>2082</v>
      </c>
      <c r="N583" s="13" t="s">
        <v>2083</v>
      </c>
      <c r="O583" s="13" t="s">
        <v>2082</v>
      </c>
      <c r="R583" s="1" t="s">
        <v>67</v>
      </c>
      <c r="S583" s="1" t="s">
        <v>18</v>
      </c>
      <c r="T583" s="1" t="s">
        <v>972</v>
      </c>
      <c r="U583" s="12">
        <f t="shared" si="62"/>
        <v>45353</v>
      </c>
      <c r="V583" s="12">
        <f t="shared" si="63"/>
        <v>45413</v>
      </c>
      <c r="W583" s="13">
        <f t="shared" ca="1" si="64"/>
        <v>629</v>
      </c>
      <c r="X583" s="2" t="s">
        <v>1021</v>
      </c>
    </row>
    <row r="584" spans="1:24" x14ac:dyDescent="0.25">
      <c r="A584" s="1" t="s">
        <v>966</v>
      </c>
      <c r="B584" s="1" t="s">
        <v>955</v>
      </c>
      <c r="C584" s="1" t="s">
        <v>12</v>
      </c>
      <c r="D584" s="1" t="s">
        <v>981</v>
      </c>
      <c r="E584" s="1" t="s">
        <v>10</v>
      </c>
      <c r="F584" s="3">
        <v>5.8760000000000003</v>
      </c>
      <c r="G584" s="3">
        <v>5.9119999999999999</v>
      </c>
      <c r="H584" s="1" t="s">
        <v>975</v>
      </c>
      <c r="I584" s="13">
        <v>1</v>
      </c>
      <c r="J584" s="12" t="s">
        <v>2083</v>
      </c>
      <c r="L584" s="12" t="s">
        <v>2082</v>
      </c>
      <c r="N584" s="13" t="s">
        <v>2083</v>
      </c>
      <c r="O584" s="13" t="s">
        <v>2082</v>
      </c>
      <c r="R584" s="1" t="s">
        <v>67</v>
      </c>
      <c r="S584" s="1" t="s">
        <v>18</v>
      </c>
      <c r="T584" s="1" t="s">
        <v>972</v>
      </c>
      <c r="U584" s="12">
        <f t="shared" si="62"/>
        <v>45353</v>
      </c>
      <c r="V584" s="12">
        <f t="shared" si="63"/>
        <v>45413</v>
      </c>
      <c r="W584" s="13">
        <f t="shared" ca="1" si="64"/>
        <v>629</v>
      </c>
      <c r="X584" s="2" t="s">
        <v>1021</v>
      </c>
    </row>
    <row r="585" spans="1:24" x14ac:dyDescent="0.25">
      <c r="A585" s="1" t="s">
        <v>966</v>
      </c>
      <c r="B585" s="1" t="s">
        <v>955</v>
      </c>
      <c r="C585" s="1" t="s">
        <v>27</v>
      </c>
      <c r="D585" s="1" t="s">
        <v>158</v>
      </c>
      <c r="E585" s="1" t="s">
        <v>10</v>
      </c>
      <c r="F585" s="3">
        <v>5.2220000000000004</v>
      </c>
      <c r="G585" s="3">
        <v>5.2220000000000004</v>
      </c>
      <c r="H585" s="1" t="s">
        <v>949</v>
      </c>
      <c r="I585" s="13">
        <v>1</v>
      </c>
      <c r="J585" s="12" t="s">
        <v>2083</v>
      </c>
      <c r="L585" s="12" t="s">
        <v>2082</v>
      </c>
      <c r="N585" s="13" t="s">
        <v>2083</v>
      </c>
      <c r="O585" s="13" t="s">
        <v>2082</v>
      </c>
      <c r="R585" s="1" t="s">
        <v>67</v>
      </c>
      <c r="S585" s="1"/>
      <c r="T585" s="1" t="s">
        <v>972</v>
      </c>
      <c r="U585" s="12">
        <f t="shared" si="62"/>
        <v>45353</v>
      </c>
      <c r="V585" s="12">
        <f t="shared" si="63"/>
        <v>45413</v>
      </c>
      <c r="W585" s="13">
        <f t="shared" ca="1" si="64"/>
        <v>629</v>
      </c>
      <c r="X585" s="2" t="s">
        <v>1021</v>
      </c>
    </row>
    <row r="586" spans="1:24" x14ac:dyDescent="0.25">
      <c r="A586" s="1" t="s">
        <v>966</v>
      </c>
      <c r="B586" s="1" t="s">
        <v>955</v>
      </c>
      <c r="C586" s="1" t="s">
        <v>42</v>
      </c>
      <c r="D586" s="1" t="s">
        <v>88</v>
      </c>
      <c r="E586" s="1" t="s">
        <v>10</v>
      </c>
      <c r="F586" s="3">
        <v>5.9189999999999996</v>
      </c>
      <c r="G586" s="3">
        <v>5.9480000000000004</v>
      </c>
      <c r="H586" s="1" t="s">
        <v>216</v>
      </c>
      <c r="I586" s="13">
        <v>1</v>
      </c>
      <c r="J586" s="12" t="s">
        <v>2083</v>
      </c>
      <c r="L586" s="12" t="s">
        <v>2082</v>
      </c>
      <c r="N586" s="13" t="s">
        <v>2083</v>
      </c>
      <c r="O586" s="13" t="s">
        <v>2082</v>
      </c>
      <c r="R586" s="1" t="s">
        <v>67</v>
      </c>
      <c r="S586" s="1" t="s">
        <v>18</v>
      </c>
      <c r="T586" s="1" t="s">
        <v>967</v>
      </c>
      <c r="U586" s="12">
        <f t="shared" si="62"/>
        <v>45447</v>
      </c>
      <c r="V586" s="12">
        <f t="shared" si="63"/>
        <v>45507</v>
      </c>
      <c r="W586" s="13">
        <f t="shared" ca="1" si="64"/>
        <v>535</v>
      </c>
      <c r="X586" s="2" t="s">
        <v>1021</v>
      </c>
    </row>
    <row r="587" spans="1:24" x14ac:dyDescent="0.25">
      <c r="A587" s="1" t="s">
        <v>966</v>
      </c>
      <c r="B587" s="1" t="s">
        <v>955</v>
      </c>
      <c r="C587" s="1" t="s">
        <v>27</v>
      </c>
      <c r="D587" s="1" t="s">
        <v>92</v>
      </c>
      <c r="E587" s="1" t="s">
        <v>10</v>
      </c>
      <c r="F587" s="3">
        <v>5.2290000000000001</v>
      </c>
      <c r="G587" s="3">
        <v>5.258</v>
      </c>
      <c r="H587" s="1" t="s">
        <v>908</v>
      </c>
      <c r="I587" s="13">
        <v>1</v>
      </c>
      <c r="J587" s="12" t="s">
        <v>2083</v>
      </c>
      <c r="L587" s="12" t="s">
        <v>2082</v>
      </c>
      <c r="N587" s="13" t="s">
        <v>2083</v>
      </c>
      <c r="O587" s="13" t="s">
        <v>2082</v>
      </c>
      <c r="R587" s="1" t="s">
        <v>67</v>
      </c>
      <c r="S587" s="1" t="s">
        <v>14</v>
      </c>
      <c r="T587" s="1" t="s">
        <v>972</v>
      </c>
      <c r="U587" s="12">
        <f t="shared" si="62"/>
        <v>45353</v>
      </c>
      <c r="V587" s="12">
        <f t="shared" si="63"/>
        <v>45413</v>
      </c>
      <c r="W587" s="13">
        <f t="shared" ca="1" si="64"/>
        <v>629</v>
      </c>
      <c r="X587" s="2" t="s">
        <v>1021</v>
      </c>
    </row>
    <row r="588" spans="1:24" x14ac:dyDescent="0.25">
      <c r="A588" s="1" t="s">
        <v>966</v>
      </c>
      <c r="B588" s="1" t="s">
        <v>955</v>
      </c>
      <c r="C588" s="1" t="s">
        <v>119</v>
      </c>
      <c r="D588" s="1" t="s">
        <v>90</v>
      </c>
      <c r="E588" s="1" t="s">
        <v>10</v>
      </c>
      <c r="F588" s="3">
        <v>5.89</v>
      </c>
      <c r="G588" s="3">
        <v>5.9740000000000002</v>
      </c>
      <c r="H588" s="1" t="s">
        <v>51</v>
      </c>
      <c r="I588" s="13">
        <v>1</v>
      </c>
      <c r="J588" s="12" t="s">
        <v>2083</v>
      </c>
      <c r="L588" s="12" t="s">
        <v>2082</v>
      </c>
      <c r="N588" s="13" t="s">
        <v>2083</v>
      </c>
      <c r="O588" s="13" t="s">
        <v>2082</v>
      </c>
      <c r="R588" s="1" t="s">
        <v>67</v>
      </c>
      <c r="S588" s="1" t="s">
        <v>18</v>
      </c>
      <c r="T588" s="1" t="s">
        <v>967</v>
      </c>
      <c r="U588" s="12">
        <f t="shared" si="62"/>
        <v>45447</v>
      </c>
      <c r="V588" s="12">
        <f t="shared" si="63"/>
        <v>45507</v>
      </c>
      <c r="W588" s="13">
        <f t="shared" ca="1" si="64"/>
        <v>535</v>
      </c>
      <c r="X588" s="2" t="s">
        <v>1021</v>
      </c>
    </row>
    <row r="589" spans="1:24" x14ac:dyDescent="0.25">
      <c r="A589" s="1" t="s">
        <v>966</v>
      </c>
      <c r="B589" s="1" t="s">
        <v>955</v>
      </c>
      <c r="C589" s="1" t="s">
        <v>27</v>
      </c>
      <c r="D589" s="1" t="s">
        <v>151</v>
      </c>
      <c r="E589" s="1" t="s">
        <v>10</v>
      </c>
      <c r="F589" s="3">
        <v>5.1879999999999997</v>
      </c>
      <c r="G589" s="3">
        <v>5.2169999999999996</v>
      </c>
      <c r="H589" s="1" t="s">
        <v>949</v>
      </c>
      <c r="I589" s="13">
        <v>1</v>
      </c>
      <c r="J589" s="12" t="s">
        <v>2083</v>
      </c>
      <c r="L589" s="12" t="s">
        <v>2082</v>
      </c>
      <c r="N589" s="13" t="s">
        <v>2083</v>
      </c>
      <c r="O589" s="13" t="s">
        <v>2082</v>
      </c>
      <c r="R589" s="1" t="s">
        <v>67</v>
      </c>
      <c r="S589" s="1" t="s">
        <v>18</v>
      </c>
      <c r="T589" s="1" t="s">
        <v>972</v>
      </c>
      <c r="U589" s="12">
        <f t="shared" si="62"/>
        <v>45353</v>
      </c>
      <c r="V589" s="12">
        <f t="shared" si="63"/>
        <v>45413</v>
      </c>
      <c r="W589" s="13">
        <f t="shared" ca="1" si="64"/>
        <v>629</v>
      </c>
      <c r="X589" s="2" t="s">
        <v>1021</v>
      </c>
    </row>
    <row r="590" spans="1:24" x14ac:dyDescent="0.25">
      <c r="A590" s="1" t="s">
        <v>966</v>
      </c>
      <c r="B590" s="1" t="s">
        <v>955</v>
      </c>
      <c r="C590" s="1" t="s">
        <v>27</v>
      </c>
      <c r="D590" s="1" t="s">
        <v>973</v>
      </c>
      <c r="E590" s="1" t="s">
        <v>10</v>
      </c>
      <c r="F590" s="3">
        <v>5.1189999999999998</v>
      </c>
      <c r="G590" s="3">
        <v>5.1479999999999997</v>
      </c>
      <c r="H590" s="1" t="s">
        <v>968</v>
      </c>
      <c r="I590" s="13">
        <v>1</v>
      </c>
      <c r="J590" s="12" t="s">
        <v>2083</v>
      </c>
      <c r="L590" s="12" t="s">
        <v>2082</v>
      </c>
      <c r="N590" s="13" t="s">
        <v>2083</v>
      </c>
      <c r="O590" s="13" t="s">
        <v>2082</v>
      </c>
      <c r="R590" s="1" t="s">
        <v>67</v>
      </c>
      <c r="S590" s="1" t="s">
        <v>18</v>
      </c>
      <c r="T590" s="1" t="s">
        <v>967</v>
      </c>
      <c r="U590" s="12">
        <f t="shared" si="62"/>
        <v>45447</v>
      </c>
      <c r="V590" s="12">
        <f t="shared" si="63"/>
        <v>45507</v>
      </c>
      <c r="W590" s="13">
        <f t="shared" ca="1" si="64"/>
        <v>535</v>
      </c>
      <c r="X590" s="2" t="s">
        <v>1021</v>
      </c>
    </row>
    <row r="591" spans="1:24" x14ac:dyDescent="0.25">
      <c r="A591" s="1" t="s">
        <v>966</v>
      </c>
      <c r="B591" s="1" t="s">
        <v>955</v>
      </c>
      <c r="C591" s="1" t="s">
        <v>131</v>
      </c>
      <c r="D591" s="1" t="s">
        <v>969</v>
      </c>
      <c r="E591" s="1" t="s">
        <v>39</v>
      </c>
      <c r="F591" s="3">
        <v>5.085</v>
      </c>
      <c r="G591" s="3">
        <v>5.085</v>
      </c>
      <c r="H591" s="1" t="s">
        <v>968</v>
      </c>
      <c r="I591" s="13">
        <v>1</v>
      </c>
      <c r="J591" s="12" t="s">
        <v>2083</v>
      </c>
      <c r="L591" s="12" t="s">
        <v>2082</v>
      </c>
      <c r="N591" s="13" t="s">
        <v>2083</v>
      </c>
      <c r="O591" s="13" t="s">
        <v>2082</v>
      </c>
      <c r="R591" s="1" t="s">
        <v>67</v>
      </c>
      <c r="S591" s="1"/>
      <c r="T591" s="1" t="s">
        <v>967</v>
      </c>
      <c r="U591" s="12">
        <f>T591+(365*3)</f>
        <v>45082</v>
      </c>
      <c r="V591" s="12">
        <f t="shared" si="63"/>
        <v>45142</v>
      </c>
      <c r="W591" s="13">
        <f t="shared" ca="1" si="64"/>
        <v>900</v>
      </c>
      <c r="X591" s="2" t="s">
        <v>1021</v>
      </c>
    </row>
    <row r="592" spans="1:24" x14ac:dyDescent="0.25">
      <c r="A592" s="1" t="s">
        <v>966</v>
      </c>
      <c r="B592" s="1" t="s">
        <v>955</v>
      </c>
      <c r="C592" s="1" t="s">
        <v>8</v>
      </c>
      <c r="D592" s="1" t="s">
        <v>274</v>
      </c>
      <c r="E592" s="1" t="s">
        <v>10</v>
      </c>
      <c r="F592" s="3">
        <v>5.1660000000000004</v>
      </c>
      <c r="G592" s="3">
        <v>5.1950000000000003</v>
      </c>
      <c r="H592" s="1" t="s">
        <v>970</v>
      </c>
      <c r="I592" s="13">
        <v>1</v>
      </c>
      <c r="J592" s="12" t="s">
        <v>2083</v>
      </c>
      <c r="L592" s="12" t="s">
        <v>2082</v>
      </c>
      <c r="N592" s="13" t="s">
        <v>2083</v>
      </c>
      <c r="O592" s="13" t="s">
        <v>2082</v>
      </c>
      <c r="R592" s="1" t="s">
        <v>67</v>
      </c>
      <c r="S592" s="1" t="s">
        <v>18</v>
      </c>
      <c r="T592" s="1" t="s">
        <v>972</v>
      </c>
      <c r="U592" s="12">
        <f>T592+(365*4)</f>
        <v>45353</v>
      </c>
      <c r="V592" s="12">
        <f t="shared" si="63"/>
        <v>45413</v>
      </c>
      <c r="W592" s="13">
        <f t="shared" ca="1" si="64"/>
        <v>629</v>
      </c>
      <c r="X592" s="2" t="s">
        <v>1021</v>
      </c>
    </row>
    <row r="593" spans="1:25" x14ac:dyDescent="0.25">
      <c r="A593" s="1" t="s">
        <v>966</v>
      </c>
      <c r="B593" s="1" t="s">
        <v>955</v>
      </c>
      <c r="C593" s="1" t="s">
        <v>119</v>
      </c>
      <c r="D593" s="1" t="s">
        <v>976</v>
      </c>
      <c r="E593" s="1" t="s">
        <v>10</v>
      </c>
      <c r="F593" s="3">
        <v>5.5720000000000001</v>
      </c>
      <c r="G593" s="3">
        <v>5.6</v>
      </c>
      <c r="H593" s="1" t="s">
        <v>51</v>
      </c>
      <c r="I593" s="13">
        <v>1</v>
      </c>
      <c r="J593" s="12" t="s">
        <v>2083</v>
      </c>
      <c r="L593" s="12" t="s">
        <v>2082</v>
      </c>
      <c r="N593" s="13" t="s">
        <v>2083</v>
      </c>
      <c r="O593" s="13" t="s">
        <v>2082</v>
      </c>
      <c r="R593" s="1" t="s">
        <v>67</v>
      </c>
      <c r="S593" s="1" t="s">
        <v>14</v>
      </c>
      <c r="T593" s="1" t="s">
        <v>972</v>
      </c>
      <c r="U593" s="12">
        <f>T593+(365*4)</f>
        <v>45353</v>
      </c>
      <c r="V593" s="12">
        <f t="shared" si="63"/>
        <v>45413</v>
      </c>
      <c r="W593" s="13">
        <f t="shared" ca="1" si="64"/>
        <v>629</v>
      </c>
      <c r="X593" s="2" t="s">
        <v>1021</v>
      </c>
    </row>
    <row r="594" spans="1:25" x14ac:dyDescent="0.25">
      <c r="A594" s="1" t="s">
        <v>966</v>
      </c>
      <c r="B594" s="1" t="s">
        <v>955</v>
      </c>
      <c r="C594" s="1" t="s">
        <v>8</v>
      </c>
      <c r="D594" s="1" t="s">
        <v>114</v>
      </c>
      <c r="E594" s="1" t="s">
        <v>10</v>
      </c>
      <c r="F594" s="3">
        <v>5.1660000000000004</v>
      </c>
      <c r="G594" s="3">
        <v>5.1950000000000003</v>
      </c>
      <c r="H594" s="1" t="s">
        <v>975</v>
      </c>
      <c r="I594" s="13">
        <v>1</v>
      </c>
      <c r="J594" s="12" t="s">
        <v>2083</v>
      </c>
      <c r="L594" s="12" t="s">
        <v>2082</v>
      </c>
      <c r="N594" s="13" t="s">
        <v>2083</v>
      </c>
      <c r="O594" s="13" t="s">
        <v>2082</v>
      </c>
      <c r="R594" s="1" t="s">
        <v>67</v>
      </c>
      <c r="S594" s="1" t="s">
        <v>18</v>
      </c>
      <c r="T594" s="1" t="s">
        <v>972</v>
      </c>
      <c r="U594" s="12">
        <f>T594+(365*4)</f>
        <v>45353</v>
      </c>
      <c r="V594" s="12">
        <f t="shared" si="63"/>
        <v>45413</v>
      </c>
      <c r="W594" s="13">
        <f t="shared" ca="1" si="64"/>
        <v>629</v>
      </c>
      <c r="X594" s="2" t="s">
        <v>1021</v>
      </c>
    </row>
    <row r="595" spans="1:25" x14ac:dyDescent="0.25">
      <c r="A595" s="1" t="s">
        <v>966</v>
      </c>
      <c r="B595" s="1" t="s">
        <v>955</v>
      </c>
      <c r="C595" s="1" t="s">
        <v>12</v>
      </c>
      <c r="D595" s="1" t="s">
        <v>974</v>
      </c>
      <c r="E595" s="1" t="s">
        <v>10</v>
      </c>
      <c r="F595" s="3">
        <v>5.1310000000000002</v>
      </c>
      <c r="G595" s="3">
        <v>5.1660000000000004</v>
      </c>
      <c r="H595" s="1" t="s">
        <v>331</v>
      </c>
      <c r="I595" s="13">
        <v>1</v>
      </c>
      <c r="J595" s="12" t="s">
        <v>2083</v>
      </c>
      <c r="L595" s="12" t="s">
        <v>2082</v>
      </c>
      <c r="N595" s="13" t="s">
        <v>2083</v>
      </c>
      <c r="O595" s="13" t="s">
        <v>2082</v>
      </c>
      <c r="R595" s="1" t="s">
        <v>67</v>
      </c>
      <c r="S595" s="1" t="s">
        <v>18</v>
      </c>
      <c r="T595" s="1" t="s">
        <v>972</v>
      </c>
      <c r="U595" s="12">
        <f>T595+(365*4)</f>
        <v>45353</v>
      </c>
      <c r="V595" s="12">
        <f t="shared" si="63"/>
        <v>45413</v>
      </c>
      <c r="W595" s="13">
        <f t="shared" ca="1" si="64"/>
        <v>629</v>
      </c>
      <c r="X595" s="2" t="s">
        <v>1021</v>
      </c>
    </row>
    <row r="596" spans="1:25" x14ac:dyDescent="0.25">
      <c r="A596" s="1" t="s">
        <v>966</v>
      </c>
      <c r="B596" s="1" t="s">
        <v>955</v>
      </c>
      <c r="C596" s="1" t="s">
        <v>8</v>
      </c>
      <c r="D596" s="1" t="s">
        <v>123</v>
      </c>
      <c r="E596" s="1" t="s">
        <v>39</v>
      </c>
      <c r="F596" s="3">
        <v>5.0380000000000003</v>
      </c>
      <c r="G596" s="3">
        <v>5.0380000000000003</v>
      </c>
      <c r="H596" s="1" t="s">
        <v>481</v>
      </c>
      <c r="I596" s="13">
        <v>1</v>
      </c>
      <c r="J596" s="12" t="s">
        <v>2083</v>
      </c>
      <c r="L596" s="12" t="s">
        <v>2082</v>
      </c>
      <c r="N596" s="13" t="s">
        <v>2083</v>
      </c>
      <c r="O596" s="13" t="s">
        <v>2082</v>
      </c>
      <c r="R596" s="1" t="s">
        <v>67</v>
      </c>
      <c r="S596" s="1"/>
      <c r="T596" s="1" t="s">
        <v>967</v>
      </c>
      <c r="U596" s="12">
        <f>T596+(365*3)</f>
        <v>45082</v>
      </c>
      <c r="V596" s="12">
        <f t="shared" si="63"/>
        <v>45142</v>
      </c>
      <c r="W596" s="13">
        <f t="shared" ca="1" si="64"/>
        <v>900</v>
      </c>
      <c r="X596" s="2" t="s">
        <v>1021</v>
      </c>
    </row>
    <row r="597" spans="1:25" x14ac:dyDescent="0.25">
      <c r="A597" s="1" t="s">
        <v>966</v>
      </c>
      <c r="B597" s="1" t="s">
        <v>955</v>
      </c>
      <c r="C597" s="1" t="s">
        <v>456</v>
      </c>
      <c r="D597" s="1" t="s">
        <v>971</v>
      </c>
      <c r="E597" s="1" t="s">
        <v>10</v>
      </c>
      <c r="F597" s="3">
        <v>5.0869999999999997</v>
      </c>
      <c r="G597" s="3">
        <v>5.1310000000000002</v>
      </c>
      <c r="H597" s="1" t="s">
        <v>970</v>
      </c>
      <c r="I597" s="13">
        <v>1</v>
      </c>
      <c r="J597" s="12" t="s">
        <v>2083</v>
      </c>
      <c r="L597" s="12" t="s">
        <v>2082</v>
      </c>
      <c r="N597" s="13" t="s">
        <v>2083</v>
      </c>
      <c r="O597" s="13" t="s">
        <v>2082</v>
      </c>
      <c r="R597" s="1" t="s">
        <v>67</v>
      </c>
      <c r="S597" s="1" t="s">
        <v>14</v>
      </c>
      <c r="T597" s="1" t="s">
        <v>972</v>
      </c>
      <c r="U597" s="12">
        <f>T597+(365*4)</f>
        <v>45353</v>
      </c>
      <c r="V597" s="12">
        <f t="shared" si="63"/>
        <v>45413</v>
      </c>
      <c r="W597" s="13">
        <f t="shared" ca="1" si="64"/>
        <v>629</v>
      </c>
      <c r="X597" s="2" t="s">
        <v>1021</v>
      </c>
    </row>
    <row r="598" spans="1:25" x14ac:dyDescent="0.25">
      <c r="A598" s="1" t="s">
        <v>966</v>
      </c>
      <c r="B598" s="1" t="s">
        <v>955</v>
      </c>
      <c r="C598" s="1" t="s">
        <v>213</v>
      </c>
      <c r="D598" s="1" t="s">
        <v>998</v>
      </c>
      <c r="E598" s="1" t="s">
        <v>10</v>
      </c>
      <c r="F598" s="3">
        <v>6.1820000000000004</v>
      </c>
      <c r="G598" s="3">
        <v>6.1820000000000004</v>
      </c>
      <c r="H598" s="1" t="s">
        <v>997</v>
      </c>
      <c r="I598" s="13">
        <v>1</v>
      </c>
      <c r="J598" s="12" t="s">
        <v>2083</v>
      </c>
      <c r="L598" s="12" t="s">
        <v>2082</v>
      </c>
      <c r="N598" s="13" t="s">
        <v>2083</v>
      </c>
      <c r="O598" s="13" t="s">
        <v>2082</v>
      </c>
      <c r="R598" s="1" t="s">
        <v>67</v>
      </c>
      <c r="S598" s="1"/>
      <c r="T598" s="1" t="s">
        <v>967</v>
      </c>
      <c r="U598" s="12">
        <f>T598+(365*4)</f>
        <v>45447</v>
      </c>
      <c r="V598" s="12">
        <f t="shared" si="63"/>
        <v>45507</v>
      </c>
      <c r="W598" s="13">
        <f t="shared" ca="1" si="64"/>
        <v>535</v>
      </c>
      <c r="X598" s="2" t="s">
        <v>1021</v>
      </c>
    </row>
    <row r="599" spans="1:25" x14ac:dyDescent="0.25">
      <c r="A599" s="1" t="s">
        <v>223</v>
      </c>
      <c r="B599" s="1" t="s">
        <v>1028</v>
      </c>
      <c r="C599" s="1" t="s">
        <v>625</v>
      </c>
      <c r="D599" s="1" t="s">
        <v>145</v>
      </c>
      <c r="E599" s="1" t="s">
        <v>174</v>
      </c>
      <c r="F599" s="3">
        <v>33.375999999999998</v>
      </c>
      <c r="G599" s="3">
        <v>33.375999999999998</v>
      </c>
      <c r="H599" s="1" t="s">
        <v>74</v>
      </c>
      <c r="I599" s="13">
        <v>1</v>
      </c>
      <c r="J599" s="12" t="s">
        <v>2083</v>
      </c>
      <c r="K599" s="1"/>
      <c r="L599" s="12" t="s">
        <v>2082</v>
      </c>
      <c r="N599" s="13">
        <v>15</v>
      </c>
      <c r="O599" s="13" t="s">
        <v>2082</v>
      </c>
      <c r="P599" s="13">
        <f t="shared" ref="P599:P630" si="65">_xlfn.ISOWEEKNUM(U599)</f>
        <v>20</v>
      </c>
      <c r="R599" s="1" t="s">
        <v>67</v>
      </c>
      <c r="S599" s="1"/>
      <c r="T599" s="1" t="s">
        <v>542</v>
      </c>
      <c r="U599" s="12">
        <f t="shared" ref="U599:U638" si="66">T599+(365*1)</f>
        <v>46155</v>
      </c>
      <c r="V599" s="12">
        <f t="shared" si="63"/>
        <v>46215</v>
      </c>
      <c r="W599" s="13">
        <f t="shared" ca="1" si="64"/>
        <v>-173</v>
      </c>
      <c r="X599" s="2" t="s">
        <v>1021</v>
      </c>
      <c r="Y599"/>
    </row>
    <row r="600" spans="1:25" x14ac:dyDescent="0.25">
      <c r="A600" s="1" t="s">
        <v>223</v>
      </c>
      <c r="B600" s="1" t="s">
        <v>1028</v>
      </c>
      <c r="C600" s="1" t="s">
        <v>625</v>
      </c>
      <c r="D600" s="1" t="s">
        <v>146</v>
      </c>
      <c r="E600" s="1" t="s">
        <v>174</v>
      </c>
      <c r="F600" s="3">
        <v>33.670999999999999</v>
      </c>
      <c r="G600" s="3">
        <v>33.74</v>
      </c>
      <c r="H600" s="1" t="s">
        <v>1031</v>
      </c>
      <c r="I600" s="13">
        <v>1</v>
      </c>
      <c r="J600" s="12" t="s">
        <v>2083</v>
      </c>
      <c r="K600" s="1"/>
      <c r="L600" s="12" t="s">
        <v>2082</v>
      </c>
      <c r="N600" s="13">
        <v>15</v>
      </c>
      <c r="O600" s="13" t="s">
        <v>2082</v>
      </c>
      <c r="P600" s="13">
        <f t="shared" si="65"/>
        <v>20</v>
      </c>
      <c r="R600" s="1" t="s">
        <v>67</v>
      </c>
      <c r="S600" s="1" t="s">
        <v>18</v>
      </c>
      <c r="T600" s="1" t="s">
        <v>542</v>
      </c>
      <c r="U600" s="12">
        <f t="shared" si="66"/>
        <v>46155</v>
      </c>
      <c r="V600" s="12">
        <f t="shared" si="63"/>
        <v>46215</v>
      </c>
      <c r="W600" s="13">
        <f t="shared" ca="1" si="64"/>
        <v>-173</v>
      </c>
      <c r="X600" s="2" t="s">
        <v>1021</v>
      </c>
      <c r="Y600"/>
    </row>
    <row r="601" spans="1:25" x14ac:dyDescent="0.25">
      <c r="A601" s="1" t="s">
        <v>223</v>
      </c>
      <c r="B601" s="1" t="s">
        <v>1028</v>
      </c>
      <c r="C601" s="1" t="s">
        <v>625</v>
      </c>
      <c r="D601" s="1" t="s">
        <v>973</v>
      </c>
      <c r="E601" s="1" t="s">
        <v>174</v>
      </c>
      <c r="F601" s="3">
        <v>33.552999999999997</v>
      </c>
      <c r="G601" s="3">
        <v>33.552999999999997</v>
      </c>
      <c r="H601" s="1" t="s">
        <v>9</v>
      </c>
      <c r="I601" s="13">
        <v>1</v>
      </c>
      <c r="J601" s="12" t="s">
        <v>2083</v>
      </c>
      <c r="K601" s="1"/>
      <c r="L601" s="12" t="s">
        <v>2082</v>
      </c>
      <c r="N601" s="13">
        <v>15</v>
      </c>
      <c r="O601" s="13" t="s">
        <v>2082</v>
      </c>
      <c r="P601" s="13">
        <f t="shared" si="65"/>
        <v>20</v>
      </c>
      <c r="R601" s="1" t="s">
        <v>67</v>
      </c>
      <c r="S601" s="1"/>
      <c r="T601" s="1" t="s">
        <v>542</v>
      </c>
      <c r="U601" s="12">
        <f t="shared" si="66"/>
        <v>46155</v>
      </c>
      <c r="V601" s="12">
        <f t="shared" si="63"/>
        <v>46215</v>
      </c>
      <c r="W601" s="13">
        <f t="shared" ca="1" si="64"/>
        <v>-173</v>
      </c>
      <c r="X601" s="2" t="s">
        <v>1021</v>
      </c>
      <c r="Y601"/>
    </row>
    <row r="602" spans="1:25" x14ac:dyDescent="0.25">
      <c r="A602" s="1" t="s">
        <v>223</v>
      </c>
      <c r="B602" s="1" t="s">
        <v>1028</v>
      </c>
      <c r="C602" s="1" t="s">
        <v>625</v>
      </c>
      <c r="D602" s="1" t="s">
        <v>1030</v>
      </c>
      <c r="E602" s="1" t="s">
        <v>174</v>
      </c>
      <c r="F602" s="3">
        <v>33.598999999999997</v>
      </c>
      <c r="G602" s="3">
        <v>33.598999999999997</v>
      </c>
      <c r="H602" s="1" t="s">
        <v>74</v>
      </c>
      <c r="I602" s="13">
        <v>1</v>
      </c>
      <c r="J602" s="12" t="s">
        <v>2083</v>
      </c>
      <c r="K602" s="1"/>
      <c r="L602" s="12" t="s">
        <v>2082</v>
      </c>
      <c r="N602" s="13">
        <v>15</v>
      </c>
      <c r="O602" s="13" t="s">
        <v>2082</v>
      </c>
      <c r="P602" s="13">
        <f t="shared" si="65"/>
        <v>20</v>
      </c>
      <c r="R602" s="1" t="s">
        <v>67</v>
      </c>
      <c r="S602" s="1"/>
      <c r="T602" s="1" t="s">
        <v>542</v>
      </c>
      <c r="U602" s="12">
        <f t="shared" si="66"/>
        <v>46155</v>
      </c>
      <c r="V602" s="12">
        <f t="shared" si="63"/>
        <v>46215</v>
      </c>
      <c r="W602" s="13">
        <f t="shared" ca="1" si="64"/>
        <v>-173</v>
      </c>
      <c r="X602" s="2" t="s">
        <v>1021</v>
      </c>
      <c r="Y602"/>
    </row>
    <row r="603" spans="1:25" x14ac:dyDescent="0.25">
      <c r="A603" s="1" t="s">
        <v>223</v>
      </c>
      <c r="B603" s="1" t="s">
        <v>1028</v>
      </c>
      <c r="C603" s="1" t="s">
        <v>625</v>
      </c>
      <c r="D603" s="1" t="s">
        <v>120</v>
      </c>
      <c r="E603" s="1" t="s">
        <v>174</v>
      </c>
      <c r="F603" s="3">
        <v>34.542000000000002</v>
      </c>
      <c r="G603" s="3">
        <v>34.542000000000002</v>
      </c>
      <c r="H603" s="1" t="s">
        <v>79</v>
      </c>
      <c r="I603" s="13">
        <v>1</v>
      </c>
      <c r="J603" s="12" t="s">
        <v>2083</v>
      </c>
      <c r="K603" s="1"/>
      <c r="L603" s="12" t="s">
        <v>2082</v>
      </c>
      <c r="N603" s="13">
        <v>15</v>
      </c>
      <c r="O603" s="13" t="s">
        <v>2082</v>
      </c>
      <c r="P603" s="13">
        <f t="shared" si="65"/>
        <v>20</v>
      </c>
      <c r="R603" s="1" t="s">
        <v>67</v>
      </c>
      <c r="S603" s="1"/>
      <c r="T603" s="1" t="s">
        <v>1032</v>
      </c>
      <c r="U603" s="12">
        <f t="shared" si="66"/>
        <v>46156</v>
      </c>
      <c r="V603" s="12">
        <f t="shared" si="63"/>
        <v>46216</v>
      </c>
      <c r="W603" s="13">
        <f t="shared" ca="1" si="64"/>
        <v>-174</v>
      </c>
      <c r="X603" s="2" t="s">
        <v>1021</v>
      </c>
      <c r="Y603"/>
    </row>
    <row r="604" spans="1:25" x14ac:dyDescent="0.25">
      <c r="A604" s="1" t="s">
        <v>223</v>
      </c>
      <c r="B604" s="1" t="s">
        <v>1028</v>
      </c>
      <c r="C604" s="1" t="s">
        <v>625</v>
      </c>
      <c r="D604" s="1" t="s">
        <v>121</v>
      </c>
      <c r="E604" s="1" t="s">
        <v>174</v>
      </c>
      <c r="F604" s="3">
        <v>34.771999999999998</v>
      </c>
      <c r="G604" s="3">
        <v>34.843000000000004</v>
      </c>
      <c r="H604" s="1" t="s">
        <v>1034</v>
      </c>
      <c r="I604" s="13">
        <v>1</v>
      </c>
      <c r="J604" s="12" t="s">
        <v>2083</v>
      </c>
      <c r="K604" s="1"/>
      <c r="L604" s="12" t="s">
        <v>2082</v>
      </c>
      <c r="N604" s="13">
        <v>15</v>
      </c>
      <c r="O604" s="13" t="s">
        <v>2082</v>
      </c>
      <c r="P604" s="13">
        <f t="shared" si="65"/>
        <v>20</v>
      </c>
      <c r="R604" s="1" t="s">
        <v>67</v>
      </c>
      <c r="S604" s="1" t="s">
        <v>14</v>
      </c>
      <c r="T604" s="1" t="s">
        <v>1032</v>
      </c>
      <c r="U604" s="12">
        <f t="shared" si="66"/>
        <v>46156</v>
      </c>
      <c r="V604" s="12">
        <f t="shared" si="63"/>
        <v>46216</v>
      </c>
      <c r="W604" s="13">
        <f t="shared" ca="1" si="64"/>
        <v>-174</v>
      </c>
      <c r="X604" s="2" t="s">
        <v>1021</v>
      </c>
      <c r="Y604"/>
    </row>
    <row r="605" spans="1:25" x14ac:dyDescent="0.25">
      <c r="A605" s="1" t="s">
        <v>223</v>
      </c>
      <c r="B605" s="1" t="s">
        <v>1028</v>
      </c>
      <c r="C605" s="1" t="s">
        <v>625</v>
      </c>
      <c r="D605" s="1" t="s">
        <v>1033</v>
      </c>
      <c r="E605" s="1" t="s">
        <v>174</v>
      </c>
      <c r="F605" s="3">
        <v>34.643000000000001</v>
      </c>
      <c r="G605" s="3">
        <v>34.707999999999998</v>
      </c>
      <c r="H605" s="1" t="s">
        <v>74</v>
      </c>
      <c r="I605" s="13">
        <v>1</v>
      </c>
      <c r="J605" s="12" t="s">
        <v>2083</v>
      </c>
      <c r="K605" s="1"/>
      <c r="L605" s="12" t="s">
        <v>2082</v>
      </c>
      <c r="N605" s="13">
        <v>15</v>
      </c>
      <c r="O605" s="13" t="s">
        <v>2082</v>
      </c>
      <c r="P605" s="13">
        <f t="shared" si="65"/>
        <v>20</v>
      </c>
      <c r="R605" s="1" t="s">
        <v>67</v>
      </c>
      <c r="S605" s="1" t="s">
        <v>14</v>
      </c>
      <c r="T605" s="1" t="s">
        <v>1032</v>
      </c>
      <c r="U605" s="12">
        <f t="shared" si="66"/>
        <v>46156</v>
      </c>
      <c r="V605" s="12">
        <f t="shared" si="63"/>
        <v>46216</v>
      </c>
      <c r="W605" s="13">
        <f t="shared" ca="1" si="64"/>
        <v>-174</v>
      </c>
      <c r="X605" s="2" t="s">
        <v>1021</v>
      </c>
      <c r="Y605"/>
    </row>
    <row r="606" spans="1:25" x14ac:dyDescent="0.25">
      <c r="A606" s="1" t="s">
        <v>223</v>
      </c>
      <c r="B606" s="1" t="s">
        <v>1028</v>
      </c>
      <c r="C606" s="1" t="s">
        <v>625</v>
      </c>
      <c r="D606" s="1" t="s">
        <v>124</v>
      </c>
      <c r="E606" s="1" t="s">
        <v>174</v>
      </c>
      <c r="F606" s="3">
        <v>34.622</v>
      </c>
      <c r="G606" s="3">
        <v>34.686999999999998</v>
      </c>
      <c r="H606" s="1" t="s">
        <v>9</v>
      </c>
      <c r="I606" s="13">
        <v>1</v>
      </c>
      <c r="J606" s="12" t="s">
        <v>2083</v>
      </c>
      <c r="K606" s="1"/>
      <c r="L606" s="12" t="s">
        <v>2082</v>
      </c>
      <c r="N606" s="13">
        <v>15</v>
      </c>
      <c r="O606" s="13" t="s">
        <v>2082</v>
      </c>
      <c r="P606" s="13">
        <f t="shared" si="65"/>
        <v>20</v>
      </c>
      <c r="R606" s="1" t="s">
        <v>67</v>
      </c>
      <c r="S606" s="1" t="s">
        <v>14</v>
      </c>
      <c r="T606" s="1" t="s">
        <v>1032</v>
      </c>
      <c r="U606" s="12">
        <f t="shared" si="66"/>
        <v>46156</v>
      </c>
      <c r="V606" s="12">
        <f t="shared" si="63"/>
        <v>46216</v>
      </c>
      <c r="W606" s="13">
        <f t="shared" ca="1" si="64"/>
        <v>-174</v>
      </c>
      <c r="X606" s="2" t="s">
        <v>1021</v>
      </c>
      <c r="Y606"/>
    </row>
    <row r="607" spans="1:25" x14ac:dyDescent="0.25">
      <c r="A607" s="1" t="s">
        <v>223</v>
      </c>
      <c r="B607" s="1" t="s">
        <v>1028</v>
      </c>
      <c r="C607" s="1" t="s">
        <v>591</v>
      </c>
      <c r="D607" s="1" t="s">
        <v>1035</v>
      </c>
      <c r="E607" s="1" t="s">
        <v>174</v>
      </c>
      <c r="F607" s="3">
        <v>35.142000000000003</v>
      </c>
      <c r="G607" s="3">
        <v>35.142000000000003</v>
      </c>
      <c r="H607" s="1" t="s">
        <v>74</v>
      </c>
      <c r="I607" s="13">
        <v>1</v>
      </c>
      <c r="J607" s="12" t="s">
        <v>2083</v>
      </c>
      <c r="K607" s="1"/>
      <c r="L607" s="12" t="s">
        <v>2082</v>
      </c>
      <c r="N607" s="13">
        <v>15</v>
      </c>
      <c r="O607" s="13" t="s">
        <v>2082</v>
      </c>
      <c r="P607" s="13">
        <f t="shared" si="65"/>
        <v>20</v>
      </c>
      <c r="R607" s="1" t="s">
        <v>67</v>
      </c>
      <c r="S607" s="1"/>
      <c r="T607" s="1" t="s">
        <v>1032</v>
      </c>
      <c r="U607" s="12">
        <f t="shared" si="66"/>
        <v>46156</v>
      </c>
      <c r="V607" s="12">
        <f t="shared" si="63"/>
        <v>46216</v>
      </c>
      <c r="W607" s="13">
        <f t="shared" ca="1" si="64"/>
        <v>-174</v>
      </c>
      <c r="X607" s="2" t="s">
        <v>1021</v>
      </c>
      <c r="Y607"/>
    </row>
    <row r="608" spans="1:25" x14ac:dyDescent="0.25">
      <c r="A608" s="1" t="s">
        <v>223</v>
      </c>
      <c r="B608" s="1" t="s">
        <v>1028</v>
      </c>
      <c r="C608" s="1" t="s">
        <v>591</v>
      </c>
      <c r="D608" s="1" t="s">
        <v>156</v>
      </c>
      <c r="E608" s="1" t="s">
        <v>174</v>
      </c>
      <c r="F608" s="3">
        <v>35.206000000000003</v>
      </c>
      <c r="G608" s="3">
        <v>35.26</v>
      </c>
      <c r="H608" s="1" t="s">
        <v>9</v>
      </c>
      <c r="I608" s="13">
        <v>1</v>
      </c>
      <c r="J608" s="12" t="s">
        <v>2083</v>
      </c>
      <c r="K608" s="1"/>
      <c r="L608" s="12" t="s">
        <v>2082</v>
      </c>
      <c r="N608" s="13">
        <v>15</v>
      </c>
      <c r="O608" s="13" t="s">
        <v>2082</v>
      </c>
      <c r="P608" s="13">
        <f t="shared" si="65"/>
        <v>20</v>
      </c>
      <c r="R608" s="1" t="s">
        <v>67</v>
      </c>
      <c r="S608" s="1" t="s">
        <v>14</v>
      </c>
      <c r="T608" s="1" t="s">
        <v>1032</v>
      </c>
      <c r="U608" s="12">
        <f t="shared" si="66"/>
        <v>46156</v>
      </c>
      <c r="V608" s="12">
        <f t="shared" si="63"/>
        <v>46216</v>
      </c>
      <c r="W608" s="13">
        <f t="shared" ca="1" si="64"/>
        <v>-174</v>
      </c>
      <c r="X608" s="2" t="s">
        <v>1021</v>
      </c>
      <c r="Y608"/>
    </row>
    <row r="609" spans="1:25" x14ac:dyDescent="0.25">
      <c r="A609" s="1" t="s">
        <v>223</v>
      </c>
      <c r="B609" s="1" t="s">
        <v>1028</v>
      </c>
      <c r="C609" s="1" t="s">
        <v>591</v>
      </c>
      <c r="D609" s="1" t="s">
        <v>278</v>
      </c>
      <c r="E609" s="1" t="s">
        <v>174</v>
      </c>
      <c r="F609" s="3">
        <v>35.142000000000003</v>
      </c>
      <c r="G609" s="3">
        <v>35.142000000000003</v>
      </c>
      <c r="H609" s="1" t="s">
        <v>9</v>
      </c>
      <c r="I609" s="13">
        <v>1</v>
      </c>
      <c r="J609" s="12" t="s">
        <v>2083</v>
      </c>
      <c r="K609" s="1"/>
      <c r="L609" s="12" t="s">
        <v>2082</v>
      </c>
      <c r="N609" s="13">
        <v>15</v>
      </c>
      <c r="O609" s="13" t="s">
        <v>2082</v>
      </c>
      <c r="P609" s="13">
        <f t="shared" si="65"/>
        <v>20</v>
      </c>
      <c r="R609" s="1" t="s">
        <v>67</v>
      </c>
      <c r="S609" s="1"/>
      <c r="T609" s="1" t="s">
        <v>1032</v>
      </c>
      <c r="U609" s="12">
        <f t="shared" si="66"/>
        <v>46156</v>
      </c>
      <c r="V609" s="12">
        <f t="shared" si="63"/>
        <v>46216</v>
      </c>
      <c r="W609" s="13">
        <f t="shared" ca="1" si="64"/>
        <v>-174</v>
      </c>
      <c r="X609" s="2" t="s">
        <v>1021</v>
      </c>
      <c r="Y609"/>
    </row>
    <row r="610" spans="1:25" x14ac:dyDescent="0.25">
      <c r="A610" s="1" t="s">
        <v>223</v>
      </c>
      <c r="B610" s="1" t="s">
        <v>1028</v>
      </c>
      <c r="C610" s="1" t="s">
        <v>1037</v>
      </c>
      <c r="D610" s="1" t="s">
        <v>1039</v>
      </c>
      <c r="E610" s="1" t="s">
        <v>174</v>
      </c>
      <c r="F610" s="3">
        <v>35.201000000000001</v>
      </c>
      <c r="G610" s="3">
        <v>35.201000000000001</v>
      </c>
      <c r="H610" s="1" t="s">
        <v>1038</v>
      </c>
      <c r="I610" s="13">
        <v>1</v>
      </c>
      <c r="J610" s="12" t="s">
        <v>2083</v>
      </c>
      <c r="K610" s="1"/>
      <c r="L610" s="12" t="s">
        <v>2082</v>
      </c>
      <c r="N610" s="13">
        <v>15</v>
      </c>
      <c r="O610" s="13" t="s">
        <v>2082</v>
      </c>
      <c r="P610" s="13">
        <f t="shared" si="65"/>
        <v>20</v>
      </c>
      <c r="R610" s="1" t="s">
        <v>67</v>
      </c>
      <c r="S610" s="1"/>
      <c r="T610" s="1" t="s">
        <v>1032</v>
      </c>
      <c r="U610" s="12">
        <f t="shared" si="66"/>
        <v>46156</v>
      </c>
      <c r="V610" s="12">
        <f t="shared" si="63"/>
        <v>46216</v>
      </c>
      <c r="W610" s="13">
        <f t="shared" ca="1" si="64"/>
        <v>-174</v>
      </c>
      <c r="X610" s="2" t="s">
        <v>1021</v>
      </c>
      <c r="Y610"/>
    </row>
    <row r="611" spans="1:25" x14ac:dyDescent="0.25">
      <c r="A611" s="1" t="s">
        <v>223</v>
      </c>
      <c r="B611" s="1" t="s">
        <v>1028</v>
      </c>
      <c r="C611" s="1" t="s">
        <v>591</v>
      </c>
      <c r="D611" s="1" t="s">
        <v>279</v>
      </c>
      <c r="E611" s="1" t="s">
        <v>174</v>
      </c>
      <c r="F611" s="3">
        <v>35.206000000000003</v>
      </c>
      <c r="G611" s="3">
        <v>35.26</v>
      </c>
      <c r="H611" s="1" t="s">
        <v>74</v>
      </c>
      <c r="I611" s="13">
        <v>1</v>
      </c>
      <c r="J611" s="12" t="s">
        <v>2083</v>
      </c>
      <c r="K611" s="1"/>
      <c r="L611" s="12" t="s">
        <v>2082</v>
      </c>
      <c r="N611" s="13">
        <v>15</v>
      </c>
      <c r="O611" s="13" t="s">
        <v>2082</v>
      </c>
      <c r="P611" s="13">
        <f t="shared" si="65"/>
        <v>20</v>
      </c>
      <c r="R611" s="1" t="s">
        <v>67</v>
      </c>
      <c r="S611" s="1" t="s">
        <v>18</v>
      </c>
      <c r="T611" s="1" t="s">
        <v>1032</v>
      </c>
      <c r="U611" s="12">
        <f t="shared" si="66"/>
        <v>46156</v>
      </c>
      <c r="V611" s="12">
        <f t="shared" si="63"/>
        <v>46216</v>
      </c>
      <c r="W611" s="13">
        <f t="shared" ca="1" si="64"/>
        <v>-174</v>
      </c>
      <c r="X611" s="2" t="s">
        <v>1021</v>
      </c>
      <c r="Y611"/>
    </row>
    <row r="612" spans="1:25" x14ac:dyDescent="0.25">
      <c r="A612" s="1" t="s">
        <v>223</v>
      </c>
      <c r="B612" s="1" t="s">
        <v>1022</v>
      </c>
      <c r="C612" s="1" t="s">
        <v>163</v>
      </c>
      <c r="D612" s="1" t="s">
        <v>82</v>
      </c>
      <c r="E612" s="1" t="s">
        <v>174</v>
      </c>
      <c r="F612" s="3">
        <v>31.463000000000001</v>
      </c>
      <c r="G612" s="3">
        <v>31.516999999999999</v>
      </c>
      <c r="H612" s="1" t="s">
        <v>1023</v>
      </c>
      <c r="I612" s="13">
        <v>1</v>
      </c>
      <c r="J612" s="12" t="s">
        <v>2083</v>
      </c>
      <c r="K612" s="1"/>
      <c r="L612" s="12" t="s">
        <v>2082</v>
      </c>
      <c r="N612" s="13">
        <v>15</v>
      </c>
      <c r="O612" s="13" t="s">
        <v>2082</v>
      </c>
      <c r="P612" s="13">
        <f t="shared" si="65"/>
        <v>20</v>
      </c>
      <c r="R612" s="1" t="s">
        <v>67</v>
      </c>
      <c r="S612" s="1" t="s">
        <v>18</v>
      </c>
      <c r="T612" s="1" t="s">
        <v>542</v>
      </c>
      <c r="U612" s="12">
        <f t="shared" si="66"/>
        <v>46155</v>
      </c>
      <c r="V612" s="12">
        <f t="shared" si="63"/>
        <v>46215</v>
      </c>
      <c r="W612" s="13">
        <f t="shared" ca="1" si="64"/>
        <v>-173</v>
      </c>
      <c r="X612" s="2" t="s">
        <v>1021</v>
      </c>
      <c r="Y612"/>
    </row>
    <row r="613" spans="1:25" x14ac:dyDescent="0.25">
      <c r="A613" s="1" t="s">
        <v>223</v>
      </c>
      <c r="B613" s="1" t="s">
        <v>1022</v>
      </c>
      <c r="C613" s="1" t="s">
        <v>163</v>
      </c>
      <c r="D613" s="1" t="s">
        <v>206</v>
      </c>
      <c r="E613" s="1" t="s">
        <v>174</v>
      </c>
      <c r="F613" s="3">
        <v>31.523</v>
      </c>
      <c r="G613" s="3">
        <v>31.577000000000002</v>
      </c>
      <c r="H613" s="1" t="s">
        <v>74</v>
      </c>
      <c r="I613" s="13">
        <v>1</v>
      </c>
      <c r="J613" s="12" t="s">
        <v>2083</v>
      </c>
      <c r="K613" s="1"/>
      <c r="L613" s="12" t="s">
        <v>2082</v>
      </c>
      <c r="N613" s="13">
        <v>15</v>
      </c>
      <c r="O613" s="13" t="s">
        <v>2082</v>
      </c>
      <c r="P613" s="13">
        <f t="shared" si="65"/>
        <v>20</v>
      </c>
      <c r="R613" s="1" t="s">
        <v>67</v>
      </c>
      <c r="S613" s="1" t="s">
        <v>14</v>
      </c>
      <c r="T613" s="1" t="s">
        <v>542</v>
      </c>
      <c r="U613" s="12">
        <f t="shared" si="66"/>
        <v>46155</v>
      </c>
      <c r="V613" s="12">
        <f t="shared" si="63"/>
        <v>46215</v>
      </c>
      <c r="W613" s="13">
        <f t="shared" ca="1" si="64"/>
        <v>-173</v>
      </c>
      <c r="X613" s="2" t="s">
        <v>1021</v>
      </c>
      <c r="Y613"/>
    </row>
    <row r="614" spans="1:25" x14ac:dyDescent="0.25">
      <c r="A614" s="1" t="s">
        <v>223</v>
      </c>
      <c r="B614" s="1" t="s">
        <v>1022</v>
      </c>
      <c r="C614" s="1" t="s">
        <v>163</v>
      </c>
      <c r="D614" s="1" t="s">
        <v>208</v>
      </c>
      <c r="E614" s="1" t="s">
        <v>174</v>
      </c>
      <c r="F614" s="3">
        <v>31.582999999999998</v>
      </c>
      <c r="G614" s="3">
        <v>31.637</v>
      </c>
      <c r="H614" s="1" t="s">
        <v>1025</v>
      </c>
      <c r="I614" s="13">
        <v>1</v>
      </c>
      <c r="J614" s="12" t="s">
        <v>2083</v>
      </c>
      <c r="K614" s="1"/>
      <c r="L614" s="12" t="s">
        <v>2082</v>
      </c>
      <c r="N614" s="13">
        <v>15</v>
      </c>
      <c r="O614" s="13" t="s">
        <v>2082</v>
      </c>
      <c r="P614" s="13">
        <f t="shared" si="65"/>
        <v>20</v>
      </c>
      <c r="R614" s="1" t="s">
        <v>67</v>
      </c>
      <c r="S614" s="1" t="s">
        <v>14</v>
      </c>
      <c r="T614" s="1" t="s">
        <v>542</v>
      </c>
      <c r="U614" s="12">
        <f t="shared" si="66"/>
        <v>46155</v>
      </c>
      <c r="V614" s="12">
        <f t="shared" si="63"/>
        <v>46215</v>
      </c>
      <c r="W614" s="13">
        <f t="shared" ca="1" si="64"/>
        <v>-173</v>
      </c>
      <c r="X614" s="2" t="s">
        <v>1021</v>
      </c>
      <c r="Y614"/>
    </row>
    <row r="615" spans="1:25" x14ac:dyDescent="0.25">
      <c r="A615" s="1" t="s">
        <v>223</v>
      </c>
      <c r="B615" s="1" t="s">
        <v>1022</v>
      </c>
      <c r="C615" s="1" t="s">
        <v>163</v>
      </c>
      <c r="D615" s="1" t="s">
        <v>209</v>
      </c>
      <c r="E615" s="1" t="s">
        <v>174</v>
      </c>
      <c r="F615" s="3">
        <v>31.646999999999998</v>
      </c>
      <c r="G615" s="3">
        <v>31.704999999999998</v>
      </c>
      <c r="H615" s="1" t="s">
        <v>1025</v>
      </c>
      <c r="I615" s="13">
        <v>1</v>
      </c>
      <c r="J615" s="12" t="s">
        <v>2083</v>
      </c>
      <c r="K615" s="1"/>
      <c r="L615" s="12" t="s">
        <v>2082</v>
      </c>
      <c r="N615" s="13">
        <v>15</v>
      </c>
      <c r="O615" s="13" t="s">
        <v>2082</v>
      </c>
      <c r="P615" s="13">
        <f t="shared" si="65"/>
        <v>20</v>
      </c>
      <c r="R615" s="1" t="s">
        <v>67</v>
      </c>
      <c r="S615" s="1" t="s">
        <v>14</v>
      </c>
      <c r="T615" s="1" t="s">
        <v>542</v>
      </c>
      <c r="U615" s="12">
        <f t="shared" si="66"/>
        <v>46155</v>
      </c>
      <c r="V615" s="12">
        <f t="shared" si="63"/>
        <v>46215</v>
      </c>
      <c r="W615" s="13">
        <f t="shared" ca="1" si="64"/>
        <v>-173</v>
      </c>
      <c r="X615" s="2" t="s">
        <v>1021</v>
      </c>
      <c r="Y615"/>
    </row>
    <row r="616" spans="1:25" x14ac:dyDescent="0.25">
      <c r="A616" s="1" t="s">
        <v>223</v>
      </c>
      <c r="B616" s="1" t="s">
        <v>1022</v>
      </c>
      <c r="C616" s="1" t="s">
        <v>625</v>
      </c>
      <c r="D616" s="1" t="s">
        <v>240</v>
      </c>
      <c r="E616" s="1" t="s">
        <v>174</v>
      </c>
      <c r="F616" s="3">
        <v>32.829000000000001</v>
      </c>
      <c r="G616" s="3">
        <v>32.895000000000003</v>
      </c>
      <c r="H616" s="1" t="s">
        <v>74</v>
      </c>
      <c r="I616" s="13">
        <v>1</v>
      </c>
      <c r="J616" s="12" t="s">
        <v>2083</v>
      </c>
      <c r="K616" s="1"/>
      <c r="L616" s="12" t="s">
        <v>2082</v>
      </c>
      <c r="N616" s="13">
        <v>15</v>
      </c>
      <c r="O616" s="13" t="s">
        <v>2082</v>
      </c>
      <c r="P616" s="13">
        <f t="shared" si="65"/>
        <v>20</v>
      </c>
      <c r="R616" s="1" t="s">
        <v>67</v>
      </c>
      <c r="S616" s="1" t="s">
        <v>18</v>
      </c>
      <c r="T616" s="1" t="s">
        <v>542</v>
      </c>
      <c r="U616" s="12">
        <f t="shared" si="66"/>
        <v>46155</v>
      </c>
      <c r="V616" s="12">
        <f t="shared" si="63"/>
        <v>46215</v>
      </c>
      <c r="W616" s="13">
        <f t="shared" ca="1" si="64"/>
        <v>-173</v>
      </c>
      <c r="X616" s="2" t="s">
        <v>1021</v>
      </c>
      <c r="Y616"/>
    </row>
    <row r="617" spans="1:25" x14ac:dyDescent="0.25">
      <c r="A617" s="1" t="s">
        <v>223</v>
      </c>
      <c r="B617" s="1" t="s">
        <v>1022</v>
      </c>
      <c r="C617" s="1" t="s">
        <v>625</v>
      </c>
      <c r="D617" s="1" t="s">
        <v>239</v>
      </c>
      <c r="E617" s="1" t="s">
        <v>174</v>
      </c>
      <c r="F617" s="3">
        <v>32.906999999999996</v>
      </c>
      <c r="G617" s="3">
        <v>32.972000000000001</v>
      </c>
      <c r="H617" s="1" t="s">
        <v>21</v>
      </c>
      <c r="I617" s="13">
        <v>1</v>
      </c>
      <c r="J617" s="12" t="s">
        <v>2083</v>
      </c>
      <c r="K617" s="1"/>
      <c r="L617" s="12" t="s">
        <v>2082</v>
      </c>
      <c r="N617" s="13">
        <v>15</v>
      </c>
      <c r="O617" s="13" t="s">
        <v>2082</v>
      </c>
      <c r="P617" s="13">
        <f t="shared" si="65"/>
        <v>20</v>
      </c>
      <c r="R617" s="1" t="s">
        <v>67</v>
      </c>
      <c r="S617" s="1" t="s">
        <v>18</v>
      </c>
      <c r="T617" s="1" t="s">
        <v>542</v>
      </c>
      <c r="U617" s="12">
        <f t="shared" si="66"/>
        <v>46155</v>
      </c>
      <c r="V617" s="12">
        <f t="shared" si="63"/>
        <v>46215</v>
      </c>
      <c r="W617" s="13">
        <f t="shared" ca="1" si="64"/>
        <v>-173</v>
      </c>
      <c r="X617" s="2" t="s">
        <v>1021</v>
      </c>
      <c r="Y617"/>
    </row>
    <row r="618" spans="1:25" x14ac:dyDescent="0.25">
      <c r="A618" s="1" t="s">
        <v>223</v>
      </c>
      <c r="B618" s="1" t="s">
        <v>1022</v>
      </c>
      <c r="C618" s="1" t="s">
        <v>625</v>
      </c>
      <c r="D618" s="1" t="s">
        <v>256</v>
      </c>
      <c r="E618" s="1" t="s">
        <v>174</v>
      </c>
      <c r="F618" s="3">
        <v>33.002000000000002</v>
      </c>
      <c r="G618" s="3">
        <v>33.002000000000002</v>
      </c>
      <c r="H618" s="1" t="s">
        <v>21</v>
      </c>
      <c r="I618" s="13">
        <v>1</v>
      </c>
      <c r="J618" s="12" t="s">
        <v>2083</v>
      </c>
      <c r="K618" s="1"/>
      <c r="L618" s="12" t="s">
        <v>2082</v>
      </c>
      <c r="N618" s="13">
        <v>15</v>
      </c>
      <c r="O618" s="13" t="s">
        <v>2082</v>
      </c>
      <c r="P618" s="13">
        <f t="shared" si="65"/>
        <v>20</v>
      </c>
      <c r="R618" s="1" t="s">
        <v>67</v>
      </c>
      <c r="S618" s="1"/>
      <c r="T618" s="1" t="s">
        <v>542</v>
      </c>
      <c r="U618" s="12">
        <f t="shared" si="66"/>
        <v>46155</v>
      </c>
      <c r="V618" s="12">
        <f t="shared" si="63"/>
        <v>46215</v>
      </c>
      <c r="W618" s="13">
        <f t="shared" ca="1" si="64"/>
        <v>-173</v>
      </c>
      <c r="X618" s="2" t="s">
        <v>1021</v>
      </c>
      <c r="Y618"/>
    </row>
    <row r="619" spans="1:25" x14ac:dyDescent="0.25">
      <c r="A619" s="1" t="s">
        <v>223</v>
      </c>
      <c r="B619" s="1" t="s">
        <v>1022</v>
      </c>
      <c r="C619" s="1" t="s">
        <v>625</v>
      </c>
      <c r="D619" s="1" t="s">
        <v>257</v>
      </c>
      <c r="E619" s="1" t="s">
        <v>174</v>
      </c>
      <c r="F619" s="3">
        <v>33.084000000000003</v>
      </c>
      <c r="G619" s="3">
        <v>33.15</v>
      </c>
      <c r="H619" s="1" t="s">
        <v>1027</v>
      </c>
      <c r="I619" s="13">
        <v>1</v>
      </c>
      <c r="J619" s="12" t="s">
        <v>2083</v>
      </c>
      <c r="K619" s="1"/>
      <c r="L619" s="12" t="s">
        <v>2082</v>
      </c>
      <c r="N619" s="13">
        <v>15</v>
      </c>
      <c r="O619" s="13" t="s">
        <v>2082</v>
      </c>
      <c r="P619" s="13">
        <f t="shared" si="65"/>
        <v>20</v>
      </c>
      <c r="R619" s="1" t="s">
        <v>67</v>
      </c>
      <c r="S619" s="1" t="s">
        <v>18</v>
      </c>
      <c r="T619" s="1" t="s">
        <v>542</v>
      </c>
      <c r="U619" s="12">
        <f t="shared" si="66"/>
        <v>46155</v>
      </c>
      <c r="V619" s="12">
        <f t="shared" si="63"/>
        <v>46215</v>
      </c>
      <c r="W619" s="13">
        <f t="shared" ca="1" si="64"/>
        <v>-173</v>
      </c>
      <c r="X619" s="2" t="s">
        <v>1021</v>
      </c>
      <c r="Y619"/>
    </row>
    <row r="620" spans="1:25" x14ac:dyDescent="0.25">
      <c r="A620" s="1" t="s">
        <v>495</v>
      </c>
      <c r="B620" s="1" t="s">
        <v>1064</v>
      </c>
      <c r="C620" s="1" t="s">
        <v>107</v>
      </c>
      <c r="D620" s="1" t="s">
        <v>1053</v>
      </c>
      <c r="E620" s="1" t="s">
        <v>174</v>
      </c>
      <c r="F620" s="3">
        <v>30.54</v>
      </c>
      <c r="G620" s="3">
        <v>30.594000000000001</v>
      </c>
      <c r="H620" s="1" t="s">
        <v>1056</v>
      </c>
      <c r="I620" s="13">
        <v>1</v>
      </c>
      <c r="J620" s="12" t="s">
        <v>2083</v>
      </c>
      <c r="K620" s="1"/>
      <c r="L620" s="12" t="s">
        <v>2082</v>
      </c>
      <c r="N620" s="13">
        <v>42</v>
      </c>
      <c r="O620" s="13" t="s">
        <v>2082</v>
      </c>
      <c r="P620" s="13">
        <f t="shared" si="65"/>
        <v>45</v>
      </c>
      <c r="R620" s="1" t="s">
        <v>67</v>
      </c>
      <c r="S620" s="1" t="s">
        <v>14</v>
      </c>
      <c r="T620" s="1" t="s">
        <v>1055</v>
      </c>
      <c r="U620" s="12">
        <f t="shared" si="66"/>
        <v>46333</v>
      </c>
      <c r="V620" s="12">
        <f t="shared" si="63"/>
        <v>46393</v>
      </c>
      <c r="W620" s="13">
        <f t="shared" ca="1" si="64"/>
        <v>-351</v>
      </c>
      <c r="X620" s="2" t="s">
        <v>1021</v>
      </c>
      <c r="Y620"/>
    </row>
    <row r="621" spans="1:25" x14ac:dyDescent="0.25">
      <c r="A621" s="1" t="s">
        <v>495</v>
      </c>
      <c r="B621" s="1" t="s">
        <v>1064</v>
      </c>
      <c r="C621" s="1" t="s">
        <v>107</v>
      </c>
      <c r="D621" s="1" t="s">
        <v>1057</v>
      </c>
      <c r="E621" s="1" t="s">
        <v>174</v>
      </c>
      <c r="F621" s="3">
        <v>30.603999999999999</v>
      </c>
      <c r="G621" s="3">
        <v>30.661000000000001</v>
      </c>
      <c r="H621" s="1" t="s">
        <v>1056</v>
      </c>
      <c r="I621" s="13">
        <v>1</v>
      </c>
      <c r="J621" s="12" t="s">
        <v>2083</v>
      </c>
      <c r="K621" s="1"/>
      <c r="L621" s="12" t="s">
        <v>2082</v>
      </c>
      <c r="N621" s="13">
        <v>42</v>
      </c>
      <c r="O621" s="13" t="s">
        <v>2082</v>
      </c>
      <c r="P621" s="13">
        <f t="shared" si="65"/>
        <v>45</v>
      </c>
      <c r="R621" s="1" t="s">
        <v>67</v>
      </c>
      <c r="S621" s="1" t="s">
        <v>14</v>
      </c>
      <c r="T621" s="1" t="s">
        <v>1055</v>
      </c>
      <c r="U621" s="12">
        <f t="shared" si="66"/>
        <v>46333</v>
      </c>
      <c r="V621" s="12">
        <f t="shared" si="63"/>
        <v>46393</v>
      </c>
      <c r="W621" s="13">
        <f t="shared" ca="1" si="64"/>
        <v>-351</v>
      </c>
      <c r="X621" s="2" t="s">
        <v>1021</v>
      </c>
      <c r="Y621"/>
    </row>
    <row r="622" spans="1:25" x14ac:dyDescent="0.25">
      <c r="A622" s="1" t="s">
        <v>495</v>
      </c>
      <c r="B622" s="1" t="s">
        <v>1064</v>
      </c>
      <c r="C622" s="1" t="s">
        <v>107</v>
      </c>
      <c r="D622" s="1" t="s">
        <v>1058</v>
      </c>
      <c r="E622" s="1" t="s">
        <v>174</v>
      </c>
      <c r="F622" s="3">
        <v>30.687000000000001</v>
      </c>
      <c r="G622" s="3">
        <v>30.687000000000001</v>
      </c>
      <c r="H622" s="1" t="s">
        <v>74</v>
      </c>
      <c r="I622" s="13">
        <v>1</v>
      </c>
      <c r="J622" s="12" t="s">
        <v>2083</v>
      </c>
      <c r="K622" s="1"/>
      <c r="L622" s="12" t="s">
        <v>2082</v>
      </c>
      <c r="N622" s="13">
        <v>42</v>
      </c>
      <c r="O622" s="13" t="s">
        <v>2082</v>
      </c>
      <c r="P622" s="13">
        <f t="shared" si="65"/>
        <v>45</v>
      </c>
      <c r="R622" s="1" t="s">
        <v>67</v>
      </c>
      <c r="S622" s="1"/>
      <c r="T622" s="1" t="s">
        <v>1055</v>
      </c>
      <c r="U622" s="12">
        <f t="shared" si="66"/>
        <v>46333</v>
      </c>
      <c r="V622" s="12">
        <f t="shared" si="63"/>
        <v>46393</v>
      </c>
      <c r="W622" s="13">
        <f t="shared" ca="1" si="64"/>
        <v>-351</v>
      </c>
      <c r="X622" s="2" t="s">
        <v>1021</v>
      </c>
      <c r="Y622"/>
    </row>
    <row r="623" spans="1:25" x14ac:dyDescent="0.25">
      <c r="A623" s="1" t="s">
        <v>495</v>
      </c>
      <c r="B623" s="1" t="s">
        <v>1064</v>
      </c>
      <c r="C623" s="1" t="s">
        <v>107</v>
      </c>
      <c r="D623" s="1" t="s">
        <v>1059</v>
      </c>
      <c r="E623" s="1" t="s">
        <v>174</v>
      </c>
      <c r="F623" s="3">
        <v>30.748000000000001</v>
      </c>
      <c r="G623" s="3">
        <v>30.802</v>
      </c>
      <c r="H623" s="1" t="s">
        <v>21</v>
      </c>
      <c r="I623" s="13">
        <v>1</v>
      </c>
      <c r="J623" s="12" t="s">
        <v>2083</v>
      </c>
      <c r="K623" s="1"/>
      <c r="L623" s="12" t="s">
        <v>2082</v>
      </c>
      <c r="N623" s="13">
        <v>42</v>
      </c>
      <c r="O623" s="13" t="s">
        <v>2082</v>
      </c>
      <c r="P623" s="13">
        <f t="shared" si="65"/>
        <v>45</v>
      </c>
      <c r="R623" s="1" t="s">
        <v>67</v>
      </c>
      <c r="S623" s="1" t="s">
        <v>14</v>
      </c>
      <c r="T623" s="1" t="s">
        <v>1055</v>
      </c>
      <c r="U623" s="12">
        <f t="shared" si="66"/>
        <v>46333</v>
      </c>
      <c r="V623" s="12">
        <f t="shared" si="63"/>
        <v>46393</v>
      </c>
      <c r="W623" s="13">
        <f t="shared" ca="1" si="64"/>
        <v>-351</v>
      </c>
      <c r="X623" s="2" t="s">
        <v>1021</v>
      </c>
      <c r="Y623"/>
    </row>
    <row r="624" spans="1:25" x14ac:dyDescent="0.25">
      <c r="A624" s="1" t="s">
        <v>495</v>
      </c>
      <c r="B624" s="1" t="s">
        <v>1047</v>
      </c>
      <c r="C624" s="1" t="s">
        <v>456</v>
      </c>
      <c r="D624" s="1" t="s">
        <v>104</v>
      </c>
      <c r="E624" s="1" t="s">
        <v>174</v>
      </c>
      <c r="F624" s="3">
        <v>15.83</v>
      </c>
      <c r="G624" s="3">
        <v>15.83</v>
      </c>
      <c r="H624" s="1" t="s">
        <v>122</v>
      </c>
      <c r="I624" s="13">
        <v>1</v>
      </c>
      <c r="J624" s="12" t="s">
        <v>2083</v>
      </c>
      <c r="K624" s="1"/>
      <c r="L624" s="12" t="s">
        <v>2082</v>
      </c>
      <c r="N624" s="13">
        <v>42</v>
      </c>
      <c r="O624" s="13" t="s">
        <v>2082</v>
      </c>
      <c r="P624" s="13">
        <f t="shared" si="65"/>
        <v>44</v>
      </c>
      <c r="R624" s="1" t="s">
        <v>67</v>
      </c>
      <c r="S624" s="1"/>
      <c r="T624" s="1" t="s">
        <v>1024</v>
      </c>
      <c r="U624" s="12">
        <f t="shared" si="66"/>
        <v>46326</v>
      </c>
      <c r="V624" s="12">
        <f t="shared" si="63"/>
        <v>46386</v>
      </c>
      <c r="W624" s="13">
        <f t="shared" ca="1" si="64"/>
        <v>-344</v>
      </c>
      <c r="X624" s="2" t="s">
        <v>1021</v>
      </c>
      <c r="Y624"/>
    </row>
    <row r="625" spans="1:25" x14ac:dyDescent="0.25">
      <c r="A625" s="1" t="s">
        <v>495</v>
      </c>
      <c r="B625" s="1" t="s">
        <v>1047</v>
      </c>
      <c r="C625" s="1" t="s">
        <v>456</v>
      </c>
      <c r="D625" s="1" t="s">
        <v>103</v>
      </c>
      <c r="E625" s="1" t="s">
        <v>685</v>
      </c>
      <c r="F625" s="3">
        <v>15.887</v>
      </c>
      <c r="G625" s="3">
        <v>15.932</v>
      </c>
      <c r="H625" s="1" t="s">
        <v>30</v>
      </c>
      <c r="I625" s="13">
        <v>1</v>
      </c>
      <c r="J625" s="12" t="s">
        <v>2083</v>
      </c>
      <c r="K625" s="1"/>
      <c r="L625" s="12" t="s">
        <v>2082</v>
      </c>
      <c r="N625" s="13">
        <v>42</v>
      </c>
      <c r="O625" s="13" t="s">
        <v>2082</v>
      </c>
      <c r="P625" s="13">
        <f t="shared" si="65"/>
        <v>44</v>
      </c>
      <c r="R625" s="1" t="s">
        <v>67</v>
      </c>
      <c r="S625" s="1" t="s">
        <v>14</v>
      </c>
      <c r="T625" s="1" t="s">
        <v>1024</v>
      </c>
      <c r="U625" s="12">
        <f t="shared" si="66"/>
        <v>46326</v>
      </c>
      <c r="V625" s="12">
        <f t="shared" si="63"/>
        <v>46386</v>
      </c>
      <c r="W625" s="13">
        <f t="shared" ca="1" si="64"/>
        <v>-344</v>
      </c>
      <c r="X625" s="2" t="s">
        <v>1021</v>
      </c>
      <c r="Y625"/>
    </row>
    <row r="626" spans="1:25" x14ac:dyDescent="0.25">
      <c r="A626" s="1" t="s">
        <v>495</v>
      </c>
      <c r="B626" s="1" t="s">
        <v>1047</v>
      </c>
      <c r="C626" s="1" t="s">
        <v>456</v>
      </c>
      <c r="D626" s="1" t="s">
        <v>204</v>
      </c>
      <c r="E626" s="1" t="s">
        <v>174</v>
      </c>
      <c r="F626" s="3">
        <v>15.831</v>
      </c>
      <c r="G626" s="3">
        <v>15.875</v>
      </c>
      <c r="H626" s="1" t="s">
        <v>9</v>
      </c>
      <c r="I626" s="13">
        <v>1</v>
      </c>
      <c r="J626" s="12" t="s">
        <v>2083</v>
      </c>
      <c r="K626" s="1"/>
      <c r="L626" s="12" t="s">
        <v>2082</v>
      </c>
      <c r="N626" s="13">
        <v>42</v>
      </c>
      <c r="O626" s="13" t="s">
        <v>2082</v>
      </c>
      <c r="P626" s="13">
        <f t="shared" si="65"/>
        <v>44</v>
      </c>
      <c r="R626" s="1" t="s">
        <v>67</v>
      </c>
      <c r="S626" s="1" t="s">
        <v>18</v>
      </c>
      <c r="T626" s="1" t="s">
        <v>1024</v>
      </c>
      <c r="U626" s="12">
        <f t="shared" si="66"/>
        <v>46326</v>
      </c>
      <c r="V626" s="12">
        <f t="shared" si="63"/>
        <v>46386</v>
      </c>
      <c r="W626" s="13">
        <f t="shared" ca="1" si="64"/>
        <v>-344</v>
      </c>
      <c r="X626" s="2" t="s">
        <v>1021</v>
      </c>
      <c r="Y626"/>
    </row>
    <row r="627" spans="1:25" x14ac:dyDescent="0.25">
      <c r="A627" s="1" t="s">
        <v>495</v>
      </c>
      <c r="B627" s="1" t="s">
        <v>1047</v>
      </c>
      <c r="C627" s="1" t="s">
        <v>107</v>
      </c>
      <c r="D627" s="1" t="s">
        <v>203</v>
      </c>
      <c r="E627" s="1" t="s">
        <v>685</v>
      </c>
      <c r="F627" s="3">
        <v>15.893000000000001</v>
      </c>
      <c r="G627" s="3">
        <v>15.949</v>
      </c>
      <c r="H627" s="1" t="s">
        <v>1042</v>
      </c>
      <c r="I627" s="13">
        <v>1</v>
      </c>
      <c r="J627" s="12" t="s">
        <v>2083</v>
      </c>
      <c r="K627" s="1"/>
      <c r="L627" s="12" t="s">
        <v>2082</v>
      </c>
      <c r="N627" s="13">
        <v>42</v>
      </c>
      <c r="O627" s="13" t="s">
        <v>2082</v>
      </c>
      <c r="P627" s="13">
        <f t="shared" si="65"/>
        <v>44</v>
      </c>
      <c r="R627" s="1" t="s">
        <v>67</v>
      </c>
      <c r="S627" s="1" t="s">
        <v>14</v>
      </c>
      <c r="T627" s="1" t="s">
        <v>1024</v>
      </c>
      <c r="U627" s="12">
        <f t="shared" si="66"/>
        <v>46326</v>
      </c>
      <c r="V627" s="12">
        <f t="shared" si="63"/>
        <v>46386</v>
      </c>
      <c r="W627" s="13">
        <f t="shared" ca="1" si="64"/>
        <v>-344</v>
      </c>
      <c r="X627" s="2" t="s">
        <v>1021</v>
      </c>
      <c r="Y627"/>
    </row>
    <row r="628" spans="1:25" x14ac:dyDescent="0.25">
      <c r="A628" s="1" t="s">
        <v>495</v>
      </c>
      <c r="B628" s="1" t="s">
        <v>1047</v>
      </c>
      <c r="C628" s="1" t="s">
        <v>8</v>
      </c>
      <c r="D628" s="1" t="s">
        <v>100</v>
      </c>
      <c r="E628" s="1" t="s">
        <v>174</v>
      </c>
      <c r="F628" s="3">
        <v>16.472000000000001</v>
      </c>
      <c r="G628" s="3">
        <v>16.472000000000001</v>
      </c>
      <c r="H628" s="1" t="s">
        <v>122</v>
      </c>
      <c r="I628" s="13">
        <v>1</v>
      </c>
      <c r="J628" s="12" t="s">
        <v>2083</v>
      </c>
      <c r="K628" s="1"/>
      <c r="L628" s="12" t="s">
        <v>2082</v>
      </c>
      <c r="N628" s="13">
        <v>42</v>
      </c>
      <c r="O628" s="13" t="s">
        <v>2082</v>
      </c>
      <c r="P628" s="13">
        <f t="shared" si="65"/>
        <v>44</v>
      </c>
      <c r="R628" s="1" t="s">
        <v>67</v>
      </c>
      <c r="S628" s="1"/>
      <c r="T628" s="1" t="s">
        <v>1029</v>
      </c>
      <c r="U628" s="12">
        <f t="shared" si="66"/>
        <v>46324</v>
      </c>
      <c r="V628" s="12">
        <f t="shared" si="63"/>
        <v>46384</v>
      </c>
      <c r="W628" s="13">
        <f t="shared" ca="1" si="64"/>
        <v>-342</v>
      </c>
      <c r="X628" s="2" t="s">
        <v>1021</v>
      </c>
      <c r="Y628"/>
    </row>
    <row r="629" spans="1:25" x14ac:dyDescent="0.25">
      <c r="A629" s="1" t="s">
        <v>495</v>
      </c>
      <c r="B629" s="1" t="s">
        <v>1047</v>
      </c>
      <c r="C629" s="1" t="s">
        <v>177</v>
      </c>
      <c r="D629" s="1" t="s">
        <v>99</v>
      </c>
      <c r="E629" s="1" t="s">
        <v>174</v>
      </c>
      <c r="F629" s="3">
        <v>16.530999999999999</v>
      </c>
      <c r="G629" s="3">
        <v>16.596</v>
      </c>
      <c r="H629" s="1" t="s">
        <v>122</v>
      </c>
      <c r="I629" s="13">
        <v>1</v>
      </c>
      <c r="J629" s="12" t="s">
        <v>2083</v>
      </c>
      <c r="K629" s="1"/>
      <c r="L629" s="12" t="s">
        <v>2082</v>
      </c>
      <c r="N629" s="13">
        <v>42</v>
      </c>
      <c r="O629" s="13" t="s">
        <v>2082</v>
      </c>
      <c r="P629" s="13">
        <f t="shared" si="65"/>
        <v>44</v>
      </c>
      <c r="R629" s="1" t="s">
        <v>67</v>
      </c>
      <c r="S629" s="1" t="s">
        <v>18</v>
      </c>
      <c r="T629" s="1" t="s">
        <v>1029</v>
      </c>
      <c r="U629" s="12">
        <f t="shared" si="66"/>
        <v>46324</v>
      </c>
      <c r="V629" s="12">
        <f t="shared" si="63"/>
        <v>46384</v>
      </c>
      <c r="W629" s="13">
        <f t="shared" ca="1" si="64"/>
        <v>-342</v>
      </c>
      <c r="X629" s="2" t="s">
        <v>1021</v>
      </c>
      <c r="Y629"/>
    </row>
    <row r="630" spans="1:25" x14ac:dyDescent="0.25">
      <c r="A630" s="1" t="s">
        <v>495</v>
      </c>
      <c r="B630" s="1" t="s">
        <v>1047</v>
      </c>
      <c r="C630" s="1" t="s">
        <v>8</v>
      </c>
      <c r="D630" s="1" t="s">
        <v>202</v>
      </c>
      <c r="E630" s="1" t="s">
        <v>174</v>
      </c>
      <c r="F630" s="3">
        <v>16.472000000000001</v>
      </c>
      <c r="G630" s="3">
        <v>16.501000000000001</v>
      </c>
      <c r="H630" s="1" t="s">
        <v>9</v>
      </c>
      <c r="I630" s="13">
        <v>1</v>
      </c>
      <c r="J630" s="12" t="s">
        <v>2083</v>
      </c>
      <c r="K630" s="1"/>
      <c r="L630" s="12" t="s">
        <v>2082</v>
      </c>
      <c r="N630" s="13">
        <v>42</v>
      </c>
      <c r="O630" s="13" t="s">
        <v>2082</v>
      </c>
      <c r="P630" s="13">
        <f t="shared" si="65"/>
        <v>44</v>
      </c>
      <c r="R630" s="1" t="s">
        <v>67</v>
      </c>
      <c r="S630" s="1" t="s">
        <v>14</v>
      </c>
      <c r="T630" s="1" t="s">
        <v>1029</v>
      </c>
      <c r="U630" s="12">
        <f t="shared" si="66"/>
        <v>46324</v>
      </c>
      <c r="V630" s="12">
        <f t="shared" si="63"/>
        <v>46384</v>
      </c>
      <c r="W630" s="13">
        <f t="shared" ca="1" si="64"/>
        <v>-342</v>
      </c>
      <c r="X630" s="2" t="s">
        <v>1021</v>
      </c>
      <c r="Y630"/>
    </row>
    <row r="631" spans="1:25" x14ac:dyDescent="0.25">
      <c r="A631" s="1" t="s">
        <v>495</v>
      </c>
      <c r="B631" s="1" t="s">
        <v>1047</v>
      </c>
      <c r="C631" s="1" t="s">
        <v>177</v>
      </c>
      <c r="D631" s="1" t="s">
        <v>184</v>
      </c>
      <c r="E631" s="1" t="s">
        <v>685</v>
      </c>
      <c r="F631" s="3">
        <v>16.440999999999999</v>
      </c>
      <c r="G631" s="3">
        <v>16.440999999999999</v>
      </c>
      <c r="H631" s="1" t="s">
        <v>30</v>
      </c>
      <c r="I631" s="13">
        <v>1</v>
      </c>
      <c r="J631" s="12" t="s">
        <v>2083</v>
      </c>
      <c r="K631" s="1"/>
      <c r="L631" s="12" t="s">
        <v>2082</v>
      </c>
      <c r="N631" s="13">
        <v>42</v>
      </c>
      <c r="O631" s="13" t="s">
        <v>2082</v>
      </c>
      <c r="P631" s="13">
        <f t="shared" ref="P631:P660" si="67">_xlfn.ISOWEEKNUM(U631)</f>
        <v>44</v>
      </c>
      <c r="R631" s="1" t="s">
        <v>67</v>
      </c>
      <c r="S631" s="1"/>
      <c r="T631" s="1" t="s">
        <v>1029</v>
      </c>
      <c r="U631" s="12">
        <f t="shared" si="66"/>
        <v>46324</v>
      </c>
      <c r="V631" s="12">
        <f t="shared" si="63"/>
        <v>46384</v>
      </c>
      <c r="W631" s="13">
        <f t="shared" ca="1" si="64"/>
        <v>-342</v>
      </c>
      <c r="X631" s="2" t="s">
        <v>1021</v>
      </c>
      <c r="Y631"/>
    </row>
    <row r="632" spans="1:25" x14ac:dyDescent="0.25">
      <c r="A632" s="1" t="s">
        <v>495</v>
      </c>
      <c r="B632" s="1" t="s">
        <v>1047</v>
      </c>
      <c r="C632" s="1" t="s">
        <v>177</v>
      </c>
      <c r="D632" s="1" t="s">
        <v>187</v>
      </c>
      <c r="E632" s="1" t="s">
        <v>174</v>
      </c>
      <c r="F632" s="3">
        <v>16.529</v>
      </c>
      <c r="G632" s="3">
        <v>16.594999999999999</v>
      </c>
      <c r="H632" s="1" t="s">
        <v>1049</v>
      </c>
      <c r="I632" s="13">
        <v>1</v>
      </c>
      <c r="J632" s="12" t="s">
        <v>2083</v>
      </c>
      <c r="K632" s="1"/>
      <c r="L632" s="12" t="s">
        <v>2082</v>
      </c>
      <c r="N632" s="13">
        <v>42</v>
      </c>
      <c r="O632" s="13" t="s">
        <v>2082</v>
      </c>
      <c r="P632" s="13">
        <f t="shared" si="67"/>
        <v>44</v>
      </c>
      <c r="R632" s="1" t="s">
        <v>67</v>
      </c>
      <c r="S632" s="1" t="s">
        <v>18</v>
      </c>
      <c r="T632" s="1" t="s">
        <v>1029</v>
      </c>
      <c r="U632" s="12">
        <f t="shared" si="66"/>
        <v>46324</v>
      </c>
      <c r="V632" s="12">
        <f t="shared" si="63"/>
        <v>46384</v>
      </c>
      <c r="W632" s="13">
        <f t="shared" ca="1" si="64"/>
        <v>-342</v>
      </c>
      <c r="X632" s="2" t="s">
        <v>1021</v>
      </c>
      <c r="Y632"/>
    </row>
    <row r="633" spans="1:25" x14ac:dyDescent="0.25">
      <c r="A633" s="1" t="s">
        <v>495</v>
      </c>
      <c r="B633" s="1" t="s">
        <v>1047</v>
      </c>
      <c r="C633" s="1" t="s">
        <v>177</v>
      </c>
      <c r="D633" s="1" t="s">
        <v>189</v>
      </c>
      <c r="E633" s="1" t="s">
        <v>685</v>
      </c>
      <c r="F633" s="3">
        <v>16.439</v>
      </c>
      <c r="G633" s="3">
        <v>16.439</v>
      </c>
      <c r="H633" s="1" t="s">
        <v>79</v>
      </c>
      <c r="I633" s="13">
        <v>1</v>
      </c>
      <c r="J633" s="12" t="s">
        <v>2083</v>
      </c>
      <c r="K633" s="1"/>
      <c r="L633" s="12" t="s">
        <v>2082</v>
      </c>
      <c r="N633" s="13">
        <v>42</v>
      </c>
      <c r="O633" s="13" t="s">
        <v>2082</v>
      </c>
      <c r="P633" s="13">
        <f t="shared" si="67"/>
        <v>44</v>
      </c>
      <c r="R633" s="1" t="s">
        <v>67</v>
      </c>
      <c r="S633" s="1"/>
      <c r="T633" s="1" t="s">
        <v>1029</v>
      </c>
      <c r="U633" s="12">
        <f t="shared" si="66"/>
        <v>46324</v>
      </c>
      <c r="V633" s="12">
        <f t="shared" si="63"/>
        <v>46384</v>
      </c>
      <c r="W633" s="13">
        <f t="shared" ca="1" si="64"/>
        <v>-342</v>
      </c>
      <c r="X633" s="2" t="s">
        <v>1021</v>
      </c>
      <c r="Y633"/>
    </row>
    <row r="634" spans="1:25" x14ac:dyDescent="0.25">
      <c r="A634" s="1" t="s">
        <v>495</v>
      </c>
      <c r="B634" s="1" t="s">
        <v>1047</v>
      </c>
      <c r="C634" s="1" t="s">
        <v>625</v>
      </c>
      <c r="D634" s="1" t="s">
        <v>762</v>
      </c>
      <c r="E634" s="1" t="s">
        <v>174</v>
      </c>
      <c r="F634" s="3">
        <v>17.350999999999999</v>
      </c>
      <c r="G634" s="3">
        <v>17.350999999999999</v>
      </c>
      <c r="H634" s="1" t="s">
        <v>122</v>
      </c>
      <c r="I634" s="13">
        <v>1</v>
      </c>
      <c r="J634" s="12" t="s">
        <v>2083</v>
      </c>
      <c r="K634" s="1"/>
      <c r="L634" s="12" t="s">
        <v>2082</v>
      </c>
      <c r="N634" s="13">
        <v>42</v>
      </c>
      <c r="O634" s="13" t="s">
        <v>2082</v>
      </c>
      <c r="P634" s="13">
        <f t="shared" si="67"/>
        <v>44</v>
      </c>
      <c r="R634" s="1" t="s">
        <v>67</v>
      </c>
      <c r="S634" s="1"/>
      <c r="T634" s="1" t="s">
        <v>1024</v>
      </c>
      <c r="U634" s="12">
        <f t="shared" si="66"/>
        <v>46326</v>
      </c>
      <c r="V634" s="12">
        <f t="shared" si="63"/>
        <v>46386</v>
      </c>
      <c r="W634" s="13">
        <f t="shared" ca="1" si="64"/>
        <v>-344</v>
      </c>
      <c r="X634" s="2" t="s">
        <v>1021</v>
      </c>
      <c r="Y634"/>
    </row>
    <row r="635" spans="1:25" x14ac:dyDescent="0.25">
      <c r="A635" s="1" t="s">
        <v>495</v>
      </c>
      <c r="B635" s="1" t="s">
        <v>1047</v>
      </c>
      <c r="C635" s="1" t="s">
        <v>625</v>
      </c>
      <c r="D635" s="1" t="s">
        <v>192</v>
      </c>
      <c r="E635" s="1" t="s">
        <v>174</v>
      </c>
      <c r="F635" s="3">
        <v>17.440000000000001</v>
      </c>
      <c r="G635" s="3">
        <v>17.504999999999999</v>
      </c>
      <c r="H635" s="1" t="s">
        <v>9</v>
      </c>
      <c r="I635" s="13">
        <v>1</v>
      </c>
      <c r="J635" s="12" t="s">
        <v>2083</v>
      </c>
      <c r="K635" s="1"/>
      <c r="L635" s="12" t="s">
        <v>2082</v>
      </c>
      <c r="N635" s="13">
        <v>42</v>
      </c>
      <c r="O635" s="13" t="s">
        <v>2082</v>
      </c>
      <c r="P635" s="13">
        <f t="shared" si="67"/>
        <v>44</v>
      </c>
      <c r="R635" s="1" t="s">
        <v>67</v>
      </c>
      <c r="S635" s="1" t="s">
        <v>18</v>
      </c>
      <c r="T635" s="1" t="s">
        <v>1024</v>
      </c>
      <c r="U635" s="12">
        <f t="shared" si="66"/>
        <v>46326</v>
      </c>
      <c r="V635" s="12">
        <f t="shared" si="63"/>
        <v>46386</v>
      </c>
      <c r="W635" s="13">
        <f t="shared" ca="1" si="64"/>
        <v>-344</v>
      </c>
      <c r="X635" s="2" t="s">
        <v>1021</v>
      </c>
      <c r="Y635"/>
    </row>
    <row r="636" spans="1:25" x14ac:dyDescent="0.25">
      <c r="A636" s="1" t="s">
        <v>495</v>
      </c>
      <c r="B636" s="1" t="s">
        <v>1047</v>
      </c>
      <c r="C636" s="1" t="s">
        <v>625</v>
      </c>
      <c r="D636" s="1" t="s">
        <v>808</v>
      </c>
      <c r="E636" s="1" t="s">
        <v>174</v>
      </c>
      <c r="F636" s="3">
        <v>17.510999999999999</v>
      </c>
      <c r="G636" s="3">
        <v>17.510999999999999</v>
      </c>
      <c r="H636" s="1" t="s">
        <v>9</v>
      </c>
      <c r="I636" s="13">
        <v>1</v>
      </c>
      <c r="J636" s="12" t="s">
        <v>2083</v>
      </c>
      <c r="K636" s="1"/>
      <c r="L636" s="12" t="s">
        <v>2082</v>
      </c>
      <c r="N636" s="13">
        <v>42</v>
      </c>
      <c r="O636" s="13" t="s">
        <v>2082</v>
      </c>
      <c r="P636" s="13">
        <f t="shared" si="67"/>
        <v>44</v>
      </c>
      <c r="R636" s="1" t="s">
        <v>67</v>
      </c>
      <c r="S636" s="1"/>
      <c r="T636" s="1" t="s">
        <v>1024</v>
      </c>
      <c r="U636" s="12">
        <f t="shared" si="66"/>
        <v>46326</v>
      </c>
      <c r="V636" s="12">
        <f t="shared" si="63"/>
        <v>46386</v>
      </c>
      <c r="W636" s="13">
        <f t="shared" ca="1" si="64"/>
        <v>-344</v>
      </c>
      <c r="X636" s="2" t="s">
        <v>1021</v>
      </c>
      <c r="Y636"/>
    </row>
    <row r="637" spans="1:25" x14ac:dyDescent="0.25">
      <c r="A637" s="1" t="s">
        <v>495</v>
      </c>
      <c r="B637" s="1" t="s">
        <v>1047</v>
      </c>
      <c r="C637" s="1" t="s">
        <v>625</v>
      </c>
      <c r="D637" s="1" t="s">
        <v>180</v>
      </c>
      <c r="E637" s="1" t="s">
        <v>174</v>
      </c>
      <c r="F637" s="3">
        <v>17.603000000000002</v>
      </c>
      <c r="G637" s="3">
        <v>17.667999999999999</v>
      </c>
      <c r="H637" s="1" t="s">
        <v>122</v>
      </c>
      <c r="I637" s="13">
        <v>1</v>
      </c>
      <c r="J637" s="12" t="s">
        <v>2083</v>
      </c>
      <c r="K637" s="1"/>
      <c r="L637" s="12" t="s">
        <v>2082</v>
      </c>
      <c r="N637" s="13">
        <v>42</v>
      </c>
      <c r="O637" s="13" t="s">
        <v>2082</v>
      </c>
      <c r="P637" s="13">
        <f t="shared" si="67"/>
        <v>44</v>
      </c>
      <c r="R637" s="1" t="s">
        <v>67</v>
      </c>
      <c r="S637" s="1" t="s">
        <v>14</v>
      </c>
      <c r="T637" s="1" t="s">
        <v>1024</v>
      </c>
      <c r="U637" s="12">
        <f t="shared" si="66"/>
        <v>46326</v>
      </c>
      <c r="V637" s="12">
        <f t="shared" si="63"/>
        <v>46386</v>
      </c>
      <c r="W637" s="13">
        <f t="shared" ca="1" si="64"/>
        <v>-344</v>
      </c>
      <c r="X637" s="2" t="s">
        <v>1021</v>
      </c>
      <c r="Y637"/>
    </row>
    <row r="638" spans="1:25" x14ac:dyDescent="0.25">
      <c r="A638" s="1" t="s">
        <v>495</v>
      </c>
      <c r="B638" s="1" t="s">
        <v>1047</v>
      </c>
      <c r="C638" s="1" t="s">
        <v>107</v>
      </c>
      <c r="D638" s="1" t="s">
        <v>198</v>
      </c>
      <c r="E638" s="1" t="s">
        <v>685</v>
      </c>
      <c r="F638" s="3">
        <v>15.821</v>
      </c>
      <c r="G638" s="3">
        <v>15.821</v>
      </c>
      <c r="H638" s="1" t="s">
        <v>30</v>
      </c>
      <c r="I638" s="13">
        <v>1</v>
      </c>
      <c r="J638" s="12" t="s">
        <v>2083</v>
      </c>
      <c r="K638" s="1"/>
      <c r="L638" s="12" t="s">
        <v>2082</v>
      </c>
      <c r="N638" s="13">
        <v>42</v>
      </c>
      <c r="O638" s="13" t="s">
        <v>2082</v>
      </c>
      <c r="P638" s="13">
        <f t="shared" si="67"/>
        <v>44</v>
      </c>
      <c r="R638" s="1" t="s">
        <v>67</v>
      </c>
      <c r="S638" s="1"/>
      <c r="T638" s="1" t="s">
        <v>1024</v>
      </c>
      <c r="U638" s="12">
        <f t="shared" si="66"/>
        <v>46326</v>
      </c>
      <c r="V638" s="12">
        <f t="shared" si="63"/>
        <v>46386</v>
      </c>
      <c r="W638" s="13">
        <f t="shared" ca="1" si="64"/>
        <v>-344</v>
      </c>
      <c r="X638" s="2" t="s">
        <v>1021</v>
      </c>
      <c r="Y638"/>
    </row>
    <row r="639" spans="1:25" x14ac:dyDescent="0.25">
      <c r="A639" s="1" t="s">
        <v>495</v>
      </c>
      <c r="B639" s="1" t="s">
        <v>1047</v>
      </c>
      <c r="C639" s="1" t="s">
        <v>177</v>
      </c>
      <c r="D639" s="1" t="s">
        <v>196</v>
      </c>
      <c r="E639" s="1" t="s">
        <v>685</v>
      </c>
      <c r="F639" s="3">
        <v>16.669</v>
      </c>
      <c r="G639" s="3">
        <v>16.734000000000002</v>
      </c>
      <c r="H639" s="1" t="s">
        <v>30</v>
      </c>
      <c r="I639" s="13">
        <v>2</v>
      </c>
      <c r="J639" s="3" t="s">
        <v>2083</v>
      </c>
      <c r="K639" s="1"/>
      <c r="L639" s="3" t="s">
        <v>2083</v>
      </c>
      <c r="M639" s="1"/>
      <c r="N639" s="13">
        <v>8</v>
      </c>
      <c r="O639" s="13">
        <v>42</v>
      </c>
      <c r="P639" s="14">
        <f t="shared" si="67"/>
        <v>18</v>
      </c>
      <c r="R639" s="1" t="s">
        <v>67</v>
      </c>
      <c r="S639" s="1" t="s">
        <v>18</v>
      </c>
      <c r="T639" s="1" t="s">
        <v>1024</v>
      </c>
      <c r="U639" s="12">
        <f>T639+(365*0.5)</f>
        <v>46143.5</v>
      </c>
      <c r="V639" s="12">
        <f t="shared" si="63"/>
        <v>46203.5</v>
      </c>
      <c r="W639" s="13">
        <f t="shared" ca="1" si="64"/>
        <v>-161.5</v>
      </c>
      <c r="X639" s="2" t="s">
        <v>1021</v>
      </c>
      <c r="Y639"/>
    </row>
    <row r="640" spans="1:25" x14ac:dyDescent="0.25">
      <c r="A640" s="1" t="s">
        <v>495</v>
      </c>
      <c r="B640" s="1" t="s">
        <v>1047</v>
      </c>
      <c r="C640" s="1" t="s">
        <v>625</v>
      </c>
      <c r="D640" s="1" t="s">
        <v>96</v>
      </c>
      <c r="E640" s="1" t="s">
        <v>685</v>
      </c>
      <c r="F640" s="3">
        <v>15.715999999999999</v>
      </c>
      <c r="G640" s="3">
        <v>15.715999999999999</v>
      </c>
      <c r="H640" s="1" t="s">
        <v>79</v>
      </c>
      <c r="I640" s="13">
        <v>1</v>
      </c>
      <c r="J640" s="12" t="s">
        <v>2083</v>
      </c>
      <c r="K640" s="1"/>
      <c r="L640" s="12" t="s">
        <v>2082</v>
      </c>
      <c r="N640" s="13">
        <v>42</v>
      </c>
      <c r="O640" s="13" t="s">
        <v>2082</v>
      </c>
      <c r="P640" s="13">
        <f t="shared" si="67"/>
        <v>44</v>
      </c>
      <c r="R640" s="1" t="s">
        <v>67</v>
      </c>
      <c r="S640" s="1"/>
      <c r="T640" s="1" t="s">
        <v>1024</v>
      </c>
      <c r="U640" s="12">
        <f>T640+(365*1)</f>
        <v>46326</v>
      </c>
      <c r="V640" s="12">
        <f t="shared" si="63"/>
        <v>46386</v>
      </c>
      <c r="W640" s="13">
        <f t="shared" ca="1" si="64"/>
        <v>-344</v>
      </c>
      <c r="X640" s="2" t="s">
        <v>1021</v>
      </c>
      <c r="Y640"/>
    </row>
    <row r="641" spans="1:25" x14ac:dyDescent="0.25">
      <c r="A641" s="1" t="s">
        <v>495</v>
      </c>
      <c r="B641" s="1" t="s">
        <v>1047</v>
      </c>
      <c r="C641" s="1" t="s">
        <v>161</v>
      </c>
      <c r="D641" s="1" t="s">
        <v>164</v>
      </c>
      <c r="E641" s="1" t="s">
        <v>68</v>
      </c>
      <c r="F641" s="3">
        <v>15.835000000000001</v>
      </c>
      <c r="G641" s="3">
        <v>15.864000000000001</v>
      </c>
      <c r="H641" s="1" t="s">
        <v>17</v>
      </c>
      <c r="I641" s="13">
        <v>1</v>
      </c>
      <c r="J641" s="12" t="s">
        <v>2083</v>
      </c>
      <c r="K641" s="1"/>
      <c r="L641" s="12" t="s">
        <v>2082</v>
      </c>
      <c r="N641" s="13">
        <v>42</v>
      </c>
      <c r="O641" s="13" t="s">
        <v>2082</v>
      </c>
      <c r="P641" s="13">
        <f t="shared" si="67"/>
        <v>37</v>
      </c>
      <c r="R641" s="1" t="s">
        <v>67</v>
      </c>
      <c r="S641" s="1" t="s">
        <v>14</v>
      </c>
      <c r="T641" s="1" t="s">
        <v>1048</v>
      </c>
      <c r="U641" s="12">
        <f>T641+(365*2)</f>
        <v>46277</v>
      </c>
      <c r="V641" s="12">
        <f t="shared" si="63"/>
        <v>46337</v>
      </c>
      <c r="W641" s="13">
        <f t="shared" ca="1" si="64"/>
        <v>-295</v>
      </c>
      <c r="X641" s="2" t="s">
        <v>1021</v>
      </c>
      <c r="Y641"/>
    </row>
    <row r="642" spans="1:25" x14ac:dyDescent="0.25">
      <c r="A642" s="1" t="s">
        <v>495</v>
      </c>
      <c r="B642" s="1" t="s">
        <v>1047</v>
      </c>
      <c r="C642" s="1" t="s">
        <v>161</v>
      </c>
      <c r="D642" s="1" t="s">
        <v>920</v>
      </c>
      <c r="E642" s="1" t="s">
        <v>68</v>
      </c>
      <c r="F642" s="3">
        <v>16.721</v>
      </c>
      <c r="G642" s="3">
        <v>16.721</v>
      </c>
      <c r="H642" s="1" t="s">
        <v>23</v>
      </c>
      <c r="I642" s="13">
        <v>1</v>
      </c>
      <c r="J642" s="12" t="s">
        <v>2083</v>
      </c>
      <c r="K642" s="1"/>
      <c r="L642" s="12" t="s">
        <v>2082</v>
      </c>
      <c r="N642" s="13">
        <v>42</v>
      </c>
      <c r="O642" s="13" t="s">
        <v>2082</v>
      </c>
      <c r="P642" s="13">
        <f t="shared" si="67"/>
        <v>36</v>
      </c>
      <c r="R642" s="1" t="s">
        <v>67</v>
      </c>
      <c r="S642" s="1"/>
      <c r="T642" s="1" t="s">
        <v>1051</v>
      </c>
      <c r="U642" s="12">
        <f>T642+(365*2)</f>
        <v>46271</v>
      </c>
      <c r="V642" s="12">
        <f t="shared" ref="V642:V705" si="68">U642+60</f>
        <v>46331</v>
      </c>
      <c r="W642" s="13">
        <f t="shared" ref="W642:W705" ca="1" si="69">TODAY()-V642</f>
        <v>-289</v>
      </c>
      <c r="X642" s="2" t="s">
        <v>1021</v>
      </c>
      <c r="Y642"/>
    </row>
    <row r="643" spans="1:25" x14ac:dyDescent="0.25">
      <c r="A643" s="1" t="s">
        <v>495</v>
      </c>
      <c r="B643" s="1" t="s">
        <v>1047</v>
      </c>
      <c r="C643" s="1" t="s">
        <v>625</v>
      </c>
      <c r="D643" s="1" t="s">
        <v>269</v>
      </c>
      <c r="E643" s="1" t="s">
        <v>685</v>
      </c>
      <c r="F643" s="3">
        <v>16.847000000000001</v>
      </c>
      <c r="G643" s="3">
        <v>16.911999999999999</v>
      </c>
      <c r="H643" s="1" t="s">
        <v>23</v>
      </c>
      <c r="I643" s="13">
        <v>1</v>
      </c>
      <c r="J643" s="12" t="s">
        <v>2083</v>
      </c>
      <c r="K643" s="1"/>
      <c r="L643" s="12" t="s">
        <v>2082</v>
      </c>
      <c r="N643" s="13">
        <v>42</v>
      </c>
      <c r="O643" s="13" t="s">
        <v>2082</v>
      </c>
      <c r="P643" s="13">
        <f t="shared" si="67"/>
        <v>44</v>
      </c>
      <c r="R643" s="1" t="s">
        <v>67</v>
      </c>
      <c r="S643" s="1" t="s">
        <v>18</v>
      </c>
      <c r="T643" s="1" t="s">
        <v>1029</v>
      </c>
      <c r="U643" s="12">
        <f t="shared" ref="U643:U660" si="70">T643+(365*1)</f>
        <v>46324</v>
      </c>
      <c r="V643" s="12">
        <f t="shared" si="68"/>
        <v>46384</v>
      </c>
      <c r="W643" s="13">
        <f t="shared" ca="1" si="69"/>
        <v>-342</v>
      </c>
      <c r="X643" s="2" t="s">
        <v>1021</v>
      </c>
      <c r="Y643"/>
    </row>
    <row r="644" spans="1:25" x14ac:dyDescent="0.25">
      <c r="A644" s="1" t="s">
        <v>495</v>
      </c>
      <c r="B644" s="1" t="s">
        <v>1063</v>
      </c>
      <c r="C644" s="1" t="s">
        <v>107</v>
      </c>
      <c r="D644" s="1" t="s">
        <v>104</v>
      </c>
      <c r="E644" s="1" t="s">
        <v>174</v>
      </c>
      <c r="F644" s="3">
        <v>27.132999999999999</v>
      </c>
      <c r="G644" s="3">
        <v>27.132999999999999</v>
      </c>
      <c r="H644" s="1" t="s">
        <v>74</v>
      </c>
      <c r="I644" s="13">
        <v>1</v>
      </c>
      <c r="J644" s="12" t="s">
        <v>2083</v>
      </c>
      <c r="K644" s="1"/>
      <c r="L644" s="12" t="s">
        <v>2082</v>
      </c>
      <c r="N644" s="13">
        <v>42</v>
      </c>
      <c r="O644" s="13" t="s">
        <v>2082</v>
      </c>
      <c r="P644" s="13">
        <f t="shared" si="67"/>
        <v>45</v>
      </c>
      <c r="R644" s="1" t="s">
        <v>67</v>
      </c>
      <c r="S644" s="1"/>
      <c r="T644" s="1" t="s">
        <v>1055</v>
      </c>
      <c r="U644" s="12">
        <f t="shared" si="70"/>
        <v>46333</v>
      </c>
      <c r="V644" s="12">
        <f t="shared" si="68"/>
        <v>46393</v>
      </c>
      <c r="W644" s="13">
        <f t="shared" ca="1" si="69"/>
        <v>-351</v>
      </c>
      <c r="X644" s="2" t="s">
        <v>1021</v>
      </c>
      <c r="Y644"/>
    </row>
    <row r="645" spans="1:25" x14ac:dyDescent="0.25">
      <c r="A645" s="1" t="s">
        <v>495</v>
      </c>
      <c r="B645" s="1" t="s">
        <v>1063</v>
      </c>
      <c r="C645" s="1" t="s">
        <v>107</v>
      </c>
      <c r="D645" s="1" t="s">
        <v>103</v>
      </c>
      <c r="E645" s="1" t="s">
        <v>174</v>
      </c>
      <c r="F645" s="3">
        <v>27.190999999999999</v>
      </c>
      <c r="G645" s="3">
        <v>27.245000000000001</v>
      </c>
      <c r="H645" s="1" t="s">
        <v>21</v>
      </c>
      <c r="I645" s="13">
        <v>1</v>
      </c>
      <c r="J645" s="12" t="s">
        <v>2083</v>
      </c>
      <c r="K645" s="1"/>
      <c r="L645" s="12" t="s">
        <v>2082</v>
      </c>
      <c r="N645" s="13">
        <v>42</v>
      </c>
      <c r="O645" s="13" t="s">
        <v>2082</v>
      </c>
      <c r="P645" s="13">
        <f t="shared" si="67"/>
        <v>45</v>
      </c>
      <c r="R645" s="1" t="s">
        <v>67</v>
      </c>
      <c r="S645" s="1" t="s">
        <v>14</v>
      </c>
      <c r="T645" s="1" t="s">
        <v>1055</v>
      </c>
      <c r="U645" s="12">
        <f t="shared" si="70"/>
        <v>46333</v>
      </c>
      <c r="V645" s="12">
        <f t="shared" si="68"/>
        <v>46393</v>
      </c>
      <c r="W645" s="13">
        <f t="shared" ca="1" si="69"/>
        <v>-351</v>
      </c>
      <c r="X645" s="2" t="s">
        <v>1021</v>
      </c>
      <c r="Y645"/>
    </row>
    <row r="646" spans="1:25" x14ac:dyDescent="0.25">
      <c r="A646" s="1" t="s">
        <v>495</v>
      </c>
      <c r="B646" s="1" t="s">
        <v>1063</v>
      </c>
      <c r="C646" s="1" t="s">
        <v>107</v>
      </c>
      <c r="D646" s="1" t="s">
        <v>96</v>
      </c>
      <c r="E646" s="1" t="s">
        <v>174</v>
      </c>
      <c r="F646" s="3">
        <v>27.268000000000001</v>
      </c>
      <c r="G646" s="3">
        <v>27.268000000000001</v>
      </c>
      <c r="H646" s="1" t="s">
        <v>21</v>
      </c>
      <c r="I646" s="13">
        <v>1</v>
      </c>
      <c r="J646" s="12" t="s">
        <v>2083</v>
      </c>
      <c r="K646" s="1"/>
      <c r="L646" s="12" t="s">
        <v>2082</v>
      </c>
      <c r="N646" s="13">
        <v>42</v>
      </c>
      <c r="O646" s="13" t="s">
        <v>2082</v>
      </c>
      <c r="P646" s="13">
        <f t="shared" si="67"/>
        <v>45</v>
      </c>
      <c r="R646" s="1" t="s">
        <v>67</v>
      </c>
      <c r="S646" s="1"/>
      <c r="T646" s="1" t="s">
        <v>1055</v>
      </c>
      <c r="U646" s="12">
        <f t="shared" si="70"/>
        <v>46333</v>
      </c>
      <c r="V646" s="12">
        <f t="shared" si="68"/>
        <v>46393</v>
      </c>
      <c r="W646" s="13">
        <f t="shared" ca="1" si="69"/>
        <v>-351</v>
      </c>
      <c r="X646" s="2" t="s">
        <v>1021</v>
      </c>
      <c r="Y646"/>
    </row>
    <row r="647" spans="1:25" x14ac:dyDescent="0.25">
      <c r="A647" s="1" t="s">
        <v>495</v>
      </c>
      <c r="B647" s="1" t="s">
        <v>1063</v>
      </c>
      <c r="C647" s="1" t="s">
        <v>107</v>
      </c>
      <c r="D647" s="1" t="s">
        <v>164</v>
      </c>
      <c r="E647" s="1" t="s">
        <v>174</v>
      </c>
      <c r="F647" s="3">
        <v>27.327999999999999</v>
      </c>
      <c r="G647" s="3">
        <v>27.384</v>
      </c>
      <c r="H647" s="1" t="s">
        <v>291</v>
      </c>
      <c r="I647" s="13">
        <v>1</v>
      </c>
      <c r="J647" s="12" t="s">
        <v>2083</v>
      </c>
      <c r="K647" s="1"/>
      <c r="L647" s="12" t="s">
        <v>2082</v>
      </c>
      <c r="N647" s="13">
        <v>42</v>
      </c>
      <c r="O647" s="13" t="s">
        <v>2082</v>
      </c>
      <c r="P647" s="13">
        <f t="shared" si="67"/>
        <v>45</v>
      </c>
      <c r="R647" s="1" t="s">
        <v>67</v>
      </c>
      <c r="S647" s="1" t="s">
        <v>14</v>
      </c>
      <c r="T647" s="1" t="s">
        <v>1055</v>
      </c>
      <c r="U647" s="12">
        <f t="shared" si="70"/>
        <v>46333</v>
      </c>
      <c r="V647" s="12">
        <f t="shared" si="68"/>
        <v>46393</v>
      </c>
      <c r="W647" s="13">
        <f t="shared" ca="1" si="69"/>
        <v>-351</v>
      </c>
      <c r="X647" s="2" t="s">
        <v>1021</v>
      </c>
      <c r="Y647"/>
    </row>
    <row r="648" spans="1:25" x14ac:dyDescent="0.25">
      <c r="A648" s="1" t="s">
        <v>495</v>
      </c>
      <c r="B648" s="1" t="s">
        <v>1040</v>
      </c>
      <c r="C648" s="1" t="s">
        <v>456</v>
      </c>
      <c r="D648" s="1" t="s">
        <v>104</v>
      </c>
      <c r="E648" s="1" t="s">
        <v>685</v>
      </c>
      <c r="F648" s="3">
        <v>13.067</v>
      </c>
      <c r="G648" s="3">
        <v>13.067</v>
      </c>
      <c r="H648" s="1" t="s">
        <v>9</v>
      </c>
      <c r="I648" s="13">
        <v>1</v>
      </c>
      <c r="J648" s="12" t="s">
        <v>2083</v>
      </c>
      <c r="K648" s="1"/>
      <c r="L648" s="12" t="s">
        <v>2082</v>
      </c>
      <c r="N648" s="13">
        <v>42</v>
      </c>
      <c r="O648" s="13" t="s">
        <v>2082</v>
      </c>
      <c r="P648" s="13">
        <f t="shared" si="67"/>
        <v>44</v>
      </c>
      <c r="R648" s="1" t="s">
        <v>67</v>
      </c>
      <c r="S648" s="1"/>
      <c r="T648" s="1" t="s">
        <v>1029</v>
      </c>
      <c r="U648" s="12">
        <f t="shared" si="70"/>
        <v>46324</v>
      </c>
      <c r="V648" s="12">
        <f t="shared" si="68"/>
        <v>46384</v>
      </c>
      <c r="W648" s="13">
        <f t="shared" ca="1" si="69"/>
        <v>-342</v>
      </c>
      <c r="X648" s="2" t="s">
        <v>1021</v>
      </c>
      <c r="Y648"/>
    </row>
    <row r="649" spans="1:25" x14ac:dyDescent="0.25">
      <c r="A649" s="1" t="s">
        <v>495</v>
      </c>
      <c r="B649" s="1" t="s">
        <v>1040</v>
      </c>
      <c r="C649" s="1" t="s">
        <v>456</v>
      </c>
      <c r="D649" s="1" t="s">
        <v>103</v>
      </c>
      <c r="E649" s="1" t="s">
        <v>174</v>
      </c>
      <c r="F649" s="3">
        <v>13.119</v>
      </c>
      <c r="G649" s="3">
        <v>13.164</v>
      </c>
      <c r="H649" s="1" t="s">
        <v>79</v>
      </c>
      <c r="I649" s="13">
        <v>1</v>
      </c>
      <c r="J649" s="12" t="s">
        <v>2083</v>
      </c>
      <c r="K649" s="1"/>
      <c r="L649" s="12" t="s">
        <v>2082</v>
      </c>
      <c r="N649" s="13">
        <v>42</v>
      </c>
      <c r="O649" s="13" t="s">
        <v>2082</v>
      </c>
      <c r="P649" s="13">
        <f t="shared" si="67"/>
        <v>44</v>
      </c>
      <c r="R649" s="1" t="s">
        <v>67</v>
      </c>
      <c r="S649" s="1" t="s">
        <v>18</v>
      </c>
      <c r="T649" s="1" t="s">
        <v>1029</v>
      </c>
      <c r="U649" s="12">
        <f t="shared" si="70"/>
        <v>46324</v>
      </c>
      <c r="V649" s="12">
        <f t="shared" si="68"/>
        <v>46384</v>
      </c>
      <c r="W649" s="13">
        <f t="shared" ca="1" si="69"/>
        <v>-342</v>
      </c>
      <c r="X649" s="2" t="s">
        <v>1021</v>
      </c>
      <c r="Y649"/>
    </row>
    <row r="650" spans="1:25" x14ac:dyDescent="0.25">
      <c r="A650" s="1" t="s">
        <v>495</v>
      </c>
      <c r="B650" s="1" t="s">
        <v>1040</v>
      </c>
      <c r="C650" s="1" t="s">
        <v>456</v>
      </c>
      <c r="D650" s="1" t="s">
        <v>204</v>
      </c>
      <c r="E650" s="1" t="s">
        <v>174</v>
      </c>
      <c r="F650" s="3">
        <v>13.06</v>
      </c>
      <c r="G650" s="3">
        <v>13.06</v>
      </c>
      <c r="H650" s="1" t="s">
        <v>79</v>
      </c>
      <c r="I650" s="13">
        <v>1</v>
      </c>
      <c r="J650" s="12" t="s">
        <v>2083</v>
      </c>
      <c r="K650" s="1"/>
      <c r="L650" s="12" t="s">
        <v>2082</v>
      </c>
      <c r="N650" s="13">
        <v>42</v>
      </c>
      <c r="O650" s="13" t="s">
        <v>2082</v>
      </c>
      <c r="P650" s="13">
        <f t="shared" si="67"/>
        <v>44</v>
      </c>
      <c r="R650" s="1" t="s">
        <v>67</v>
      </c>
      <c r="S650" s="1"/>
      <c r="T650" s="1" t="s">
        <v>1029</v>
      </c>
      <c r="U650" s="12">
        <f t="shared" si="70"/>
        <v>46324</v>
      </c>
      <c r="V650" s="12">
        <f t="shared" si="68"/>
        <v>46384</v>
      </c>
      <c r="W650" s="13">
        <f t="shared" ca="1" si="69"/>
        <v>-342</v>
      </c>
      <c r="X650" s="2" t="s">
        <v>1021</v>
      </c>
      <c r="Y650"/>
    </row>
    <row r="651" spans="1:25" x14ac:dyDescent="0.25">
      <c r="A651" s="1" t="s">
        <v>495</v>
      </c>
      <c r="B651" s="1" t="s">
        <v>1040</v>
      </c>
      <c r="C651" s="1" t="s">
        <v>456</v>
      </c>
      <c r="D651" s="1" t="s">
        <v>203</v>
      </c>
      <c r="E651" s="1" t="s">
        <v>174</v>
      </c>
      <c r="F651" s="3">
        <v>13.119</v>
      </c>
      <c r="G651" s="3">
        <v>13.170999999999999</v>
      </c>
      <c r="H651" s="1" t="s">
        <v>1042</v>
      </c>
      <c r="I651" s="13">
        <v>1</v>
      </c>
      <c r="J651" s="12" t="s">
        <v>2083</v>
      </c>
      <c r="K651" s="1"/>
      <c r="L651" s="12" t="s">
        <v>2082</v>
      </c>
      <c r="N651" s="13">
        <v>42</v>
      </c>
      <c r="O651" s="13" t="s">
        <v>2082</v>
      </c>
      <c r="P651" s="13">
        <f t="shared" si="67"/>
        <v>44</v>
      </c>
      <c r="R651" s="1" t="s">
        <v>67</v>
      </c>
      <c r="S651" s="1" t="s">
        <v>14</v>
      </c>
      <c r="T651" s="1" t="s">
        <v>1029</v>
      </c>
      <c r="U651" s="12">
        <f t="shared" si="70"/>
        <v>46324</v>
      </c>
      <c r="V651" s="12">
        <f t="shared" si="68"/>
        <v>46384</v>
      </c>
      <c r="W651" s="13">
        <f t="shared" ca="1" si="69"/>
        <v>-342</v>
      </c>
      <c r="X651" s="2" t="s">
        <v>1021</v>
      </c>
      <c r="Y651"/>
    </row>
    <row r="652" spans="1:25" x14ac:dyDescent="0.25">
      <c r="A652" s="1" t="s">
        <v>495</v>
      </c>
      <c r="B652" s="1" t="s">
        <v>1040</v>
      </c>
      <c r="C652" s="1" t="s">
        <v>456</v>
      </c>
      <c r="D652" s="1" t="s">
        <v>100</v>
      </c>
      <c r="E652" s="1" t="s">
        <v>174</v>
      </c>
      <c r="F652" s="3">
        <v>13.067</v>
      </c>
      <c r="G652" s="3">
        <v>13.067</v>
      </c>
      <c r="H652" s="1" t="s">
        <v>74</v>
      </c>
      <c r="I652" s="13">
        <v>1</v>
      </c>
      <c r="J652" s="12" t="s">
        <v>2083</v>
      </c>
      <c r="K652" s="1"/>
      <c r="L652" s="12" t="s">
        <v>2082</v>
      </c>
      <c r="N652" s="13">
        <v>42</v>
      </c>
      <c r="O652" s="13" t="s">
        <v>2082</v>
      </c>
      <c r="P652" s="13">
        <f t="shared" si="67"/>
        <v>44</v>
      </c>
      <c r="R652" s="1" t="s">
        <v>67</v>
      </c>
      <c r="S652" s="1"/>
      <c r="T652" s="1" t="s">
        <v>1029</v>
      </c>
      <c r="U652" s="12">
        <f t="shared" si="70"/>
        <v>46324</v>
      </c>
      <c r="V652" s="12">
        <f t="shared" si="68"/>
        <v>46384</v>
      </c>
      <c r="W652" s="13">
        <f t="shared" ca="1" si="69"/>
        <v>-342</v>
      </c>
      <c r="X652" s="2" t="s">
        <v>1021</v>
      </c>
      <c r="Y652"/>
    </row>
    <row r="653" spans="1:25" x14ac:dyDescent="0.25">
      <c r="A653" s="1" t="s">
        <v>495</v>
      </c>
      <c r="B653" s="1" t="s">
        <v>1040</v>
      </c>
      <c r="C653" s="1" t="s">
        <v>456</v>
      </c>
      <c r="D653" s="1" t="s">
        <v>99</v>
      </c>
      <c r="E653" s="1" t="s">
        <v>685</v>
      </c>
      <c r="F653" s="3">
        <v>13.125999999999999</v>
      </c>
      <c r="G653" s="3">
        <v>13.170999999999999</v>
      </c>
      <c r="H653" s="1" t="s">
        <v>316</v>
      </c>
      <c r="I653" s="13">
        <v>1</v>
      </c>
      <c r="J653" s="12" t="s">
        <v>2083</v>
      </c>
      <c r="K653" s="1"/>
      <c r="L653" s="12" t="s">
        <v>2082</v>
      </c>
      <c r="N653" s="13">
        <v>42</v>
      </c>
      <c r="O653" s="13" t="s">
        <v>2082</v>
      </c>
      <c r="P653" s="13">
        <f t="shared" si="67"/>
        <v>44</v>
      </c>
      <c r="R653" s="1" t="s">
        <v>67</v>
      </c>
      <c r="S653" s="1" t="s">
        <v>14</v>
      </c>
      <c r="T653" s="1" t="s">
        <v>1029</v>
      </c>
      <c r="U653" s="12">
        <f t="shared" si="70"/>
        <v>46324</v>
      </c>
      <c r="V653" s="12">
        <f t="shared" si="68"/>
        <v>46384</v>
      </c>
      <c r="W653" s="13">
        <f t="shared" ca="1" si="69"/>
        <v>-342</v>
      </c>
      <c r="X653" s="2" t="s">
        <v>1021</v>
      </c>
      <c r="Y653"/>
    </row>
    <row r="654" spans="1:25" x14ac:dyDescent="0.25">
      <c r="A654" s="1" t="s">
        <v>495</v>
      </c>
      <c r="B654" s="1" t="s">
        <v>1040</v>
      </c>
      <c r="C654" s="1" t="s">
        <v>8</v>
      </c>
      <c r="D654" s="1" t="s">
        <v>202</v>
      </c>
      <c r="E654" s="1" t="s">
        <v>685</v>
      </c>
      <c r="F654" s="3">
        <v>13.231</v>
      </c>
      <c r="G654" s="3">
        <v>13.26</v>
      </c>
      <c r="H654" s="1" t="s">
        <v>183</v>
      </c>
      <c r="I654" s="13">
        <v>1</v>
      </c>
      <c r="J654" s="12" t="s">
        <v>2083</v>
      </c>
      <c r="K654" s="1"/>
      <c r="L654" s="12" t="s">
        <v>2082</v>
      </c>
      <c r="N654" s="13">
        <v>42</v>
      </c>
      <c r="O654" s="13" t="s">
        <v>2082</v>
      </c>
      <c r="P654" s="13">
        <f t="shared" si="67"/>
        <v>44</v>
      </c>
      <c r="R654" s="1" t="s">
        <v>67</v>
      </c>
      <c r="S654" s="1" t="s">
        <v>14</v>
      </c>
      <c r="T654" s="1" t="s">
        <v>1029</v>
      </c>
      <c r="U654" s="12">
        <f t="shared" si="70"/>
        <v>46324</v>
      </c>
      <c r="V654" s="12">
        <f t="shared" si="68"/>
        <v>46384</v>
      </c>
      <c r="W654" s="13">
        <f t="shared" ca="1" si="69"/>
        <v>-342</v>
      </c>
      <c r="X654" s="2" t="s">
        <v>1021</v>
      </c>
      <c r="Y654"/>
    </row>
    <row r="655" spans="1:25" x14ac:dyDescent="0.25">
      <c r="A655" s="1" t="s">
        <v>495</v>
      </c>
      <c r="B655" s="1" t="s">
        <v>1040</v>
      </c>
      <c r="C655" s="1" t="s">
        <v>456</v>
      </c>
      <c r="D655" s="1" t="s">
        <v>184</v>
      </c>
      <c r="E655" s="1" t="s">
        <v>174</v>
      </c>
      <c r="F655" s="3">
        <v>13.334</v>
      </c>
      <c r="G655" s="3">
        <v>13.334</v>
      </c>
      <c r="H655" s="1" t="s">
        <v>79</v>
      </c>
      <c r="I655" s="13">
        <v>1</v>
      </c>
      <c r="J655" s="12" t="s">
        <v>2083</v>
      </c>
      <c r="K655" s="1"/>
      <c r="L655" s="12" t="s">
        <v>2082</v>
      </c>
      <c r="N655" s="13">
        <v>42</v>
      </c>
      <c r="O655" s="13" t="s">
        <v>2082</v>
      </c>
      <c r="P655" s="13">
        <f t="shared" si="67"/>
        <v>44</v>
      </c>
      <c r="R655" s="1" t="s">
        <v>67</v>
      </c>
      <c r="S655" s="1"/>
      <c r="T655" s="1" t="s">
        <v>1029</v>
      </c>
      <c r="U655" s="12">
        <f t="shared" si="70"/>
        <v>46324</v>
      </c>
      <c r="V655" s="12">
        <f t="shared" si="68"/>
        <v>46384</v>
      </c>
      <c r="W655" s="13">
        <f t="shared" ca="1" si="69"/>
        <v>-342</v>
      </c>
      <c r="X655" s="2" t="s">
        <v>1021</v>
      </c>
      <c r="Y655"/>
    </row>
    <row r="656" spans="1:25" x14ac:dyDescent="0.25">
      <c r="A656" s="1" t="s">
        <v>495</v>
      </c>
      <c r="B656" s="1" t="s">
        <v>1040</v>
      </c>
      <c r="C656" s="1" t="s">
        <v>456</v>
      </c>
      <c r="D656" s="1" t="s">
        <v>187</v>
      </c>
      <c r="E656" s="1" t="s">
        <v>685</v>
      </c>
      <c r="F656" s="3">
        <v>13.394</v>
      </c>
      <c r="G656" s="3">
        <v>13.446</v>
      </c>
      <c r="H656" s="1" t="s">
        <v>1046</v>
      </c>
      <c r="I656" s="13">
        <v>1</v>
      </c>
      <c r="J656" s="12" t="s">
        <v>2083</v>
      </c>
      <c r="K656" s="1"/>
      <c r="L656" s="12" t="s">
        <v>2082</v>
      </c>
      <c r="N656" s="13">
        <v>42</v>
      </c>
      <c r="O656" s="13" t="s">
        <v>2082</v>
      </c>
      <c r="P656" s="13">
        <f t="shared" si="67"/>
        <v>44</v>
      </c>
      <c r="R656" s="1" t="s">
        <v>67</v>
      </c>
      <c r="S656" s="1" t="s">
        <v>18</v>
      </c>
      <c r="T656" s="1" t="s">
        <v>1029</v>
      </c>
      <c r="U656" s="12">
        <f t="shared" si="70"/>
        <v>46324</v>
      </c>
      <c r="V656" s="12">
        <f t="shared" si="68"/>
        <v>46384</v>
      </c>
      <c r="W656" s="13">
        <f t="shared" ca="1" si="69"/>
        <v>-342</v>
      </c>
      <c r="X656" s="2" t="s">
        <v>1021</v>
      </c>
      <c r="Y656"/>
    </row>
    <row r="657" spans="1:25" x14ac:dyDescent="0.25">
      <c r="A657" s="1" t="s">
        <v>495</v>
      </c>
      <c r="B657" s="1" t="s">
        <v>1040</v>
      </c>
      <c r="C657" s="1" t="s">
        <v>456</v>
      </c>
      <c r="D657" s="1" t="s">
        <v>189</v>
      </c>
      <c r="E657" s="1" t="s">
        <v>174</v>
      </c>
      <c r="F657" s="3">
        <v>13.268000000000001</v>
      </c>
      <c r="G657" s="3">
        <v>13.268000000000001</v>
      </c>
      <c r="H657" s="1" t="s">
        <v>74</v>
      </c>
      <c r="I657" s="13">
        <v>1</v>
      </c>
      <c r="J657" s="12" t="s">
        <v>2083</v>
      </c>
      <c r="K657" s="1"/>
      <c r="L657" s="12" t="s">
        <v>2082</v>
      </c>
      <c r="N657" s="13">
        <v>42</v>
      </c>
      <c r="O657" s="13" t="s">
        <v>2082</v>
      </c>
      <c r="P657" s="13">
        <f t="shared" si="67"/>
        <v>44</v>
      </c>
      <c r="R657" s="1" t="s">
        <v>67</v>
      </c>
      <c r="S657" s="1"/>
      <c r="T657" s="1" t="s">
        <v>1029</v>
      </c>
      <c r="U657" s="12">
        <f t="shared" si="70"/>
        <v>46324</v>
      </c>
      <c r="V657" s="12">
        <f t="shared" si="68"/>
        <v>46384</v>
      </c>
      <c r="W657" s="13">
        <f t="shared" ca="1" si="69"/>
        <v>-342</v>
      </c>
      <c r="X657" s="2" t="s">
        <v>1021</v>
      </c>
      <c r="Y657"/>
    </row>
    <row r="658" spans="1:25" x14ac:dyDescent="0.25">
      <c r="A658" s="1" t="s">
        <v>495</v>
      </c>
      <c r="B658" s="1" t="s">
        <v>1040</v>
      </c>
      <c r="C658" s="1" t="s">
        <v>456</v>
      </c>
      <c r="D658" s="1" t="s">
        <v>288</v>
      </c>
      <c r="E658" s="1" t="s">
        <v>174</v>
      </c>
      <c r="F658" s="3">
        <v>13.394</v>
      </c>
      <c r="G658" s="3">
        <v>13.438000000000001</v>
      </c>
      <c r="H658" s="1" t="s">
        <v>79</v>
      </c>
      <c r="I658" s="13">
        <v>1</v>
      </c>
      <c r="J658" s="12" t="s">
        <v>2083</v>
      </c>
      <c r="K658" s="1"/>
      <c r="L658" s="12" t="s">
        <v>2082</v>
      </c>
      <c r="N658" s="13">
        <v>42</v>
      </c>
      <c r="O658" s="13" t="s">
        <v>2082</v>
      </c>
      <c r="P658" s="13">
        <f t="shared" si="67"/>
        <v>44</v>
      </c>
      <c r="R658" s="1" t="s">
        <v>67</v>
      </c>
      <c r="S658" s="1" t="s">
        <v>14</v>
      </c>
      <c r="T658" s="1" t="s">
        <v>1029</v>
      </c>
      <c r="U658" s="12">
        <f t="shared" si="70"/>
        <v>46324</v>
      </c>
      <c r="V658" s="12">
        <f t="shared" si="68"/>
        <v>46384</v>
      </c>
      <c r="W658" s="13">
        <f t="shared" ca="1" si="69"/>
        <v>-342</v>
      </c>
      <c r="X658" s="2" t="s">
        <v>1021</v>
      </c>
      <c r="Y658"/>
    </row>
    <row r="659" spans="1:25" x14ac:dyDescent="0.25">
      <c r="A659" s="1" t="s">
        <v>495</v>
      </c>
      <c r="B659" s="1" t="s">
        <v>1040</v>
      </c>
      <c r="C659" s="1" t="s">
        <v>456</v>
      </c>
      <c r="D659" s="1" t="s">
        <v>190</v>
      </c>
      <c r="E659" s="1" t="s">
        <v>685</v>
      </c>
      <c r="F659" s="3">
        <v>13.269</v>
      </c>
      <c r="G659" s="3">
        <v>13.269</v>
      </c>
      <c r="H659" s="1" t="s">
        <v>21</v>
      </c>
      <c r="I659" s="13">
        <v>1</v>
      </c>
      <c r="J659" s="12" t="s">
        <v>2083</v>
      </c>
      <c r="K659" s="1"/>
      <c r="L659" s="12" t="s">
        <v>2082</v>
      </c>
      <c r="N659" s="13">
        <v>42</v>
      </c>
      <c r="O659" s="13" t="s">
        <v>2082</v>
      </c>
      <c r="P659" s="13">
        <f t="shared" si="67"/>
        <v>44</v>
      </c>
      <c r="R659" s="1" t="s">
        <v>67</v>
      </c>
      <c r="S659" s="1"/>
      <c r="T659" s="1" t="s">
        <v>1029</v>
      </c>
      <c r="U659" s="12">
        <f t="shared" si="70"/>
        <v>46324</v>
      </c>
      <c r="V659" s="12">
        <f t="shared" si="68"/>
        <v>46384</v>
      </c>
      <c r="W659" s="13">
        <f t="shared" ca="1" si="69"/>
        <v>-342</v>
      </c>
      <c r="X659" s="2" t="s">
        <v>1021</v>
      </c>
      <c r="Y659"/>
    </row>
    <row r="660" spans="1:25" x14ac:dyDescent="0.25">
      <c r="A660" s="1" t="s">
        <v>495</v>
      </c>
      <c r="B660" s="1" t="s">
        <v>1040</v>
      </c>
      <c r="C660" s="1" t="s">
        <v>456</v>
      </c>
      <c r="D660" s="1" t="s">
        <v>290</v>
      </c>
      <c r="E660" s="1" t="s">
        <v>174</v>
      </c>
      <c r="F660" s="3">
        <v>13.327999999999999</v>
      </c>
      <c r="G660" s="3">
        <v>13.372999999999999</v>
      </c>
      <c r="H660" s="1" t="s">
        <v>74</v>
      </c>
      <c r="I660" s="13">
        <v>1</v>
      </c>
      <c r="J660" s="12" t="s">
        <v>2083</v>
      </c>
      <c r="K660" s="1"/>
      <c r="L660" s="12" t="s">
        <v>2082</v>
      </c>
      <c r="N660" s="13">
        <v>42</v>
      </c>
      <c r="O660" s="13" t="s">
        <v>2082</v>
      </c>
      <c r="P660" s="13">
        <f t="shared" si="67"/>
        <v>44</v>
      </c>
      <c r="R660" s="1" t="s">
        <v>67</v>
      </c>
      <c r="S660" s="1" t="s">
        <v>14</v>
      </c>
      <c r="T660" s="1" t="s">
        <v>1029</v>
      </c>
      <c r="U660" s="12">
        <f t="shared" si="70"/>
        <v>46324</v>
      </c>
      <c r="V660" s="12">
        <f t="shared" si="68"/>
        <v>46384</v>
      </c>
      <c r="W660" s="13">
        <f t="shared" ca="1" si="69"/>
        <v>-342</v>
      </c>
      <c r="X660" s="2" t="s">
        <v>1021</v>
      </c>
      <c r="Y660"/>
    </row>
    <row r="661" spans="1:25" x14ac:dyDescent="0.25">
      <c r="A661" s="1" t="s">
        <v>495</v>
      </c>
      <c r="B661" s="1" t="s">
        <v>1040</v>
      </c>
      <c r="C661" s="1" t="s">
        <v>119</v>
      </c>
      <c r="D661" s="1" t="s">
        <v>1045</v>
      </c>
      <c r="E661" s="1" t="s">
        <v>10</v>
      </c>
      <c r="F661" s="3">
        <v>13.375999999999999</v>
      </c>
      <c r="G661" s="3">
        <v>13.375999999999999</v>
      </c>
      <c r="H661" s="1" t="s">
        <v>183</v>
      </c>
      <c r="I661" s="13">
        <v>1</v>
      </c>
      <c r="J661" s="12" t="s">
        <v>2083</v>
      </c>
      <c r="K661" s="1"/>
      <c r="L661" s="12" t="s">
        <v>2082</v>
      </c>
      <c r="N661" s="13" t="s">
        <v>2083</v>
      </c>
      <c r="O661" s="13" t="s">
        <v>2082</v>
      </c>
      <c r="P661" s="1"/>
      <c r="R661" s="1" t="s">
        <v>67</v>
      </c>
      <c r="S661" s="1"/>
      <c r="T661" s="1"/>
      <c r="U661" s="12">
        <f>T661+(365*4)</f>
        <v>1460</v>
      </c>
      <c r="V661" s="12">
        <f t="shared" si="68"/>
        <v>1520</v>
      </c>
      <c r="W661" s="13">
        <f t="shared" ca="1" si="69"/>
        <v>44522</v>
      </c>
      <c r="X661" s="2" t="s">
        <v>1021</v>
      </c>
      <c r="Y661"/>
    </row>
    <row r="662" spans="1:25" x14ac:dyDescent="0.25">
      <c r="A662" s="1" t="s">
        <v>495</v>
      </c>
      <c r="B662" s="1" t="s">
        <v>1040</v>
      </c>
      <c r="C662" s="1" t="s">
        <v>47</v>
      </c>
      <c r="D662" s="1" t="s">
        <v>192</v>
      </c>
      <c r="E662" s="1" t="s">
        <v>685</v>
      </c>
      <c r="F662" s="3">
        <v>13.52</v>
      </c>
      <c r="G662" s="3">
        <v>13.553000000000001</v>
      </c>
      <c r="H662" s="1" t="s">
        <v>9</v>
      </c>
      <c r="I662" s="13">
        <v>1</v>
      </c>
      <c r="J662" s="12" t="s">
        <v>2083</v>
      </c>
      <c r="K662" s="1"/>
      <c r="L662" s="12" t="s">
        <v>2082</v>
      </c>
      <c r="N662" s="13">
        <v>42</v>
      </c>
      <c r="O662" s="13" t="s">
        <v>2082</v>
      </c>
      <c r="P662" s="13">
        <f t="shared" ref="P662:P696" si="71">_xlfn.ISOWEEKNUM(U662)</f>
        <v>44</v>
      </c>
      <c r="R662" s="1" t="s">
        <v>67</v>
      </c>
      <c r="S662" s="1" t="s">
        <v>18</v>
      </c>
      <c r="T662" s="1" t="s">
        <v>1029</v>
      </c>
      <c r="U662" s="12">
        <f t="shared" ref="U662:U668" si="72">T662+(365*1)</f>
        <v>46324</v>
      </c>
      <c r="V662" s="12">
        <f t="shared" si="68"/>
        <v>46384</v>
      </c>
      <c r="W662" s="13">
        <f t="shared" ca="1" si="69"/>
        <v>-342</v>
      </c>
      <c r="X662" s="2" t="s">
        <v>1021</v>
      </c>
      <c r="Y662"/>
    </row>
    <row r="663" spans="1:25" x14ac:dyDescent="0.25">
      <c r="A663" s="1" t="s">
        <v>495</v>
      </c>
      <c r="B663" s="1" t="s">
        <v>1040</v>
      </c>
      <c r="C663" s="1" t="s">
        <v>456</v>
      </c>
      <c r="D663" s="1" t="s">
        <v>200</v>
      </c>
      <c r="E663" s="1" t="s">
        <v>174</v>
      </c>
      <c r="F663" s="3">
        <v>14.145</v>
      </c>
      <c r="G663" s="3">
        <v>14.19</v>
      </c>
      <c r="H663" s="1" t="s">
        <v>806</v>
      </c>
      <c r="I663" s="13">
        <v>1</v>
      </c>
      <c r="J663" s="12" t="s">
        <v>2083</v>
      </c>
      <c r="K663" s="1"/>
      <c r="L663" s="12" t="s">
        <v>2082</v>
      </c>
      <c r="N663" s="13">
        <v>42</v>
      </c>
      <c r="O663" s="13" t="s">
        <v>2082</v>
      </c>
      <c r="P663" s="13">
        <f t="shared" si="71"/>
        <v>44</v>
      </c>
      <c r="R663" s="1" t="s">
        <v>67</v>
      </c>
      <c r="S663" s="1" t="s">
        <v>14</v>
      </c>
      <c r="T663" s="1" t="s">
        <v>1029</v>
      </c>
      <c r="U663" s="12">
        <f t="shared" si="72"/>
        <v>46324</v>
      </c>
      <c r="V663" s="12">
        <f t="shared" si="68"/>
        <v>46384</v>
      </c>
      <c r="W663" s="13">
        <f t="shared" ca="1" si="69"/>
        <v>-342</v>
      </c>
      <c r="X663" s="2" t="s">
        <v>1021</v>
      </c>
      <c r="Y663"/>
    </row>
    <row r="664" spans="1:25" x14ac:dyDescent="0.25">
      <c r="A664" s="1" t="s">
        <v>495</v>
      </c>
      <c r="B664" s="1" t="s">
        <v>1040</v>
      </c>
      <c r="C664" s="1" t="s">
        <v>456</v>
      </c>
      <c r="D664" s="1" t="s">
        <v>199</v>
      </c>
      <c r="E664" s="1" t="s">
        <v>174</v>
      </c>
      <c r="F664" s="3">
        <v>14.227</v>
      </c>
      <c r="G664" s="3">
        <v>14.273999999999999</v>
      </c>
      <c r="H664" s="1" t="s">
        <v>806</v>
      </c>
      <c r="I664" s="13">
        <v>1</v>
      </c>
      <c r="J664" s="12" t="s">
        <v>2083</v>
      </c>
      <c r="K664" s="1"/>
      <c r="L664" s="12" t="s">
        <v>2082</v>
      </c>
      <c r="N664" s="13">
        <v>42</v>
      </c>
      <c r="O664" s="13" t="s">
        <v>2082</v>
      </c>
      <c r="P664" s="13">
        <f t="shared" si="71"/>
        <v>44</v>
      </c>
      <c r="R664" s="1" t="s">
        <v>67</v>
      </c>
      <c r="S664" s="1" t="s">
        <v>14</v>
      </c>
      <c r="T664" s="1" t="s">
        <v>1029</v>
      </c>
      <c r="U664" s="12">
        <f t="shared" si="72"/>
        <v>46324</v>
      </c>
      <c r="V664" s="12">
        <f t="shared" si="68"/>
        <v>46384</v>
      </c>
      <c r="W664" s="13">
        <f t="shared" ca="1" si="69"/>
        <v>-342</v>
      </c>
      <c r="X664" s="2" t="s">
        <v>1021</v>
      </c>
      <c r="Y664"/>
    </row>
    <row r="665" spans="1:25" x14ac:dyDescent="0.25">
      <c r="A665" s="1" t="s">
        <v>495</v>
      </c>
      <c r="B665" s="1" t="s">
        <v>1040</v>
      </c>
      <c r="C665" s="1" t="s">
        <v>163</v>
      </c>
      <c r="D665" s="1" t="s">
        <v>198</v>
      </c>
      <c r="E665" s="1" t="s">
        <v>174</v>
      </c>
      <c r="F665" s="3">
        <v>14.284000000000001</v>
      </c>
      <c r="G665" s="3">
        <v>14.284000000000001</v>
      </c>
      <c r="H665" s="1" t="s">
        <v>74</v>
      </c>
      <c r="I665" s="13">
        <v>1</v>
      </c>
      <c r="J665" s="12" t="s">
        <v>2083</v>
      </c>
      <c r="K665" s="1"/>
      <c r="L665" s="12" t="s">
        <v>2082</v>
      </c>
      <c r="N665" s="13">
        <v>42</v>
      </c>
      <c r="O665" s="13" t="s">
        <v>2082</v>
      </c>
      <c r="P665" s="13">
        <f t="shared" si="71"/>
        <v>44</v>
      </c>
      <c r="R665" s="1" t="s">
        <v>67</v>
      </c>
      <c r="S665" s="1"/>
      <c r="T665" s="1" t="s">
        <v>1029</v>
      </c>
      <c r="U665" s="12">
        <f t="shared" si="72"/>
        <v>46324</v>
      </c>
      <c r="V665" s="12">
        <f t="shared" si="68"/>
        <v>46384</v>
      </c>
      <c r="W665" s="13">
        <f t="shared" ca="1" si="69"/>
        <v>-342</v>
      </c>
      <c r="X665" s="2" t="s">
        <v>1021</v>
      </c>
      <c r="Y665"/>
    </row>
    <row r="666" spans="1:25" x14ac:dyDescent="0.25">
      <c r="A666" s="1" t="s">
        <v>495</v>
      </c>
      <c r="B666" s="1" t="s">
        <v>1040</v>
      </c>
      <c r="C666" s="1" t="s">
        <v>163</v>
      </c>
      <c r="D666" s="1" t="s">
        <v>196</v>
      </c>
      <c r="E666" s="1" t="s">
        <v>174</v>
      </c>
      <c r="F666" s="3">
        <v>14.371</v>
      </c>
      <c r="G666" s="3">
        <v>14.425000000000001</v>
      </c>
      <c r="H666" s="1" t="s">
        <v>805</v>
      </c>
      <c r="I666" s="13">
        <v>1</v>
      </c>
      <c r="J666" s="12" t="s">
        <v>2083</v>
      </c>
      <c r="K666" s="1"/>
      <c r="L666" s="12" t="s">
        <v>2082</v>
      </c>
      <c r="N666" s="13">
        <v>42</v>
      </c>
      <c r="O666" s="13" t="s">
        <v>2082</v>
      </c>
      <c r="P666" s="13">
        <f t="shared" si="71"/>
        <v>44</v>
      </c>
      <c r="R666" s="1" t="s">
        <v>67</v>
      </c>
      <c r="S666" s="1" t="s">
        <v>18</v>
      </c>
      <c r="T666" s="1" t="s">
        <v>1029</v>
      </c>
      <c r="U666" s="12">
        <f t="shared" si="72"/>
        <v>46324</v>
      </c>
      <c r="V666" s="12">
        <f t="shared" si="68"/>
        <v>46384</v>
      </c>
      <c r="W666" s="13">
        <f t="shared" ca="1" si="69"/>
        <v>-342</v>
      </c>
      <c r="X666" s="2" t="s">
        <v>1021</v>
      </c>
      <c r="Y666"/>
    </row>
    <row r="667" spans="1:25" x14ac:dyDescent="0.25">
      <c r="A667" s="1" t="s">
        <v>495</v>
      </c>
      <c r="B667" s="1" t="s">
        <v>1072</v>
      </c>
      <c r="C667" s="1" t="s">
        <v>107</v>
      </c>
      <c r="D667" s="1" t="s">
        <v>1073</v>
      </c>
      <c r="E667" s="1" t="s">
        <v>174</v>
      </c>
      <c r="F667" s="3">
        <v>35.122</v>
      </c>
      <c r="G667" s="3">
        <v>35.122</v>
      </c>
      <c r="H667" s="1" t="s">
        <v>21</v>
      </c>
      <c r="I667" s="13">
        <v>1</v>
      </c>
      <c r="J667" s="12" t="s">
        <v>2083</v>
      </c>
      <c r="K667" s="1"/>
      <c r="L667" s="12" t="s">
        <v>2082</v>
      </c>
      <c r="N667" s="13">
        <v>24</v>
      </c>
      <c r="O667" s="13" t="s">
        <v>2082</v>
      </c>
      <c r="P667" s="13">
        <f t="shared" si="71"/>
        <v>24</v>
      </c>
      <c r="R667" s="1" t="s">
        <v>67</v>
      </c>
      <c r="S667" s="1"/>
      <c r="T667" s="1" t="s">
        <v>1074</v>
      </c>
      <c r="U667" s="12">
        <f t="shared" si="72"/>
        <v>46184</v>
      </c>
      <c r="V667" s="12">
        <f t="shared" si="68"/>
        <v>46244</v>
      </c>
      <c r="W667" s="13">
        <f t="shared" ca="1" si="69"/>
        <v>-202</v>
      </c>
      <c r="X667" s="2" t="s">
        <v>1021</v>
      </c>
      <c r="Y667"/>
    </row>
    <row r="668" spans="1:25" x14ac:dyDescent="0.25">
      <c r="A668" s="1" t="s">
        <v>495</v>
      </c>
      <c r="B668" s="1" t="s">
        <v>1072</v>
      </c>
      <c r="C668" s="1" t="s">
        <v>107</v>
      </c>
      <c r="D668" s="1" t="s">
        <v>1076</v>
      </c>
      <c r="E668" s="1" t="s">
        <v>174</v>
      </c>
      <c r="F668" s="3">
        <v>35.186999999999998</v>
      </c>
      <c r="G668" s="3">
        <v>35.243000000000002</v>
      </c>
      <c r="H668" s="1" t="s">
        <v>1075</v>
      </c>
      <c r="I668" s="13">
        <v>1</v>
      </c>
      <c r="J668" s="12" t="s">
        <v>2083</v>
      </c>
      <c r="K668" s="1"/>
      <c r="L668" s="12" t="s">
        <v>2082</v>
      </c>
      <c r="N668" s="13">
        <v>24</v>
      </c>
      <c r="O668" s="13" t="s">
        <v>2082</v>
      </c>
      <c r="P668" s="13">
        <f t="shared" si="71"/>
        <v>24</v>
      </c>
      <c r="R668" s="1" t="s">
        <v>67</v>
      </c>
      <c r="S668" s="1" t="s">
        <v>14</v>
      </c>
      <c r="T668" s="1" t="s">
        <v>1074</v>
      </c>
      <c r="U668" s="12">
        <f t="shared" si="72"/>
        <v>46184</v>
      </c>
      <c r="V668" s="12">
        <f t="shared" si="68"/>
        <v>46244</v>
      </c>
      <c r="W668" s="13">
        <f t="shared" ca="1" si="69"/>
        <v>-202</v>
      </c>
      <c r="X668" s="2" t="s">
        <v>1021</v>
      </c>
      <c r="Y668"/>
    </row>
    <row r="669" spans="1:25" x14ac:dyDescent="0.25">
      <c r="A669" s="1" t="s">
        <v>495</v>
      </c>
      <c r="B669" s="1" t="s">
        <v>1072</v>
      </c>
      <c r="C669" s="1" t="s">
        <v>47</v>
      </c>
      <c r="D669" s="1" t="s">
        <v>413</v>
      </c>
      <c r="E669" s="1" t="s">
        <v>68</v>
      </c>
      <c r="F669" s="3">
        <v>36.575000000000003</v>
      </c>
      <c r="G669" s="3">
        <v>36.607999999999997</v>
      </c>
      <c r="H669" s="1" t="s">
        <v>104</v>
      </c>
      <c r="I669" s="13">
        <v>1</v>
      </c>
      <c r="J669" s="12" t="s">
        <v>2083</v>
      </c>
      <c r="K669" s="1"/>
      <c r="L669" s="12" t="s">
        <v>2082</v>
      </c>
      <c r="N669" s="13">
        <v>24</v>
      </c>
      <c r="O669" s="13" t="s">
        <v>2082</v>
      </c>
      <c r="P669" s="13">
        <f t="shared" si="71"/>
        <v>25</v>
      </c>
      <c r="R669" s="1" t="s">
        <v>67</v>
      </c>
      <c r="S669" s="1" t="s">
        <v>14</v>
      </c>
      <c r="T669" s="1" t="s">
        <v>1110</v>
      </c>
      <c r="U669" s="12">
        <f>T669+(365*2)</f>
        <v>46191</v>
      </c>
      <c r="V669" s="12">
        <f t="shared" si="68"/>
        <v>46251</v>
      </c>
      <c r="W669" s="13">
        <f t="shared" ca="1" si="69"/>
        <v>-209</v>
      </c>
      <c r="X669" s="2" t="s">
        <v>1021</v>
      </c>
      <c r="Y669"/>
    </row>
    <row r="670" spans="1:25" x14ac:dyDescent="0.25">
      <c r="A670" s="1" t="s">
        <v>495</v>
      </c>
      <c r="B670" s="1" t="s">
        <v>1072</v>
      </c>
      <c r="C670" s="1" t="s">
        <v>615</v>
      </c>
      <c r="D670" s="1" t="s">
        <v>1096</v>
      </c>
      <c r="E670" s="1" t="s">
        <v>68</v>
      </c>
      <c r="F670" s="3">
        <v>36.049999999999997</v>
      </c>
      <c r="G670" s="3">
        <v>36.049999999999997</v>
      </c>
      <c r="H670" s="1" t="s">
        <v>1095</v>
      </c>
      <c r="I670" s="13">
        <v>1</v>
      </c>
      <c r="J670" s="12" t="s">
        <v>2083</v>
      </c>
      <c r="K670" s="1"/>
      <c r="L670" s="12" t="s">
        <v>2082</v>
      </c>
      <c r="N670" s="13">
        <v>24</v>
      </c>
      <c r="O670" s="13" t="s">
        <v>2082</v>
      </c>
      <c r="P670" s="13">
        <f t="shared" si="71"/>
        <v>24</v>
      </c>
      <c r="R670" s="1" t="s">
        <v>67</v>
      </c>
      <c r="S670" s="1"/>
      <c r="T670" s="1" t="s">
        <v>1080</v>
      </c>
      <c r="U670" s="12">
        <f>T670+(365*2)</f>
        <v>46187</v>
      </c>
      <c r="V670" s="12">
        <f t="shared" si="68"/>
        <v>46247</v>
      </c>
      <c r="W670" s="13">
        <f t="shared" ca="1" si="69"/>
        <v>-205</v>
      </c>
      <c r="X670" s="2" t="s">
        <v>1021</v>
      </c>
      <c r="Y670"/>
    </row>
    <row r="671" spans="1:25" x14ac:dyDescent="0.25">
      <c r="A671" s="1" t="s">
        <v>495</v>
      </c>
      <c r="B671" s="1" t="s">
        <v>1072</v>
      </c>
      <c r="C671" s="1" t="s">
        <v>47</v>
      </c>
      <c r="D671" s="1" t="s">
        <v>1084</v>
      </c>
      <c r="E671" s="1" t="s">
        <v>174</v>
      </c>
      <c r="F671" s="3">
        <v>36</v>
      </c>
      <c r="G671" s="3">
        <v>36.033999999999999</v>
      </c>
      <c r="H671" s="1" t="s">
        <v>21</v>
      </c>
      <c r="I671" s="13">
        <v>1</v>
      </c>
      <c r="J671" s="12" t="s">
        <v>2083</v>
      </c>
      <c r="K671" s="1"/>
      <c r="L671" s="12" t="s">
        <v>2082</v>
      </c>
      <c r="N671" s="13">
        <v>24</v>
      </c>
      <c r="O671" s="13" t="s">
        <v>2082</v>
      </c>
      <c r="P671" s="13">
        <f t="shared" si="71"/>
        <v>24</v>
      </c>
      <c r="R671" s="1" t="s">
        <v>67</v>
      </c>
      <c r="S671" s="1" t="s">
        <v>18</v>
      </c>
      <c r="T671" s="1" t="s">
        <v>1074</v>
      </c>
      <c r="U671" s="12">
        <f>T671+(365*1)</f>
        <v>46184</v>
      </c>
      <c r="V671" s="12">
        <f t="shared" si="68"/>
        <v>46244</v>
      </c>
      <c r="W671" s="13">
        <f t="shared" ca="1" si="69"/>
        <v>-202</v>
      </c>
      <c r="X671" s="2" t="s">
        <v>1021</v>
      </c>
      <c r="Y671"/>
    </row>
    <row r="672" spans="1:25" x14ac:dyDescent="0.25">
      <c r="A672" s="1" t="s">
        <v>495</v>
      </c>
      <c r="B672" s="1" t="s">
        <v>1072</v>
      </c>
      <c r="C672" s="1" t="s">
        <v>47</v>
      </c>
      <c r="D672" s="1" t="s">
        <v>1098</v>
      </c>
      <c r="E672" s="1" t="s">
        <v>174</v>
      </c>
      <c r="F672" s="3">
        <v>36.067999999999998</v>
      </c>
      <c r="G672" s="3">
        <v>36.100999999999999</v>
      </c>
      <c r="H672" s="1" t="s">
        <v>74</v>
      </c>
      <c r="I672" s="13">
        <v>1</v>
      </c>
      <c r="J672" s="12" t="s">
        <v>2083</v>
      </c>
      <c r="K672" s="1"/>
      <c r="L672" s="12" t="s">
        <v>2082</v>
      </c>
      <c r="N672" s="13">
        <v>24</v>
      </c>
      <c r="O672" s="13" t="s">
        <v>2082</v>
      </c>
      <c r="P672" s="13">
        <f t="shared" si="71"/>
        <v>24</v>
      </c>
      <c r="R672" s="1" t="s">
        <v>67</v>
      </c>
      <c r="S672" s="1" t="s">
        <v>18</v>
      </c>
      <c r="T672" s="1" t="s">
        <v>1074</v>
      </c>
      <c r="U672" s="12">
        <f>T672+(365*1)</f>
        <v>46184</v>
      </c>
      <c r="V672" s="12">
        <f t="shared" si="68"/>
        <v>46244</v>
      </c>
      <c r="W672" s="13">
        <f t="shared" ca="1" si="69"/>
        <v>-202</v>
      </c>
      <c r="X672" s="2" t="s">
        <v>1021</v>
      </c>
      <c r="Y672"/>
    </row>
    <row r="673" spans="1:25" x14ac:dyDescent="0.25">
      <c r="A673" s="1" t="s">
        <v>495</v>
      </c>
      <c r="B673" s="1" t="s">
        <v>1072</v>
      </c>
      <c r="C673" s="1" t="s">
        <v>47</v>
      </c>
      <c r="D673" s="1" t="s">
        <v>1085</v>
      </c>
      <c r="E673" s="1" t="s">
        <v>174</v>
      </c>
      <c r="F673" s="3">
        <v>36</v>
      </c>
      <c r="G673" s="3">
        <v>36.033999999999999</v>
      </c>
      <c r="H673" s="1" t="s">
        <v>74</v>
      </c>
      <c r="I673" s="13">
        <v>1</v>
      </c>
      <c r="J673" s="12" t="s">
        <v>2083</v>
      </c>
      <c r="K673" s="1"/>
      <c r="L673" s="12" t="s">
        <v>2082</v>
      </c>
      <c r="N673" s="13">
        <v>24</v>
      </c>
      <c r="O673" s="13" t="s">
        <v>2082</v>
      </c>
      <c r="P673" s="13">
        <f t="shared" si="71"/>
        <v>24</v>
      </c>
      <c r="R673" s="1" t="s">
        <v>67</v>
      </c>
      <c r="S673" s="1" t="s">
        <v>14</v>
      </c>
      <c r="T673" s="1" t="s">
        <v>1074</v>
      </c>
      <c r="U673" s="12">
        <f>T673+(365*1)</f>
        <v>46184</v>
      </c>
      <c r="V673" s="12">
        <f t="shared" si="68"/>
        <v>46244</v>
      </c>
      <c r="W673" s="13">
        <f t="shared" ca="1" si="69"/>
        <v>-202</v>
      </c>
      <c r="X673" s="2" t="s">
        <v>1021</v>
      </c>
      <c r="Y673"/>
    </row>
    <row r="674" spans="1:25" x14ac:dyDescent="0.25">
      <c r="A674" s="1" t="s">
        <v>495</v>
      </c>
      <c r="B674" s="1" t="s">
        <v>1072</v>
      </c>
      <c r="C674" s="1" t="s">
        <v>47</v>
      </c>
      <c r="D674" s="1" t="s">
        <v>1099</v>
      </c>
      <c r="E674" s="1" t="s">
        <v>174</v>
      </c>
      <c r="F674" s="3">
        <v>36.067999999999998</v>
      </c>
      <c r="G674" s="3">
        <v>36.100999999999999</v>
      </c>
      <c r="H674" s="1" t="s">
        <v>21</v>
      </c>
      <c r="I674" s="13">
        <v>1</v>
      </c>
      <c r="J674" s="12" t="s">
        <v>2083</v>
      </c>
      <c r="K674" s="1"/>
      <c r="L674" s="12" t="s">
        <v>2082</v>
      </c>
      <c r="N674" s="13">
        <v>24</v>
      </c>
      <c r="O674" s="13" t="s">
        <v>2082</v>
      </c>
      <c r="P674" s="13">
        <f t="shared" si="71"/>
        <v>24</v>
      </c>
      <c r="R674" s="1" t="s">
        <v>67</v>
      </c>
      <c r="S674" s="1" t="s">
        <v>14</v>
      </c>
      <c r="T674" s="1" t="s">
        <v>1074</v>
      </c>
      <c r="U674" s="12">
        <f>T674+(365*1)</f>
        <v>46184</v>
      </c>
      <c r="V674" s="12">
        <f t="shared" si="68"/>
        <v>46244</v>
      </c>
      <c r="W674" s="13">
        <f t="shared" ca="1" si="69"/>
        <v>-202</v>
      </c>
      <c r="X674" s="2" t="s">
        <v>1021</v>
      </c>
      <c r="Y674"/>
    </row>
    <row r="675" spans="1:25" x14ac:dyDescent="0.25">
      <c r="A675" s="1" t="s">
        <v>495</v>
      </c>
      <c r="B675" s="1" t="s">
        <v>1072</v>
      </c>
      <c r="C675" s="1" t="s">
        <v>1089</v>
      </c>
      <c r="D675" s="1" t="s">
        <v>1091</v>
      </c>
      <c r="E675" s="1" t="s">
        <v>68</v>
      </c>
      <c r="F675" s="3">
        <v>36.042999999999999</v>
      </c>
      <c r="G675" s="3">
        <v>36.042999999999999</v>
      </c>
      <c r="H675" s="1" t="s">
        <v>1090</v>
      </c>
      <c r="I675" s="13">
        <v>1</v>
      </c>
      <c r="J675" s="12" t="s">
        <v>2083</v>
      </c>
      <c r="K675" s="1"/>
      <c r="L675" s="12" t="s">
        <v>2082</v>
      </c>
      <c r="N675" s="13">
        <v>24</v>
      </c>
      <c r="O675" s="13" t="s">
        <v>2082</v>
      </c>
      <c r="P675" s="13">
        <f t="shared" si="71"/>
        <v>24</v>
      </c>
      <c r="R675" s="1" t="s">
        <v>67</v>
      </c>
      <c r="S675" s="1"/>
      <c r="T675" s="1" t="s">
        <v>1080</v>
      </c>
      <c r="U675" s="12">
        <f>T675+(365*2)</f>
        <v>46187</v>
      </c>
      <c r="V675" s="12">
        <f t="shared" si="68"/>
        <v>46247</v>
      </c>
      <c r="W675" s="13">
        <f t="shared" ca="1" si="69"/>
        <v>-205</v>
      </c>
      <c r="X675" s="2" t="s">
        <v>1021</v>
      </c>
      <c r="Y675"/>
    </row>
    <row r="676" spans="1:25" x14ac:dyDescent="0.25">
      <c r="A676" s="1" t="s">
        <v>495</v>
      </c>
      <c r="B676" s="1" t="s">
        <v>1072</v>
      </c>
      <c r="C676" s="1" t="s">
        <v>1086</v>
      </c>
      <c r="D676" s="1" t="s">
        <v>1093</v>
      </c>
      <c r="E676" s="1" t="s">
        <v>174</v>
      </c>
      <c r="F676" s="3">
        <v>36.045999999999999</v>
      </c>
      <c r="G676" s="3">
        <v>36.079000000000001</v>
      </c>
      <c r="H676" s="1" t="s">
        <v>568</v>
      </c>
      <c r="I676" s="13">
        <v>1</v>
      </c>
      <c r="J676" s="12" t="s">
        <v>2083</v>
      </c>
      <c r="K676" s="1"/>
      <c r="L676" s="12" t="s">
        <v>2082</v>
      </c>
      <c r="N676" s="13">
        <v>24</v>
      </c>
      <c r="O676" s="13" t="s">
        <v>2082</v>
      </c>
      <c r="P676" s="13">
        <f t="shared" si="71"/>
        <v>24</v>
      </c>
      <c r="R676" s="1" t="s">
        <v>67</v>
      </c>
      <c r="S676" s="1" t="s">
        <v>18</v>
      </c>
      <c r="T676" s="1" t="s">
        <v>1074</v>
      </c>
      <c r="U676" s="12">
        <f>T676+(365*1)</f>
        <v>46184</v>
      </c>
      <c r="V676" s="12">
        <f t="shared" si="68"/>
        <v>46244</v>
      </c>
      <c r="W676" s="13">
        <f t="shared" ca="1" si="69"/>
        <v>-202</v>
      </c>
      <c r="X676" s="2" t="s">
        <v>1021</v>
      </c>
      <c r="Y676"/>
    </row>
    <row r="677" spans="1:25" x14ac:dyDescent="0.25">
      <c r="A677" s="1" t="s">
        <v>495</v>
      </c>
      <c r="B677" s="1" t="s">
        <v>1072</v>
      </c>
      <c r="C677" s="1" t="s">
        <v>1086</v>
      </c>
      <c r="D677" s="1" t="s">
        <v>1087</v>
      </c>
      <c r="E677" s="1" t="s">
        <v>174</v>
      </c>
      <c r="F677" s="3">
        <v>36.006</v>
      </c>
      <c r="G677" s="3">
        <v>36.006</v>
      </c>
      <c r="H677" s="1" t="s">
        <v>564</v>
      </c>
      <c r="I677" s="13">
        <v>1</v>
      </c>
      <c r="J677" s="12" t="s">
        <v>2083</v>
      </c>
      <c r="K677" s="1"/>
      <c r="L677" s="12" t="s">
        <v>2082</v>
      </c>
      <c r="N677" s="13">
        <v>24</v>
      </c>
      <c r="O677" s="13" t="s">
        <v>2082</v>
      </c>
      <c r="P677" s="13">
        <f t="shared" si="71"/>
        <v>24</v>
      </c>
      <c r="R677" s="1" t="s">
        <v>67</v>
      </c>
      <c r="S677" s="1"/>
      <c r="T677" s="1" t="s">
        <v>1074</v>
      </c>
      <c r="U677" s="12">
        <f>T677+(365*1)</f>
        <v>46184</v>
      </c>
      <c r="V677" s="12">
        <f t="shared" si="68"/>
        <v>46244</v>
      </c>
      <c r="W677" s="13">
        <f t="shared" ca="1" si="69"/>
        <v>-202</v>
      </c>
      <c r="X677" s="2" t="s">
        <v>1021</v>
      </c>
      <c r="Y677"/>
    </row>
    <row r="678" spans="1:25" x14ac:dyDescent="0.25">
      <c r="A678" s="1" t="s">
        <v>495</v>
      </c>
      <c r="B678" s="1" t="s">
        <v>1072</v>
      </c>
      <c r="C678" s="1" t="s">
        <v>1086</v>
      </c>
      <c r="D678" s="1" t="s">
        <v>1092</v>
      </c>
      <c r="E678" s="1" t="s">
        <v>174</v>
      </c>
      <c r="F678" s="3">
        <v>36.045999999999999</v>
      </c>
      <c r="G678" s="3">
        <v>36.079000000000001</v>
      </c>
      <c r="H678" s="1" t="s">
        <v>564</v>
      </c>
      <c r="I678" s="13">
        <v>1</v>
      </c>
      <c r="J678" s="12" t="s">
        <v>2083</v>
      </c>
      <c r="K678" s="1"/>
      <c r="L678" s="12" t="s">
        <v>2082</v>
      </c>
      <c r="N678" s="13">
        <v>24</v>
      </c>
      <c r="O678" s="13" t="s">
        <v>2082</v>
      </c>
      <c r="P678" s="13">
        <f t="shared" si="71"/>
        <v>24</v>
      </c>
      <c r="R678" s="1" t="s">
        <v>67</v>
      </c>
      <c r="S678" s="1" t="s">
        <v>14</v>
      </c>
      <c r="T678" s="1" t="s">
        <v>1074</v>
      </c>
      <c r="U678" s="12">
        <f>T678+(365*1)</f>
        <v>46184</v>
      </c>
      <c r="V678" s="12">
        <f t="shared" si="68"/>
        <v>46244</v>
      </c>
      <c r="W678" s="13">
        <f t="shared" ca="1" si="69"/>
        <v>-202</v>
      </c>
      <c r="X678" s="2" t="s">
        <v>1021</v>
      </c>
      <c r="Y678"/>
    </row>
    <row r="679" spans="1:25" x14ac:dyDescent="0.25">
      <c r="A679" s="1" t="s">
        <v>495</v>
      </c>
      <c r="B679" s="1" t="s">
        <v>1072</v>
      </c>
      <c r="C679" s="1" t="s">
        <v>1086</v>
      </c>
      <c r="D679" s="1" t="s">
        <v>1088</v>
      </c>
      <c r="E679" s="1" t="s">
        <v>174</v>
      </c>
      <c r="F679" s="3">
        <v>36.006</v>
      </c>
      <c r="G679" s="3">
        <v>36.006</v>
      </c>
      <c r="H679" s="1" t="s">
        <v>568</v>
      </c>
      <c r="I679" s="13">
        <v>1</v>
      </c>
      <c r="J679" s="12" t="s">
        <v>2083</v>
      </c>
      <c r="K679" s="1"/>
      <c r="L679" s="12" t="s">
        <v>2082</v>
      </c>
      <c r="N679" s="13">
        <v>24</v>
      </c>
      <c r="O679" s="13" t="s">
        <v>2082</v>
      </c>
      <c r="P679" s="13">
        <f t="shared" si="71"/>
        <v>24</v>
      </c>
      <c r="R679" s="1" t="s">
        <v>67</v>
      </c>
      <c r="S679" s="1"/>
      <c r="T679" s="1" t="s">
        <v>1074</v>
      </c>
      <c r="U679" s="12">
        <f>T679+(365*1)</f>
        <v>46184</v>
      </c>
      <c r="V679" s="12">
        <f t="shared" si="68"/>
        <v>46244</v>
      </c>
      <c r="W679" s="13">
        <f t="shared" ca="1" si="69"/>
        <v>-202</v>
      </c>
      <c r="X679" s="2" t="s">
        <v>1021</v>
      </c>
      <c r="Y679"/>
    </row>
    <row r="680" spans="1:25" x14ac:dyDescent="0.25">
      <c r="A680" s="1" t="s">
        <v>495</v>
      </c>
      <c r="B680" s="1" t="s">
        <v>1072</v>
      </c>
      <c r="C680" s="1" t="s">
        <v>1089</v>
      </c>
      <c r="D680" s="1" t="s">
        <v>1105</v>
      </c>
      <c r="E680" s="1" t="s">
        <v>68</v>
      </c>
      <c r="F680" s="3">
        <v>36.143999999999998</v>
      </c>
      <c r="G680" s="3">
        <v>36.143999999999998</v>
      </c>
      <c r="H680" s="1" t="s">
        <v>1104</v>
      </c>
      <c r="I680" s="13">
        <v>1</v>
      </c>
      <c r="J680" s="12" t="s">
        <v>2083</v>
      </c>
      <c r="K680" s="1"/>
      <c r="L680" s="12" t="s">
        <v>2082</v>
      </c>
      <c r="N680" s="13">
        <v>24</v>
      </c>
      <c r="O680" s="13" t="s">
        <v>2082</v>
      </c>
      <c r="P680" s="13">
        <f t="shared" si="71"/>
        <v>24</v>
      </c>
      <c r="R680" s="1" t="s">
        <v>67</v>
      </c>
      <c r="S680" s="1"/>
      <c r="T680" s="1" t="s">
        <v>1080</v>
      </c>
      <c r="U680" s="12">
        <f>T680+(365*2)</f>
        <v>46187</v>
      </c>
      <c r="V680" s="12">
        <f t="shared" si="68"/>
        <v>46247</v>
      </c>
      <c r="W680" s="13">
        <f t="shared" ca="1" si="69"/>
        <v>-205</v>
      </c>
      <c r="X680" s="2" t="s">
        <v>1021</v>
      </c>
      <c r="Y680"/>
    </row>
    <row r="681" spans="1:25" x14ac:dyDescent="0.25">
      <c r="A681" s="1" t="s">
        <v>495</v>
      </c>
      <c r="B681" s="1" t="s">
        <v>1072</v>
      </c>
      <c r="C681" s="1" t="s">
        <v>1086</v>
      </c>
      <c r="D681" s="1" t="s">
        <v>1101</v>
      </c>
      <c r="E681" s="1" t="s">
        <v>174</v>
      </c>
      <c r="F681" s="3">
        <v>36.106999999999999</v>
      </c>
      <c r="G681" s="3">
        <v>36.106999999999999</v>
      </c>
      <c r="H681" s="1" t="s">
        <v>74</v>
      </c>
      <c r="I681" s="13">
        <v>1</v>
      </c>
      <c r="J681" s="12" t="s">
        <v>2083</v>
      </c>
      <c r="K681" s="1"/>
      <c r="L681" s="12" t="s">
        <v>2082</v>
      </c>
      <c r="N681" s="13">
        <v>24</v>
      </c>
      <c r="O681" s="13" t="s">
        <v>2082</v>
      </c>
      <c r="P681" s="13">
        <f t="shared" si="71"/>
        <v>24</v>
      </c>
      <c r="R681" s="1" t="s">
        <v>67</v>
      </c>
      <c r="S681" s="1"/>
      <c r="T681" s="1" t="s">
        <v>1074</v>
      </c>
      <c r="U681" s="12">
        <f>T681+(365*1)</f>
        <v>46184</v>
      </c>
      <c r="V681" s="12">
        <f t="shared" si="68"/>
        <v>46244</v>
      </c>
      <c r="W681" s="13">
        <f t="shared" ca="1" si="69"/>
        <v>-202</v>
      </c>
      <c r="X681" s="2" t="s">
        <v>1021</v>
      </c>
      <c r="Y681"/>
    </row>
    <row r="682" spans="1:25" x14ac:dyDescent="0.25">
      <c r="A682" s="1" t="s">
        <v>495</v>
      </c>
      <c r="B682" s="1" t="s">
        <v>1072</v>
      </c>
      <c r="C682" s="1" t="s">
        <v>1086</v>
      </c>
      <c r="D682" s="1" t="s">
        <v>1106</v>
      </c>
      <c r="E682" s="1" t="s">
        <v>174</v>
      </c>
      <c r="F682" s="3">
        <v>36.148000000000003</v>
      </c>
      <c r="G682" s="3">
        <v>36.180999999999997</v>
      </c>
      <c r="H682" s="1" t="s">
        <v>79</v>
      </c>
      <c r="I682" s="13">
        <v>1</v>
      </c>
      <c r="J682" s="12" t="s">
        <v>2083</v>
      </c>
      <c r="K682" s="1"/>
      <c r="L682" s="12" t="s">
        <v>2082</v>
      </c>
      <c r="N682" s="13">
        <v>24</v>
      </c>
      <c r="O682" s="13" t="s">
        <v>2082</v>
      </c>
      <c r="P682" s="13">
        <f t="shared" si="71"/>
        <v>24</v>
      </c>
      <c r="R682" s="1" t="s">
        <v>67</v>
      </c>
      <c r="S682" s="1" t="s">
        <v>18</v>
      </c>
      <c r="T682" s="1" t="s">
        <v>1074</v>
      </c>
      <c r="U682" s="12">
        <f>T682+(365*1)</f>
        <v>46184</v>
      </c>
      <c r="V682" s="12">
        <f t="shared" si="68"/>
        <v>46244</v>
      </c>
      <c r="W682" s="13">
        <f t="shared" ca="1" si="69"/>
        <v>-202</v>
      </c>
      <c r="X682" s="2" t="s">
        <v>1021</v>
      </c>
      <c r="Y682"/>
    </row>
    <row r="683" spans="1:25" x14ac:dyDescent="0.25">
      <c r="A683" s="1" t="s">
        <v>495</v>
      </c>
      <c r="B683" s="1" t="s">
        <v>1072</v>
      </c>
      <c r="C683" s="1" t="s">
        <v>1086</v>
      </c>
      <c r="D683" s="1" t="s">
        <v>1102</v>
      </c>
      <c r="E683" s="1" t="s">
        <v>174</v>
      </c>
      <c r="F683" s="3">
        <v>36.106999999999999</v>
      </c>
      <c r="G683" s="3">
        <v>36.106999999999999</v>
      </c>
      <c r="H683" s="1" t="s">
        <v>79</v>
      </c>
      <c r="I683" s="13">
        <v>1</v>
      </c>
      <c r="J683" s="12" t="s">
        <v>2083</v>
      </c>
      <c r="K683" s="1"/>
      <c r="L683" s="12" t="s">
        <v>2082</v>
      </c>
      <c r="N683" s="13">
        <v>24</v>
      </c>
      <c r="O683" s="13" t="s">
        <v>2082</v>
      </c>
      <c r="P683" s="13">
        <f t="shared" si="71"/>
        <v>24</v>
      </c>
      <c r="R683" s="1" t="s">
        <v>67</v>
      </c>
      <c r="S683" s="1"/>
      <c r="T683" s="1" t="s">
        <v>1074</v>
      </c>
      <c r="U683" s="12">
        <f>T683+(365*1)</f>
        <v>46184</v>
      </c>
      <c r="V683" s="12">
        <f t="shared" si="68"/>
        <v>46244</v>
      </c>
      <c r="W683" s="13">
        <f t="shared" ca="1" si="69"/>
        <v>-202</v>
      </c>
      <c r="X683" s="2" t="s">
        <v>1021</v>
      </c>
      <c r="Y683"/>
    </row>
    <row r="684" spans="1:25" x14ac:dyDescent="0.25">
      <c r="A684" s="1" t="s">
        <v>495</v>
      </c>
      <c r="B684" s="1" t="s">
        <v>1072</v>
      </c>
      <c r="C684" s="1" t="s">
        <v>1086</v>
      </c>
      <c r="D684" s="1" t="s">
        <v>421</v>
      </c>
      <c r="E684" s="1" t="s">
        <v>174</v>
      </c>
      <c r="F684" s="3">
        <v>36.148000000000003</v>
      </c>
      <c r="G684" s="3">
        <v>36.180999999999997</v>
      </c>
      <c r="H684" s="1" t="s">
        <v>74</v>
      </c>
      <c r="I684" s="13">
        <v>1</v>
      </c>
      <c r="J684" s="12" t="s">
        <v>2083</v>
      </c>
      <c r="K684" s="1"/>
      <c r="L684" s="12" t="s">
        <v>2082</v>
      </c>
      <c r="N684" s="13">
        <v>24</v>
      </c>
      <c r="O684" s="13" t="s">
        <v>2082</v>
      </c>
      <c r="P684" s="13">
        <f t="shared" si="71"/>
        <v>24</v>
      </c>
      <c r="R684" s="1" t="s">
        <v>67</v>
      </c>
      <c r="S684" s="1" t="s">
        <v>14</v>
      </c>
      <c r="T684" s="1" t="s">
        <v>1074</v>
      </c>
      <c r="U684" s="12">
        <f>T684+(365*1)</f>
        <v>46184</v>
      </c>
      <c r="V684" s="12">
        <f t="shared" si="68"/>
        <v>46244</v>
      </c>
      <c r="W684" s="13">
        <f t="shared" ca="1" si="69"/>
        <v>-202</v>
      </c>
      <c r="X684" s="2" t="s">
        <v>1021</v>
      </c>
      <c r="Y684"/>
    </row>
    <row r="685" spans="1:25" x14ac:dyDescent="0.25">
      <c r="A685" s="1" t="s">
        <v>495</v>
      </c>
      <c r="B685" s="1" t="s">
        <v>1072</v>
      </c>
      <c r="C685" s="1" t="s">
        <v>615</v>
      </c>
      <c r="D685" s="1" t="s">
        <v>1094</v>
      </c>
      <c r="E685" s="1" t="s">
        <v>68</v>
      </c>
      <c r="F685" s="3">
        <v>36.049999999999997</v>
      </c>
      <c r="G685" s="3">
        <v>36.049999999999997</v>
      </c>
      <c r="H685" s="1" t="s">
        <v>418</v>
      </c>
      <c r="I685" s="13">
        <v>1</v>
      </c>
      <c r="J685" s="12" t="s">
        <v>2083</v>
      </c>
      <c r="K685" s="1"/>
      <c r="L685" s="12" t="s">
        <v>2082</v>
      </c>
      <c r="N685" s="13">
        <v>24</v>
      </c>
      <c r="O685" s="13" t="s">
        <v>2082</v>
      </c>
      <c r="P685" s="13">
        <f t="shared" si="71"/>
        <v>24</v>
      </c>
      <c r="R685" s="1" t="s">
        <v>67</v>
      </c>
      <c r="S685" s="1"/>
      <c r="T685" s="1" t="s">
        <v>1080</v>
      </c>
      <c r="U685" s="12">
        <f>T685+(365*2)</f>
        <v>46187</v>
      </c>
      <c r="V685" s="12">
        <f t="shared" si="68"/>
        <v>46247</v>
      </c>
      <c r="W685" s="13">
        <f t="shared" ca="1" si="69"/>
        <v>-205</v>
      </c>
      <c r="X685" s="2" t="s">
        <v>1021</v>
      </c>
      <c r="Y685"/>
    </row>
    <row r="686" spans="1:25" x14ac:dyDescent="0.25">
      <c r="A686" s="1" t="s">
        <v>495</v>
      </c>
      <c r="B686" s="1" t="s">
        <v>1072</v>
      </c>
      <c r="C686" s="1" t="s">
        <v>47</v>
      </c>
      <c r="D686" s="1" t="s">
        <v>1082</v>
      </c>
      <c r="E686" s="1" t="s">
        <v>174</v>
      </c>
      <c r="F686" s="3">
        <v>36</v>
      </c>
      <c r="G686" s="3">
        <v>36</v>
      </c>
      <c r="H686" s="1" t="s">
        <v>79</v>
      </c>
      <c r="I686" s="13">
        <v>1</v>
      </c>
      <c r="J686" s="12" t="s">
        <v>2083</v>
      </c>
      <c r="K686" s="1"/>
      <c r="L686" s="12" t="s">
        <v>2082</v>
      </c>
      <c r="N686" s="13">
        <v>24</v>
      </c>
      <c r="O686" s="13" t="s">
        <v>2082</v>
      </c>
      <c r="P686" s="13">
        <f t="shared" si="71"/>
        <v>24</v>
      </c>
      <c r="R686" s="1" t="s">
        <v>67</v>
      </c>
      <c r="S686" s="1"/>
      <c r="T686" s="1" t="s">
        <v>1074</v>
      </c>
      <c r="U686" s="12">
        <f>T686+(365*1)</f>
        <v>46184</v>
      </c>
      <c r="V686" s="12">
        <f t="shared" si="68"/>
        <v>46244</v>
      </c>
      <c r="W686" s="13">
        <f t="shared" ca="1" si="69"/>
        <v>-202</v>
      </c>
      <c r="X686" s="2" t="s">
        <v>1021</v>
      </c>
      <c r="Y686"/>
    </row>
    <row r="687" spans="1:25" x14ac:dyDescent="0.25">
      <c r="A687" s="1" t="s">
        <v>495</v>
      </c>
      <c r="B687" s="1" t="s">
        <v>1072</v>
      </c>
      <c r="C687" s="1" t="s">
        <v>47</v>
      </c>
      <c r="D687" s="1" t="s">
        <v>419</v>
      </c>
      <c r="E687" s="1" t="s">
        <v>174</v>
      </c>
      <c r="F687" s="3">
        <v>36.067999999999998</v>
      </c>
      <c r="G687" s="3">
        <v>36.100999999999999</v>
      </c>
      <c r="H687" s="1" t="s">
        <v>9</v>
      </c>
      <c r="I687" s="13">
        <v>1</v>
      </c>
      <c r="J687" s="12" t="s">
        <v>2083</v>
      </c>
      <c r="K687" s="1"/>
      <c r="L687" s="12" t="s">
        <v>2082</v>
      </c>
      <c r="N687" s="13">
        <v>24</v>
      </c>
      <c r="O687" s="13" t="s">
        <v>2082</v>
      </c>
      <c r="P687" s="13">
        <f t="shared" si="71"/>
        <v>24</v>
      </c>
      <c r="R687" s="1" t="s">
        <v>67</v>
      </c>
      <c r="S687" s="1" t="s">
        <v>18</v>
      </c>
      <c r="T687" s="1" t="s">
        <v>1074</v>
      </c>
      <c r="U687" s="12">
        <f>T687+(365*1)</f>
        <v>46184</v>
      </c>
      <c r="V687" s="12">
        <f t="shared" si="68"/>
        <v>46244</v>
      </c>
      <c r="W687" s="13">
        <f t="shared" ca="1" si="69"/>
        <v>-202</v>
      </c>
      <c r="X687" s="2" t="s">
        <v>1021</v>
      </c>
      <c r="Y687"/>
    </row>
    <row r="688" spans="1:25" x14ac:dyDescent="0.25">
      <c r="A688" s="1" t="s">
        <v>495</v>
      </c>
      <c r="B688" s="1" t="s">
        <v>1072</v>
      </c>
      <c r="C688" s="1" t="s">
        <v>47</v>
      </c>
      <c r="D688" s="1" t="s">
        <v>1083</v>
      </c>
      <c r="E688" s="1" t="s">
        <v>174</v>
      </c>
      <c r="F688" s="3">
        <v>36</v>
      </c>
      <c r="G688" s="3">
        <v>36</v>
      </c>
      <c r="H688" s="1" t="s">
        <v>9</v>
      </c>
      <c r="I688" s="13">
        <v>1</v>
      </c>
      <c r="J688" s="12" t="s">
        <v>2083</v>
      </c>
      <c r="K688" s="1"/>
      <c r="L688" s="12" t="s">
        <v>2082</v>
      </c>
      <c r="N688" s="13">
        <v>24</v>
      </c>
      <c r="O688" s="13" t="s">
        <v>2082</v>
      </c>
      <c r="P688" s="13">
        <f t="shared" si="71"/>
        <v>24</v>
      </c>
      <c r="R688" s="1" t="s">
        <v>67</v>
      </c>
      <c r="S688" s="1"/>
      <c r="T688" s="1" t="s">
        <v>1074</v>
      </c>
      <c r="U688" s="12">
        <f>T688+(365*1)</f>
        <v>46184</v>
      </c>
      <c r="V688" s="12">
        <f t="shared" si="68"/>
        <v>46244</v>
      </c>
      <c r="W688" s="13">
        <f t="shared" ca="1" si="69"/>
        <v>-202</v>
      </c>
      <c r="X688" s="2" t="s">
        <v>1021</v>
      </c>
      <c r="Y688"/>
    </row>
    <row r="689" spans="1:25" x14ac:dyDescent="0.25">
      <c r="A689" s="1" t="s">
        <v>495</v>
      </c>
      <c r="B689" s="1" t="s">
        <v>1072</v>
      </c>
      <c r="C689" s="1" t="s">
        <v>47</v>
      </c>
      <c r="D689" s="1" t="s">
        <v>1097</v>
      </c>
      <c r="E689" s="1" t="s">
        <v>174</v>
      </c>
      <c r="F689" s="3">
        <v>36.067999999999998</v>
      </c>
      <c r="G689" s="3">
        <v>36.100999999999999</v>
      </c>
      <c r="H689" s="1" t="s">
        <v>79</v>
      </c>
      <c r="I689" s="13">
        <v>1</v>
      </c>
      <c r="J689" s="12" t="s">
        <v>2083</v>
      </c>
      <c r="K689" s="1"/>
      <c r="L689" s="12" t="s">
        <v>2082</v>
      </c>
      <c r="N689" s="13">
        <v>24</v>
      </c>
      <c r="O689" s="13" t="s">
        <v>2082</v>
      </c>
      <c r="P689" s="13">
        <f t="shared" si="71"/>
        <v>24</v>
      </c>
      <c r="R689" s="1" t="s">
        <v>67</v>
      </c>
      <c r="S689" s="1" t="s">
        <v>14</v>
      </c>
      <c r="T689" s="1" t="s">
        <v>1074</v>
      </c>
      <c r="U689" s="12">
        <f>T689+(365*1)</f>
        <v>46184</v>
      </c>
      <c r="V689" s="12">
        <f t="shared" si="68"/>
        <v>46244</v>
      </c>
      <c r="W689" s="13">
        <f t="shared" ca="1" si="69"/>
        <v>-202</v>
      </c>
      <c r="X689" s="2" t="s">
        <v>1021</v>
      </c>
      <c r="Y689"/>
    </row>
    <row r="690" spans="1:25" x14ac:dyDescent="0.25">
      <c r="A690" s="1" t="s">
        <v>495</v>
      </c>
      <c r="B690" s="1" t="s">
        <v>1072</v>
      </c>
      <c r="C690" s="1" t="s">
        <v>107</v>
      </c>
      <c r="D690" s="1" t="s">
        <v>1077</v>
      </c>
      <c r="E690" s="1" t="s">
        <v>174</v>
      </c>
      <c r="F690" s="3">
        <v>35.902000000000001</v>
      </c>
      <c r="G690" s="3">
        <v>35.902000000000001</v>
      </c>
      <c r="H690" s="1" t="s">
        <v>9</v>
      </c>
      <c r="I690" s="13">
        <v>1</v>
      </c>
      <c r="J690" s="12" t="s">
        <v>2083</v>
      </c>
      <c r="K690" s="1"/>
      <c r="L690" s="12" t="s">
        <v>2082</v>
      </c>
      <c r="N690" s="13">
        <v>24</v>
      </c>
      <c r="O690" s="13" t="s">
        <v>2082</v>
      </c>
      <c r="P690" s="13">
        <f t="shared" si="71"/>
        <v>24</v>
      </c>
      <c r="R690" s="1" t="s">
        <v>67</v>
      </c>
      <c r="S690" s="1"/>
      <c r="T690" s="1" t="s">
        <v>1074</v>
      </c>
      <c r="U690" s="12">
        <f>T690+(365*1)</f>
        <v>46184</v>
      </c>
      <c r="V690" s="12">
        <f t="shared" si="68"/>
        <v>46244</v>
      </c>
      <c r="W690" s="13">
        <f t="shared" ca="1" si="69"/>
        <v>-202</v>
      </c>
      <c r="X690" s="2" t="s">
        <v>1021</v>
      </c>
      <c r="Y690"/>
    </row>
    <row r="691" spans="1:25" x14ac:dyDescent="0.25">
      <c r="A691" s="1" t="s">
        <v>495</v>
      </c>
      <c r="B691" s="1" t="s">
        <v>1072</v>
      </c>
      <c r="C691" s="1" t="s">
        <v>47</v>
      </c>
      <c r="D691" s="1" t="s">
        <v>1078</v>
      </c>
      <c r="E691" s="1" t="s">
        <v>68</v>
      </c>
      <c r="F691" s="3">
        <v>35.972999999999999</v>
      </c>
      <c r="G691" s="3" t="s">
        <v>1079</v>
      </c>
      <c r="H691" s="1" t="s">
        <v>122</v>
      </c>
      <c r="I691" s="13">
        <v>1</v>
      </c>
      <c r="J691" s="12" t="s">
        <v>2083</v>
      </c>
      <c r="K691" s="1"/>
      <c r="L691" s="12" t="s">
        <v>2082</v>
      </c>
      <c r="N691" s="13">
        <v>24</v>
      </c>
      <c r="O691" s="13" t="s">
        <v>2082</v>
      </c>
      <c r="P691" s="13">
        <f t="shared" si="71"/>
        <v>24</v>
      </c>
      <c r="R691" s="1" t="s">
        <v>67</v>
      </c>
      <c r="S691" s="1" t="s">
        <v>14</v>
      </c>
      <c r="T691" s="1" t="s">
        <v>1080</v>
      </c>
      <c r="U691" s="12">
        <f t="shared" ref="U691:U696" si="73">T691+(365*2)</f>
        <v>46187</v>
      </c>
      <c r="V691" s="12">
        <f t="shared" si="68"/>
        <v>46247</v>
      </c>
      <c r="W691" s="13">
        <f t="shared" ca="1" si="69"/>
        <v>-205</v>
      </c>
      <c r="X691" s="2" t="s">
        <v>1021</v>
      </c>
      <c r="Y691"/>
    </row>
    <row r="692" spans="1:25" x14ac:dyDescent="0.25">
      <c r="A692" s="1" t="s">
        <v>495</v>
      </c>
      <c r="B692" s="1" t="s">
        <v>1072</v>
      </c>
      <c r="C692" s="1" t="s">
        <v>47</v>
      </c>
      <c r="D692" s="1" t="s">
        <v>247</v>
      </c>
      <c r="E692" s="1" t="s">
        <v>68</v>
      </c>
      <c r="F692" s="3" t="s">
        <v>1081</v>
      </c>
      <c r="G692" s="3" t="s">
        <v>1081</v>
      </c>
      <c r="H692" s="1" t="s">
        <v>122</v>
      </c>
      <c r="I692" s="13">
        <v>1</v>
      </c>
      <c r="J692" s="12" t="s">
        <v>2083</v>
      </c>
      <c r="K692" s="1"/>
      <c r="L692" s="12" t="s">
        <v>2082</v>
      </c>
      <c r="N692" s="13">
        <v>24</v>
      </c>
      <c r="O692" s="13" t="s">
        <v>2082</v>
      </c>
      <c r="P692" s="13">
        <f t="shared" si="71"/>
        <v>24</v>
      </c>
      <c r="R692" s="1" t="s">
        <v>67</v>
      </c>
      <c r="S692" s="1"/>
      <c r="T692" s="1" t="s">
        <v>1080</v>
      </c>
      <c r="U692" s="12">
        <f t="shared" si="73"/>
        <v>46187</v>
      </c>
      <c r="V692" s="12">
        <f t="shared" si="68"/>
        <v>46247</v>
      </c>
      <c r="W692" s="13">
        <f t="shared" ca="1" si="69"/>
        <v>-205</v>
      </c>
      <c r="X692" s="2" t="s">
        <v>1021</v>
      </c>
      <c r="Y692"/>
    </row>
    <row r="693" spans="1:25" x14ac:dyDescent="0.25">
      <c r="A693" s="1" t="s">
        <v>495</v>
      </c>
      <c r="B693" s="1" t="s">
        <v>1072</v>
      </c>
      <c r="C693" s="1" t="s">
        <v>47</v>
      </c>
      <c r="D693" s="1" t="s">
        <v>1100</v>
      </c>
      <c r="E693" s="1" t="s">
        <v>68</v>
      </c>
      <c r="F693" s="3">
        <v>36.097999999999999</v>
      </c>
      <c r="G693" s="3">
        <v>36.097999999999999</v>
      </c>
      <c r="H693" s="1" t="s">
        <v>122</v>
      </c>
      <c r="I693" s="13">
        <v>1</v>
      </c>
      <c r="J693" s="12" t="s">
        <v>2083</v>
      </c>
      <c r="K693" s="1"/>
      <c r="L693" s="12" t="s">
        <v>2082</v>
      </c>
      <c r="N693" s="13">
        <v>24</v>
      </c>
      <c r="O693" s="13" t="s">
        <v>2082</v>
      </c>
      <c r="P693" s="13">
        <f t="shared" si="71"/>
        <v>24</v>
      </c>
      <c r="R693" s="1" t="s">
        <v>67</v>
      </c>
      <c r="S693" s="1"/>
      <c r="T693" s="1" t="s">
        <v>1080</v>
      </c>
      <c r="U693" s="12">
        <f t="shared" si="73"/>
        <v>46187</v>
      </c>
      <c r="V693" s="12">
        <f t="shared" si="68"/>
        <v>46247</v>
      </c>
      <c r="W693" s="13">
        <f t="shared" ca="1" si="69"/>
        <v>-205</v>
      </c>
      <c r="X693" s="2" t="s">
        <v>1021</v>
      </c>
      <c r="Y693"/>
    </row>
    <row r="694" spans="1:25" x14ac:dyDescent="0.25">
      <c r="A694" s="1" t="s">
        <v>495</v>
      </c>
      <c r="B694" s="1" t="s">
        <v>1072</v>
      </c>
      <c r="C694" s="1" t="s">
        <v>47</v>
      </c>
      <c r="D694" s="1" t="s">
        <v>1103</v>
      </c>
      <c r="E694" s="1" t="s">
        <v>68</v>
      </c>
      <c r="F694" s="3">
        <v>36.137999999999998</v>
      </c>
      <c r="G694" s="3">
        <v>36.170999999999999</v>
      </c>
      <c r="H694" s="1" t="s">
        <v>30</v>
      </c>
      <c r="I694" s="13">
        <v>1</v>
      </c>
      <c r="J694" s="12" t="s">
        <v>2083</v>
      </c>
      <c r="K694" s="1"/>
      <c r="L694" s="12" t="s">
        <v>2082</v>
      </c>
      <c r="N694" s="13">
        <v>24</v>
      </c>
      <c r="O694" s="13" t="s">
        <v>2082</v>
      </c>
      <c r="P694" s="13">
        <f t="shared" si="71"/>
        <v>24</v>
      </c>
      <c r="R694" s="1" t="s">
        <v>67</v>
      </c>
      <c r="S694" s="1" t="s">
        <v>14</v>
      </c>
      <c r="T694" s="1" t="s">
        <v>1080</v>
      </c>
      <c r="U694" s="12">
        <f t="shared" si="73"/>
        <v>46187</v>
      </c>
      <c r="V694" s="12">
        <f t="shared" si="68"/>
        <v>46247</v>
      </c>
      <c r="W694" s="13">
        <f t="shared" ca="1" si="69"/>
        <v>-205</v>
      </c>
      <c r="X694" s="2" t="s">
        <v>1021</v>
      </c>
      <c r="Y694"/>
    </row>
    <row r="695" spans="1:25" x14ac:dyDescent="0.25">
      <c r="A695" s="1" t="s">
        <v>495</v>
      </c>
      <c r="B695" s="1" t="s">
        <v>1072</v>
      </c>
      <c r="C695" s="1" t="s">
        <v>47</v>
      </c>
      <c r="D695" s="1" t="s">
        <v>239</v>
      </c>
      <c r="E695" s="1" t="s">
        <v>68</v>
      </c>
      <c r="F695" s="3">
        <v>36.137999999999998</v>
      </c>
      <c r="G695" s="3">
        <v>36.171999999999997</v>
      </c>
      <c r="H695" s="1" t="s">
        <v>570</v>
      </c>
      <c r="I695" s="13">
        <v>1</v>
      </c>
      <c r="J695" s="12" t="s">
        <v>2083</v>
      </c>
      <c r="K695" s="1"/>
      <c r="L695" s="12" t="s">
        <v>2082</v>
      </c>
      <c r="N695" s="13">
        <v>24</v>
      </c>
      <c r="O695" s="13" t="s">
        <v>2082</v>
      </c>
      <c r="P695" s="13">
        <f t="shared" si="71"/>
        <v>24</v>
      </c>
      <c r="R695" s="1" t="s">
        <v>67</v>
      </c>
      <c r="S695" s="1" t="s">
        <v>14</v>
      </c>
      <c r="T695" s="1" t="s">
        <v>1080</v>
      </c>
      <c r="U695" s="12">
        <f t="shared" si="73"/>
        <v>46187</v>
      </c>
      <c r="V695" s="12">
        <f t="shared" si="68"/>
        <v>46247</v>
      </c>
      <c r="W695" s="13">
        <f t="shared" ca="1" si="69"/>
        <v>-205</v>
      </c>
      <c r="X695" s="2" t="s">
        <v>1021</v>
      </c>
      <c r="Y695"/>
    </row>
    <row r="696" spans="1:25" x14ac:dyDescent="0.25">
      <c r="A696" s="1" t="s">
        <v>495</v>
      </c>
      <c r="B696" s="1" t="s">
        <v>1072</v>
      </c>
      <c r="C696" s="1" t="s">
        <v>47</v>
      </c>
      <c r="D696" s="1" t="s">
        <v>249</v>
      </c>
      <c r="E696" s="1" t="s">
        <v>68</v>
      </c>
      <c r="F696" s="3">
        <v>36.177</v>
      </c>
      <c r="G696" s="3">
        <v>36.177</v>
      </c>
      <c r="H696" s="1" t="s">
        <v>30</v>
      </c>
      <c r="I696" s="13">
        <v>1</v>
      </c>
      <c r="J696" s="12" t="s">
        <v>2083</v>
      </c>
      <c r="K696" s="1"/>
      <c r="L696" s="12" t="s">
        <v>2082</v>
      </c>
      <c r="N696" s="13">
        <v>24</v>
      </c>
      <c r="O696" s="13" t="s">
        <v>2082</v>
      </c>
      <c r="P696" s="13">
        <f t="shared" si="71"/>
        <v>24</v>
      </c>
      <c r="R696" s="1" t="s">
        <v>67</v>
      </c>
      <c r="S696" s="1"/>
      <c r="T696" s="1" t="s">
        <v>1080</v>
      </c>
      <c r="U696" s="12">
        <f t="shared" si="73"/>
        <v>46187</v>
      </c>
      <c r="V696" s="12">
        <f t="shared" si="68"/>
        <v>46247</v>
      </c>
      <c r="W696" s="13">
        <f t="shared" ca="1" si="69"/>
        <v>-205</v>
      </c>
      <c r="X696" s="2" t="s">
        <v>1021</v>
      </c>
      <c r="Y696"/>
    </row>
    <row r="697" spans="1:25" x14ac:dyDescent="0.25">
      <c r="A697" s="1" t="s">
        <v>495</v>
      </c>
      <c r="B697" s="1" t="s">
        <v>1072</v>
      </c>
      <c r="C697" s="1" t="s">
        <v>47</v>
      </c>
      <c r="D697" s="1" t="s">
        <v>251</v>
      </c>
      <c r="E697" s="1" t="s">
        <v>39</v>
      </c>
      <c r="F697" s="3">
        <v>36.216999999999999</v>
      </c>
      <c r="G697" s="3">
        <v>36.216999999999999</v>
      </c>
      <c r="H697" s="1" t="s">
        <v>138</v>
      </c>
      <c r="I697" s="13">
        <v>1</v>
      </c>
      <c r="J697" s="12" t="s">
        <v>2083</v>
      </c>
      <c r="K697" s="1"/>
      <c r="L697" s="12" t="s">
        <v>2082</v>
      </c>
      <c r="N697" s="13" t="s">
        <v>2083</v>
      </c>
      <c r="O697" s="13" t="s">
        <v>2082</v>
      </c>
      <c r="P697" s="1"/>
      <c r="R697" s="1" t="s">
        <v>67</v>
      </c>
      <c r="S697" s="1"/>
      <c r="T697" s="1" t="s">
        <v>1043</v>
      </c>
      <c r="U697" s="12">
        <f>T697+(365*3)</f>
        <v>46195</v>
      </c>
      <c r="V697" s="12">
        <f t="shared" si="68"/>
        <v>46255</v>
      </c>
      <c r="W697" s="13">
        <f t="shared" ca="1" si="69"/>
        <v>-213</v>
      </c>
      <c r="X697" s="2" t="s">
        <v>1021</v>
      </c>
      <c r="Y697"/>
    </row>
    <row r="698" spans="1:25" x14ac:dyDescent="0.25">
      <c r="A698" s="1" t="s">
        <v>495</v>
      </c>
      <c r="B698" s="1" t="s">
        <v>1072</v>
      </c>
      <c r="C698" s="1" t="s">
        <v>456</v>
      </c>
      <c r="D698" s="1" t="s">
        <v>1108</v>
      </c>
      <c r="E698" s="1" t="s">
        <v>174</v>
      </c>
      <c r="F698" s="3">
        <v>36.517000000000003</v>
      </c>
      <c r="G698" s="3">
        <v>36.517000000000003</v>
      </c>
      <c r="H698" s="1" t="s">
        <v>74</v>
      </c>
      <c r="I698" s="13">
        <v>1</v>
      </c>
      <c r="J698" s="12" t="s">
        <v>2083</v>
      </c>
      <c r="K698" s="1"/>
      <c r="L698" s="12" t="s">
        <v>2082</v>
      </c>
      <c r="N698" s="13">
        <v>24</v>
      </c>
      <c r="O698" s="13" t="s">
        <v>2082</v>
      </c>
      <c r="P698" s="13">
        <f t="shared" ref="P698:P707" si="74">_xlfn.ISOWEEKNUM(U698)</f>
        <v>24</v>
      </c>
      <c r="R698" s="1" t="s">
        <v>67</v>
      </c>
      <c r="S698" s="1"/>
      <c r="T698" s="1" t="s">
        <v>1074</v>
      </c>
      <c r="U698" s="12">
        <f t="shared" ref="U698:U703" si="75">T698+(365*1)</f>
        <v>46184</v>
      </c>
      <c r="V698" s="12">
        <f t="shared" si="68"/>
        <v>46244</v>
      </c>
      <c r="W698" s="13">
        <f t="shared" ca="1" si="69"/>
        <v>-202</v>
      </c>
      <c r="X698" s="2" t="s">
        <v>1021</v>
      </c>
      <c r="Y698"/>
    </row>
    <row r="699" spans="1:25" x14ac:dyDescent="0.25">
      <c r="A699" s="1" t="s">
        <v>495</v>
      </c>
      <c r="B699" s="1" t="s">
        <v>1072</v>
      </c>
      <c r="C699" s="1" t="s">
        <v>456</v>
      </c>
      <c r="D699" s="1" t="s">
        <v>1112</v>
      </c>
      <c r="E699" s="1" t="s">
        <v>174</v>
      </c>
      <c r="F699" s="3">
        <v>36.588999999999999</v>
      </c>
      <c r="G699" s="3">
        <v>36.637</v>
      </c>
      <c r="H699" s="1" t="s">
        <v>1111</v>
      </c>
      <c r="I699" s="13">
        <v>1</v>
      </c>
      <c r="J699" s="12" t="s">
        <v>2083</v>
      </c>
      <c r="K699" s="1"/>
      <c r="L699" s="12" t="s">
        <v>2082</v>
      </c>
      <c r="N699" s="13">
        <v>24</v>
      </c>
      <c r="O699" s="13" t="s">
        <v>2082</v>
      </c>
      <c r="P699" s="13">
        <f t="shared" si="74"/>
        <v>24</v>
      </c>
      <c r="R699" s="1" t="s">
        <v>67</v>
      </c>
      <c r="S699" s="1" t="s">
        <v>18</v>
      </c>
      <c r="T699" s="1" t="s">
        <v>1074</v>
      </c>
      <c r="U699" s="12">
        <f t="shared" si="75"/>
        <v>46184</v>
      </c>
      <c r="V699" s="12">
        <f t="shared" si="68"/>
        <v>46244</v>
      </c>
      <c r="W699" s="13">
        <f t="shared" ca="1" si="69"/>
        <v>-202</v>
      </c>
      <c r="X699" s="2" t="s">
        <v>1021</v>
      </c>
      <c r="Y699"/>
    </row>
    <row r="700" spans="1:25" x14ac:dyDescent="0.25">
      <c r="A700" s="1" t="s">
        <v>495</v>
      </c>
      <c r="B700" s="1" t="s">
        <v>1072</v>
      </c>
      <c r="C700" s="1" t="s">
        <v>177</v>
      </c>
      <c r="D700" s="1" t="s">
        <v>1114</v>
      </c>
      <c r="E700" s="1" t="s">
        <v>174</v>
      </c>
      <c r="F700" s="3">
        <v>36.621000000000002</v>
      </c>
      <c r="G700" s="3">
        <v>36.686</v>
      </c>
      <c r="H700" s="1" t="s">
        <v>9</v>
      </c>
      <c r="I700" s="13">
        <v>1</v>
      </c>
      <c r="J700" s="12" t="s">
        <v>2083</v>
      </c>
      <c r="K700" s="1"/>
      <c r="L700" s="12" t="s">
        <v>2082</v>
      </c>
      <c r="N700" s="13">
        <v>24</v>
      </c>
      <c r="O700" s="13" t="s">
        <v>2082</v>
      </c>
      <c r="P700" s="13">
        <f t="shared" si="74"/>
        <v>24</v>
      </c>
      <c r="R700" s="1" t="s">
        <v>67</v>
      </c>
      <c r="S700" s="1" t="s">
        <v>18</v>
      </c>
      <c r="T700" s="1" t="s">
        <v>1074</v>
      </c>
      <c r="U700" s="12">
        <f t="shared" si="75"/>
        <v>46184</v>
      </c>
      <c r="V700" s="12">
        <f t="shared" si="68"/>
        <v>46244</v>
      </c>
      <c r="W700" s="13">
        <f t="shared" ca="1" si="69"/>
        <v>-202</v>
      </c>
      <c r="X700" s="2" t="s">
        <v>1021</v>
      </c>
      <c r="Y700"/>
    </row>
    <row r="701" spans="1:25" x14ac:dyDescent="0.25">
      <c r="A701" s="1" t="s">
        <v>495</v>
      </c>
      <c r="B701" s="1" t="s">
        <v>1072</v>
      </c>
      <c r="C701" s="1" t="s">
        <v>8</v>
      </c>
      <c r="D701" s="1" t="s">
        <v>1116</v>
      </c>
      <c r="E701" s="1" t="s">
        <v>174</v>
      </c>
      <c r="F701" s="3">
        <v>36.768999999999998</v>
      </c>
      <c r="G701" s="3">
        <v>36.768999999999998</v>
      </c>
      <c r="H701" s="1" t="s">
        <v>21</v>
      </c>
      <c r="I701" s="13">
        <v>1</v>
      </c>
      <c r="J701" s="12" t="s">
        <v>2083</v>
      </c>
      <c r="K701" s="1"/>
      <c r="L701" s="12" t="s">
        <v>2082</v>
      </c>
      <c r="N701" s="13">
        <v>24</v>
      </c>
      <c r="O701" s="13" t="s">
        <v>2082</v>
      </c>
      <c r="P701" s="13">
        <f t="shared" si="74"/>
        <v>24</v>
      </c>
      <c r="R701" s="1" t="s">
        <v>67</v>
      </c>
      <c r="S701" s="1"/>
      <c r="T701" s="1" t="s">
        <v>1074</v>
      </c>
      <c r="U701" s="12">
        <f t="shared" si="75"/>
        <v>46184</v>
      </c>
      <c r="V701" s="12">
        <f t="shared" si="68"/>
        <v>46244</v>
      </c>
      <c r="W701" s="13">
        <f t="shared" ca="1" si="69"/>
        <v>-202</v>
      </c>
      <c r="X701" s="2" t="s">
        <v>1021</v>
      </c>
      <c r="Y701"/>
    </row>
    <row r="702" spans="1:25" x14ac:dyDescent="0.25">
      <c r="A702" s="1" t="s">
        <v>495</v>
      </c>
      <c r="B702" s="1" t="s">
        <v>1072</v>
      </c>
      <c r="C702" s="1" t="s">
        <v>8</v>
      </c>
      <c r="D702" s="1" t="s">
        <v>1117</v>
      </c>
      <c r="E702" s="1" t="s">
        <v>174</v>
      </c>
      <c r="F702" s="3">
        <v>36.799999999999997</v>
      </c>
      <c r="G702" s="3">
        <v>36.83</v>
      </c>
      <c r="H702" s="1" t="s">
        <v>79</v>
      </c>
      <c r="I702" s="13">
        <v>1</v>
      </c>
      <c r="J702" s="12" t="s">
        <v>2083</v>
      </c>
      <c r="K702" s="1"/>
      <c r="L702" s="12" t="s">
        <v>2082</v>
      </c>
      <c r="N702" s="13">
        <v>24</v>
      </c>
      <c r="O702" s="13" t="s">
        <v>2082</v>
      </c>
      <c r="P702" s="13">
        <f t="shared" si="74"/>
        <v>24</v>
      </c>
      <c r="R702" s="1" t="s">
        <v>67</v>
      </c>
      <c r="S702" s="1" t="s">
        <v>18</v>
      </c>
      <c r="T702" s="1" t="s">
        <v>1074</v>
      </c>
      <c r="U702" s="12">
        <f t="shared" si="75"/>
        <v>46184</v>
      </c>
      <c r="V702" s="12">
        <f t="shared" si="68"/>
        <v>46244</v>
      </c>
      <c r="W702" s="13">
        <f t="shared" ca="1" si="69"/>
        <v>-202</v>
      </c>
      <c r="X702" s="2" t="s">
        <v>1021</v>
      </c>
      <c r="Y702"/>
    </row>
    <row r="703" spans="1:25" x14ac:dyDescent="0.25">
      <c r="A703" s="1" t="s">
        <v>495</v>
      </c>
      <c r="B703" s="1" t="s">
        <v>1072</v>
      </c>
      <c r="C703" s="1" t="s">
        <v>8</v>
      </c>
      <c r="D703" s="1" t="s">
        <v>1118</v>
      </c>
      <c r="E703" s="1" t="s">
        <v>174</v>
      </c>
      <c r="F703" s="3">
        <v>36.902999999999999</v>
      </c>
      <c r="G703" s="3">
        <v>36.902999999999999</v>
      </c>
      <c r="H703" s="1" t="s">
        <v>79</v>
      </c>
      <c r="I703" s="13">
        <v>1</v>
      </c>
      <c r="J703" s="12" t="s">
        <v>2083</v>
      </c>
      <c r="K703" s="1"/>
      <c r="L703" s="12" t="s">
        <v>2082</v>
      </c>
      <c r="N703" s="13">
        <v>24</v>
      </c>
      <c r="O703" s="13" t="s">
        <v>2082</v>
      </c>
      <c r="P703" s="13">
        <f t="shared" si="74"/>
        <v>24</v>
      </c>
      <c r="R703" s="1" t="s">
        <v>67</v>
      </c>
      <c r="S703" s="1"/>
      <c r="T703" s="1" t="s">
        <v>1074</v>
      </c>
      <c r="U703" s="12">
        <f t="shared" si="75"/>
        <v>46184</v>
      </c>
      <c r="V703" s="12">
        <f t="shared" si="68"/>
        <v>46244</v>
      </c>
      <c r="W703" s="13">
        <f t="shared" ca="1" si="69"/>
        <v>-202</v>
      </c>
      <c r="X703" s="2" t="s">
        <v>1021</v>
      </c>
      <c r="Y703"/>
    </row>
    <row r="704" spans="1:25" x14ac:dyDescent="0.25">
      <c r="A704" s="1" t="s">
        <v>495</v>
      </c>
      <c r="B704" s="1" t="s">
        <v>1072</v>
      </c>
      <c r="C704" s="1" t="s">
        <v>8</v>
      </c>
      <c r="D704" s="1" t="s">
        <v>1120</v>
      </c>
      <c r="E704" s="1" t="s">
        <v>68</v>
      </c>
      <c r="F704" s="3">
        <v>36.938000000000002</v>
      </c>
      <c r="G704" s="3">
        <v>36.968000000000004</v>
      </c>
      <c r="H704" s="1" t="s">
        <v>1119</v>
      </c>
      <c r="I704" s="13">
        <v>1</v>
      </c>
      <c r="J704" s="12" t="s">
        <v>2083</v>
      </c>
      <c r="K704" s="1"/>
      <c r="L704" s="12" t="s">
        <v>2082</v>
      </c>
      <c r="N704" s="13">
        <v>24</v>
      </c>
      <c r="O704" s="13" t="s">
        <v>2082</v>
      </c>
      <c r="P704" s="13">
        <f t="shared" si="74"/>
        <v>25</v>
      </c>
      <c r="R704" s="1" t="s">
        <v>67</v>
      </c>
      <c r="S704" s="1" t="s">
        <v>14</v>
      </c>
      <c r="T704" s="1" t="s">
        <v>1110</v>
      </c>
      <c r="U704" s="12">
        <f>T704+(365*2)</f>
        <v>46191</v>
      </c>
      <c r="V704" s="12">
        <f t="shared" si="68"/>
        <v>46251</v>
      </c>
      <c r="W704" s="13">
        <f t="shared" ca="1" si="69"/>
        <v>-209</v>
      </c>
      <c r="X704" s="2" t="s">
        <v>1021</v>
      </c>
      <c r="Y704"/>
    </row>
    <row r="705" spans="1:25" x14ac:dyDescent="0.25">
      <c r="A705" s="1" t="s">
        <v>495</v>
      </c>
      <c r="B705" s="1" t="s">
        <v>1072</v>
      </c>
      <c r="C705" s="1" t="s">
        <v>47</v>
      </c>
      <c r="D705" s="1" t="s">
        <v>337</v>
      </c>
      <c r="E705" s="1" t="s">
        <v>68</v>
      </c>
      <c r="F705" s="3">
        <v>36.994</v>
      </c>
      <c r="G705" s="3">
        <v>36.994</v>
      </c>
      <c r="H705" s="1" t="s">
        <v>231</v>
      </c>
      <c r="I705" s="13">
        <v>1</v>
      </c>
      <c r="J705" s="12" t="s">
        <v>2083</v>
      </c>
      <c r="K705" s="1"/>
      <c r="L705" s="12" t="s">
        <v>2082</v>
      </c>
      <c r="N705" s="13">
        <v>24</v>
      </c>
      <c r="O705" s="13" t="s">
        <v>2082</v>
      </c>
      <c r="P705" s="13">
        <f t="shared" si="74"/>
        <v>25</v>
      </c>
      <c r="R705" s="1" t="s">
        <v>67</v>
      </c>
      <c r="S705" s="1"/>
      <c r="T705" s="1" t="s">
        <v>1110</v>
      </c>
      <c r="U705" s="12">
        <f>T705+(365*2)</f>
        <v>46191</v>
      </c>
      <c r="V705" s="12">
        <f t="shared" si="68"/>
        <v>46251</v>
      </c>
      <c r="W705" s="13">
        <f t="shared" ca="1" si="69"/>
        <v>-209</v>
      </c>
      <c r="X705" s="2" t="s">
        <v>1021</v>
      </c>
      <c r="Y705"/>
    </row>
    <row r="706" spans="1:25" x14ac:dyDescent="0.25">
      <c r="A706" s="1" t="s">
        <v>495</v>
      </c>
      <c r="B706" s="1" t="s">
        <v>1072</v>
      </c>
      <c r="C706" s="1" t="s">
        <v>107</v>
      </c>
      <c r="D706" s="1" t="s">
        <v>351</v>
      </c>
      <c r="E706" s="1" t="s">
        <v>68</v>
      </c>
      <c r="F706" s="3">
        <v>37.057000000000002</v>
      </c>
      <c r="G706" s="3">
        <v>37.110999999999997</v>
      </c>
      <c r="H706" s="1" t="s">
        <v>231</v>
      </c>
      <c r="I706" s="13">
        <v>1</v>
      </c>
      <c r="J706" s="12" t="s">
        <v>2083</v>
      </c>
      <c r="K706" s="1"/>
      <c r="L706" s="12" t="s">
        <v>2082</v>
      </c>
      <c r="N706" s="13">
        <v>24</v>
      </c>
      <c r="O706" s="13" t="s">
        <v>2082</v>
      </c>
      <c r="P706" s="13">
        <f t="shared" si="74"/>
        <v>25</v>
      </c>
      <c r="R706" s="1" t="s">
        <v>67</v>
      </c>
      <c r="S706" s="1" t="s">
        <v>18</v>
      </c>
      <c r="T706" s="1" t="s">
        <v>1110</v>
      </c>
      <c r="U706" s="12">
        <f>T706+(365*2)</f>
        <v>46191</v>
      </c>
      <c r="V706" s="12">
        <f t="shared" ref="V706:V769" si="76">U706+60</f>
        <v>46251</v>
      </c>
      <c r="W706" s="13">
        <f t="shared" ref="W706:W769" ca="1" si="77">TODAY()-V706</f>
        <v>-209</v>
      </c>
      <c r="X706" s="2" t="s">
        <v>1021</v>
      </c>
      <c r="Y706"/>
    </row>
    <row r="707" spans="1:25" x14ac:dyDescent="0.25">
      <c r="A707" s="1" t="s">
        <v>495</v>
      </c>
      <c r="B707" s="1" t="s">
        <v>1072</v>
      </c>
      <c r="C707" s="1" t="s">
        <v>47</v>
      </c>
      <c r="D707" s="1" t="s">
        <v>986</v>
      </c>
      <c r="E707" s="1" t="s">
        <v>68</v>
      </c>
      <c r="F707" s="3">
        <v>36.796999999999997</v>
      </c>
      <c r="G707" s="3">
        <v>36.83</v>
      </c>
      <c r="H707" s="1" t="s">
        <v>30</v>
      </c>
      <c r="I707" s="13">
        <v>1</v>
      </c>
      <c r="J707" s="12" t="s">
        <v>2083</v>
      </c>
      <c r="K707" s="1"/>
      <c r="L707" s="12" t="s">
        <v>2082</v>
      </c>
      <c r="N707" s="13">
        <v>24</v>
      </c>
      <c r="O707" s="13" t="s">
        <v>2082</v>
      </c>
      <c r="P707" s="13">
        <f t="shared" si="74"/>
        <v>25</v>
      </c>
      <c r="R707" s="1" t="s">
        <v>67</v>
      </c>
      <c r="S707" s="1" t="s">
        <v>14</v>
      </c>
      <c r="T707" s="1" t="s">
        <v>1110</v>
      </c>
      <c r="U707" s="12">
        <f>T707+(365*2)</f>
        <v>46191</v>
      </c>
      <c r="V707" s="12">
        <f t="shared" si="76"/>
        <v>46251</v>
      </c>
      <c r="W707" s="13">
        <f t="shared" ca="1" si="77"/>
        <v>-209</v>
      </c>
      <c r="X707" s="2" t="s">
        <v>1021</v>
      </c>
      <c r="Y707"/>
    </row>
    <row r="708" spans="1:25" x14ac:dyDescent="0.25">
      <c r="A708" s="1" t="s">
        <v>495</v>
      </c>
      <c r="B708" s="1" t="s">
        <v>1072</v>
      </c>
      <c r="C708" s="1" t="s">
        <v>47</v>
      </c>
      <c r="D708" s="1" t="s">
        <v>984</v>
      </c>
      <c r="E708" s="1" t="s">
        <v>39</v>
      </c>
      <c r="F708" s="3">
        <v>36.756999999999998</v>
      </c>
      <c r="G708" s="3">
        <v>36.79</v>
      </c>
      <c r="H708" s="1" t="s">
        <v>231</v>
      </c>
      <c r="I708" s="13">
        <v>1</v>
      </c>
      <c r="J708" s="12" t="s">
        <v>2083</v>
      </c>
      <c r="K708" s="1"/>
      <c r="L708" s="12" t="s">
        <v>2082</v>
      </c>
      <c r="N708" s="13" t="s">
        <v>2083</v>
      </c>
      <c r="O708" s="13" t="s">
        <v>2082</v>
      </c>
      <c r="P708" s="1"/>
      <c r="R708" s="1" t="s">
        <v>67</v>
      </c>
      <c r="S708" s="1" t="s">
        <v>14</v>
      </c>
      <c r="T708" s="1" t="s">
        <v>1043</v>
      </c>
      <c r="U708" s="12">
        <f>T708+(365*3)</f>
        <v>46195</v>
      </c>
      <c r="V708" s="12">
        <f t="shared" si="76"/>
        <v>46255</v>
      </c>
      <c r="W708" s="13">
        <f t="shared" ca="1" si="77"/>
        <v>-213</v>
      </c>
      <c r="X708" s="2" t="s">
        <v>1021</v>
      </c>
      <c r="Y708"/>
    </row>
    <row r="709" spans="1:25" x14ac:dyDescent="0.25">
      <c r="A709" s="1" t="s">
        <v>495</v>
      </c>
      <c r="B709" s="1" t="s">
        <v>1072</v>
      </c>
      <c r="C709" s="1" t="s">
        <v>811</v>
      </c>
      <c r="D709" s="1" t="s">
        <v>1001</v>
      </c>
      <c r="E709" s="1" t="s">
        <v>10</v>
      </c>
      <c r="F709" s="3">
        <v>36.506999999999998</v>
      </c>
      <c r="G709" s="3">
        <v>36.506999999999998</v>
      </c>
      <c r="H709" s="1" t="s">
        <v>155</v>
      </c>
      <c r="I709" s="13">
        <v>1</v>
      </c>
      <c r="J709" s="12" t="s">
        <v>2083</v>
      </c>
      <c r="K709" s="1"/>
      <c r="L709" s="12" t="s">
        <v>2082</v>
      </c>
      <c r="N709" s="13" t="s">
        <v>2083</v>
      </c>
      <c r="O709" s="13" t="s">
        <v>2082</v>
      </c>
      <c r="P709" s="1"/>
      <c r="R709" s="1" t="s">
        <v>67</v>
      </c>
      <c r="S709" s="1"/>
      <c r="T709" s="1" t="s">
        <v>1107</v>
      </c>
      <c r="U709" s="12">
        <f>T709+(365*4)</f>
        <v>45174</v>
      </c>
      <c r="V709" s="12">
        <f t="shared" si="76"/>
        <v>45234</v>
      </c>
      <c r="W709" s="13">
        <f t="shared" ca="1" si="77"/>
        <v>808</v>
      </c>
      <c r="X709" s="2" t="s">
        <v>1021</v>
      </c>
      <c r="Y709"/>
    </row>
    <row r="710" spans="1:25" x14ac:dyDescent="0.25">
      <c r="A710" s="1" t="s">
        <v>495</v>
      </c>
      <c r="B710" s="1" t="s">
        <v>1072</v>
      </c>
      <c r="C710" s="1" t="s">
        <v>811</v>
      </c>
      <c r="D710" s="1" t="s">
        <v>1109</v>
      </c>
      <c r="E710" s="1" t="s">
        <v>10</v>
      </c>
      <c r="F710" s="3">
        <v>36.540999999999997</v>
      </c>
      <c r="G710" s="3">
        <v>36.540999999999997</v>
      </c>
      <c r="H710" s="1" t="s">
        <v>155</v>
      </c>
      <c r="I710" s="13">
        <v>1</v>
      </c>
      <c r="J710" s="12" t="s">
        <v>2083</v>
      </c>
      <c r="K710" s="1"/>
      <c r="L710" s="12" t="s">
        <v>2082</v>
      </c>
      <c r="N710" s="13" t="s">
        <v>2083</v>
      </c>
      <c r="O710" s="13" t="s">
        <v>2082</v>
      </c>
      <c r="P710" s="1"/>
      <c r="R710" s="1" t="s">
        <v>67</v>
      </c>
      <c r="S710" s="1"/>
      <c r="T710" s="1" t="s">
        <v>1107</v>
      </c>
      <c r="U710" s="12">
        <f>T710+(365*4)</f>
        <v>45174</v>
      </c>
      <c r="V710" s="12">
        <f t="shared" si="76"/>
        <v>45234</v>
      </c>
      <c r="W710" s="13">
        <f t="shared" ca="1" si="77"/>
        <v>808</v>
      </c>
      <c r="X710" s="2" t="s">
        <v>1021</v>
      </c>
      <c r="Y710"/>
    </row>
    <row r="711" spans="1:25" x14ac:dyDescent="0.25">
      <c r="A711" s="1" t="s">
        <v>495</v>
      </c>
      <c r="B711" s="1" t="s">
        <v>1072</v>
      </c>
      <c r="C711" s="1" t="s">
        <v>27</v>
      </c>
      <c r="D711" s="1" t="s">
        <v>32</v>
      </c>
      <c r="E711" s="1" t="s">
        <v>10</v>
      </c>
      <c r="F711" s="3">
        <v>36.444000000000003</v>
      </c>
      <c r="G711" s="3">
        <v>36.444000000000003</v>
      </c>
      <c r="H711" s="1" t="s">
        <v>57</v>
      </c>
      <c r="I711" s="13">
        <v>1</v>
      </c>
      <c r="J711" s="12" t="s">
        <v>2083</v>
      </c>
      <c r="K711" s="1"/>
      <c r="L711" s="12" t="s">
        <v>2082</v>
      </c>
      <c r="N711" s="13" t="s">
        <v>2083</v>
      </c>
      <c r="O711" s="13" t="s">
        <v>2082</v>
      </c>
      <c r="P711" s="1"/>
      <c r="R711" s="1" t="s">
        <v>67</v>
      </c>
      <c r="S711" s="1"/>
      <c r="T711" s="1"/>
      <c r="U711" s="12">
        <f>T711+(365*4)</f>
        <v>1460</v>
      </c>
      <c r="V711" s="12">
        <f t="shared" si="76"/>
        <v>1520</v>
      </c>
      <c r="W711" s="13">
        <f t="shared" ca="1" si="77"/>
        <v>44522</v>
      </c>
      <c r="X711" s="2" t="s">
        <v>1021</v>
      </c>
      <c r="Y711"/>
    </row>
    <row r="712" spans="1:25" x14ac:dyDescent="0.25">
      <c r="A712" s="1" t="s">
        <v>495</v>
      </c>
      <c r="B712" s="1" t="s">
        <v>1072</v>
      </c>
      <c r="C712" s="1" t="s">
        <v>27</v>
      </c>
      <c r="D712" s="1" t="s">
        <v>1113</v>
      </c>
      <c r="E712" s="1" t="s">
        <v>10</v>
      </c>
      <c r="F712" s="3">
        <v>36.610999999999997</v>
      </c>
      <c r="G712" s="3">
        <v>36.64</v>
      </c>
      <c r="H712" s="1" t="s">
        <v>57</v>
      </c>
      <c r="I712" s="13">
        <v>1</v>
      </c>
      <c r="J712" s="12" t="s">
        <v>2083</v>
      </c>
      <c r="K712" s="1"/>
      <c r="L712" s="12" t="s">
        <v>2082</v>
      </c>
      <c r="N712" s="13" t="s">
        <v>2083</v>
      </c>
      <c r="O712" s="13" t="s">
        <v>2082</v>
      </c>
      <c r="P712" s="1"/>
      <c r="R712" s="1" t="s">
        <v>67</v>
      </c>
      <c r="S712" s="1" t="s">
        <v>18</v>
      </c>
      <c r="T712" s="1"/>
      <c r="U712" s="12">
        <f>T712+(365*4)</f>
        <v>1460</v>
      </c>
      <c r="V712" s="12">
        <f t="shared" si="76"/>
        <v>1520</v>
      </c>
      <c r="W712" s="13">
        <f t="shared" ca="1" si="77"/>
        <v>44522</v>
      </c>
      <c r="X712" s="2" t="s">
        <v>1021</v>
      </c>
      <c r="Y712"/>
    </row>
    <row r="713" spans="1:25" x14ac:dyDescent="0.25">
      <c r="A713" s="1" t="s">
        <v>495</v>
      </c>
      <c r="B713" s="1" t="s">
        <v>1060</v>
      </c>
      <c r="C713" s="1" t="s">
        <v>161</v>
      </c>
      <c r="D713" s="1" t="s">
        <v>204</v>
      </c>
      <c r="E713" s="1" t="s">
        <v>174</v>
      </c>
      <c r="F713" s="3">
        <v>22.645</v>
      </c>
      <c r="G713" s="3">
        <v>22.645</v>
      </c>
      <c r="H713" s="1" t="s">
        <v>9</v>
      </c>
      <c r="I713" s="13">
        <v>1</v>
      </c>
      <c r="J713" s="12" t="s">
        <v>2083</v>
      </c>
      <c r="K713" s="1"/>
      <c r="L713" s="12" t="s">
        <v>2082</v>
      </c>
      <c r="N713" s="13">
        <v>42</v>
      </c>
      <c r="O713" s="13" t="s">
        <v>2082</v>
      </c>
      <c r="P713" s="13">
        <f>_xlfn.ISOWEEKNUM(U713)</f>
        <v>45</v>
      </c>
      <c r="R713" s="1" t="s">
        <v>67</v>
      </c>
      <c r="S713" s="1"/>
      <c r="T713" s="1" t="s">
        <v>1055</v>
      </c>
      <c r="U713" s="12">
        <f>T713+(365*1)</f>
        <v>46333</v>
      </c>
      <c r="V713" s="12">
        <f t="shared" si="76"/>
        <v>46393</v>
      </c>
      <c r="W713" s="13">
        <f t="shared" ca="1" si="77"/>
        <v>-351</v>
      </c>
      <c r="X713" s="2" t="s">
        <v>1021</v>
      </c>
      <c r="Y713"/>
    </row>
    <row r="714" spans="1:25" x14ac:dyDescent="0.25">
      <c r="A714" s="1" t="s">
        <v>495</v>
      </c>
      <c r="B714" s="1" t="s">
        <v>1060</v>
      </c>
      <c r="C714" s="1" t="s">
        <v>107</v>
      </c>
      <c r="D714" s="1" t="s">
        <v>202</v>
      </c>
      <c r="E714" s="1" t="s">
        <v>174</v>
      </c>
      <c r="F714" s="3">
        <v>22.844000000000001</v>
      </c>
      <c r="G714" s="3">
        <v>22.844000000000001</v>
      </c>
      <c r="H714" s="1" t="s">
        <v>21</v>
      </c>
      <c r="I714" s="13">
        <v>1</v>
      </c>
      <c r="J714" s="12" t="s">
        <v>2083</v>
      </c>
      <c r="K714" s="1"/>
      <c r="L714" s="12" t="s">
        <v>2082</v>
      </c>
      <c r="N714" s="13">
        <v>42</v>
      </c>
      <c r="O714" s="13" t="s">
        <v>2082</v>
      </c>
      <c r="P714" s="13">
        <f>_xlfn.ISOWEEKNUM(U714)</f>
        <v>45</v>
      </c>
      <c r="R714" s="1" t="s">
        <v>67</v>
      </c>
      <c r="S714" s="1"/>
      <c r="T714" s="1" t="s">
        <v>1055</v>
      </c>
      <c r="U714" s="12">
        <f>T714+(365*1)</f>
        <v>46333</v>
      </c>
      <c r="V714" s="12">
        <f t="shared" si="76"/>
        <v>46393</v>
      </c>
      <c r="W714" s="13">
        <f t="shared" ca="1" si="77"/>
        <v>-351</v>
      </c>
      <c r="X714" s="2" t="s">
        <v>1021</v>
      </c>
      <c r="Y714"/>
    </row>
    <row r="715" spans="1:25" x14ac:dyDescent="0.25">
      <c r="A715" s="1" t="s">
        <v>495</v>
      </c>
      <c r="B715" s="1" t="s">
        <v>1060</v>
      </c>
      <c r="C715" s="1" t="s">
        <v>8</v>
      </c>
      <c r="D715" s="1" t="s">
        <v>201</v>
      </c>
      <c r="E715" s="1" t="s">
        <v>39</v>
      </c>
      <c r="F715" s="3">
        <v>22.914000000000001</v>
      </c>
      <c r="G715" s="3">
        <v>22.943000000000001</v>
      </c>
      <c r="H715" s="1" t="s">
        <v>74</v>
      </c>
      <c r="I715" s="13">
        <v>1</v>
      </c>
      <c r="J715" s="12" t="s">
        <v>2083</v>
      </c>
      <c r="K715" s="1"/>
      <c r="L715" s="12" t="s">
        <v>2082</v>
      </c>
      <c r="N715" s="13" t="s">
        <v>2083</v>
      </c>
      <c r="O715" s="13" t="s">
        <v>2082</v>
      </c>
      <c r="P715" s="1"/>
      <c r="R715" s="1" t="s">
        <v>67</v>
      </c>
      <c r="S715" s="1" t="s">
        <v>14</v>
      </c>
      <c r="T715" s="1" t="s">
        <v>1043</v>
      </c>
      <c r="U715" s="12">
        <f>T715+(365*3)</f>
        <v>46195</v>
      </c>
      <c r="V715" s="12">
        <f t="shared" si="76"/>
        <v>46255</v>
      </c>
      <c r="W715" s="13">
        <f t="shared" ca="1" si="77"/>
        <v>-213</v>
      </c>
      <c r="X715" s="2" t="s">
        <v>1021</v>
      </c>
      <c r="Y715"/>
    </row>
    <row r="716" spans="1:25" x14ac:dyDescent="0.25">
      <c r="A716" s="1" t="s">
        <v>495</v>
      </c>
      <c r="B716" s="1" t="s">
        <v>1060</v>
      </c>
      <c r="C716" s="1" t="s">
        <v>218</v>
      </c>
      <c r="D716" s="1" t="s">
        <v>184</v>
      </c>
      <c r="E716" s="1" t="s">
        <v>174</v>
      </c>
      <c r="F716" s="3">
        <v>22.88</v>
      </c>
      <c r="G716" s="3">
        <v>22.88</v>
      </c>
      <c r="H716" s="1" t="s">
        <v>9</v>
      </c>
      <c r="I716" s="13">
        <v>1</v>
      </c>
      <c r="J716" s="12" t="s">
        <v>2083</v>
      </c>
      <c r="K716" s="1"/>
      <c r="L716" s="12" t="s">
        <v>2082</v>
      </c>
      <c r="N716" s="13">
        <v>42</v>
      </c>
      <c r="O716" s="13" t="s">
        <v>2082</v>
      </c>
      <c r="P716" s="13">
        <f>_xlfn.ISOWEEKNUM(U716)</f>
        <v>45</v>
      </c>
      <c r="R716" s="1" t="s">
        <v>67</v>
      </c>
      <c r="S716" s="1"/>
      <c r="T716" s="1" t="s">
        <v>1055</v>
      </c>
      <c r="U716" s="12">
        <f>T716+(365*1)</f>
        <v>46333</v>
      </c>
      <c r="V716" s="12">
        <f t="shared" si="76"/>
        <v>46393</v>
      </c>
      <c r="W716" s="13">
        <f t="shared" ca="1" si="77"/>
        <v>-351</v>
      </c>
      <c r="X716" s="2" t="s">
        <v>1021</v>
      </c>
      <c r="Y716"/>
    </row>
    <row r="717" spans="1:25" x14ac:dyDescent="0.25">
      <c r="A717" s="1" t="s">
        <v>495</v>
      </c>
      <c r="B717" s="1" t="s">
        <v>1060</v>
      </c>
      <c r="C717" s="1" t="s">
        <v>456</v>
      </c>
      <c r="D717" s="1" t="s">
        <v>189</v>
      </c>
      <c r="E717" s="1" t="s">
        <v>39</v>
      </c>
      <c r="F717" s="3">
        <v>22.951000000000001</v>
      </c>
      <c r="G717" s="3">
        <v>22.951000000000001</v>
      </c>
      <c r="H717" s="1" t="s">
        <v>74</v>
      </c>
      <c r="I717" s="13">
        <v>1</v>
      </c>
      <c r="J717" s="12" t="s">
        <v>2083</v>
      </c>
      <c r="K717" s="1"/>
      <c r="L717" s="12" t="s">
        <v>2082</v>
      </c>
      <c r="N717" s="13" t="s">
        <v>2083</v>
      </c>
      <c r="O717" s="13" t="s">
        <v>2082</v>
      </c>
      <c r="P717" s="1"/>
      <c r="R717" s="1" t="s">
        <v>67</v>
      </c>
      <c r="S717" s="1"/>
      <c r="T717" s="1" t="s">
        <v>1043</v>
      </c>
      <c r="U717" s="12">
        <f>T717+(365*3)</f>
        <v>46195</v>
      </c>
      <c r="V717" s="12">
        <f t="shared" si="76"/>
        <v>46255</v>
      </c>
      <c r="W717" s="13">
        <f t="shared" ca="1" si="77"/>
        <v>-213</v>
      </c>
      <c r="X717" s="2" t="s">
        <v>1021</v>
      </c>
      <c r="Y717"/>
    </row>
    <row r="718" spans="1:25" x14ac:dyDescent="0.25">
      <c r="A718" s="1" t="s">
        <v>495</v>
      </c>
      <c r="B718" s="1" t="s">
        <v>1060</v>
      </c>
      <c r="C718" s="1" t="s">
        <v>456</v>
      </c>
      <c r="D718" s="1" t="s">
        <v>288</v>
      </c>
      <c r="E718" s="1" t="s">
        <v>39</v>
      </c>
      <c r="F718" s="3">
        <v>23.012</v>
      </c>
      <c r="G718" s="3">
        <v>23.058</v>
      </c>
      <c r="H718" s="1" t="s">
        <v>1061</v>
      </c>
      <c r="I718" s="13">
        <v>1</v>
      </c>
      <c r="J718" s="12" t="s">
        <v>2083</v>
      </c>
      <c r="K718" s="1"/>
      <c r="L718" s="12" t="s">
        <v>2082</v>
      </c>
      <c r="N718" s="13" t="s">
        <v>2083</v>
      </c>
      <c r="O718" s="13" t="s">
        <v>2082</v>
      </c>
      <c r="P718" s="1"/>
      <c r="R718" s="1" t="s">
        <v>67</v>
      </c>
      <c r="S718" s="1" t="s">
        <v>14</v>
      </c>
      <c r="T718" s="1" t="s">
        <v>1043</v>
      </c>
      <c r="U718" s="12">
        <f>T718+(365*3)</f>
        <v>46195</v>
      </c>
      <c r="V718" s="12">
        <f t="shared" si="76"/>
        <v>46255</v>
      </c>
      <c r="W718" s="13">
        <f t="shared" ca="1" si="77"/>
        <v>-213</v>
      </c>
      <c r="X718" s="2" t="s">
        <v>1021</v>
      </c>
      <c r="Y718"/>
    </row>
    <row r="719" spans="1:25" x14ac:dyDescent="0.25">
      <c r="A719" s="1" t="s">
        <v>495</v>
      </c>
      <c r="B719" s="1" t="s">
        <v>1060</v>
      </c>
      <c r="C719" s="1" t="s">
        <v>456</v>
      </c>
      <c r="D719" s="1" t="s">
        <v>190</v>
      </c>
      <c r="E719" s="1" t="s">
        <v>39</v>
      </c>
      <c r="F719" s="3">
        <v>23.058</v>
      </c>
      <c r="G719" s="3">
        <v>23.058</v>
      </c>
      <c r="H719" s="1" t="s">
        <v>79</v>
      </c>
      <c r="I719" s="13">
        <v>1</v>
      </c>
      <c r="J719" s="12" t="s">
        <v>2083</v>
      </c>
      <c r="K719" s="1"/>
      <c r="L719" s="12" t="s">
        <v>2082</v>
      </c>
      <c r="N719" s="13" t="s">
        <v>2083</v>
      </c>
      <c r="O719" s="13" t="s">
        <v>2082</v>
      </c>
      <c r="P719" s="1"/>
      <c r="R719" s="1" t="s">
        <v>67</v>
      </c>
      <c r="S719" s="1"/>
      <c r="T719" s="1" t="s">
        <v>1043</v>
      </c>
      <c r="U719" s="12">
        <f>T719+(365*3)</f>
        <v>46195</v>
      </c>
      <c r="V719" s="12">
        <f t="shared" si="76"/>
        <v>46255</v>
      </c>
      <c r="W719" s="13">
        <f t="shared" ca="1" si="77"/>
        <v>-213</v>
      </c>
      <c r="X719" s="2" t="s">
        <v>1021</v>
      </c>
      <c r="Y719"/>
    </row>
    <row r="720" spans="1:25" x14ac:dyDescent="0.25">
      <c r="A720" s="1" t="s">
        <v>495</v>
      </c>
      <c r="B720" s="1" t="s">
        <v>1060</v>
      </c>
      <c r="C720" s="1" t="s">
        <v>456</v>
      </c>
      <c r="D720" s="1" t="s">
        <v>290</v>
      </c>
      <c r="E720" s="1" t="s">
        <v>39</v>
      </c>
      <c r="F720" s="3">
        <v>23.117999999999999</v>
      </c>
      <c r="G720" s="3">
        <v>23.163</v>
      </c>
      <c r="H720" s="1" t="s">
        <v>74</v>
      </c>
      <c r="I720" s="13">
        <v>1</v>
      </c>
      <c r="J720" s="12" t="s">
        <v>2083</v>
      </c>
      <c r="K720" s="1"/>
      <c r="L720" s="12" t="s">
        <v>2082</v>
      </c>
      <c r="N720" s="13" t="s">
        <v>2083</v>
      </c>
      <c r="O720" s="13" t="s">
        <v>2082</v>
      </c>
      <c r="P720" s="1"/>
      <c r="R720" s="1" t="s">
        <v>67</v>
      </c>
      <c r="S720" s="1" t="s">
        <v>14</v>
      </c>
      <c r="T720" s="1" t="s">
        <v>1043</v>
      </c>
      <c r="U720" s="12">
        <f>T720+(365*3)</f>
        <v>46195</v>
      </c>
      <c r="V720" s="12">
        <f t="shared" si="76"/>
        <v>46255</v>
      </c>
      <c r="W720" s="13">
        <f t="shared" ca="1" si="77"/>
        <v>-213</v>
      </c>
      <c r="X720" s="2" t="s">
        <v>1021</v>
      </c>
      <c r="Y720"/>
    </row>
    <row r="721" spans="1:25" x14ac:dyDescent="0.25">
      <c r="A721" s="1" t="s">
        <v>495</v>
      </c>
      <c r="B721" s="1" t="s">
        <v>1060</v>
      </c>
      <c r="C721" s="1" t="s">
        <v>47</v>
      </c>
      <c r="D721" s="1" t="s">
        <v>164</v>
      </c>
      <c r="E721" s="1" t="s">
        <v>174</v>
      </c>
      <c r="F721" s="3">
        <v>23.425999999999998</v>
      </c>
      <c r="G721" s="3">
        <v>23.463000000000001</v>
      </c>
      <c r="H721" s="1" t="s">
        <v>122</v>
      </c>
      <c r="I721" s="13">
        <v>1</v>
      </c>
      <c r="J721" s="12" t="s">
        <v>2083</v>
      </c>
      <c r="K721" s="1"/>
      <c r="L721" s="12" t="s">
        <v>2082</v>
      </c>
      <c r="N721" s="13">
        <v>42</v>
      </c>
      <c r="O721" s="13" t="s">
        <v>2082</v>
      </c>
      <c r="P721" s="13">
        <f>_xlfn.ISOWEEKNUM(U721)</f>
        <v>45</v>
      </c>
      <c r="R721" s="1" t="s">
        <v>67</v>
      </c>
      <c r="S721" s="1" t="s">
        <v>18</v>
      </c>
      <c r="T721" s="1" t="s">
        <v>1055</v>
      </c>
      <c r="U721" s="12">
        <f>T721+(365*1)</f>
        <v>46333</v>
      </c>
      <c r="V721" s="12">
        <f t="shared" si="76"/>
        <v>46393</v>
      </c>
      <c r="W721" s="13">
        <f t="shared" ca="1" si="77"/>
        <v>-351</v>
      </c>
      <c r="X721" s="2" t="s">
        <v>1021</v>
      </c>
      <c r="Y721"/>
    </row>
    <row r="722" spans="1:25" x14ac:dyDescent="0.25">
      <c r="A722" s="1" t="s">
        <v>495</v>
      </c>
      <c r="B722" s="1" t="s">
        <v>1060</v>
      </c>
      <c r="C722" s="1" t="s">
        <v>456</v>
      </c>
      <c r="D722" s="1" t="s">
        <v>264</v>
      </c>
      <c r="E722" s="1" t="s">
        <v>39</v>
      </c>
      <c r="F722" s="3">
        <v>23.439</v>
      </c>
      <c r="G722" s="3">
        <v>23.439</v>
      </c>
      <c r="H722" s="1" t="s">
        <v>74</v>
      </c>
      <c r="I722" s="13">
        <v>1</v>
      </c>
      <c r="J722" s="12" t="s">
        <v>2083</v>
      </c>
      <c r="K722" s="1"/>
      <c r="L722" s="12" t="s">
        <v>2082</v>
      </c>
      <c r="N722" s="13" t="s">
        <v>2083</v>
      </c>
      <c r="O722" s="13" t="s">
        <v>2082</v>
      </c>
      <c r="P722" s="1"/>
      <c r="R722" s="1" t="s">
        <v>67</v>
      </c>
      <c r="S722" s="1"/>
      <c r="T722" s="1" t="s">
        <v>1043</v>
      </c>
      <c r="U722" s="12">
        <f>T722+(365*3)</f>
        <v>46195</v>
      </c>
      <c r="V722" s="12">
        <f t="shared" si="76"/>
        <v>46255</v>
      </c>
      <c r="W722" s="13">
        <f t="shared" ca="1" si="77"/>
        <v>-213</v>
      </c>
      <c r="X722" s="2" t="s">
        <v>1021</v>
      </c>
      <c r="Y722"/>
    </row>
    <row r="723" spans="1:25" x14ac:dyDescent="0.25">
      <c r="A723" s="1" t="s">
        <v>495</v>
      </c>
      <c r="B723" s="1" t="s">
        <v>1060</v>
      </c>
      <c r="C723" s="1" t="s">
        <v>625</v>
      </c>
      <c r="D723" s="1" t="s">
        <v>262</v>
      </c>
      <c r="E723" s="1" t="s">
        <v>174</v>
      </c>
      <c r="F723" s="3">
        <v>23.62</v>
      </c>
      <c r="G723" s="3">
        <v>23.684999999999999</v>
      </c>
      <c r="H723" s="1" t="s">
        <v>74</v>
      </c>
      <c r="I723" s="13">
        <v>1</v>
      </c>
      <c r="J723" s="12" t="s">
        <v>2083</v>
      </c>
      <c r="K723" s="1"/>
      <c r="L723" s="12" t="s">
        <v>2082</v>
      </c>
      <c r="N723" s="13">
        <v>42</v>
      </c>
      <c r="O723" s="13" t="s">
        <v>2082</v>
      </c>
      <c r="P723" s="13">
        <f>_xlfn.ISOWEEKNUM(U723)</f>
        <v>45</v>
      </c>
      <c r="R723" s="1" t="s">
        <v>67</v>
      </c>
      <c r="S723" s="1" t="s">
        <v>18</v>
      </c>
      <c r="T723" s="1" t="s">
        <v>1055</v>
      </c>
      <c r="U723" s="12">
        <f>T723+(365*1)</f>
        <v>46333</v>
      </c>
      <c r="V723" s="12">
        <f t="shared" si="76"/>
        <v>46393</v>
      </c>
      <c r="W723" s="13">
        <f t="shared" ca="1" si="77"/>
        <v>-351</v>
      </c>
      <c r="X723" s="2" t="s">
        <v>1021</v>
      </c>
      <c r="Y723"/>
    </row>
    <row r="724" spans="1:25" x14ac:dyDescent="0.25">
      <c r="A724" s="1" t="s">
        <v>495</v>
      </c>
      <c r="B724" s="1" t="s">
        <v>1060</v>
      </c>
      <c r="C724" s="1" t="s">
        <v>456</v>
      </c>
      <c r="D724" s="1" t="s">
        <v>920</v>
      </c>
      <c r="E724" s="1" t="s">
        <v>39</v>
      </c>
      <c r="F724" s="3">
        <v>23.439</v>
      </c>
      <c r="G724" s="3">
        <v>23.439</v>
      </c>
      <c r="H724" s="1" t="s">
        <v>79</v>
      </c>
      <c r="I724" s="13">
        <v>1</v>
      </c>
      <c r="J724" s="12" t="s">
        <v>2083</v>
      </c>
      <c r="K724" s="1"/>
      <c r="L724" s="12" t="s">
        <v>2082</v>
      </c>
      <c r="N724" s="13" t="s">
        <v>2083</v>
      </c>
      <c r="O724" s="13" t="s">
        <v>2082</v>
      </c>
      <c r="P724" s="1"/>
      <c r="R724" s="1" t="s">
        <v>67</v>
      </c>
      <c r="S724" s="1"/>
      <c r="T724" s="1" t="s">
        <v>1043</v>
      </c>
      <c r="U724" s="12">
        <f>T724+(365*3)</f>
        <v>46195</v>
      </c>
      <c r="V724" s="12">
        <f t="shared" si="76"/>
        <v>46255</v>
      </c>
      <c r="W724" s="13">
        <f t="shared" ca="1" si="77"/>
        <v>-213</v>
      </c>
      <c r="X724" s="2" t="s">
        <v>1021</v>
      </c>
      <c r="Y724"/>
    </row>
    <row r="725" spans="1:25" x14ac:dyDescent="0.25">
      <c r="A725" s="1" t="s">
        <v>495</v>
      </c>
      <c r="B725" s="1" t="s">
        <v>1060</v>
      </c>
      <c r="C725" s="1" t="s">
        <v>625</v>
      </c>
      <c r="D725" s="1" t="s">
        <v>269</v>
      </c>
      <c r="E725" s="1" t="s">
        <v>174</v>
      </c>
      <c r="F725" s="3">
        <v>23.6</v>
      </c>
      <c r="G725" s="3">
        <v>23.666</v>
      </c>
      <c r="H725" s="1" t="s">
        <v>9</v>
      </c>
      <c r="I725" s="13">
        <v>1</v>
      </c>
      <c r="J725" s="12" t="s">
        <v>2083</v>
      </c>
      <c r="K725" s="1"/>
      <c r="L725" s="12" t="s">
        <v>2082</v>
      </c>
      <c r="N725" s="13">
        <v>42</v>
      </c>
      <c r="O725" s="13" t="s">
        <v>2082</v>
      </c>
      <c r="P725" s="13">
        <f t="shared" ref="P725:P744" si="78">_xlfn.ISOWEEKNUM(U725)</f>
        <v>45</v>
      </c>
      <c r="R725" s="1" t="s">
        <v>67</v>
      </c>
      <c r="S725" s="1" t="s">
        <v>18</v>
      </c>
      <c r="T725" s="1" t="s">
        <v>1055</v>
      </c>
      <c r="U725" s="12">
        <f t="shared" ref="U725:U731" si="79">T725+(365*1)</f>
        <v>46333</v>
      </c>
      <c r="V725" s="12">
        <f t="shared" si="76"/>
        <v>46393</v>
      </c>
      <c r="W725" s="13">
        <f t="shared" ca="1" si="77"/>
        <v>-351</v>
      </c>
      <c r="X725" s="2" t="s">
        <v>1021</v>
      </c>
      <c r="Y725"/>
    </row>
    <row r="726" spans="1:25" x14ac:dyDescent="0.25">
      <c r="A726" s="1" t="s">
        <v>495</v>
      </c>
      <c r="B726" s="1" t="s">
        <v>1052</v>
      </c>
      <c r="C726" s="1" t="s">
        <v>107</v>
      </c>
      <c r="D726" s="1" t="s">
        <v>1053</v>
      </c>
      <c r="E726" s="1" t="s">
        <v>174</v>
      </c>
      <c r="F726" s="3">
        <v>19.651</v>
      </c>
      <c r="G726" s="3">
        <v>19.651</v>
      </c>
      <c r="H726" s="1" t="s">
        <v>21</v>
      </c>
      <c r="I726" s="13">
        <v>1</v>
      </c>
      <c r="J726" s="12" t="s">
        <v>2083</v>
      </c>
      <c r="K726" s="1"/>
      <c r="L726" s="12" t="s">
        <v>2082</v>
      </c>
      <c r="N726" s="13">
        <v>42</v>
      </c>
      <c r="O726" s="13" t="s">
        <v>2082</v>
      </c>
      <c r="P726" s="13">
        <f t="shared" si="78"/>
        <v>45</v>
      </c>
      <c r="R726" s="1" t="s">
        <v>67</v>
      </c>
      <c r="S726" s="1"/>
      <c r="T726" s="1" t="s">
        <v>1055</v>
      </c>
      <c r="U726" s="12">
        <f t="shared" si="79"/>
        <v>46333</v>
      </c>
      <c r="V726" s="12">
        <f t="shared" si="76"/>
        <v>46393</v>
      </c>
      <c r="W726" s="13">
        <f t="shared" ca="1" si="77"/>
        <v>-351</v>
      </c>
      <c r="X726" s="2" t="s">
        <v>1021</v>
      </c>
      <c r="Y726"/>
    </row>
    <row r="727" spans="1:25" x14ac:dyDescent="0.25">
      <c r="A727" s="1" t="s">
        <v>495</v>
      </c>
      <c r="B727" s="1" t="s">
        <v>1052</v>
      </c>
      <c r="C727" s="1" t="s">
        <v>107</v>
      </c>
      <c r="D727" s="1" t="s">
        <v>1057</v>
      </c>
      <c r="E727" s="1" t="s">
        <v>174</v>
      </c>
      <c r="F727" s="3">
        <v>19.71</v>
      </c>
      <c r="G727" s="3">
        <v>19.765000000000001</v>
      </c>
      <c r="H727" s="1" t="s">
        <v>1056</v>
      </c>
      <c r="I727" s="13">
        <v>1</v>
      </c>
      <c r="J727" s="12" t="s">
        <v>2083</v>
      </c>
      <c r="K727" s="1"/>
      <c r="L727" s="12" t="s">
        <v>2082</v>
      </c>
      <c r="N727" s="13">
        <v>42</v>
      </c>
      <c r="O727" s="13" t="s">
        <v>2082</v>
      </c>
      <c r="P727" s="13">
        <f t="shared" si="78"/>
        <v>45</v>
      </c>
      <c r="R727" s="1" t="s">
        <v>67</v>
      </c>
      <c r="S727" s="1" t="s">
        <v>14</v>
      </c>
      <c r="T727" s="1" t="s">
        <v>1055</v>
      </c>
      <c r="U727" s="12">
        <f t="shared" si="79"/>
        <v>46333</v>
      </c>
      <c r="V727" s="12">
        <f t="shared" si="76"/>
        <v>46393</v>
      </c>
      <c r="W727" s="13">
        <f t="shared" ca="1" si="77"/>
        <v>-351</v>
      </c>
      <c r="X727" s="2" t="s">
        <v>1021</v>
      </c>
      <c r="Y727"/>
    </row>
    <row r="728" spans="1:25" x14ac:dyDescent="0.25">
      <c r="A728" s="1" t="s">
        <v>495</v>
      </c>
      <c r="B728" s="1" t="s">
        <v>1052</v>
      </c>
      <c r="C728" s="1" t="s">
        <v>107</v>
      </c>
      <c r="D728" s="1" t="s">
        <v>1058</v>
      </c>
      <c r="E728" s="1" t="s">
        <v>174</v>
      </c>
      <c r="F728" s="3">
        <v>19.765000000000001</v>
      </c>
      <c r="G728" s="3">
        <v>19.765000000000001</v>
      </c>
      <c r="H728" s="1" t="s">
        <v>74</v>
      </c>
      <c r="I728" s="13">
        <v>1</v>
      </c>
      <c r="J728" s="12" t="s">
        <v>2083</v>
      </c>
      <c r="K728" s="1"/>
      <c r="L728" s="12" t="s">
        <v>2082</v>
      </c>
      <c r="N728" s="13">
        <v>42</v>
      </c>
      <c r="O728" s="13" t="s">
        <v>2082</v>
      </c>
      <c r="P728" s="13">
        <f t="shared" si="78"/>
        <v>45</v>
      </c>
      <c r="R728" s="1" t="s">
        <v>67</v>
      </c>
      <c r="S728" s="1"/>
      <c r="T728" s="1" t="s">
        <v>1055</v>
      </c>
      <c r="U728" s="12">
        <f t="shared" si="79"/>
        <v>46333</v>
      </c>
      <c r="V728" s="12">
        <f t="shared" si="76"/>
        <v>46393</v>
      </c>
      <c r="W728" s="13">
        <f t="shared" ca="1" si="77"/>
        <v>-351</v>
      </c>
      <c r="X728" s="2" t="s">
        <v>1021</v>
      </c>
      <c r="Y728"/>
    </row>
    <row r="729" spans="1:25" x14ac:dyDescent="0.25">
      <c r="A729" s="1" t="s">
        <v>495</v>
      </c>
      <c r="B729" s="1" t="s">
        <v>1052</v>
      </c>
      <c r="C729" s="1" t="s">
        <v>107</v>
      </c>
      <c r="D729" s="1" t="s">
        <v>1059</v>
      </c>
      <c r="E729" s="1" t="s">
        <v>174</v>
      </c>
      <c r="F729" s="3">
        <v>19.824000000000002</v>
      </c>
      <c r="G729" s="3">
        <v>19.878</v>
      </c>
      <c r="H729" s="1" t="s">
        <v>21</v>
      </c>
      <c r="I729" s="13">
        <v>1</v>
      </c>
      <c r="J729" s="12" t="s">
        <v>2083</v>
      </c>
      <c r="K729" s="1"/>
      <c r="L729" s="12" t="s">
        <v>2082</v>
      </c>
      <c r="N729" s="13">
        <v>42</v>
      </c>
      <c r="O729" s="13" t="s">
        <v>2082</v>
      </c>
      <c r="P729" s="13">
        <f t="shared" si="78"/>
        <v>45</v>
      </c>
      <c r="R729" s="1" t="s">
        <v>67</v>
      </c>
      <c r="S729" s="1" t="s">
        <v>14</v>
      </c>
      <c r="T729" s="1" t="s">
        <v>1055</v>
      </c>
      <c r="U729" s="12">
        <f t="shared" si="79"/>
        <v>46333</v>
      </c>
      <c r="V729" s="12">
        <f t="shared" si="76"/>
        <v>46393</v>
      </c>
      <c r="W729" s="13">
        <f t="shared" ca="1" si="77"/>
        <v>-351</v>
      </c>
      <c r="X729" s="2" t="s">
        <v>1021</v>
      </c>
      <c r="Y729"/>
    </row>
    <row r="730" spans="1:25" x14ac:dyDescent="0.25">
      <c r="A730" s="1" t="s">
        <v>495</v>
      </c>
      <c r="B730" s="1" t="s">
        <v>1065</v>
      </c>
      <c r="C730" s="1" t="s">
        <v>1066</v>
      </c>
      <c r="D730" s="1" t="s">
        <v>1053</v>
      </c>
      <c r="E730" s="1" t="s">
        <v>174</v>
      </c>
      <c r="F730" s="3">
        <v>33.134999999999998</v>
      </c>
      <c r="G730" s="3">
        <v>33.134999999999998</v>
      </c>
      <c r="H730" s="1" t="s">
        <v>21</v>
      </c>
      <c r="I730" s="13">
        <v>1</v>
      </c>
      <c r="J730" s="12" t="s">
        <v>2083</v>
      </c>
      <c r="K730" s="1"/>
      <c r="L730" s="12" t="s">
        <v>2082</v>
      </c>
      <c r="N730" s="13">
        <v>42</v>
      </c>
      <c r="O730" s="13" t="s">
        <v>2082</v>
      </c>
      <c r="P730" s="13">
        <f t="shared" si="78"/>
        <v>45</v>
      </c>
      <c r="R730" s="1" t="s">
        <v>67</v>
      </c>
      <c r="S730" s="1"/>
      <c r="T730" s="1" t="s">
        <v>1055</v>
      </c>
      <c r="U730" s="12">
        <f t="shared" si="79"/>
        <v>46333</v>
      </c>
      <c r="V730" s="12">
        <f t="shared" si="76"/>
        <v>46393</v>
      </c>
      <c r="W730" s="13">
        <f t="shared" ca="1" si="77"/>
        <v>-351</v>
      </c>
      <c r="X730" s="2" t="s">
        <v>1021</v>
      </c>
      <c r="Y730"/>
    </row>
    <row r="731" spans="1:25" x14ac:dyDescent="0.25">
      <c r="A731" s="1" t="s">
        <v>495</v>
      </c>
      <c r="B731" s="1" t="s">
        <v>1065</v>
      </c>
      <c r="C731" s="1" t="s">
        <v>1066</v>
      </c>
      <c r="D731" s="1" t="s">
        <v>1057</v>
      </c>
      <c r="E731" s="1" t="s">
        <v>174</v>
      </c>
      <c r="F731" s="3">
        <v>33.194000000000003</v>
      </c>
      <c r="G731" s="3">
        <v>33.238</v>
      </c>
      <c r="H731" s="1" t="s">
        <v>74</v>
      </c>
      <c r="I731" s="13">
        <v>1</v>
      </c>
      <c r="J731" s="12" t="s">
        <v>2083</v>
      </c>
      <c r="K731" s="1"/>
      <c r="L731" s="12" t="s">
        <v>2082</v>
      </c>
      <c r="N731" s="13">
        <v>42</v>
      </c>
      <c r="O731" s="13" t="s">
        <v>2082</v>
      </c>
      <c r="P731" s="13">
        <f t="shared" si="78"/>
        <v>45</v>
      </c>
      <c r="R731" s="1" t="s">
        <v>67</v>
      </c>
      <c r="S731" s="1" t="s">
        <v>18</v>
      </c>
      <c r="T731" s="1" t="s">
        <v>1055</v>
      </c>
      <c r="U731" s="12">
        <f t="shared" si="79"/>
        <v>46333</v>
      </c>
      <c r="V731" s="12">
        <f t="shared" si="76"/>
        <v>46393</v>
      </c>
      <c r="W731" s="13">
        <f t="shared" ca="1" si="77"/>
        <v>-351</v>
      </c>
      <c r="X731" s="2" t="s">
        <v>1021</v>
      </c>
      <c r="Y731"/>
    </row>
    <row r="732" spans="1:25" x14ac:dyDescent="0.25">
      <c r="A732" s="1" t="s">
        <v>495</v>
      </c>
      <c r="B732" s="1" t="s">
        <v>1065</v>
      </c>
      <c r="C732" s="1" t="s">
        <v>1068</v>
      </c>
      <c r="D732" s="1" t="s">
        <v>1069</v>
      </c>
      <c r="E732" s="1" t="s">
        <v>68</v>
      </c>
      <c r="F732" s="3">
        <v>33.186</v>
      </c>
      <c r="G732" s="3">
        <v>33.186</v>
      </c>
      <c r="H732" s="1" t="s">
        <v>1056</v>
      </c>
      <c r="I732" s="13">
        <v>1</v>
      </c>
      <c r="J732" s="12" t="s">
        <v>2083</v>
      </c>
      <c r="K732" s="1"/>
      <c r="L732" s="12" t="s">
        <v>2082</v>
      </c>
      <c r="N732" s="13">
        <v>42</v>
      </c>
      <c r="O732" s="13" t="s">
        <v>2082</v>
      </c>
      <c r="P732" s="13">
        <f t="shared" si="78"/>
        <v>38</v>
      </c>
      <c r="R732" s="1" t="s">
        <v>67</v>
      </c>
      <c r="S732" s="1"/>
      <c r="T732" s="1" t="s">
        <v>1070</v>
      </c>
      <c r="U732" s="12">
        <f>T732+(365*2)</f>
        <v>46282</v>
      </c>
      <c r="V732" s="12">
        <f t="shared" si="76"/>
        <v>46342</v>
      </c>
      <c r="W732" s="13">
        <f t="shared" ca="1" si="77"/>
        <v>-300</v>
      </c>
      <c r="X732" s="2" t="s">
        <v>1021</v>
      </c>
      <c r="Y732"/>
    </row>
    <row r="733" spans="1:25" x14ac:dyDescent="0.25">
      <c r="A733" s="1" t="s">
        <v>495</v>
      </c>
      <c r="B733" s="1" t="s">
        <v>1065</v>
      </c>
      <c r="C733" s="1" t="s">
        <v>1066</v>
      </c>
      <c r="D733" s="1" t="s">
        <v>1058</v>
      </c>
      <c r="E733" s="1" t="s">
        <v>174</v>
      </c>
      <c r="F733" s="3">
        <v>33.134</v>
      </c>
      <c r="G733" s="3">
        <v>33.134</v>
      </c>
      <c r="H733" s="1" t="s">
        <v>74</v>
      </c>
      <c r="I733" s="13">
        <v>1</v>
      </c>
      <c r="J733" s="12" t="s">
        <v>2083</v>
      </c>
      <c r="K733" s="1"/>
      <c r="L733" s="12" t="s">
        <v>2082</v>
      </c>
      <c r="N733" s="13">
        <v>42</v>
      </c>
      <c r="O733" s="13" t="s">
        <v>2082</v>
      </c>
      <c r="P733" s="13">
        <f t="shared" si="78"/>
        <v>45</v>
      </c>
      <c r="R733" s="1" t="s">
        <v>67</v>
      </c>
      <c r="S733" s="1"/>
      <c r="T733" s="1" t="s">
        <v>1055</v>
      </c>
      <c r="U733" s="12">
        <f>T733+(365*1)</f>
        <v>46333</v>
      </c>
      <c r="V733" s="12">
        <f t="shared" si="76"/>
        <v>46393</v>
      </c>
      <c r="W733" s="13">
        <f t="shared" ca="1" si="77"/>
        <v>-351</v>
      </c>
      <c r="X733" s="2" t="s">
        <v>1021</v>
      </c>
      <c r="Y733"/>
    </row>
    <row r="734" spans="1:25" x14ac:dyDescent="0.25">
      <c r="A734" s="1" t="s">
        <v>495</v>
      </c>
      <c r="B734" s="1" t="s">
        <v>1065</v>
      </c>
      <c r="C734" s="1" t="s">
        <v>1066</v>
      </c>
      <c r="D734" s="1" t="s">
        <v>1059</v>
      </c>
      <c r="E734" s="1" t="s">
        <v>174</v>
      </c>
      <c r="F734" s="3">
        <v>33.194000000000003</v>
      </c>
      <c r="G734" s="3">
        <v>33.238999999999997</v>
      </c>
      <c r="H734" s="1" t="s">
        <v>1071</v>
      </c>
      <c r="I734" s="13">
        <v>1</v>
      </c>
      <c r="J734" s="12" t="s">
        <v>2083</v>
      </c>
      <c r="K734" s="1"/>
      <c r="L734" s="12" t="s">
        <v>2082</v>
      </c>
      <c r="N734" s="13">
        <v>42</v>
      </c>
      <c r="O734" s="13" t="s">
        <v>2082</v>
      </c>
      <c r="P734" s="13">
        <f t="shared" si="78"/>
        <v>45</v>
      </c>
      <c r="R734" s="1" t="s">
        <v>67</v>
      </c>
      <c r="S734" s="1" t="s">
        <v>18</v>
      </c>
      <c r="T734" s="1" t="s">
        <v>1055</v>
      </c>
      <c r="U734" s="12">
        <f>T734+(365*1)</f>
        <v>46333</v>
      </c>
      <c r="V734" s="12">
        <f t="shared" si="76"/>
        <v>46393</v>
      </c>
      <c r="W734" s="13">
        <f t="shared" ca="1" si="77"/>
        <v>-351</v>
      </c>
      <c r="X734" s="2" t="s">
        <v>1021</v>
      </c>
      <c r="Y734"/>
    </row>
    <row r="735" spans="1:25" x14ac:dyDescent="0.25">
      <c r="A735" s="1" t="s">
        <v>217</v>
      </c>
      <c r="B735" s="1" t="s">
        <v>1122</v>
      </c>
      <c r="C735" s="1" t="s">
        <v>107</v>
      </c>
      <c r="D735" s="1" t="s">
        <v>104</v>
      </c>
      <c r="E735" s="1" t="s">
        <v>685</v>
      </c>
      <c r="F735" s="3">
        <v>44.814999999999998</v>
      </c>
      <c r="G735" s="3">
        <v>44.814999999999998</v>
      </c>
      <c r="H735" s="1" t="s">
        <v>21</v>
      </c>
      <c r="I735" s="13">
        <v>1</v>
      </c>
      <c r="J735" s="12" t="s">
        <v>2083</v>
      </c>
      <c r="K735" s="1"/>
      <c r="L735" s="12" t="s">
        <v>2082</v>
      </c>
      <c r="N735" s="13">
        <v>40</v>
      </c>
      <c r="O735" s="13" t="s">
        <v>2082</v>
      </c>
      <c r="P735" s="13">
        <f t="shared" si="78"/>
        <v>43</v>
      </c>
      <c r="R735" s="1" t="s">
        <v>67</v>
      </c>
      <c r="S735" s="1"/>
      <c r="T735" s="1" t="s">
        <v>297</v>
      </c>
      <c r="U735" s="12">
        <f>T735+(365*1)</f>
        <v>46318</v>
      </c>
      <c r="V735" s="12">
        <f t="shared" si="76"/>
        <v>46378</v>
      </c>
      <c r="W735" s="13">
        <f t="shared" ca="1" si="77"/>
        <v>-336</v>
      </c>
      <c r="X735" s="2" t="s">
        <v>1021</v>
      </c>
      <c r="Y735"/>
    </row>
    <row r="736" spans="1:25" x14ac:dyDescent="0.25">
      <c r="A736" s="1" t="s">
        <v>217</v>
      </c>
      <c r="B736" s="1" t="s">
        <v>1122</v>
      </c>
      <c r="C736" s="1" t="s">
        <v>107</v>
      </c>
      <c r="D736" s="1" t="s">
        <v>204</v>
      </c>
      <c r="E736" s="1" t="s">
        <v>685</v>
      </c>
      <c r="F736" s="3">
        <v>44.816000000000003</v>
      </c>
      <c r="G736" s="3">
        <v>44.87</v>
      </c>
      <c r="H736" s="1" t="s">
        <v>1042</v>
      </c>
      <c r="I736" s="13">
        <v>2</v>
      </c>
      <c r="J736" s="3" t="s">
        <v>2083</v>
      </c>
      <c r="K736" s="1"/>
      <c r="L736" s="3" t="s">
        <v>2083</v>
      </c>
      <c r="M736" s="1"/>
      <c r="N736" s="13">
        <v>8</v>
      </c>
      <c r="O736" s="13">
        <v>40</v>
      </c>
      <c r="P736" s="14">
        <f t="shared" si="78"/>
        <v>17</v>
      </c>
      <c r="R736" s="1" t="s">
        <v>67</v>
      </c>
      <c r="S736" s="1" t="s">
        <v>18</v>
      </c>
      <c r="T736" s="1" t="s">
        <v>297</v>
      </c>
      <c r="U736" s="12">
        <f>T736+(365*0.5)</f>
        <v>46135.5</v>
      </c>
      <c r="V736" s="12">
        <f t="shared" si="76"/>
        <v>46195.5</v>
      </c>
      <c r="W736" s="13">
        <f t="shared" ca="1" si="77"/>
        <v>-153.5</v>
      </c>
      <c r="X736" s="2" t="s">
        <v>1021</v>
      </c>
      <c r="Y736"/>
    </row>
    <row r="737" spans="1:25" x14ac:dyDescent="0.25">
      <c r="A737" s="1" t="s">
        <v>217</v>
      </c>
      <c r="B737" s="1" t="s">
        <v>1122</v>
      </c>
      <c r="C737" s="1" t="s">
        <v>107</v>
      </c>
      <c r="D737" s="1" t="s">
        <v>99</v>
      </c>
      <c r="E737" s="1" t="s">
        <v>685</v>
      </c>
      <c r="F737" s="3">
        <v>45.046999999999997</v>
      </c>
      <c r="G737" s="3">
        <v>45.100999999999999</v>
      </c>
      <c r="H737" s="1" t="s">
        <v>21</v>
      </c>
      <c r="I737" s="13">
        <v>1</v>
      </c>
      <c r="J737" s="12" t="s">
        <v>2083</v>
      </c>
      <c r="K737" s="1"/>
      <c r="L737" s="12" t="s">
        <v>2082</v>
      </c>
      <c r="N737" s="13">
        <v>40</v>
      </c>
      <c r="O737" s="13" t="s">
        <v>2082</v>
      </c>
      <c r="P737" s="13">
        <f t="shared" si="78"/>
        <v>43</v>
      </c>
      <c r="R737" s="1" t="s">
        <v>67</v>
      </c>
      <c r="S737" s="1" t="s">
        <v>14</v>
      </c>
      <c r="T737" s="1" t="s">
        <v>297</v>
      </c>
      <c r="U737" s="12">
        <f>T737+(365*1)</f>
        <v>46318</v>
      </c>
      <c r="V737" s="12">
        <f t="shared" si="76"/>
        <v>46378</v>
      </c>
      <c r="W737" s="13">
        <f t="shared" ca="1" si="77"/>
        <v>-336</v>
      </c>
      <c r="X737" s="2" t="s">
        <v>1021</v>
      </c>
      <c r="Y737"/>
    </row>
    <row r="738" spans="1:25" x14ac:dyDescent="0.25">
      <c r="A738" s="1" t="s">
        <v>217</v>
      </c>
      <c r="B738" s="1" t="s">
        <v>1122</v>
      </c>
      <c r="C738" s="1" t="s">
        <v>107</v>
      </c>
      <c r="D738" s="1" t="s">
        <v>201</v>
      </c>
      <c r="E738" s="1" t="s">
        <v>685</v>
      </c>
      <c r="F738" s="3">
        <v>45.046999999999997</v>
      </c>
      <c r="G738" s="3">
        <v>45.100999999999999</v>
      </c>
      <c r="H738" s="1" t="s">
        <v>9</v>
      </c>
      <c r="I738" s="13">
        <v>2</v>
      </c>
      <c r="J738" s="3" t="s">
        <v>2083</v>
      </c>
      <c r="K738" s="1"/>
      <c r="L738" s="3" t="s">
        <v>2083</v>
      </c>
      <c r="M738" s="1"/>
      <c r="N738" s="13">
        <v>8</v>
      </c>
      <c r="O738" s="13">
        <v>40</v>
      </c>
      <c r="P738" s="14">
        <f t="shared" si="78"/>
        <v>17</v>
      </c>
      <c r="R738" s="1" t="s">
        <v>67</v>
      </c>
      <c r="S738" s="1" t="s">
        <v>18</v>
      </c>
      <c r="T738" s="1" t="s">
        <v>297</v>
      </c>
      <c r="U738" s="12">
        <f>T738+(365*0.5)</f>
        <v>46135.5</v>
      </c>
      <c r="V738" s="12">
        <f t="shared" si="76"/>
        <v>46195.5</v>
      </c>
      <c r="W738" s="13">
        <f t="shared" ca="1" si="77"/>
        <v>-153.5</v>
      </c>
      <c r="X738" s="2" t="s">
        <v>1021</v>
      </c>
      <c r="Y738"/>
    </row>
    <row r="739" spans="1:25" x14ac:dyDescent="0.25">
      <c r="A739" s="1" t="s">
        <v>217</v>
      </c>
      <c r="B739" s="1" t="s">
        <v>1122</v>
      </c>
      <c r="C739" s="1" t="s">
        <v>107</v>
      </c>
      <c r="D739" s="1" t="s">
        <v>187</v>
      </c>
      <c r="E739" s="1" t="s">
        <v>68</v>
      </c>
      <c r="F739" s="3">
        <v>47.353999999999999</v>
      </c>
      <c r="G739" s="3">
        <v>47.408000000000001</v>
      </c>
      <c r="H739" s="1" t="s">
        <v>79</v>
      </c>
      <c r="I739" s="13">
        <v>1</v>
      </c>
      <c r="J739" s="12" t="s">
        <v>2083</v>
      </c>
      <c r="K739" s="1"/>
      <c r="L739" s="12" t="s">
        <v>2082</v>
      </c>
      <c r="N739" s="13">
        <v>40</v>
      </c>
      <c r="O739" s="13" t="s">
        <v>2082</v>
      </c>
      <c r="P739" s="13">
        <f t="shared" si="78"/>
        <v>36</v>
      </c>
      <c r="R739" s="1" t="s">
        <v>67</v>
      </c>
      <c r="S739" s="1" t="s">
        <v>18</v>
      </c>
      <c r="T739" s="1" t="s">
        <v>1129</v>
      </c>
      <c r="U739" s="12">
        <f>T739+(365*2)</f>
        <v>46268</v>
      </c>
      <c r="V739" s="12">
        <f t="shared" si="76"/>
        <v>46328</v>
      </c>
      <c r="W739" s="13">
        <f t="shared" ca="1" si="77"/>
        <v>-286</v>
      </c>
      <c r="X739" s="2" t="s">
        <v>1021</v>
      </c>
      <c r="Y739"/>
    </row>
    <row r="740" spans="1:25" x14ac:dyDescent="0.25">
      <c r="A740" s="1" t="s">
        <v>217</v>
      </c>
      <c r="B740" s="1" t="s">
        <v>1122</v>
      </c>
      <c r="C740" s="1" t="s">
        <v>107</v>
      </c>
      <c r="D740" s="1" t="s">
        <v>189</v>
      </c>
      <c r="E740" s="1" t="s">
        <v>68</v>
      </c>
      <c r="F740" s="3">
        <v>47.268999999999998</v>
      </c>
      <c r="G740" s="3">
        <v>47.268999999999998</v>
      </c>
      <c r="H740" s="1" t="s">
        <v>74</v>
      </c>
      <c r="I740" s="13">
        <v>1</v>
      </c>
      <c r="J740" s="12" t="s">
        <v>2083</v>
      </c>
      <c r="K740" s="1"/>
      <c r="L740" s="12" t="s">
        <v>2082</v>
      </c>
      <c r="N740" s="13">
        <v>40</v>
      </c>
      <c r="O740" s="13" t="s">
        <v>2082</v>
      </c>
      <c r="P740" s="13">
        <f t="shared" si="78"/>
        <v>36</v>
      </c>
      <c r="R740" s="1" t="s">
        <v>67</v>
      </c>
      <c r="S740" s="1"/>
      <c r="T740" s="1" t="s">
        <v>1129</v>
      </c>
      <c r="U740" s="12">
        <f>T740+(365*2)</f>
        <v>46268</v>
      </c>
      <c r="V740" s="12">
        <f t="shared" si="76"/>
        <v>46328</v>
      </c>
      <c r="W740" s="13">
        <f t="shared" ca="1" si="77"/>
        <v>-286</v>
      </c>
      <c r="X740" s="2" t="s">
        <v>1021</v>
      </c>
      <c r="Y740"/>
    </row>
    <row r="741" spans="1:25" x14ac:dyDescent="0.25">
      <c r="A741" s="1" t="s">
        <v>217</v>
      </c>
      <c r="B741" s="1" t="s">
        <v>1122</v>
      </c>
      <c r="C741" s="1" t="s">
        <v>107</v>
      </c>
      <c r="D741" s="1" t="s">
        <v>288</v>
      </c>
      <c r="E741" s="1" t="s">
        <v>68</v>
      </c>
      <c r="F741" s="3">
        <v>47.353999999999999</v>
      </c>
      <c r="G741" s="3">
        <v>47.408999999999999</v>
      </c>
      <c r="H741" s="1" t="s">
        <v>1128</v>
      </c>
      <c r="I741" s="13">
        <v>1</v>
      </c>
      <c r="J741" s="12" t="s">
        <v>2083</v>
      </c>
      <c r="K741" s="1"/>
      <c r="L741" s="12" t="s">
        <v>2082</v>
      </c>
      <c r="N741" s="13">
        <v>40</v>
      </c>
      <c r="O741" s="13" t="s">
        <v>2082</v>
      </c>
      <c r="P741" s="13">
        <f t="shared" si="78"/>
        <v>36</v>
      </c>
      <c r="R741" s="1" t="s">
        <v>67</v>
      </c>
      <c r="S741" s="1" t="s">
        <v>18</v>
      </c>
      <c r="T741" s="1" t="s">
        <v>1129</v>
      </c>
      <c r="U741" s="12">
        <f>T741+(365*2)</f>
        <v>46268</v>
      </c>
      <c r="V741" s="12">
        <f t="shared" si="76"/>
        <v>46328</v>
      </c>
      <c r="W741" s="13">
        <f t="shared" ca="1" si="77"/>
        <v>-286</v>
      </c>
      <c r="X741" s="2" t="s">
        <v>1021</v>
      </c>
      <c r="Y741"/>
    </row>
    <row r="742" spans="1:25" x14ac:dyDescent="0.25">
      <c r="A742" s="1" t="s">
        <v>217</v>
      </c>
      <c r="B742" s="1" t="s">
        <v>1122</v>
      </c>
      <c r="C742" s="1" t="s">
        <v>107</v>
      </c>
      <c r="D742" s="1" t="s">
        <v>190</v>
      </c>
      <c r="E742" s="1" t="s">
        <v>68</v>
      </c>
      <c r="F742" s="3">
        <v>47.268000000000001</v>
      </c>
      <c r="G742" s="3">
        <v>47.322000000000003</v>
      </c>
      <c r="H742" s="1" t="s">
        <v>1128</v>
      </c>
      <c r="I742" s="13">
        <v>1</v>
      </c>
      <c r="J742" s="12" t="s">
        <v>2083</v>
      </c>
      <c r="K742" s="1"/>
      <c r="L742" s="12" t="s">
        <v>2082</v>
      </c>
      <c r="N742" s="13">
        <v>40</v>
      </c>
      <c r="O742" s="13" t="s">
        <v>2082</v>
      </c>
      <c r="P742" s="13">
        <f t="shared" si="78"/>
        <v>36</v>
      </c>
      <c r="R742" s="1" t="s">
        <v>67</v>
      </c>
      <c r="S742" s="1" t="s">
        <v>18</v>
      </c>
      <c r="T742" s="1" t="s">
        <v>1129</v>
      </c>
      <c r="U742" s="12">
        <f>T742+(365*2)</f>
        <v>46268</v>
      </c>
      <c r="V742" s="12">
        <f t="shared" si="76"/>
        <v>46328</v>
      </c>
      <c r="W742" s="13">
        <f t="shared" ca="1" si="77"/>
        <v>-286</v>
      </c>
      <c r="X742" s="2" t="s">
        <v>1021</v>
      </c>
      <c r="Y742"/>
    </row>
    <row r="743" spans="1:25" x14ac:dyDescent="0.25">
      <c r="A743" s="1" t="s">
        <v>217</v>
      </c>
      <c r="B743" s="1" t="s">
        <v>1122</v>
      </c>
      <c r="C743" s="1" t="s">
        <v>315</v>
      </c>
      <c r="D743" s="1" t="s">
        <v>1130</v>
      </c>
      <c r="E743" s="1" t="s">
        <v>68</v>
      </c>
      <c r="F743" s="3">
        <v>47.338000000000001</v>
      </c>
      <c r="G743" s="3">
        <v>47.338000000000001</v>
      </c>
      <c r="H743" s="1" t="s">
        <v>1049</v>
      </c>
      <c r="I743" s="13">
        <v>1</v>
      </c>
      <c r="J743" s="12" t="s">
        <v>2083</v>
      </c>
      <c r="K743" s="1"/>
      <c r="L743" s="12" t="s">
        <v>2082</v>
      </c>
      <c r="N743" s="13">
        <v>40</v>
      </c>
      <c r="O743" s="13" t="s">
        <v>2082</v>
      </c>
      <c r="P743" s="13">
        <f t="shared" si="78"/>
        <v>36</v>
      </c>
      <c r="R743" s="1" t="s">
        <v>67</v>
      </c>
      <c r="S743" s="1"/>
      <c r="T743" s="1" t="s">
        <v>1129</v>
      </c>
      <c r="U743" s="12">
        <f>T743+(365*2)</f>
        <v>46268</v>
      </c>
      <c r="V743" s="12">
        <f t="shared" si="76"/>
        <v>46328</v>
      </c>
      <c r="W743" s="13">
        <f t="shared" ca="1" si="77"/>
        <v>-286</v>
      </c>
      <c r="X743" s="2" t="s">
        <v>1021</v>
      </c>
      <c r="Y743"/>
    </row>
    <row r="744" spans="1:25" x14ac:dyDescent="0.25">
      <c r="A744" s="1" t="s">
        <v>217</v>
      </c>
      <c r="B744" s="1" t="s">
        <v>1122</v>
      </c>
      <c r="C744" s="1" t="s">
        <v>47</v>
      </c>
      <c r="D744" s="1" t="s">
        <v>200</v>
      </c>
      <c r="E744" s="1" t="s">
        <v>685</v>
      </c>
      <c r="F744" s="3">
        <v>47.384</v>
      </c>
      <c r="G744" s="3">
        <v>47.384</v>
      </c>
      <c r="H744" s="1" t="s">
        <v>9</v>
      </c>
      <c r="I744" s="13">
        <v>1</v>
      </c>
      <c r="J744" s="12" t="s">
        <v>2083</v>
      </c>
      <c r="K744" s="1"/>
      <c r="L744" s="12" t="s">
        <v>2082</v>
      </c>
      <c r="N744" s="13">
        <v>40</v>
      </c>
      <c r="O744" s="13" t="s">
        <v>2082</v>
      </c>
      <c r="P744" s="13">
        <f t="shared" si="78"/>
        <v>43</v>
      </c>
      <c r="R744" s="1" t="s">
        <v>67</v>
      </c>
      <c r="S744" s="1"/>
      <c r="T744" s="1" t="s">
        <v>1125</v>
      </c>
      <c r="U744" s="12">
        <f>T744+(365*1)</f>
        <v>46319</v>
      </c>
      <c r="V744" s="12">
        <f t="shared" si="76"/>
        <v>46379</v>
      </c>
      <c r="W744" s="13">
        <f t="shared" ca="1" si="77"/>
        <v>-337</v>
      </c>
      <c r="X744" s="2" t="s">
        <v>1021</v>
      </c>
      <c r="Y744"/>
    </row>
    <row r="745" spans="1:25" x14ac:dyDescent="0.25">
      <c r="A745" s="1" t="s">
        <v>217</v>
      </c>
      <c r="B745" s="1" t="s">
        <v>1122</v>
      </c>
      <c r="C745" s="1" t="s">
        <v>309</v>
      </c>
      <c r="D745" s="1" t="s">
        <v>199</v>
      </c>
      <c r="E745" s="1" t="s">
        <v>39</v>
      </c>
      <c r="F745" s="3">
        <v>47.438000000000002</v>
      </c>
      <c r="G745" s="3">
        <v>47.472000000000001</v>
      </c>
      <c r="H745" s="1" t="s">
        <v>122</v>
      </c>
      <c r="I745" s="13">
        <v>1</v>
      </c>
      <c r="J745" s="12" t="s">
        <v>2083</v>
      </c>
      <c r="K745" s="1"/>
      <c r="L745" s="12" t="s">
        <v>2082</v>
      </c>
      <c r="N745" s="13" t="s">
        <v>2083</v>
      </c>
      <c r="O745" s="13" t="s">
        <v>2082</v>
      </c>
      <c r="P745" s="1"/>
      <c r="R745" s="1" t="s">
        <v>67</v>
      </c>
      <c r="S745" s="1" t="s">
        <v>14</v>
      </c>
      <c r="T745" s="1" t="s">
        <v>1132</v>
      </c>
      <c r="U745" s="12">
        <f>T745+(365*3)</f>
        <v>46297</v>
      </c>
      <c r="V745" s="12">
        <f t="shared" si="76"/>
        <v>46357</v>
      </c>
      <c r="W745" s="13">
        <f t="shared" ca="1" si="77"/>
        <v>-315</v>
      </c>
      <c r="X745" s="2" t="s">
        <v>1021</v>
      </c>
      <c r="Y745"/>
    </row>
    <row r="746" spans="1:25" x14ac:dyDescent="0.25">
      <c r="A746" s="1" t="s">
        <v>217</v>
      </c>
      <c r="B746" s="1" t="s">
        <v>1122</v>
      </c>
      <c r="C746" s="1" t="s">
        <v>27</v>
      </c>
      <c r="D746" s="1" t="s">
        <v>167</v>
      </c>
      <c r="E746" s="1" t="s">
        <v>39</v>
      </c>
      <c r="F746" s="3">
        <v>47.515999999999998</v>
      </c>
      <c r="G746" s="3">
        <v>47.545000000000002</v>
      </c>
      <c r="H746" s="1" t="s">
        <v>30</v>
      </c>
      <c r="I746" s="13">
        <v>1</v>
      </c>
      <c r="J746" s="12" t="s">
        <v>2083</v>
      </c>
      <c r="K746" s="1"/>
      <c r="L746" s="12" t="s">
        <v>2082</v>
      </c>
      <c r="N746" s="13" t="s">
        <v>2083</v>
      </c>
      <c r="O746" s="13" t="s">
        <v>2082</v>
      </c>
      <c r="P746" s="1"/>
      <c r="R746" s="1" t="s">
        <v>67</v>
      </c>
      <c r="S746" s="1" t="s">
        <v>14</v>
      </c>
      <c r="T746" s="1" t="s">
        <v>1132</v>
      </c>
      <c r="U746" s="12">
        <f>T746+(365*3)</f>
        <v>46297</v>
      </c>
      <c r="V746" s="12">
        <f t="shared" si="76"/>
        <v>46357</v>
      </c>
      <c r="W746" s="13">
        <f t="shared" ca="1" si="77"/>
        <v>-315</v>
      </c>
      <c r="X746" s="2" t="s">
        <v>1021</v>
      </c>
      <c r="Y746"/>
    </row>
    <row r="747" spans="1:25" x14ac:dyDescent="0.25">
      <c r="A747" s="1" t="s">
        <v>217</v>
      </c>
      <c r="B747" s="1" t="s">
        <v>1122</v>
      </c>
      <c r="C747" s="1" t="s">
        <v>119</v>
      </c>
      <c r="D747" s="1" t="s">
        <v>195</v>
      </c>
      <c r="E747" s="1" t="s">
        <v>10</v>
      </c>
      <c r="F747" s="3">
        <v>47.826000000000001</v>
      </c>
      <c r="G747" s="3">
        <v>47.854999999999997</v>
      </c>
      <c r="H747" s="1" t="s">
        <v>231</v>
      </c>
      <c r="I747" s="13">
        <v>1</v>
      </c>
      <c r="J747" s="12" t="s">
        <v>2083</v>
      </c>
      <c r="K747" s="1"/>
      <c r="L747" s="12" t="s">
        <v>2082</v>
      </c>
      <c r="N747" s="13" t="s">
        <v>2083</v>
      </c>
      <c r="O747" s="13" t="s">
        <v>2082</v>
      </c>
      <c r="P747" s="1"/>
      <c r="R747" s="1" t="s">
        <v>67</v>
      </c>
      <c r="S747" s="1" t="s">
        <v>14</v>
      </c>
      <c r="T747" s="1" t="s">
        <v>1133</v>
      </c>
      <c r="U747" s="12">
        <f>T747+(365*4)</f>
        <v>44796</v>
      </c>
      <c r="V747" s="12">
        <f t="shared" si="76"/>
        <v>44856</v>
      </c>
      <c r="W747" s="13">
        <f t="shared" ca="1" si="77"/>
        <v>1186</v>
      </c>
      <c r="X747" s="2" t="s">
        <v>1021</v>
      </c>
      <c r="Y747"/>
    </row>
    <row r="748" spans="1:25" x14ac:dyDescent="0.25">
      <c r="A748" s="1" t="s">
        <v>217</v>
      </c>
      <c r="B748" s="1" t="s">
        <v>1122</v>
      </c>
      <c r="C748" s="1" t="s">
        <v>119</v>
      </c>
      <c r="D748" s="1" t="s">
        <v>194</v>
      </c>
      <c r="E748" s="1" t="s">
        <v>10</v>
      </c>
      <c r="F748" s="3">
        <v>47.859000000000002</v>
      </c>
      <c r="G748" s="3">
        <v>47.887999999999998</v>
      </c>
      <c r="H748" s="1" t="s">
        <v>30</v>
      </c>
      <c r="I748" s="13">
        <v>1</v>
      </c>
      <c r="J748" s="12" t="s">
        <v>2083</v>
      </c>
      <c r="K748" s="1"/>
      <c r="L748" s="12" t="s">
        <v>2082</v>
      </c>
      <c r="N748" s="13" t="s">
        <v>2083</v>
      </c>
      <c r="O748" s="13" t="s">
        <v>2082</v>
      </c>
      <c r="P748" s="1"/>
      <c r="R748" s="1" t="s">
        <v>67</v>
      </c>
      <c r="S748" s="1" t="s">
        <v>14</v>
      </c>
      <c r="T748" s="1" t="s">
        <v>1133</v>
      </c>
      <c r="U748" s="12">
        <f>T748+(365*4)</f>
        <v>44796</v>
      </c>
      <c r="V748" s="12">
        <f t="shared" si="76"/>
        <v>44856</v>
      </c>
      <c r="W748" s="13">
        <f t="shared" ca="1" si="77"/>
        <v>1186</v>
      </c>
      <c r="X748" s="2" t="s">
        <v>1021</v>
      </c>
      <c r="Y748"/>
    </row>
    <row r="749" spans="1:25" x14ac:dyDescent="0.25">
      <c r="A749" s="1" t="s">
        <v>217</v>
      </c>
      <c r="B749" s="1" t="s">
        <v>1122</v>
      </c>
      <c r="C749" s="1" t="s">
        <v>154</v>
      </c>
      <c r="D749" s="1" t="s">
        <v>812</v>
      </c>
      <c r="E749" s="1" t="s">
        <v>39</v>
      </c>
      <c r="F749" s="3">
        <v>48.206000000000003</v>
      </c>
      <c r="G749" s="3">
        <v>48.206000000000003</v>
      </c>
      <c r="H749" s="1" t="s">
        <v>122</v>
      </c>
      <c r="I749" s="13">
        <v>1</v>
      </c>
      <c r="J749" s="12" t="s">
        <v>2083</v>
      </c>
      <c r="K749" s="1"/>
      <c r="L749" s="12" t="s">
        <v>2082</v>
      </c>
      <c r="N749" s="13" t="s">
        <v>2083</v>
      </c>
      <c r="O749" s="13" t="s">
        <v>2082</v>
      </c>
      <c r="P749" s="1"/>
      <c r="R749" s="1" t="s">
        <v>67</v>
      </c>
      <c r="S749" s="1"/>
      <c r="T749" s="1" t="s">
        <v>1132</v>
      </c>
      <c r="U749" s="12">
        <f>T749+(365*3)</f>
        <v>46297</v>
      </c>
      <c r="V749" s="12">
        <f t="shared" si="76"/>
        <v>46357</v>
      </c>
      <c r="W749" s="13">
        <f t="shared" ca="1" si="77"/>
        <v>-315</v>
      </c>
      <c r="X749" s="2" t="s">
        <v>1021</v>
      </c>
      <c r="Y749"/>
    </row>
    <row r="750" spans="1:25" x14ac:dyDescent="0.25">
      <c r="A750" s="1" t="s">
        <v>217</v>
      </c>
      <c r="B750" s="1" t="s">
        <v>1122</v>
      </c>
      <c r="C750" s="1" t="s">
        <v>47</v>
      </c>
      <c r="D750" s="1" t="s">
        <v>784</v>
      </c>
      <c r="E750" s="1" t="s">
        <v>685</v>
      </c>
      <c r="F750" s="3">
        <v>48.255000000000003</v>
      </c>
      <c r="G750" s="3">
        <v>48.287999999999997</v>
      </c>
      <c r="H750" s="1" t="s">
        <v>122</v>
      </c>
      <c r="I750" s="13">
        <v>1</v>
      </c>
      <c r="J750" s="12" t="s">
        <v>2083</v>
      </c>
      <c r="K750" s="1"/>
      <c r="L750" s="12" t="s">
        <v>2082</v>
      </c>
      <c r="N750" s="13">
        <v>40</v>
      </c>
      <c r="O750" s="13" t="s">
        <v>2082</v>
      </c>
      <c r="P750" s="13">
        <f t="shared" ref="P750:P782" si="80">_xlfn.ISOWEEKNUM(U750)</f>
        <v>43</v>
      </c>
      <c r="R750" s="1" t="s">
        <v>67</v>
      </c>
      <c r="S750" s="1" t="s">
        <v>18</v>
      </c>
      <c r="T750" s="1" t="s">
        <v>1125</v>
      </c>
      <c r="U750" s="12">
        <f>T750+(365*1)</f>
        <v>46319</v>
      </c>
      <c r="V750" s="12">
        <f t="shared" si="76"/>
        <v>46379</v>
      </c>
      <c r="W750" s="13">
        <f t="shared" ca="1" si="77"/>
        <v>-337</v>
      </c>
      <c r="X750" s="2" t="s">
        <v>1021</v>
      </c>
      <c r="Y750"/>
    </row>
    <row r="751" spans="1:25" x14ac:dyDescent="0.25">
      <c r="A751" s="1" t="s">
        <v>217</v>
      </c>
      <c r="B751" s="1" t="s">
        <v>1122</v>
      </c>
      <c r="C751" s="1" t="s">
        <v>107</v>
      </c>
      <c r="D751" s="1" t="s">
        <v>164</v>
      </c>
      <c r="E751" s="1" t="s">
        <v>685</v>
      </c>
      <c r="F751" s="3">
        <v>48.286999999999999</v>
      </c>
      <c r="G751" s="3">
        <v>48.341999999999999</v>
      </c>
      <c r="H751" s="1" t="s">
        <v>21</v>
      </c>
      <c r="I751" s="13">
        <v>1</v>
      </c>
      <c r="J751" s="12" t="s">
        <v>2083</v>
      </c>
      <c r="K751" s="1"/>
      <c r="L751" s="12" t="s">
        <v>2082</v>
      </c>
      <c r="N751" s="13">
        <v>40</v>
      </c>
      <c r="O751" s="13" t="s">
        <v>2082</v>
      </c>
      <c r="P751" s="13">
        <f t="shared" si="80"/>
        <v>43</v>
      </c>
      <c r="R751" s="1" t="s">
        <v>67</v>
      </c>
      <c r="S751" s="1" t="s">
        <v>14</v>
      </c>
      <c r="T751" s="1" t="s">
        <v>1125</v>
      </c>
      <c r="U751" s="12">
        <f>T751+(365*1)</f>
        <v>46319</v>
      </c>
      <c r="V751" s="12">
        <f t="shared" si="76"/>
        <v>46379</v>
      </c>
      <c r="W751" s="13">
        <f t="shared" ca="1" si="77"/>
        <v>-337</v>
      </c>
      <c r="X751" s="2" t="s">
        <v>1021</v>
      </c>
      <c r="Y751"/>
    </row>
    <row r="752" spans="1:25" x14ac:dyDescent="0.25">
      <c r="A752" s="1" t="s">
        <v>217</v>
      </c>
      <c r="B752" s="1" t="s">
        <v>1122</v>
      </c>
      <c r="C752" s="1" t="s">
        <v>107</v>
      </c>
      <c r="D752" s="1" t="s">
        <v>266</v>
      </c>
      <c r="E752" s="1" t="s">
        <v>685</v>
      </c>
      <c r="F752" s="3">
        <v>48.302999999999997</v>
      </c>
      <c r="G752" s="3">
        <v>48.357999999999997</v>
      </c>
      <c r="H752" s="1" t="s">
        <v>1134</v>
      </c>
      <c r="I752" s="13">
        <v>1</v>
      </c>
      <c r="J752" s="12" t="s">
        <v>2083</v>
      </c>
      <c r="K752" s="1"/>
      <c r="L752" s="12" t="s">
        <v>2082</v>
      </c>
      <c r="N752" s="13">
        <v>40</v>
      </c>
      <c r="O752" s="13" t="s">
        <v>2082</v>
      </c>
      <c r="P752" s="13">
        <f t="shared" si="80"/>
        <v>43</v>
      </c>
      <c r="R752" s="1" t="s">
        <v>67</v>
      </c>
      <c r="S752" s="1" t="s">
        <v>14</v>
      </c>
      <c r="T752" s="1" t="s">
        <v>1125</v>
      </c>
      <c r="U752" s="12">
        <f>T752+(365*1)</f>
        <v>46319</v>
      </c>
      <c r="V752" s="12">
        <f t="shared" si="76"/>
        <v>46379</v>
      </c>
      <c r="W752" s="13">
        <f t="shared" ca="1" si="77"/>
        <v>-337</v>
      </c>
      <c r="X752" s="2" t="s">
        <v>1021</v>
      </c>
      <c r="Y752"/>
    </row>
    <row r="753" spans="1:25" x14ac:dyDescent="0.25">
      <c r="A753" s="1" t="s">
        <v>217</v>
      </c>
      <c r="B753" s="1" t="s">
        <v>1122</v>
      </c>
      <c r="C753" s="1" t="s">
        <v>107</v>
      </c>
      <c r="D753" s="1" t="s">
        <v>264</v>
      </c>
      <c r="E753" s="1" t="s">
        <v>685</v>
      </c>
      <c r="F753" s="3">
        <v>48.344999999999999</v>
      </c>
      <c r="G753" s="3">
        <v>48.344999999999999</v>
      </c>
      <c r="H753" s="1" t="s">
        <v>21</v>
      </c>
      <c r="I753" s="13">
        <v>1</v>
      </c>
      <c r="J753" s="12" t="s">
        <v>2083</v>
      </c>
      <c r="K753" s="1"/>
      <c r="L753" s="12" t="s">
        <v>2082</v>
      </c>
      <c r="N753" s="13">
        <v>40</v>
      </c>
      <c r="O753" s="13" t="s">
        <v>2082</v>
      </c>
      <c r="P753" s="13">
        <f t="shared" si="80"/>
        <v>43</v>
      </c>
      <c r="R753" s="1" t="s">
        <v>67</v>
      </c>
      <c r="S753" s="1"/>
      <c r="T753" s="1" t="s">
        <v>297</v>
      </c>
      <c r="U753" s="12">
        <f>T753+(365*1)</f>
        <v>46318</v>
      </c>
      <c r="V753" s="12">
        <f t="shared" si="76"/>
        <v>46378</v>
      </c>
      <c r="W753" s="13">
        <f t="shared" ca="1" si="77"/>
        <v>-336</v>
      </c>
      <c r="X753" s="2" t="s">
        <v>1021</v>
      </c>
      <c r="Y753"/>
    </row>
    <row r="754" spans="1:25" x14ac:dyDescent="0.25">
      <c r="A754" s="1" t="s">
        <v>217</v>
      </c>
      <c r="B754" s="1" t="s">
        <v>1122</v>
      </c>
      <c r="C754" s="1" t="s">
        <v>47</v>
      </c>
      <c r="D754" s="1" t="s">
        <v>920</v>
      </c>
      <c r="E754" s="1" t="s">
        <v>685</v>
      </c>
      <c r="F754" s="3">
        <v>48.372999999999998</v>
      </c>
      <c r="G754" s="3">
        <v>48.372999999999998</v>
      </c>
      <c r="H754" s="1" t="s">
        <v>9</v>
      </c>
      <c r="I754" s="13">
        <v>1</v>
      </c>
      <c r="J754" s="12" t="s">
        <v>2083</v>
      </c>
      <c r="K754" s="1"/>
      <c r="L754" s="12" t="s">
        <v>2082</v>
      </c>
      <c r="N754" s="13">
        <v>40</v>
      </c>
      <c r="O754" s="13" t="s">
        <v>2082</v>
      </c>
      <c r="P754" s="13">
        <f t="shared" si="80"/>
        <v>43</v>
      </c>
      <c r="R754" s="1" t="s">
        <v>67</v>
      </c>
      <c r="S754" s="1"/>
      <c r="T754" s="1" t="s">
        <v>1125</v>
      </c>
      <c r="U754" s="12">
        <f>T754+(365*1)</f>
        <v>46319</v>
      </c>
      <c r="V754" s="12">
        <f t="shared" si="76"/>
        <v>46379</v>
      </c>
      <c r="W754" s="13">
        <f t="shared" ca="1" si="77"/>
        <v>-337</v>
      </c>
      <c r="X754" s="2" t="s">
        <v>1021</v>
      </c>
      <c r="Y754"/>
    </row>
    <row r="755" spans="1:25" x14ac:dyDescent="0.25">
      <c r="A755" s="1" t="s">
        <v>217</v>
      </c>
      <c r="B755" s="1" t="s">
        <v>1122</v>
      </c>
      <c r="C755" s="1" t="s">
        <v>177</v>
      </c>
      <c r="D755" s="1" t="s">
        <v>798</v>
      </c>
      <c r="E755" s="1" t="s">
        <v>68</v>
      </c>
      <c r="F755" s="3">
        <v>48.667000000000002</v>
      </c>
      <c r="G755" s="3">
        <v>48.732999999999997</v>
      </c>
      <c r="H755" s="1" t="s">
        <v>74</v>
      </c>
      <c r="I755" s="13">
        <v>1</v>
      </c>
      <c r="J755" s="12" t="s">
        <v>2083</v>
      </c>
      <c r="K755" s="1"/>
      <c r="L755" s="12" t="s">
        <v>2082</v>
      </c>
      <c r="N755" s="13">
        <v>40</v>
      </c>
      <c r="O755" s="13" t="s">
        <v>2082</v>
      </c>
      <c r="P755" s="13">
        <f t="shared" si="80"/>
        <v>36</v>
      </c>
      <c r="R755" s="1" t="s">
        <v>67</v>
      </c>
      <c r="S755" s="1" t="s">
        <v>14</v>
      </c>
      <c r="T755" s="1" t="s">
        <v>1136</v>
      </c>
      <c r="U755" s="12">
        <f>T755+(365*2)</f>
        <v>46269</v>
      </c>
      <c r="V755" s="12">
        <f t="shared" si="76"/>
        <v>46329</v>
      </c>
      <c r="W755" s="13">
        <f t="shared" ca="1" si="77"/>
        <v>-287</v>
      </c>
      <c r="X755" s="2" t="s">
        <v>1021</v>
      </c>
      <c r="Y755"/>
    </row>
    <row r="756" spans="1:25" x14ac:dyDescent="0.25">
      <c r="A756" s="1" t="s">
        <v>217</v>
      </c>
      <c r="B756" s="1" t="s">
        <v>1122</v>
      </c>
      <c r="C756" s="1" t="s">
        <v>177</v>
      </c>
      <c r="D756" s="1" t="s">
        <v>292</v>
      </c>
      <c r="E756" s="1" t="s">
        <v>685</v>
      </c>
      <c r="F756" s="3">
        <v>49.381999999999998</v>
      </c>
      <c r="G756" s="3">
        <v>49.381999999999998</v>
      </c>
      <c r="H756" s="1" t="s">
        <v>9</v>
      </c>
      <c r="I756" s="13">
        <v>1</v>
      </c>
      <c r="J756" s="12" t="s">
        <v>2083</v>
      </c>
      <c r="K756" s="1"/>
      <c r="L756" s="12" t="s">
        <v>2082</v>
      </c>
      <c r="N756" s="13">
        <v>40</v>
      </c>
      <c r="O756" s="13" t="s">
        <v>2082</v>
      </c>
      <c r="P756" s="13">
        <f t="shared" si="80"/>
        <v>43</v>
      </c>
      <c r="R756" s="1" t="s">
        <v>67</v>
      </c>
      <c r="S756" s="1"/>
      <c r="T756" s="1" t="s">
        <v>1125</v>
      </c>
      <c r="U756" s="12">
        <f>T756+(365*1)</f>
        <v>46319</v>
      </c>
      <c r="V756" s="12">
        <f t="shared" si="76"/>
        <v>46379</v>
      </c>
      <c r="W756" s="13">
        <f t="shared" ca="1" si="77"/>
        <v>-337</v>
      </c>
      <c r="X756" s="2" t="s">
        <v>1021</v>
      </c>
      <c r="Y756"/>
    </row>
    <row r="757" spans="1:25" x14ac:dyDescent="0.25">
      <c r="A757" s="1" t="s">
        <v>217</v>
      </c>
      <c r="B757" s="1" t="s">
        <v>1122</v>
      </c>
      <c r="C757" s="1" t="s">
        <v>177</v>
      </c>
      <c r="D757" s="1" t="s">
        <v>294</v>
      </c>
      <c r="E757" s="1" t="s">
        <v>68</v>
      </c>
      <c r="F757" s="3">
        <v>49.463999999999999</v>
      </c>
      <c r="G757" s="3">
        <v>49.53</v>
      </c>
      <c r="H757" s="1" t="s">
        <v>79</v>
      </c>
      <c r="I757" s="13">
        <v>1</v>
      </c>
      <c r="J757" s="12" t="s">
        <v>2083</v>
      </c>
      <c r="K757" s="1"/>
      <c r="L757" s="12" t="s">
        <v>2082</v>
      </c>
      <c r="N757" s="13">
        <v>40</v>
      </c>
      <c r="O757" s="13" t="s">
        <v>2082</v>
      </c>
      <c r="P757" s="13">
        <f t="shared" si="80"/>
        <v>36</v>
      </c>
      <c r="R757" s="1" t="s">
        <v>67</v>
      </c>
      <c r="S757" s="1" t="s">
        <v>14</v>
      </c>
      <c r="T757" s="1" t="s">
        <v>1136</v>
      </c>
      <c r="U757" s="12">
        <f>T757+(365*2)</f>
        <v>46269</v>
      </c>
      <c r="V757" s="12">
        <f t="shared" si="76"/>
        <v>46329</v>
      </c>
      <c r="W757" s="13">
        <f t="shared" ca="1" si="77"/>
        <v>-287</v>
      </c>
      <c r="X757" s="2" t="s">
        <v>1021</v>
      </c>
      <c r="Y757"/>
    </row>
    <row r="758" spans="1:25" x14ac:dyDescent="0.25">
      <c r="A758" s="1" t="s">
        <v>217</v>
      </c>
      <c r="B758" s="1" t="s">
        <v>1122</v>
      </c>
      <c r="C758" s="1" t="s">
        <v>177</v>
      </c>
      <c r="D758" s="1" t="s">
        <v>1062</v>
      </c>
      <c r="E758" s="1" t="s">
        <v>685</v>
      </c>
      <c r="F758" s="3">
        <v>49.825000000000003</v>
      </c>
      <c r="G758" s="3">
        <v>49.890999999999998</v>
      </c>
      <c r="H758" s="1" t="s">
        <v>9</v>
      </c>
      <c r="I758" s="13">
        <v>1</v>
      </c>
      <c r="J758" s="12" t="s">
        <v>2083</v>
      </c>
      <c r="K758" s="1"/>
      <c r="L758" s="12" t="s">
        <v>2082</v>
      </c>
      <c r="N758" s="13">
        <v>40</v>
      </c>
      <c r="O758" s="13" t="s">
        <v>2082</v>
      </c>
      <c r="P758" s="13">
        <f t="shared" si="80"/>
        <v>43</v>
      </c>
      <c r="R758" s="1" t="s">
        <v>67</v>
      </c>
      <c r="S758" s="1" t="s">
        <v>18</v>
      </c>
      <c r="T758" s="1" t="s">
        <v>1125</v>
      </c>
      <c r="U758" s="12">
        <f>T758+(365*1)</f>
        <v>46319</v>
      </c>
      <c r="V758" s="12">
        <f t="shared" si="76"/>
        <v>46379</v>
      </c>
      <c r="W758" s="13">
        <f t="shared" ca="1" si="77"/>
        <v>-337</v>
      </c>
      <c r="X758" s="2" t="s">
        <v>1021</v>
      </c>
      <c r="Y758"/>
    </row>
    <row r="759" spans="1:25" x14ac:dyDescent="0.25">
      <c r="A759" s="1" t="s">
        <v>217</v>
      </c>
      <c r="B759" s="1" t="s">
        <v>1122</v>
      </c>
      <c r="C759" s="1" t="s">
        <v>177</v>
      </c>
      <c r="D759" s="1" t="s">
        <v>786</v>
      </c>
      <c r="E759" s="1" t="s">
        <v>68</v>
      </c>
      <c r="F759" s="3">
        <v>49.645000000000003</v>
      </c>
      <c r="G759" s="3">
        <v>49.645000000000003</v>
      </c>
      <c r="H759" s="1" t="s">
        <v>79</v>
      </c>
      <c r="I759" s="13">
        <v>1</v>
      </c>
      <c r="J759" s="12" t="s">
        <v>2083</v>
      </c>
      <c r="K759" s="1"/>
      <c r="L759" s="12" t="s">
        <v>2082</v>
      </c>
      <c r="N759" s="13">
        <v>40</v>
      </c>
      <c r="O759" s="13" t="s">
        <v>2082</v>
      </c>
      <c r="P759" s="13">
        <f t="shared" si="80"/>
        <v>36</v>
      </c>
      <c r="R759" s="1" t="s">
        <v>67</v>
      </c>
      <c r="S759" s="1"/>
      <c r="T759" s="1" t="s">
        <v>1136</v>
      </c>
      <c r="U759" s="12">
        <f>T759+(365*2)</f>
        <v>46269</v>
      </c>
      <c r="V759" s="12">
        <f t="shared" si="76"/>
        <v>46329</v>
      </c>
      <c r="W759" s="13">
        <f t="shared" ca="1" si="77"/>
        <v>-287</v>
      </c>
      <c r="X759" s="2" t="s">
        <v>1021</v>
      </c>
      <c r="Y759"/>
    </row>
    <row r="760" spans="1:25" x14ac:dyDescent="0.25">
      <c r="A760" s="1" t="s">
        <v>217</v>
      </c>
      <c r="B760" s="1" t="s">
        <v>1122</v>
      </c>
      <c r="C760" s="1" t="s">
        <v>177</v>
      </c>
      <c r="D760" s="1" t="s">
        <v>794</v>
      </c>
      <c r="E760" s="1" t="s">
        <v>685</v>
      </c>
      <c r="F760" s="3">
        <v>49.750999999999998</v>
      </c>
      <c r="G760" s="3">
        <v>49.816000000000003</v>
      </c>
      <c r="H760" s="1" t="s">
        <v>21</v>
      </c>
      <c r="I760" s="13">
        <v>1</v>
      </c>
      <c r="J760" s="12" t="s">
        <v>2083</v>
      </c>
      <c r="K760" s="1"/>
      <c r="L760" s="12" t="s">
        <v>2082</v>
      </c>
      <c r="N760" s="13">
        <v>40</v>
      </c>
      <c r="O760" s="13" t="s">
        <v>2082</v>
      </c>
      <c r="P760" s="13">
        <f t="shared" si="80"/>
        <v>43</v>
      </c>
      <c r="R760" s="1" t="s">
        <v>67</v>
      </c>
      <c r="S760" s="1" t="s">
        <v>14</v>
      </c>
      <c r="T760" s="1" t="s">
        <v>1125</v>
      </c>
      <c r="U760" s="12">
        <f>T760+(365*1)</f>
        <v>46319</v>
      </c>
      <c r="V760" s="12">
        <f t="shared" si="76"/>
        <v>46379</v>
      </c>
      <c r="W760" s="13">
        <f t="shared" ca="1" si="77"/>
        <v>-337</v>
      </c>
      <c r="X760" s="2" t="s">
        <v>1021</v>
      </c>
      <c r="Y760"/>
    </row>
    <row r="761" spans="1:25" x14ac:dyDescent="0.25">
      <c r="A761" s="1" t="s">
        <v>217</v>
      </c>
      <c r="B761" s="1" t="s">
        <v>1122</v>
      </c>
      <c r="C761" s="1" t="s">
        <v>329</v>
      </c>
      <c r="D761" s="1" t="s">
        <v>787</v>
      </c>
      <c r="E761" s="1" t="s">
        <v>685</v>
      </c>
      <c r="F761" s="3">
        <v>1.4710000000000001</v>
      </c>
      <c r="G761" s="3">
        <v>49.542999999999999</v>
      </c>
      <c r="H761" s="1" t="s">
        <v>1123</v>
      </c>
      <c r="I761" s="13">
        <v>1</v>
      </c>
      <c r="J761" s="12" t="s">
        <v>2083</v>
      </c>
      <c r="K761" s="1"/>
      <c r="L761" s="12" t="s">
        <v>2082</v>
      </c>
      <c r="N761" s="13">
        <v>40</v>
      </c>
      <c r="O761" s="13" t="s">
        <v>2082</v>
      </c>
      <c r="P761" s="13">
        <f t="shared" si="80"/>
        <v>43</v>
      </c>
      <c r="R761" s="1" t="s">
        <v>67</v>
      </c>
      <c r="S761" s="1" t="s">
        <v>18</v>
      </c>
      <c r="T761" s="1" t="s">
        <v>1125</v>
      </c>
      <c r="U761" s="12">
        <f>T761+(365*1)</f>
        <v>46319</v>
      </c>
      <c r="V761" s="12">
        <f t="shared" si="76"/>
        <v>46379</v>
      </c>
      <c r="W761" s="13">
        <f t="shared" ca="1" si="77"/>
        <v>-337</v>
      </c>
      <c r="X761" s="2" t="s">
        <v>1021</v>
      </c>
      <c r="Y761"/>
    </row>
    <row r="762" spans="1:25" x14ac:dyDescent="0.25">
      <c r="A762" s="1" t="s">
        <v>217</v>
      </c>
      <c r="B762" s="1" t="s">
        <v>1122</v>
      </c>
      <c r="C762" s="1" t="s">
        <v>177</v>
      </c>
      <c r="D762" s="1" t="s">
        <v>793</v>
      </c>
      <c r="E762" s="1" t="s">
        <v>174</v>
      </c>
      <c r="F762" s="3">
        <v>3.3170000000000002</v>
      </c>
      <c r="G762" s="3">
        <v>3.4239999999999999</v>
      </c>
      <c r="H762" s="1" t="s">
        <v>1123</v>
      </c>
      <c r="I762" s="13">
        <v>1</v>
      </c>
      <c r="J762" s="12" t="s">
        <v>2083</v>
      </c>
      <c r="K762" s="1"/>
      <c r="L762" s="12" t="s">
        <v>2082</v>
      </c>
      <c r="N762" s="13">
        <v>40</v>
      </c>
      <c r="O762" s="13" t="s">
        <v>2082</v>
      </c>
      <c r="P762" s="13">
        <f t="shared" si="80"/>
        <v>43</v>
      </c>
      <c r="R762" s="1" t="s">
        <v>67</v>
      </c>
      <c r="S762" s="1" t="s">
        <v>14</v>
      </c>
      <c r="T762" s="1" t="s">
        <v>1125</v>
      </c>
      <c r="U762" s="12">
        <f>T762+(365*1)</f>
        <v>46319</v>
      </c>
      <c r="V762" s="12">
        <f t="shared" si="76"/>
        <v>46379</v>
      </c>
      <c r="W762" s="13">
        <f t="shared" ca="1" si="77"/>
        <v>-337</v>
      </c>
      <c r="X762" s="2" t="s">
        <v>1021</v>
      </c>
      <c r="Y762"/>
    </row>
    <row r="763" spans="1:25" x14ac:dyDescent="0.25">
      <c r="A763" s="1" t="s">
        <v>217</v>
      </c>
      <c r="B763" s="1" t="s">
        <v>1122</v>
      </c>
      <c r="C763" s="1" t="s">
        <v>177</v>
      </c>
      <c r="D763" s="1" t="s">
        <v>800</v>
      </c>
      <c r="E763" s="1" t="s">
        <v>685</v>
      </c>
      <c r="F763" s="3">
        <v>1.5129999999999999</v>
      </c>
      <c r="G763" s="3">
        <v>49.585999999999999</v>
      </c>
      <c r="H763" s="1" t="s">
        <v>1126</v>
      </c>
      <c r="I763" s="13">
        <v>2</v>
      </c>
      <c r="J763" s="3" t="s">
        <v>2083</v>
      </c>
      <c r="K763" s="1"/>
      <c r="L763" s="3" t="s">
        <v>2083</v>
      </c>
      <c r="M763" s="1"/>
      <c r="N763" s="13">
        <v>8</v>
      </c>
      <c r="O763" s="13">
        <v>40</v>
      </c>
      <c r="P763" s="14">
        <f t="shared" si="80"/>
        <v>17</v>
      </c>
      <c r="R763" s="1" t="s">
        <v>67</v>
      </c>
      <c r="S763" s="1" t="s">
        <v>14</v>
      </c>
      <c r="T763" s="1" t="s">
        <v>1125</v>
      </c>
      <c r="U763" s="12">
        <f>T763+(365*0.5)</f>
        <v>46136.5</v>
      </c>
      <c r="V763" s="12">
        <f t="shared" si="76"/>
        <v>46196.5</v>
      </c>
      <c r="W763" s="13">
        <f t="shared" ca="1" si="77"/>
        <v>-154.5</v>
      </c>
      <c r="X763" s="2" t="s">
        <v>1021</v>
      </c>
      <c r="Y763"/>
    </row>
    <row r="764" spans="1:25" x14ac:dyDescent="0.25">
      <c r="A764" s="1" t="s">
        <v>1137</v>
      </c>
      <c r="B764" s="1" t="s">
        <v>1138</v>
      </c>
      <c r="C764" s="1" t="s">
        <v>1037</v>
      </c>
      <c r="D764" s="1" t="s">
        <v>57</v>
      </c>
      <c r="E764" s="1" t="s">
        <v>68</v>
      </c>
      <c r="F764" s="3">
        <v>37.609000000000002</v>
      </c>
      <c r="G764" s="3">
        <v>37.609000000000002</v>
      </c>
      <c r="H764" s="1" t="s">
        <v>1141</v>
      </c>
      <c r="I764" s="13">
        <v>1</v>
      </c>
      <c r="J764" s="12" t="s">
        <v>2083</v>
      </c>
      <c r="K764" s="1"/>
      <c r="L764" s="12" t="s">
        <v>2082</v>
      </c>
      <c r="N764" s="13">
        <v>24</v>
      </c>
      <c r="O764" s="13" t="s">
        <v>2082</v>
      </c>
      <c r="P764" s="13">
        <f t="shared" si="80"/>
        <v>25</v>
      </c>
      <c r="R764" s="1" t="s">
        <v>67</v>
      </c>
      <c r="S764" s="1"/>
      <c r="T764" s="1" t="s">
        <v>1139</v>
      </c>
      <c r="U764" s="12">
        <f t="shared" ref="U764:U775" si="81">T764+(365*2)</f>
        <v>46192</v>
      </c>
      <c r="V764" s="12">
        <f t="shared" si="76"/>
        <v>46252</v>
      </c>
      <c r="W764" s="13">
        <f t="shared" ca="1" si="77"/>
        <v>-210</v>
      </c>
      <c r="X764" s="2" t="s">
        <v>1021</v>
      </c>
      <c r="Y764"/>
    </row>
    <row r="765" spans="1:25" x14ac:dyDescent="0.25">
      <c r="A765" s="1" t="s">
        <v>1137</v>
      </c>
      <c r="B765" s="1" t="s">
        <v>1138</v>
      </c>
      <c r="C765" s="1" t="s">
        <v>467</v>
      </c>
      <c r="D765" s="1" t="s">
        <v>918</v>
      </c>
      <c r="E765" s="1" t="s">
        <v>68</v>
      </c>
      <c r="F765" s="3">
        <v>37.768999999999998</v>
      </c>
      <c r="G765" s="3">
        <v>37.768999999999998</v>
      </c>
      <c r="H765" s="1" t="s">
        <v>1148</v>
      </c>
      <c r="I765" s="13">
        <v>1</v>
      </c>
      <c r="J765" s="12" t="s">
        <v>2083</v>
      </c>
      <c r="K765" s="1"/>
      <c r="L765" s="12" t="s">
        <v>2082</v>
      </c>
      <c r="N765" s="13">
        <v>24</v>
      </c>
      <c r="O765" s="13" t="s">
        <v>2082</v>
      </c>
      <c r="P765" s="13">
        <f t="shared" si="80"/>
        <v>25</v>
      </c>
      <c r="R765" s="1" t="s">
        <v>67</v>
      </c>
      <c r="S765" s="1"/>
      <c r="T765" s="1" t="s">
        <v>1139</v>
      </c>
      <c r="U765" s="12">
        <f t="shared" si="81"/>
        <v>46192</v>
      </c>
      <c r="V765" s="12">
        <f t="shared" si="76"/>
        <v>46252</v>
      </c>
      <c r="W765" s="13">
        <f t="shared" ca="1" si="77"/>
        <v>-210</v>
      </c>
      <c r="X765" s="2" t="s">
        <v>1021</v>
      </c>
      <c r="Y765"/>
    </row>
    <row r="766" spans="1:25" x14ac:dyDescent="0.25">
      <c r="A766" s="1" t="s">
        <v>1137</v>
      </c>
      <c r="B766" s="1" t="s">
        <v>1138</v>
      </c>
      <c r="C766" s="1" t="s">
        <v>1144</v>
      </c>
      <c r="D766" s="1" t="s">
        <v>1150</v>
      </c>
      <c r="E766" s="1" t="s">
        <v>68</v>
      </c>
      <c r="F766" s="3">
        <v>37.771000000000001</v>
      </c>
      <c r="G766" s="3">
        <v>37.808999999999997</v>
      </c>
      <c r="H766" s="1" t="s">
        <v>1148</v>
      </c>
      <c r="I766" s="13">
        <v>1</v>
      </c>
      <c r="J766" s="12" t="s">
        <v>2083</v>
      </c>
      <c r="K766" s="1"/>
      <c r="L766" s="12" t="s">
        <v>2082</v>
      </c>
      <c r="N766" s="13">
        <v>24</v>
      </c>
      <c r="O766" s="13" t="s">
        <v>2082</v>
      </c>
      <c r="P766" s="13">
        <f t="shared" si="80"/>
        <v>25</v>
      </c>
      <c r="R766" s="1" t="s">
        <v>67</v>
      </c>
      <c r="S766" s="1" t="s">
        <v>18</v>
      </c>
      <c r="T766" s="1" t="s">
        <v>1139</v>
      </c>
      <c r="U766" s="12">
        <f t="shared" si="81"/>
        <v>46192</v>
      </c>
      <c r="V766" s="12">
        <f t="shared" si="76"/>
        <v>46252</v>
      </c>
      <c r="W766" s="13">
        <f t="shared" ca="1" si="77"/>
        <v>-210</v>
      </c>
      <c r="X766" s="2" t="s">
        <v>1021</v>
      </c>
      <c r="Y766"/>
    </row>
    <row r="767" spans="1:25" x14ac:dyDescent="0.25">
      <c r="A767" s="1" t="s">
        <v>1137</v>
      </c>
      <c r="B767" s="1" t="s">
        <v>1138</v>
      </c>
      <c r="C767" s="1" t="s">
        <v>1144</v>
      </c>
      <c r="D767" s="1" t="s">
        <v>1145</v>
      </c>
      <c r="E767" s="1" t="s">
        <v>68</v>
      </c>
      <c r="F767" s="3">
        <v>37.729999999999997</v>
      </c>
      <c r="G767" s="3">
        <v>37.729999999999997</v>
      </c>
      <c r="H767" s="1" t="s">
        <v>74</v>
      </c>
      <c r="I767" s="13">
        <v>1</v>
      </c>
      <c r="J767" s="12" t="s">
        <v>2083</v>
      </c>
      <c r="K767" s="1"/>
      <c r="L767" s="12" t="s">
        <v>2082</v>
      </c>
      <c r="N767" s="13">
        <v>24</v>
      </c>
      <c r="O767" s="13" t="s">
        <v>2082</v>
      </c>
      <c r="P767" s="13">
        <f t="shared" si="80"/>
        <v>25</v>
      </c>
      <c r="R767" s="1" t="s">
        <v>67</v>
      </c>
      <c r="S767" s="1"/>
      <c r="T767" s="1" t="s">
        <v>1139</v>
      </c>
      <c r="U767" s="12">
        <f t="shared" si="81"/>
        <v>46192</v>
      </c>
      <c r="V767" s="12">
        <f t="shared" si="76"/>
        <v>46252</v>
      </c>
      <c r="W767" s="13">
        <f t="shared" ca="1" si="77"/>
        <v>-210</v>
      </c>
      <c r="X767" s="2" t="s">
        <v>1021</v>
      </c>
      <c r="Y767"/>
    </row>
    <row r="768" spans="1:25" x14ac:dyDescent="0.25">
      <c r="A768" s="1" t="s">
        <v>1137</v>
      </c>
      <c r="B768" s="1" t="s">
        <v>1138</v>
      </c>
      <c r="C768" s="1" t="s">
        <v>163</v>
      </c>
      <c r="D768" s="1" t="s">
        <v>121</v>
      </c>
      <c r="E768" s="1" t="s">
        <v>68</v>
      </c>
      <c r="F768" s="3">
        <v>37.667999999999999</v>
      </c>
      <c r="G768" s="3">
        <v>37.667999999999999</v>
      </c>
      <c r="H768" s="1" t="s">
        <v>74</v>
      </c>
      <c r="I768" s="13">
        <v>1</v>
      </c>
      <c r="J768" s="12" t="s">
        <v>2083</v>
      </c>
      <c r="K768" s="1"/>
      <c r="L768" s="12" t="s">
        <v>2082</v>
      </c>
      <c r="N768" s="13">
        <v>24</v>
      </c>
      <c r="O768" s="13" t="s">
        <v>2082</v>
      </c>
      <c r="P768" s="13">
        <f t="shared" si="80"/>
        <v>25</v>
      </c>
      <c r="R768" s="1" t="s">
        <v>67</v>
      </c>
      <c r="S768" s="1"/>
      <c r="T768" s="1" t="s">
        <v>1139</v>
      </c>
      <c r="U768" s="12">
        <f t="shared" si="81"/>
        <v>46192</v>
      </c>
      <c r="V768" s="12">
        <f t="shared" si="76"/>
        <v>46252</v>
      </c>
      <c r="W768" s="13">
        <f t="shared" ca="1" si="77"/>
        <v>-210</v>
      </c>
      <c r="X768" s="2" t="s">
        <v>1021</v>
      </c>
      <c r="Y768"/>
    </row>
    <row r="769" spans="1:25" x14ac:dyDescent="0.25">
      <c r="A769" s="1" t="s">
        <v>1137</v>
      </c>
      <c r="B769" s="1" t="s">
        <v>1138</v>
      </c>
      <c r="C769" s="1" t="s">
        <v>1144</v>
      </c>
      <c r="D769" s="1" t="s">
        <v>1149</v>
      </c>
      <c r="E769" s="1" t="s">
        <v>68</v>
      </c>
      <c r="F769" s="3">
        <v>37.770000000000003</v>
      </c>
      <c r="G769" s="3">
        <v>37.804000000000002</v>
      </c>
      <c r="H769" s="1" t="s">
        <v>74</v>
      </c>
      <c r="I769" s="13">
        <v>1</v>
      </c>
      <c r="J769" s="12" t="s">
        <v>2083</v>
      </c>
      <c r="K769" s="1"/>
      <c r="L769" s="12" t="s">
        <v>2082</v>
      </c>
      <c r="N769" s="13">
        <v>24</v>
      </c>
      <c r="O769" s="13" t="s">
        <v>2082</v>
      </c>
      <c r="P769" s="13">
        <f t="shared" si="80"/>
        <v>25</v>
      </c>
      <c r="R769" s="1" t="s">
        <v>67</v>
      </c>
      <c r="S769" s="1" t="s">
        <v>18</v>
      </c>
      <c r="T769" s="1" t="s">
        <v>1139</v>
      </c>
      <c r="U769" s="12">
        <f t="shared" si="81"/>
        <v>46192</v>
      </c>
      <c r="V769" s="12">
        <f t="shared" si="76"/>
        <v>46252</v>
      </c>
      <c r="W769" s="13">
        <f t="shared" ca="1" si="77"/>
        <v>-210</v>
      </c>
      <c r="X769" s="2" t="s">
        <v>1021</v>
      </c>
      <c r="Y769"/>
    </row>
    <row r="770" spans="1:25" x14ac:dyDescent="0.25">
      <c r="A770" s="1" t="s">
        <v>1137</v>
      </c>
      <c r="B770" s="1" t="s">
        <v>1138</v>
      </c>
      <c r="C770" s="1" t="s">
        <v>1144</v>
      </c>
      <c r="D770" s="1" t="s">
        <v>1147</v>
      </c>
      <c r="E770" s="1" t="s">
        <v>68</v>
      </c>
      <c r="F770" s="3">
        <v>37.734999999999999</v>
      </c>
      <c r="G770" s="3">
        <v>37.734999999999999</v>
      </c>
      <c r="H770" s="1" t="s">
        <v>79</v>
      </c>
      <c r="I770" s="13">
        <v>1</v>
      </c>
      <c r="J770" s="12" t="s">
        <v>2083</v>
      </c>
      <c r="K770" s="1"/>
      <c r="L770" s="12" t="s">
        <v>2082</v>
      </c>
      <c r="N770" s="13">
        <v>24</v>
      </c>
      <c r="O770" s="13" t="s">
        <v>2082</v>
      </c>
      <c r="P770" s="13">
        <f t="shared" si="80"/>
        <v>25</v>
      </c>
      <c r="R770" s="1" t="s">
        <v>67</v>
      </c>
      <c r="S770" s="1"/>
      <c r="T770" s="1" t="s">
        <v>1139</v>
      </c>
      <c r="U770" s="12">
        <f t="shared" si="81"/>
        <v>46192</v>
      </c>
      <c r="V770" s="12">
        <f t="shared" ref="V770:V833" si="82">U770+60</f>
        <v>46252</v>
      </c>
      <c r="W770" s="13">
        <f t="shared" ref="W770:W833" ca="1" si="83">TODAY()-V770</f>
        <v>-210</v>
      </c>
      <c r="X770" s="2" t="s">
        <v>1021</v>
      </c>
      <c r="Y770"/>
    </row>
    <row r="771" spans="1:25" x14ac:dyDescent="0.25">
      <c r="A771" s="1" t="s">
        <v>1137</v>
      </c>
      <c r="B771" s="1" t="s">
        <v>1138</v>
      </c>
      <c r="C771" s="1" t="s">
        <v>170</v>
      </c>
      <c r="D771" s="1" t="s">
        <v>1033</v>
      </c>
      <c r="E771" s="1" t="s">
        <v>68</v>
      </c>
      <c r="F771" s="3">
        <v>37.673000000000002</v>
      </c>
      <c r="G771" s="3">
        <v>37.673000000000002</v>
      </c>
      <c r="H771" s="1" t="s">
        <v>79</v>
      </c>
      <c r="I771" s="13">
        <v>1</v>
      </c>
      <c r="J771" s="12" t="s">
        <v>2083</v>
      </c>
      <c r="K771" s="1"/>
      <c r="L771" s="12" t="s">
        <v>2082</v>
      </c>
      <c r="N771" s="13">
        <v>24</v>
      </c>
      <c r="O771" s="13" t="s">
        <v>2082</v>
      </c>
      <c r="P771" s="13">
        <f t="shared" si="80"/>
        <v>25</v>
      </c>
      <c r="R771" s="1" t="s">
        <v>67</v>
      </c>
      <c r="S771" s="1"/>
      <c r="T771" s="1" t="s">
        <v>1139</v>
      </c>
      <c r="U771" s="12">
        <f t="shared" si="81"/>
        <v>46192</v>
      </c>
      <c r="V771" s="12">
        <f t="shared" si="82"/>
        <v>46252</v>
      </c>
      <c r="W771" s="13">
        <f t="shared" ca="1" si="83"/>
        <v>-210</v>
      </c>
      <c r="X771" s="2" t="s">
        <v>1021</v>
      </c>
      <c r="Y771"/>
    </row>
    <row r="772" spans="1:25" x14ac:dyDescent="0.25">
      <c r="A772" s="1" t="s">
        <v>1137</v>
      </c>
      <c r="B772" s="1" t="s">
        <v>1138</v>
      </c>
      <c r="C772" s="1" t="s">
        <v>591</v>
      </c>
      <c r="D772" s="1" t="s">
        <v>1143</v>
      </c>
      <c r="E772" s="1" t="s">
        <v>68</v>
      </c>
      <c r="F772" s="3">
        <v>37.609000000000002</v>
      </c>
      <c r="G772" s="3">
        <v>37.668999999999997</v>
      </c>
      <c r="H772" s="1" t="s">
        <v>1141</v>
      </c>
      <c r="I772" s="13">
        <v>1</v>
      </c>
      <c r="J772" s="12" t="s">
        <v>2083</v>
      </c>
      <c r="K772" s="1"/>
      <c r="L772" s="12" t="s">
        <v>2082</v>
      </c>
      <c r="N772" s="13">
        <v>24</v>
      </c>
      <c r="O772" s="13" t="s">
        <v>2082</v>
      </c>
      <c r="P772" s="13">
        <f t="shared" si="80"/>
        <v>25</v>
      </c>
      <c r="R772" s="1" t="s">
        <v>67</v>
      </c>
      <c r="S772" s="1" t="s">
        <v>18</v>
      </c>
      <c r="T772" s="1" t="s">
        <v>1139</v>
      </c>
      <c r="U772" s="12">
        <f t="shared" si="81"/>
        <v>46192</v>
      </c>
      <c r="V772" s="12">
        <f t="shared" si="82"/>
        <v>46252</v>
      </c>
      <c r="W772" s="13">
        <f t="shared" ca="1" si="83"/>
        <v>-210</v>
      </c>
      <c r="X772" s="2" t="s">
        <v>1021</v>
      </c>
      <c r="Y772"/>
    </row>
    <row r="773" spans="1:25" x14ac:dyDescent="0.25">
      <c r="A773" s="1" t="s">
        <v>1137</v>
      </c>
      <c r="B773" s="1" t="s">
        <v>1138</v>
      </c>
      <c r="C773" s="1" t="s">
        <v>591</v>
      </c>
      <c r="D773" s="1" t="s">
        <v>971</v>
      </c>
      <c r="E773" s="1" t="s">
        <v>68</v>
      </c>
      <c r="F773" s="3">
        <v>37.545000000000002</v>
      </c>
      <c r="G773" s="3">
        <v>37.545000000000002</v>
      </c>
      <c r="H773" s="1" t="s">
        <v>568</v>
      </c>
      <c r="I773" s="13">
        <v>1</v>
      </c>
      <c r="J773" s="12" t="s">
        <v>2083</v>
      </c>
      <c r="K773" s="1"/>
      <c r="L773" s="12" t="s">
        <v>2082</v>
      </c>
      <c r="N773" s="13">
        <v>24</v>
      </c>
      <c r="O773" s="13" t="s">
        <v>2082</v>
      </c>
      <c r="P773" s="13">
        <f t="shared" si="80"/>
        <v>25</v>
      </c>
      <c r="R773" s="1" t="s">
        <v>67</v>
      </c>
      <c r="S773" s="1"/>
      <c r="T773" s="1" t="s">
        <v>1139</v>
      </c>
      <c r="U773" s="12">
        <f t="shared" si="81"/>
        <v>46192</v>
      </c>
      <c r="V773" s="12">
        <f t="shared" si="82"/>
        <v>46252</v>
      </c>
      <c r="W773" s="13">
        <f t="shared" ca="1" si="83"/>
        <v>-210</v>
      </c>
      <c r="X773" s="2" t="s">
        <v>1021</v>
      </c>
      <c r="Y773"/>
    </row>
    <row r="774" spans="1:25" x14ac:dyDescent="0.25">
      <c r="A774" s="1" t="s">
        <v>1137</v>
      </c>
      <c r="B774" s="1" t="s">
        <v>1138</v>
      </c>
      <c r="C774" s="1" t="s">
        <v>591</v>
      </c>
      <c r="D774" s="1" t="s">
        <v>1142</v>
      </c>
      <c r="E774" s="1" t="s">
        <v>68</v>
      </c>
      <c r="F774" s="3">
        <v>37.609000000000002</v>
      </c>
      <c r="G774" s="3">
        <v>37.662999999999997</v>
      </c>
      <c r="H774" s="1" t="s">
        <v>74</v>
      </c>
      <c r="I774" s="13">
        <v>1</v>
      </c>
      <c r="J774" s="12" t="s">
        <v>2083</v>
      </c>
      <c r="K774" s="1"/>
      <c r="L774" s="12" t="s">
        <v>2082</v>
      </c>
      <c r="N774" s="13">
        <v>24</v>
      </c>
      <c r="O774" s="13" t="s">
        <v>2082</v>
      </c>
      <c r="P774" s="13">
        <f t="shared" si="80"/>
        <v>25</v>
      </c>
      <c r="R774" s="1" t="s">
        <v>67</v>
      </c>
      <c r="S774" s="1" t="s">
        <v>18</v>
      </c>
      <c r="T774" s="1" t="s">
        <v>1139</v>
      </c>
      <c r="U774" s="12">
        <f t="shared" si="81"/>
        <v>46192</v>
      </c>
      <c r="V774" s="12">
        <f t="shared" si="82"/>
        <v>46252</v>
      </c>
      <c r="W774" s="13">
        <f t="shared" ca="1" si="83"/>
        <v>-210</v>
      </c>
      <c r="X774" s="2" t="s">
        <v>1021</v>
      </c>
      <c r="Y774"/>
    </row>
    <row r="775" spans="1:25" x14ac:dyDescent="0.25">
      <c r="A775" s="1" t="s">
        <v>1137</v>
      </c>
      <c r="B775" s="1" t="s">
        <v>1138</v>
      </c>
      <c r="C775" s="1" t="s">
        <v>591</v>
      </c>
      <c r="D775" s="1" t="s">
        <v>1140</v>
      </c>
      <c r="E775" s="1" t="s">
        <v>68</v>
      </c>
      <c r="F775" s="3">
        <v>37.549999999999997</v>
      </c>
      <c r="G775" s="3">
        <v>37.549999999999997</v>
      </c>
      <c r="H775" s="1" t="s">
        <v>564</v>
      </c>
      <c r="I775" s="13">
        <v>1</v>
      </c>
      <c r="J775" s="12" t="s">
        <v>2083</v>
      </c>
      <c r="K775" s="1"/>
      <c r="L775" s="12" t="s">
        <v>2082</v>
      </c>
      <c r="N775" s="13">
        <v>24</v>
      </c>
      <c r="O775" s="13" t="s">
        <v>2082</v>
      </c>
      <c r="P775" s="13">
        <f t="shared" si="80"/>
        <v>25</v>
      </c>
      <c r="R775" s="1" t="s">
        <v>67</v>
      </c>
      <c r="S775" s="1"/>
      <c r="T775" s="1" t="s">
        <v>1139</v>
      </c>
      <c r="U775" s="12">
        <f t="shared" si="81"/>
        <v>46192</v>
      </c>
      <c r="V775" s="12">
        <f t="shared" si="82"/>
        <v>46252</v>
      </c>
      <c r="W775" s="13">
        <f t="shared" ca="1" si="83"/>
        <v>-210</v>
      </c>
      <c r="X775" s="2" t="s">
        <v>1021</v>
      </c>
      <c r="Y775"/>
    </row>
    <row r="776" spans="1:25" x14ac:dyDescent="0.25">
      <c r="A776" s="1" t="s">
        <v>221</v>
      </c>
      <c r="B776" s="1" t="s">
        <v>1163</v>
      </c>
      <c r="C776" s="1" t="s">
        <v>1164</v>
      </c>
      <c r="D776" s="1" t="s">
        <v>1053</v>
      </c>
      <c r="E776" s="1" t="s">
        <v>174</v>
      </c>
      <c r="F776" s="3">
        <v>75.022999999999996</v>
      </c>
      <c r="G776" s="3">
        <v>75.022999999999996</v>
      </c>
      <c r="H776" s="1" t="s">
        <v>74</v>
      </c>
      <c r="I776" s="13">
        <v>1</v>
      </c>
      <c r="J776" s="12" t="s">
        <v>2083</v>
      </c>
      <c r="K776" s="1"/>
      <c r="L776" s="12" t="s">
        <v>2082</v>
      </c>
      <c r="N776" s="13">
        <v>20</v>
      </c>
      <c r="O776" s="13" t="s">
        <v>2082</v>
      </c>
      <c r="P776" s="13">
        <f t="shared" si="80"/>
        <v>21</v>
      </c>
      <c r="R776" s="1" t="s">
        <v>67</v>
      </c>
      <c r="S776" s="1"/>
      <c r="T776" s="1" t="s">
        <v>1161</v>
      </c>
      <c r="U776" s="12">
        <f t="shared" ref="U776:U782" si="84">T776+(365*1)</f>
        <v>46164</v>
      </c>
      <c r="V776" s="12">
        <f t="shared" si="82"/>
        <v>46224</v>
      </c>
      <c r="W776" s="13">
        <f t="shared" ca="1" si="83"/>
        <v>-182</v>
      </c>
      <c r="X776" s="2" t="s">
        <v>1021</v>
      </c>
      <c r="Y776"/>
    </row>
    <row r="777" spans="1:25" x14ac:dyDescent="0.25">
      <c r="A777" s="1" t="s">
        <v>221</v>
      </c>
      <c r="B777" s="1" t="s">
        <v>1163</v>
      </c>
      <c r="C777" s="1" t="s">
        <v>1164</v>
      </c>
      <c r="D777" s="1" t="s">
        <v>1057</v>
      </c>
      <c r="E777" s="1" t="s">
        <v>174</v>
      </c>
      <c r="F777" s="3">
        <v>75.082999999999998</v>
      </c>
      <c r="G777" s="3">
        <v>75.129000000000005</v>
      </c>
      <c r="H777" s="1" t="s">
        <v>21</v>
      </c>
      <c r="I777" s="13">
        <v>1</v>
      </c>
      <c r="J777" s="12" t="s">
        <v>2083</v>
      </c>
      <c r="K777" s="1"/>
      <c r="L777" s="12" t="s">
        <v>2082</v>
      </c>
      <c r="N777" s="13">
        <v>20</v>
      </c>
      <c r="O777" s="13" t="s">
        <v>2082</v>
      </c>
      <c r="P777" s="13">
        <f t="shared" si="80"/>
        <v>21</v>
      </c>
      <c r="R777" s="1" t="s">
        <v>67</v>
      </c>
      <c r="S777" s="1" t="s">
        <v>14</v>
      </c>
      <c r="T777" s="1" t="s">
        <v>1161</v>
      </c>
      <c r="U777" s="12">
        <f t="shared" si="84"/>
        <v>46164</v>
      </c>
      <c r="V777" s="12">
        <f t="shared" si="82"/>
        <v>46224</v>
      </c>
      <c r="W777" s="13">
        <f t="shared" ca="1" si="83"/>
        <v>-182</v>
      </c>
      <c r="X777" s="2" t="s">
        <v>1021</v>
      </c>
      <c r="Y777"/>
    </row>
    <row r="778" spans="1:25" x14ac:dyDescent="0.25">
      <c r="A778" s="1" t="s">
        <v>221</v>
      </c>
      <c r="B778" s="1" t="s">
        <v>1163</v>
      </c>
      <c r="C778" s="1" t="s">
        <v>1164</v>
      </c>
      <c r="D778" s="1" t="s">
        <v>1058</v>
      </c>
      <c r="E778" s="1" t="s">
        <v>174</v>
      </c>
      <c r="F778" s="3">
        <v>75.138999999999996</v>
      </c>
      <c r="G778" s="3">
        <v>75.186000000000007</v>
      </c>
      <c r="H778" s="1" t="s">
        <v>1071</v>
      </c>
      <c r="I778" s="13">
        <v>1</v>
      </c>
      <c r="J778" s="12" t="s">
        <v>2083</v>
      </c>
      <c r="K778" s="1"/>
      <c r="L778" s="12" t="s">
        <v>2082</v>
      </c>
      <c r="N778" s="13">
        <v>20</v>
      </c>
      <c r="O778" s="13" t="s">
        <v>2082</v>
      </c>
      <c r="P778" s="13">
        <f t="shared" si="80"/>
        <v>21</v>
      </c>
      <c r="R778" s="1" t="s">
        <v>67</v>
      </c>
      <c r="S778" s="1" t="s">
        <v>14</v>
      </c>
      <c r="T778" s="1" t="s">
        <v>1161</v>
      </c>
      <c r="U778" s="12">
        <f t="shared" si="84"/>
        <v>46164</v>
      </c>
      <c r="V778" s="12">
        <f t="shared" si="82"/>
        <v>46224</v>
      </c>
      <c r="W778" s="13">
        <f t="shared" ca="1" si="83"/>
        <v>-182</v>
      </c>
      <c r="X778" s="2" t="s">
        <v>1021</v>
      </c>
      <c r="Y778"/>
    </row>
    <row r="779" spans="1:25" x14ac:dyDescent="0.25">
      <c r="A779" s="1" t="s">
        <v>221</v>
      </c>
      <c r="B779" s="1" t="s">
        <v>1163</v>
      </c>
      <c r="C779" s="1" t="s">
        <v>1164</v>
      </c>
      <c r="D779" s="1" t="s">
        <v>1059</v>
      </c>
      <c r="E779" s="1" t="s">
        <v>174</v>
      </c>
      <c r="F779" s="3">
        <v>75.198999999999998</v>
      </c>
      <c r="G779" s="3">
        <v>75.245999999999995</v>
      </c>
      <c r="H779" s="1" t="s">
        <v>74</v>
      </c>
      <c r="I779" s="13">
        <v>1</v>
      </c>
      <c r="J779" s="12" t="s">
        <v>2083</v>
      </c>
      <c r="K779" s="1"/>
      <c r="L779" s="12" t="s">
        <v>2082</v>
      </c>
      <c r="N779" s="13">
        <v>20</v>
      </c>
      <c r="O779" s="13" t="s">
        <v>2082</v>
      </c>
      <c r="P779" s="13">
        <f t="shared" si="80"/>
        <v>21</v>
      </c>
      <c r="R779" s="1" t="s">
        <v>67</v>
      </c>
      <c r="S779" s="1" t="s">
        <v>18</v>
      </c>
      <c r="T779" s="1" t="s">
        <v>1161</v>
      </c>
      <c r="U779" s="12">
        <f t="shared" si="84"/>
        <v>46164</v>
      </c>
      <c r="V779" s="12">
        <f t="shared" si="82"/>
        <v>46224</v>
      </c>
      <c r="W779" s="13">
        <f t="shared" ca="1" si="83"/>
        <v>-182</v>
      </c>
      <c r="X779" s="2" t="s">
        <v>1021</v>
      </c>
      <c r="Y779"/>
    </row>
    <row r="780" spans="1:25" x14ac:dyDescent="0.25">
      <c r="A780" s="1" t="s">
        <v>221</v>
      </c>
      <c r="B780" s="1" t="s">
        <v>1178</v>
      </c>
      <c r="C780" s="1" t="s">
        <v>107</v>
      </c>
      <c r="D780" s="1" t="s">
        <v>1053</v>
      </c>
      <c r="E780" s="1" t="s">
        <v>174</v>
      </c>
      <c r="F780" s="3">
        <v>110.03400000000001</v>
      </c>
      <c r="G780" s="3">
        <v>110.03400000000001</v>
      </c>
      <c r="H780" s="1" t="s">
        <v>21</v>
      </c>
      <c r="I780" s="13">
        <v>1</v>
      </c>
      <c r="J780" s="12" t="s">
        <v>2083</v>
      </c>
      <c r="K780" s="1"/>
      <c r="L780" s="12" t="s">
        <v>2082</v>
      </c>
      <c r="N780" s="13">
        <v>20</v>
      </c>
      <c r="O780" s="13" t="s">
        <v>2082</v>
      </c>
      <c r="P780" s="13">
        <f t="shared" si="80"/>
        <v>21</v>
      </c>
      <c r="R780" s="1" t="s">
        <v>67</v>
      </c>
      <c r="S780" s="1"/>
      <c r="T780" s="1" t="s">
        <v>1172</v>
      </c>
      <c r="U780" s="12">
        <f t="shared" si="84"/>
        <v>46163</v>
      </c>
      <c r="V780" s="12">
        <f t="shared" si="82"/>
        <v>46223</v>
      </c>
      <c r="W780" s="13">
        <f t="shared" ca="1" si="83"/>
        <v>-181</v>
      </c>
      <c r="X780" s="2" t="s">
        <v>1021</v>
      </c>
      <c r="Y780"/>
    </row>
    <row r="781" spans="1:25" x14ac:dyDescent="0.25">
      <c r="A781" s="1" t="s">
        <v>221</v>
      </c>
      <c r="B781" s="1" t="s">
        <v>1178</v>
      </c>
      <c r="C781" s="1" t="s">
        <v>107</v>
      </c>
      <c r="D781" s="1" t="s">
        <v>1057</v>
      </c>
      <c r="E781" s="1" t="s">
        <v>174</v>
      </c>
      <c r="F781" s="3">
        <v>110.098</v>
      </c>
      <c r="G781" s="3">
        <v>110.152</v>
      </c>
      <c r="H781" s="1" t="s">
        <v>74</v>
      </c>
      <c r="I781" s="13">
        <v>1</v>
      </c>
      <c r="J781" s="12" t="s">
        <v>2083</v>
      </c>
      <c r="K781" s="1"/>
      <c r="L781" s="12" t="s">
        <v>2082</v>
      </c>
      <c r="N781" s="13">
        <v>20</v>
      </c>
      <c r="O781" s="13" t="s">
        <v>2082</v>
      </c>
      <c r="P781" s="13">
        <f t="shared" si="80"/>
        <v>21</v>
      </c>
      <c r="R781" s="1" t="s">
        <v>67</v>
      </c>
      <c r="S781" s="1" t="s">
        <v>18</v>
      </c>
      <c r="T781" s="1" t="s">
        <v>1172</v>
      </c>
      <c r="U781" s="12">
        <f t="shared" si="84"/>
        <v>46163</v>
      </c>
      <c r="V781" s="12">
        <f t="shared" si="82"/>
        <v>46223</v>
      </c>
      <c r="W781" s="13">
        <f t="shared" ca="1" si="83"/>
        <v>-181</v>
      </c>
      <c r="X781" s="2" t="s">
        <v>1021</v>
      </c>
      <c r="Y781"/>
    </row>
    <row r="782" spans="1:25" x14ac:dyDescent="0.25">
      <c r="A782" s="1" t="s">
        <v>221</v>
      </c>
      <c r="B782" s="1" t="s">
        <v>1178</v>
      </c>
      <c r="C782" s="1" t="s">
        <v>107</v>
      </c>
      <c r="D782" s="1" t="s">
        <v>162</v>
      </c>
      <c r="E782" s="1" t="s">
        <v>174</v>
      </c>
      <c r="F782" s="3">
        <v>110.20399999999999</v>
      </c>
      <c r="G782" s="3">
        <v>110.20399999999999</v>
      </c>
      <c r="H782" s="1" t="s">
        <v>74</v>
      </c>
      <c r="I782" s="13">
        <v>1</v>
      </c>
      <c r="J782" s="12" t="s">
        <v>2083</v>
      </c>
      <c r="K782" s="1"/>
      <c r="L782" s="12" t="s">
        <v>2082</v>
      </c>
      <c r="N782" s="13">
        <v>20</v>
      </c>
      <c r="O782" s="13" t="s">
        <v>2082</v>
      </c>
      <c r="P782" s="13">
        <f t="shared" si="80"/>
        <v>21</v>
      </c>
      <c r="R782" s="1" t="s">
        <v>67</v>
      </c>
      <c r="S782" s="1"/>
      <c r="T782" s="1" t="s">
        <v>1172</v>
      </c>
      <c r="U782" s="12">
        <f t="shared" si="84"/>
        <v>46163</v>
      </c>
      <c r="V782" s="12">
        <f t="shared" si="82"/>
        <v>46223</v>
      </c>
      <c r="W782" s="13">
        <f t="shared" ca="1" si="83"/>
        <v>-181</v>
      </c>
      <c r="X782" s="2" t="s">
        <v>1021</v>
      </c>
      <c r="Y782"/>
    </row>
    <row r="783" spans="1:25" x14ac:dyDescent="0.25">
      <c r="A783" s="1" t="s">
        <v>221</v>
      </c>
      <c r="B783" s="1" t="s">
        <v>1178</v>
      </c>
      <c r="C783" s="1" t="s">
        <v>354</v>
      </c>
      <c r="D783" s="1" t="s">
        <v>169</v>
      </c>
      <c r="E783" s="1" t="s">
        <v>39</v>
      </c>
      <c r="F783" s="3">
        <v>62.348999999999997</v>
      </c>
      <c r="G783" s="3">
        <v>110.38500000000001</v>
      </c>
      <c r="H783" s="1" t="s">
        <v>1180</v>
      </c>
      <c r="I783" s="13">
        <v>1</v>
      </c>
      <c r="J783" s="12" t="s">
        <v>2083</v>
      </c>
      <c r="K783" s="1"/>
      <c r="L783" s="12" t="s">
        <v>2082</v>
      </c>
      <c r="N783" s="13" t="s">
        <v>2083</v>
      </c>
      <c r="O783" s="13" t="s">
        <v>2082</v>
      </c>
      <c r="P783" s="1"/>
      <c r="R783" s="1" t="s">
        <v>67</v>
      </c>
      <c r="S783" s="1" t="s">
        <v>18</v>
      </c>
      <c r="T783" s="1" t="s">
        <v>1166</v>
      </c>
      <c r="U783" s="12">
        <f>T783+(365*3)</f>
        <v>46216</v>
      </c>
      <c r="V783" s="12">
        <f t="shared" si="82"/>
        <v>46276</v>
      </c>
      <c r="W783" s="13">
        <f t="shared" ca="1" si="83"/>
        <v>-234</v>
      </c>
      <c r="X783" s="2" t="s">
        <v>1021</v>
      </c>
      <c r="Y783"/>
    </row>
    <row r="784" spans="1:25" x14ac:dyDescent="0.25">
      <c r="A784" s="1" t="s">
        <v>221</v>
      </c>
      <c r="B784" s="1" t="s">
        <v>1178</v>
      </c>
      <c r="C784" s="1" t="s">
        <v>161</v>
      </c>
      <c r="D784" s="1" t="s">
        <v>1182</v>
      </c>
      <c r="E784" s="1" t="s">
        <v>39</v>
      </c>
      <c r="F784" s="3">
        <v>110.395</v>
      </c>
      <c r="G784" s="3">
        <v>110.42400000000001</v>
      </c>
      <c r="H784" s="1" t="s">
        <v>79</v>
      </c>
      <c r="I784" s="13">
        <v>1</v>
      </c>
      <c r="J784" s="12" t="s">
        <v>2083</v>
      </c>
      <c r="K784" s="1"/>
      <c r="L784" s="12" t="s">
        <v>2082</v>
      </c>
      <c r="N784" s="13" t="s">
        <v>2083</v>
      </c>
      <c r="O784" s="13" t="s">
        <v>2082</v>
      </c>
      <c r="P784" s="1"/>
      <c r="R784" s="1" t="s">
        <v>67</v>
      </c>
      <c r="S784" s="1" t="s">
        <v>18</v>
      </c>
      <c r="T784" s="1" t="s">
        <v>1166</v>
      </c>
      <c r="U784" s="12">
        <f>T784+(365*3)</f>
        <v>46216</v>
      </c>
      <c r="V784" s="12">
        <f t="shared" si="82"/>
        <v>46276</v>
      </c>
      <c r="W784" s="13">
        <f t="shared" ca="1" si="83"/>
        <v>-234</v>
      </c>
      <c r="X784" s="2" t="s">
        <v>1021</v>
      </c>
      <c r="Y784"/>
    </row>
    <row r="785" spans="1:25" x14ac:dyDescent="0.25">
      <c r="A785" s="1" t="s">
        <v>221</v>
      </c>
      <c r="B785" s="1" t="s">
        <v>1178</v>
      </c>
      <c r="C785" s="1" t="s">
        <v>161</v>
      </c>
      <c r="D785" s="1" t="s">
        <v>1183</v>
      </c>
      <c r="E785" s="1" t="s">
        <v>39</v>
      </c>
      <c r="F785" s="3">
        <v>110.43</v>
      </c>
      <c r="G785" s="3">
        <v>110.459</v>
      </c>
      <c r="H785" s="1" t="s">
        <v>13</v>
      </c>
      <c r="I785" s="13">
        <v>1</v>
      </c>
      <c r="J785" s="12" t="s">
        <v>2083</v>
      </c>
      <c r="K785" s="1"/>
      <c r="L785" s="12" t="s">
        <v>2082</v>
      </c>
      <c r="N785" s="13" t="s">
        <v>2083</v>
      </c>
      <c r="O785" s="13" t="s">
        <v>2082</v>
      </c>
      <c r="P785" s="1"/>
      <c r="R785" s="1" t="s">
        <v>67</v>
      </c>
      <c r="S785" s="1" t="s">
        <v>18</v>
      </c>
      <c r="T785" s="1" t="s">
        <v>1166</v>
      </c>
      <c r="U785" s="12">
        <f>T785+(365*3)</f>
        <v>46216</v>
      </c>
      <c r="V785" s="12">
        <f t="shared" si="82"/>
        <v>46276</v>
      </c>
      <c r="W785" s="13">
        <f t="shared" ca="1" si="83"/>
        <v>-234</v>
      </c>
      <c r="X785" s="2" t="s">
        <v>1021</v>
      </c>
      <c r="Y785"/>
    </row>
    <row r="786" spans="1:25" x14ac:dyDescent="0.25">
      <c r="A786" s="1" t="s">
        <v>221</v>
      </c>
      <c r="B786" s="1" t="s">
        <v>1178</v>
      </c>
      <c r="C786" s="1" t="s">
        <v>163</v>
      </c>
      <c r="D786" s="1" t="s">
        <v>1058</v>
      </c>
      <c r="E786" s="1" t="s">
        <v>174</v>
      </c>
      <c r="F786" s="3">
        <v>111.33499999999999</v>
      </c>
      <c r="G786" s="3">
        <v>111.33499999999999</v>
      </c>
      <c r="H786" s="1" t="s">
        <v>74</v>
      </c>
      <c r="I786" s="13">
        <v>1</v>
      </c>
      <c r="J786" s="12" t="s">
        <v>2083</v>
      </c>
      <c r="K786" s="1"/>
      <c r="L786" s="12" t="s">
        <v>2082</v>
      </c>
      <c r="N786" s="13">
        <v>20</v>
      </c>
      <c r="O786" s="13" t="s">
        <v>2082</v>
      </c>
      <c r="P786" s="13">
        <f>_xlfn.ISOWEEKNUM(U786)</f>
        <v>21</v>
      </c>
      <c r="R786" s="1" t="s">
        <v>67</v>
      </c>
      <c r="S786" s="1"/>
      <c r="T786" s="1" t="s">
        <v>1184</v>
      </c>
      <c r="U786" s="12">
        <f>T786+(365*1)</f>
        <v>46162</v>
      </c>
      <c r="V786" s="12">
        <f t="shared" si="82"/>
        <v>46222</v>
      </c>
      <c r="W786" s="13">
        <f t="shared" ca="1" si="83"/>
        <v>-180</v>
      </c>
      <c r="X786" s="2" t="s">
        <v>1021</v>
      </c>
      <c r="Y786"/>
    </row>
    <row r="787" spans="1:25" x14ac:dyDescent="0.25">
      <c r="A787" s="1" t="s">
        <v>221</v>
      </c>
      <c r="B787" s="1" t="s">
        <v>1178</v>
      </c>
      <c r="C787" s="1" t="s">
        <v>163</v>
      </c>
      <c r="D787" s="1" t="s">
        <v>1059</v>
      </c>
      <c r="E787" s="1" t="s">
        <v>174</v>
      </c>
      <c r="F787" s="3">
        <v>111.402</v>
      </c>
      <c r="G787" s="3">
        <v>111.45699999999999</v>
      </c>
      <c r="H787" s="1" t="s">
        <v>21</v>
      </c>
      <c r="I787" s="13">
        <v>1</v>
      </c>
      <c r="J787" s="12" t="s">
        <v>2083</v>
      </c>
      <c r="K787" s="1"/>
      <c r="L787" s="12" t="s">
        <v>2082</v>
      </c>
      <c r="N787" s="13">
        <v>20</v>
      </c>
      <c r="O787" s="13" t="s">
        <v>2082</v>
      </c>
      <c r="P787" s="13">
        <f>_xlfn.ISOWEEKNUM(U787)</f>
        <v>21</v>
      </c>
      <c r="R787" s="1" t="s">
        <v>67</v>
      </c>
      <c r="S787" s="1" t="s">
        <v>14</v>
      </c>
      <c r="T787" s="1" t="s">
        <v>1184</v>
      </c>
      <c r="U787" s="12">
        <f>T787+(365*1)</f>
        <v>46162</v>
      </c>
      <c r="V787" s="12">
        <f t="shared" si="82"/>
        <v>46222</v>
      </c>
      <c r="W787" s="13">
        <f t="shared" ca="1" si="83"/>
        <v>-180</v>
      </c>
      <c r="X787" s="2" t="s">
        <v>1021</v>
      </c>
      <c r="Y787"/>
    </row>
    <row r="788" spans="1:25" x14ac:dyDescent="0.25">
      <c r="A788" s="1" t="s">
        <v>221</v>
      </c>
      <c r="B788" s="1" t="s">
        <v>1178</v>
      </c>
      <c r="C788" s="1" t="s">
        <v>163</v>
      </c>
      <c r="D788" s="1" t="s">
        <v>1168</v>
      </c>
      <c r="E788" s="1" t="s">
        <v>39</v>
      </c>
      <c r="F788" s="3">
        <v>111.185</v>
      </c>
      <c r="G788" s="3">
        <v>111.185</v>
      </c>
      <c r="H788" s="1" t="s">
        <v>79</v>
      </c>
      <c r="I788" s="13">
        <v>1</v>
      </c>
      <c r="J788" s="12" t="s">
        <v>2083</v>
      </c>
      <c r="K788" s="1"/>
      <c r="L788" s="12" t="s">
        <v>2082</v>
      </c>
      <c r="N788" s="13" t="s">
        <v>2083</v>
      </c>
      <c r="O788" s="13" t="s">
        <v>2082</v>
      </c>
      <c r="P788" s="1"/>
      <c r="R788" s="1" t="s">
        <v>67</v>
      </c>
      <c r="S788" s="1"/>
      <c r="T788" s="1" t="s">
        <v>1166</v>
      </c>
      <c r="U788" s="12">
        <f>T788+(365*3)</f>
        <v>46216</v>
      </c>
      <c r="V788" s="12">
        <f t="shared" si="82"/>
        <v>46276</v>
      </c>
      <c r="W788" s="13">
        <f t="shared" ca="1" si="83"/>
        <v>-234</v>
      </c>
      <c r="X788" s="2" t="s">
        <v>1021</v>
      </c>
      <c r="Y788"/>
    </row>
    <row r="789" spans="1:25" x14ac:dyDescent="0.25">
      <c r="A789" s="1" t="s">
        <v>221</v>
      </c>
      <c r="B789" s="1" t="s">
        <v>1178</v>
      </c>
      <c r="C789" s="1" t="s">
        <v>163</v>
      </c>
      <c r="D789" s="1" t="s">
        <v>1170</v>
      </c>
      <c r="E789" s="1" t="s">
        <v>174</v>
      </c>
      <c r="F789" s="3">
        <v>111.26</v>
      </c>
      <c r="G789" s="3">
        <v>111.31399999999999</v>
      </c>
      <c r="H789" s="1" t="s">
        <v>74</v>
      </c>
      <c r="I789" s="13">
        <v>1</v>
      </c>
      <c r="J789" s="12" t="s">
        <v>2083</v>
      </c>
      <c r="K789" s="1"/>
      <c r="L789" s="12" t="s">
        <v>2082</v>
      </c>
      <c r="N789" s="13">
        <v>20</v>
      </c>
      <c r="O789" s="13" t="s">
        <v>2082</v>
      </c>
      <c r="P789" s="13">
        <f>_xlfn.ISOWEEKNUM(U789)</f>
        <v>21</v>
      </c>
      <c r="R789" s="1" t="s">
        <v>67</v>
      </c>
      <c r="S789" s="1" t="s">
        <v>14</v>
      </c>
      <c r="T789" s="1" t="s">
        <v>1184</v>
      </c>
      <c r="U789" s="12">
        <f>T789+(365*1)</f>
        <v>46162</v>
      </c>
      <c r="V789" s="12">
        <f t="shared" si="82"/>
        <v>46222</v>
      </c>
      <c r="W789" s="13">
        <f t="shared" ca="1" si="83"/>
        <v>-180</v>
      </c>
      <c r="X789" s="2" t="s">
        <v>1021</v>
      </c>
      <c r="Y789"/>
    </row>
    <row r="790" spans="1:25" x14ac:dyDescent="0.25">
      <c r="A790" s="1" t="s">
        <v>221</v>
      </c>
      <c r="B790" s="1" t="s">
        <v>1178</v>
      </c>
      <c r="C790" s="1" t="s">
        <v>27</v>
      </c>
      <c r="D790" s="1" t="s">
        <v>1176</v>
      </c>
      <c r="E790" s="1" t="s">
        <v>39</v>
      </c>
      <c r="F790" s="3">
        <v>111.111</v>
      </c>
      <c r="G790" s="3">
        <v>111.111</v>
      </c>
      <c r="H790" s="1" t="s">
        <v>9</v>
      </c>
      <c r="I790" s="13">
        <v>1</v>
      </c>
      <c r="J790" s="12" t="s">
        <v>2083</v>
      </c>
      <c r="K790" s="1"/>
      <c r="L790" s="12" t="s">
        <v>2082</v>
      </c>
      <c r="N790" s="13" t="s">
        <v>2083</v>
      </c>
      <c r="O790" s="13" t="s">
        <v>2082</v>
      </c>
      <c r="P790" s="1"/>
      <c r="R790" s="1" t="s">
        <v>67</v>
      </c>
      <c r="S790" s="1"/>
      <c r="T790" s="1" t="s">
        <v>1166</v>
      </c>
      <c r="U790" s="12">
        <f>T790+(365*3)</f>
        <v>46216</v>
      </c>
      <c r="V790" s="12">
        <f t="shared" si="82"/>
        <v>46276</v>
      </c>
      <c r="W790" s="13">
        <f t="shared" ca="1" si="83"/>
        <v>-234</v>
      </c>
      <c r="X790" s="2" t="s">
        <v>1021</v>
      </c>
      <c r="Y790"/>
    </row>
    <row r="791" spans="1:25" x14ac:dyDescent="0.25">
      <c r="A791" s="1" t="s">
        <v>221</v>
      </c>
      <c r="B791" s="1" t="s">
        <v>1178</v>
      </c>
      <c r="C791" s="1" t="s">
        <v>27</v>
      </c>
      <c r="D791" s="1" t="s">
        <v>1177</v>
      </c>
      <c r="E791" s="1" t="s">
        <v>39</v>
      </c>
      <c r="F791" s="3">
        <v>111.146</v>
      </c>
      <c r="G791" s="3">
        <v>111.175</v>
      </c>
      <c r="H791" s="1" t="s">
        <v>79</v>
      </c>
      <c r="I791" s="13">
        <v>1</v>
      </c>
      <c r="J791" s="12" t="s">
        <v>2083</v>
      </c>
      <c r="K791" s="1"/>
      <c r="L791" s="12" t="s">
        <v>2082</v>
      </c>
      <c r="N791" s="13" t="s">
        <v>2083</v>
      </c>
      <c r="O791" s="13" t="s">
        <v>2082</v>
      </c>
      <c r="P791" s="1"/>
      <c r="R791" s="1" t="s">
        <v>67</v>
      </c>
      <c r="S791" s="1" t="s">
        <v>14</v>
      </c>
      <c r="T791" s="1" t="s">
        <v>1166</v>
      </c>
      <c r="U791" s="12">
        <f>T791+(365*3)</f>
        <v>46216</v>
      </c>
      <c r="V791" s="12">
        <f t="shared" si="82"/>
        <v>46276</v>
      </c>
      <c r="W791" s="13">
        <f t="shared" ca="1" si="83"/>
        <v>-234</v>
      </c>
      <c r="X791" s="2" t="s">
        <v>1021</v>
      </c>
      <c r="Y791"/>
    </row>
    <row r="792" spans="1:25" x14ac:dyDescent="0.25">
      <c r="A792" s="1" t="s">
        <v>221</v>
      </c>
      <c r="B792" s="1" t="s">
        <v>1178</v>
      </c>
      <c r="C792" s="1" t="s">
        <v>27</v>
      </c>
      <c r="D792" s="1" t="s">
        <v>302</v>
      </c>
      <c r="E792" s="1" t="s">
        <v>39</v>
      </c>
      <c r="F792" s="3">
        <v>110.965</v>
      </c>
      <c r="G792" s="3">
        <v>110.994</v>
      </c>
      <c r="H792" s="1" t="s">
        <v>9</v>
      </c>
      <c r="I792" s="13">
        <v>1</v>
      </c>
      <c r="J792" s="12" t="s">
        <v>2083</v>
      </c>
      <c r="K792" s="1"/>
      <c r="L792" s="12" t="s">
        <v>2082</v>
      </c>
      <c r="N792" s="13" t="s">
        <v>2083</v>
      </c>
      <c r="O792" s="13" t="s">
        <v>2082</v>
      </c>
      <c r="P792" s="1"/>
      <c r="R792" s="1" t="s">
        <v>67</v>
      </c>
      <c r="S792" s="1" t="s">
        <v>14</v>
      </c>
      <c r="T792" s="1" t="s">
        <v>1166</v>
      </c>
      <c r="U792" s="12">
        <f>T792+(365*3)</f>
        <v>46216</v>
      </c>
      <c r="V792" s="12">
        <f t="shared" si="82"/>
        <v>46276</v>
      </c>
      <c r="W792" s="13">
        <f t="shared" ca="1" si="83"/>
        <v>-234</v>
      </c>
      <c r="X792" s="2" t="s">
        <v>1021</v>
      </c>
      <c r="Y792"/>
    </row>
    <row r="793" spans="1:25" x14ac:dyDescent="0.25">
      <c r="A793" s="1" t="s">
        <v>221</v>
      </c>
      <c r="B793" s="1" t="s">
        <v>1154</v>
      </c>
      <c r="C793" s="1" t="s">
        <v>107</v>
      </c>
      <c r="D793" s="1" t="s">
        <v>104</v>
      </c>
      <c r="E793" s="1" t="s">
        <v>174</v>
      </c>
      <c r="F793" s="3">
        <v>64.683999999999997</v>
      </c>
      <c r="G793" s="3">
        <v>64.683999999999997</v>
      </c>
      <c r="H793" s="1" t="s">
        <v>9</v>
      </c>
      <c r="I793" s="13">
        <v>1</v>
      </c>
      <c r="J793" s="12" t="s">
        <v>2083</v>
      </c>
      <c r="K793" s="1"/>
      <c r="L793" s="12" t="s">
        <v>2082</v>
      </c>
      <c r="N793" s="13">
        <v>20</v>
      </c>
      <c r="O793" s="13" t="s">
        <v>2082</v>
      </c>
      <c r="P793" s="13">
        <f t="shared" ref="P793:P800" si="85">_xlfn.ISOWEEKNUM(U793)</f>
        <v>21</v>
      </c>
      <c r="R793" s="1" t="s">
        <v>67</v>
      </c>
      <c r="S793" s="1"/>
      <c r="T793" s="1" t="s">
        <v>1153</v>
      </c>
      <c r="U793" s="12">
        <f>T793+(365*1)</f>
        <v>46165</v>
      </c>
      <c r="V793" s="12">
        <f t="shared" si="82"/>
        <v>46225</v>
      </c>
      <c r="W793" s="13">
        <f t="shared" ca="1" si="83"/>
        <v>-183</v>
      </c>
      <c r="X793" s="2" t="s">
        <v>1021</v>
      </c>
      <c r="Y793"/>
    </row>
    <row r="794" spans="1:25" x14ac:dyDescent="0.25">
      <c r="A794" s="1" t="s">
        <v>221</v>
      </c>
      <c r="B794" s="1" t="s">
        <v>1154</v>
      </c>
      <c r="C794" s="1" t="s">
        <v>107</v>
      </c>
      <c r="D794" s="1" t="s">
        <v>103</v>
      </c>
      <c r="E794" s="1" t="s">
        <v>174</v>
      </c>
      <c r="F794" s="3">
        <v>64.748000000000005</v>
      </c>
      <c r="G794" s="3">
        <v>64.805000000000007</v>
      </c>
      <c r="H794" s="1" t="s">
        <v>1155</v>
      </c>
      <c r="I794" s="13">
        <v>1</v>
      </c>
      <c r="J794" s="12" t="s">
        <v>2083</v>
      </c>
      <c r="K794" s="1"/>
      <c r="L794" s="12" t="s">
        <v>2082</v>
      </c>
      <c r="N794" s="13">
        <v>20</v>
      </c>
      <c r="O794" s="13" t="s">
        <v>2082</v>
      </c>
      <c r="P794" s="13">
        <f t="shared" si="85"/>
        <v>21</v>
      </c>
      <c r="R794" s="1" t="s">
        <v>67</v>
      </c>
      <c r="S794" s="1" t="s">
        <v>18</v>
      </c>
      <c r="T794" s="1" t="s">
        <v>1153</v>
      </c>
      <c r="U794" s="12">
        <f>T794+(365*1)</f>
        <v>46165</v>
      </c>
      <c r="V794" s="12">
        <f t="shared" si="82"/>
        <v>46225</v>
      </c>
      <c r="W794" s="13">
        <f t="shared" ca="1" si="83"/>
        <v>-183</v>
      </c>
      <c r="X794" s="2" t="s">
        <v>1021</v>
      </c>
      <c r="Y794"/>
    </row>
    <row r="795" spans="1:25" x14ac:dyDescent="0.25">
      <c r="A795" s="1" t="s">
        <v>221</v>
      </c>
      <c r="B795" s="1" t="s">
        <v>1154</v>
      </c>
      <c r="C795" s="1" t="s">
        <v>107</v>
      </c>
      <c r="D795" s="1" t="s">
        <v>204</v>
      </c>
      <c r="E795" s="1" t="s">
        <v>174</v>
      </c>
      <c r="F795" s="3">
        <v>65.043999999999997</v>
      </c>
      <c r="G795" s="3">
        <v>65.043999999999997</v>
      </c>
      <c r="H795" s="1" t="s">
        <v>79</v>
      </c>
      <c r="I795" s="13">
        <v>1</v>
      </c>
      <c r="J795" s="12" t="s">
        <v>2083</v>
      </c>
      <c r="K795" s="1"/>
      <c r="L795" s="12" t="s">
        <v>2082</v>
      </c>
      <c r="N795" s="13">
        <v>20</v>
      </c>
      <c r="O795" s="13" t="s">
        <v>2082</v>
      </c>
      <c r="P795" s="13">
        <f t="shared" si="85"/>
        <v>21</v>
      </c>
      <c r="R795" s="1" t="s">
        <v>67</v>
      </c>
      <c r="S795" s="1"/>
      <c r="T795" s="1" t="s">
        <v>1153</v>
      </c>
      <c r="U795" s="12">
        <f>T795+(365*1)</f>
        <v>46165</v>
      </c>
      <c r="V795" s="12">
        <f t="shared" si="82"/>
        <v>46225</v>
      </c>
      <c r="W795" s="13">
        <f t="shared" ca="1" si="83"/>
        <v>-183</v>
      </c>
      <c r="X795" s="2" t="s">
        <v>1021</v>
      </c>
      <c r="Y795"/>
    </row>
    <row r="796" spans="1:25" x14ac:dyDescent="0.25">
      <c r="A796" s="1" t="s">
        <v>221</v>
      </c>
      <c r="B796" s="1" t="s">
        <v>1154</v>
      </c>
      <c r="C796" s="1" t="s">
        <v>119</v>
      </c>
      <c r="D796" s="1" t="s">
        <v>203</v>
      </c>
      <c r="E796" s="1" t="s">
        <v>68</v>
      </c>
      <c r="F796" s="3">
        <v>65.147999999999996</v>
      </c>
      <c r="G796" s="3">
        <v>65.177000000000007</v>
      </c>
      <c r="H796" s="1" t="s">
        <v>1156</v>
      </c>
      <c r="I796" s="13">
        <v>1</v>
      </c>
      <c r="J796" s="12" t="s">
        <v>2083</v>
      </c>
      <c r="K796" s="1"/>
      <c r="L796" s="12" t="s">
        <v>2082</v>
      </c>
      <c r="N796" s="13">
        <v>20</v>
      </c>
      <c r="O796" s="13" t="s">
        <v>2082</v>
      </c>
      <c r="P796" s="13">
        <f t="shared" si="85"/>
        <v>18</v>
      </c>
      <c r="R796" s="1" t="s">
        <v>67</v>
      </c>
      <c r="S796" s="1" t="s">
        <v>14</v>
      </c>
      <c r="T796" s="1" t="s">
        <v>1157</v>
      </c>
      <c r="U796" s="12">
        <f>T796+(365*2)</f>
        <v>46143</v>
      </c>
      <c r="V796" s="12">
        <f t="shared" si="82"/>
        <v>46203</v>
      </c>
      <c r="W796" s="13">
        <f t="shared" ca="1" si="83"/>
        <v>-161</v>
      </c>
      <c r="X796" s="2" t="s">
        <v>1021</v>
      </c>
      <c r="Y796"/>
    </row>
    <row r="797" spans="1:25" x14ac:dyDescent="0.25">
      <c r="A797" s="1" t="s">
        <v>221</v>
      </c>
      <c r="B797" s="1" t="s">
        <v>1154</v>
      </c>
      <c r="C797" s="1" t="s">
        <v>8</v>
      </c>
      <c r="D797" s="1" t="s">
        <v>100</v>
      </c>
      <c r="E797" s="1" t="s">
        <v>68</v>
      </c>
      <c r="F797" s="3">
        <v>65.177000000000007</v>
      </c>
      <c r="G797" s="3">
        <v>65.177000000000007</v>
      </c>
      <c r="H797" s="1" t="s">
        <v>74</v>
      </c>
      <c r="I797" s="13">
        <v>1</v>
      </c>
      <c r="J797" s="12" t="s">
        <v>2083</v>
      </c>
      <c r="K797" s="1"/>
      <c r="L797" s="12" t="s">
        <v>2082</v>
      </c>
      <c r="N797" s="13">
        <v>20</v>
      </c>
      <c r="O797" s="13" t="s">
        <v>2082</v>
      </c>
      <c r="P797" s="13">
        <f t="shared" si="85"/>
        <v>18</v>
      </c>
      <c r="R797" s="1" t="s">
        <v>67</v>
      </c>
      <c r="S797" s="1"/>
      <c r="T797" s="1" t="s">
        <v>1157</v>
      </c>
      <c r="U797" s="12">
        <f>T797+(365*2)</f>
        <v>46143</v>
      </c>
      <c r="V797" s="12">
        <f t="shared" si="82"/>
        <v>46203</v>
      </c>
      <c r="W797" s="13">
        <f t="shared" ca="1" si="83"/>
        <v>-161</v>
      </c>
      <c r="X797" s="2" t="s">
        <v>1021</v>
      </c>
      <c r="Y797"/>
    </row>
    <row r="798" spans="1:25" x14ac:dyDescent="0.25">
      <c r="A798" s="1" t="s">
        <v>221</v>
      </c>
      <c r="B798" s="1" t="s">
        <v>1154</v>
      </c>
      <c r="C798" s="1" t="s">
        <v>107</v>
      </c>
      <c r="D798" s="1" t="s">
        <v>164</v>
      </c>
      <c r="E798" s="1" t="s">
        <v>174</v>
      </c>
      <c r="F798" s="3">
        <v>66.228999999999999</v>
      </c>
      <c r="G798" s="3">
        <v>66.283000000000001</v>
      </c>
      <c r="H798" s="1" t="s">
        <v>9</v>
      </c>
      <c r="I798" s="13">
        <v>1</v>
      </c>
      <c r="J798" s="12" t="s">
        <v>2083</v>
      </c>
      <c r="K798" s="1"/>
      <c r="L798" s="12" t="s">
        <v>2082</v>
      </c>
      <c r="N798" s="13">
        <v>20</v>
      </c>
      <c r="O798" s="13" t="s">
        <v>2082</v>
      </c>
      <c r="P798" s="13">
        <f t="shared" si="85"/>
        <v>21</v>
      </c>
      <c r="R798" s="1" t="s">
        <v>67</v>
      </c>
      <c r="S798" s="1" t="s">
        <v>18</v>
      </c>
      <c r="T798" s="1" t="s">
        <v>1153</v>
      </c>
      <c r="U798" s="12">
        <f>T798+(365*1)</f>
        <v>46165</v>
      </c>
      <c r="V798" s="12">
        <f t="shared" si="82"/>
        <v>46225</v>
      </c>
      <c r="W798" s="13">
        <f t="shared" ca="1" si="83"/>
        <v>-183</v>
      </c>
      <c r="X798" s="2" t="s">
        <v>1021</v>
      </c>
      <c r="Y798"/>
    </row>
    <row r="799" spans="1:25" x14ac:dyDescent="0.25">
      <c r="A799" s="1" t="s">
        <v>221</v>
      </c>
      <c r="B799" s="1" t="s">
        <v>1154</v>
      </c>
      <c r="C799" s="1" t="s">
        <v>107</v>
      </c>
      <c r="D799" s="1" t="s">
        <v>267</v>
      </c>
      <c r="E799" s="1" t="s">
        <v>174</v>
      </c>
      <c r="F799" s="3">
        <v>66.165000000000006</v>
      </c>
      <c r="G799" s="3">
        <v>66.165000000000006</v>
      </c>
      <c r="H799" s="1" t="s">
        <v>79</v>
      </c>
      <c r="I799" s="13">
        <v>1</v>
      </c>
      <c r="J799" s="12" t="s">
        <v>2083</v>
      </c>
      <c r="K799" s="1"/>
      <c r="L799" s="12" t="s">
        <v>2082</v>
      </c>
      <c r="N799" s="13">
        <v>20</v>
      </c>
      <c r="O799" s="13" t="s">
        <v>2082</v>
      </c>
      <c r="P799" s="13">
        <f t="shared" si="85"/>
        <v>21</v>
      </c>
      <c r="R799" s="1" t="s">
        <v>67</v>
      </c>
      <c r="S799" s="1"/>
      <c r="T799" s="1" t="s">
        <v>1153</v>
      </c>
      <c r="U799" s="12">
        <f>T799+(365*1)</f>
        <v>46165</v>
      </c>
      <c r="V799" s="12">
        <f t="shared" si="82"/>
        <v>46225</v>
      </c>
      <c r="W799" s="13">
        <f t="shared" ca="1" si="83"/>
        <v>-183</v>
      </c>
      <c r="X799" s="2" t="s">
        <v>1021</v>
      </c>
      <c r="Y799"/>
    </row>
    <row r="800" spans="1:25" x14ac:dyDescent="0.25">
      <c r="A800" s="1" t="s">
        <v>221</v>
      </c>
      <c r="B800" s="1" t="s">
        <v>1154</v>
      </c>
      <c r="C800" s="1" t="s">
        <v>1159</v>
      </c>
      <c r="D800" s="1" t="s">
        <v>262</v>
      </c>
      <c r="E800" s="1" t="s">
        <v>174</v>
      </c>
      <c r="F800" s="3">
        <v>65.927000000000007</v>
      </c>
      <c r="G800" s="3">
        <v>65.980999999999995</v>
      </c>
      <c r="H800" s="1" t="s">
        <v>79</v>
      </c>
      <c r="I800" s="13">
        <v>1</v>
      </c>
      <c r="J800" s="12" t="s">
        <v>2083</v>
      </c>
      <c r="K800" s="1"/>
      <c r="L800" s="12" t="s">
        <v>2082</v>
      </c>
      <c r="N800" s="13">
        <v>20</v>
      </c>
      <c r="O800" s="13" t="s">
        <v>2082</v>
      </c>
      <c r="P800" s="13">
        <f t="shared" si="85"/>
        <v>21</v>
      </c>
      <c r="R800" s="1" t="s">
        <v>67</v>
      </c>
      <c r="S800" s="1" t="s">
        <v>18</v>
      </c>
      <c r="T800" s="1" t="s">
        <v>1153</v>
      </c>
      <c r="U800" s="12">
        <f>T800+(365*1)</f>
        <v>46165</v>
      </c>
      <c r="V800" s="12">
        <f t="shared" si="82"/>
        <v>46225</v>
      </c>
      <c r="W800" s="13">
        <f t="shared" ca="1" si="83"/>
        <v>-183</v>
      </c>
      <c r="X800" s="2" t="s">
        <v>1021</v>
      </c>
      <c r="Y800"/>
    </row>
    <row r="801" spans="1:25" x14ac:dyDescent="0.25">
      <c r="A801" s="1" t="s">
        <v>221</v>
      </c>
      <c r="B801" s="1" t="s">
        <v>1154</v>
      </c>
      <c r="C801" s="1" t="s">
        <v>8</v>
      </c>
      <c r="D801" s="1" t="s">
        <v>920</v>
      </c>
      <c r="E801" s="1" t="s">
        <v>39</v>
      </c>
      <c r="F801" s="3">
        <v>65.885999999999996</v>
      </c>
      <c r="G801" s="3">
        <v>65.885999999999996</v>
      </c>
      <c r="H801" s="1" t="s">
        <v>74</v>
      </c>
      <c r="I801" s="13">
        <v>1</v>
      </c>
      <c r="J801" s="12" t="s">
        <v>2083</v>
      </c>
      <c r="K801" s="1"/>
      <c r="L801" s="12" t="s">
        <v>2082</v>
      </c>
      <c r="N801" s="13" t="s">
        <v>2083</v>
      </c>
      <c r="O801" s="13" t="s">
        <v>2082</v>
      </c>
      <c r="P801" s="1"/>
      <c r="R801" s="1" t="s">
        <v>67</v>
      </c>
      <c r="S801" s="1"/>
      <c r="T801" s="1" t="s">
        <v>1158</v>
      </c>
      <c r="U801" s="12">
        <f>T801+(365*3)</f>
        <v>45824</v>
      </c>
      <c r="V801" s="12">
        <f t="shared" si="82"/>
        <v>45884</v>
      </c>
      <c r="W801" s="13">
        <f t="shared" ca="1" si="83"/>
        <v>158</v>
      </c>
      <c r="X801" s="2" t="s">
        <v>1021</v>
      </c>
      <c r="Y801"/>
    </row>
    <row r="802" spans="1:25" x14ac:dyDescent="0.25">
      <c r="A802" s="1" t="s">
        <v>221</v>
      </c>
      <c r="B802" s="1" t="s">
        <v>1160</v>
      </c>
      <c r="C802" s="1" t="s">
        <v>177</v>
      </c>
      <c r="D802" s="1" t="s">
        <v>111</v>
      </c>
      <c r="E802" s="1" t="s">
        <v>174</v>
      </c>
      <c r="F802" s="3">
        <v>71.063999999999993</v>
      </c>
      <c r="G802" s="3">
        <v>71.129000000000005</v>
      </c>
      <c r="H802" s="1" t="s">
        <v>74</v>
      </c>
      <c r="I802" s="13">
        <v>1</v>
      </c>
      <c r="J802" s="12" t="s">
        <v>2083</v>
      </c>
      <c r="K802" s="1"/>
      <c r="L802" s="12" t="s">
        <v>2082</v>
      </c>
      <c r="N802" s="13">
        <v>20</v>
      </c>
      <c r="O802" s="13" t="s">
        <v>2082</v>
      </c>
      <c r="P802" s="13">
        <f t="shared" ref="P802:P826" si="86">_xlfn.ISOWEEKNUM(U802)</f>
        <v>21</v>
      </c>
      <c r="R802" s="1" t="s">
        <v>67</v>
      </c>
      <c r="S802" s="1" t="s">
        <v>14</v>
      </c>
      <c r="T802" s="1" t="s">
        <v>1161</v>
      </c>
      <c r="U802" s="12">
        <f>T802+(365*1)</f>
        <v>46164</v>
      </c>
      <c r="V802" s="12">
        <f t="shared" si="82"/>
        <v>46224</v>
      </c>
      <c r="W802" s="13">
        <f t="shared" ca="1" si="83"/>
        <v>-182</v>
      </c>
      <c r="X802" s="2" t="s">
        <v>1021</v>
      </c>
      <c r="Y802"/>
    </row>
    <row r="803" spans="1:25" x14ac:dyDescent="0.25">
      <c r="A803" s="1" t="s">
        <v>221</v>
      </c>
      <c r="B803" s="1" t="s">
        <v>1160</v>
      </c>
      <c r="C803" s="1" t="s">
        <v>47</v>
      </c>
      <c r="D803" s="1" t="s">
        <v>48</v>
      </c>
      <c r="E803" s="1" t="s">
        <v>68</v>
      </c>
      <c r="F803" s="3">
        <v>71.153999999999996</v>
      </c>
      <c r="G803" s="3">
        <v>71.186999999999998</v>
      </c>
      <c r="H803" s="1" t="s">
        <v>21</v>
      </c>
      <c r="I803" s="13">
        <v>1</v>
      </c>
      <c r="J803" s="12" t="s">
        <v>2083</v>
      </c>
      <c r="K803" s="1"/>
      <c r="L803" s="12" t="s">
        <v>2082</v>
      </c>
      <c r="N803" s="13">
        <v>20</v>
      </c>
      <c r="O803" s="13" t="s">
        <v>2082</v>
      </c>
      <c r="P803" s="13">
        <f t="shared" si="86"/>
        <v>18</v>
      </c>
      <c r="R803" s="1" t="s">
        <v>67</v>
      </c>
      <c r="S803" s="1" t="s">
        <v>18</v>
      </c>
      <c r="T803" s="1" t="s">
        <v>1162</v>
      </c>
      <c r="U803" s="12">
        <f>T803+(365*2)</f>
        <v>46142</v>
      </c>
      <c r="V803" s="12">
        <f t="shared" si="82"/>
        <v>46202</v>
      </c>
      <c r="W803" s="13">
        <f t="shared" ca="1" si="83"/>
        <v>-160</v>
      </c>
      <c r="X803" s="2" t="s">
        <v>1021</v>
      </c>
      <c r="Y803"/>
    </row>
    <row r="804" spans="1:25" x14ac:dyDescent="0.25">
      <c r="A804" s="1" t="s">
        <v>221</v>
      </c>
      <c r="B804" s="1" t="s">
        <v>1160</v>
      </c>
      <c r="C804" s="1" t="s">
        <v>177</v>
      </c>
      <c r="D804" s="1" t="s">
        <v>38</v>
      </c>
      <c r="E804" s="1" t="s">
        <v>174</v>
      </c>
      <c r="F804" s="3">
        <v>72.06</v>
      </c>
      <c r="G804" s="3">
        <v>72.125</v>
      </c>
      <c r="H804" s="1" t="s">
        <v>74</v>
      </c>
      <c r="I804" s="13">
        <v>1</v>
      </c>
      <c r="J804" s="12" t="s">
        <v>2083</v>
      </c>
      <c r="K804" s="1"/>
      <c r="L804" s="12" t="s">
        <v>2082</v>
      </c>
      <c r="N804" s="13">
        <v>20</v>
      </c>
      <c r="O804" s="13" t="s">
        <v>2082</v>
      </c>
      <c r="P804" s="13">
        <f t="shared" si="86"/>
        <v>21</v>
      </c>
      <c r="R804" s="1" t="s">
        <v>67</v>
      </c>
      <c r="S804" s="1" t="s">
        <v>18</v>
      </c>
      <c r="T804" s="1" t="s">
        <v>1161</v>
      </c>
      <c r="U804" s="12">
        <f>T804+(365*1)</f>
        <v>46164</v>
      </c>
      <c r="V804" s="12">
        <f t="shared" si="82"/>
        <v>46224</v>
      </c>
      <c r="W804" s="13">
        <f t="shared" ca="1" si="83"/>
        <v>-182</v>
      </c>
      <c r="X804" s="2" t="s">
        <v>1021</v>
      </c>
      <c r="Y804"/>
    </row>
    <row r="805" spans="1:25" x14ac:dyDescent="0.25">
      <c r="A805" s="1" t="s">
        <v>221</v>
      </c>
      <c r="B805" s="1" t="s">
        <v>1160</v>
      </c>
      <c r="C805" s="1" t="s">
        <v>47</v>
      </c>
      <c r="D805" s="1" t="s">
        <v>34</v>
      </c>
      <c r="E805" s="1" t="s">
        <v>68</v>
      </c>
      <c r="F805" s="3">
        <v>72.001999999999995</v>
      </c>
      <c r="G805" s="3">
        <v>72.001999999999995</v>
      </c>
      <c r="H805" s="1" t="s">
        <v>21</v>
      </c>
      <c r="I805" s="13">
        <v>1</v>
      </c>
      <c r="J805" s="12" t="s">
        <v>2083</v>
      </c>
      <c r="K805" s="1"/>
      <c r="L805" s="12" t="s">
        <v>2082</v>
      </c>
      <c r="N805" s="13">
        <v>20</v>
      </c>
      <c r="O805" s="13" t="s">
        <v>2082</v>
      </c>
      <c r="P805" s="13">
        <f t="shared" si="86"/>
        <v>18</v>
      </c>
      <c r="R805" s="1" t="s">
        <v>67</v>
      </c>
      <c r="S805" s="1"/>
      <c r="T805" s="1" t="s">
        <v>1162</v>
      </c>
      <c r="U805" s="12">
        <f>T805+(365*2)</f>
        <v>46142</v>
      </c>
      <c r="V805" s="12">
        <f t="shared" si="82"/>
        <v>46202</v>
      </c>
      <c r="W805" s="13">
        <f t="shared" ca="1" si="83"/>
        <v>-160</v>
      </c>
      <c r="X805" s="2" t="s">
        <v>1021</v>
      </c>
      <c r="Y805"/>
    </row>
    <row r="806" spans="1:25" x14ac:dyDescent="0.25">
      <c r="A806" s="1" t="s">
        <v>221</v>
      </c>
      <c r="B806" s="1" t="s">
        <v>1151</v>
      </c>
      <c r="C806" s="1" t="s">
        <v>107</v>
      </c>
      <c r="D806" s="1" t="s">
        <v>1053</v>
      </c>
      <c r="E806" s="1" t="s">
        <v>174</v>
      </c>
      <c r="F806" s="3">
        <v>58.091999999999999</v>
      </c>
      <c r="G806" s="3">
        <v>58.091999999999999</v>
      </c>
      <c r="H806" s="1" t="s">
        <v>74</v>
      </c>
      <c r="I806" s="13">
        <v>1</v>
      </c>
      <c r="J806" s="12" t="s">
        <v>2083</v>
      </c>
      <c r="K806" s="1"/>
      <c r="L806" s="12" t="s">
        <v>2082</v>
      </c>
      <c r="N806" s="13">
        <v>20</v>
      </c>
      <c r="O806" s="13" t="s">
        <v>2082</v>
      </c>
      <c r="P806" s="13">
        <f t="shared" si="86"/>
        <v>21</v>
      </c>
      <c r="R806" s="1" t="s">
        <v>67</v>
      </c>
      <c r="S806" s="1"/>
      <c r="T806" s="1" t="s">
        <v>1153</v>
      </c>
      <c r="U806" s="12">
        <f t="shared" ref="U806:U826" si="87">T806+(365*1)</f>
        <v>46165</v>
      </c>
      <c r="V806" s="12">
        <f t="shared" si="82"/>
        <v>46225</v>
      </c>
      <c r="W806" s="13">
        <f t="shared" ca="1" si="83"/>
        <v>-183</v>
      </c>
      <c r="X806" s="2" t="s">
        <v>1021</v>
      </c>
      <c r="Y806"/>
    </row>
    <row r="807" spans="1:25" x14ac:dyDescent="0.25">
      <c r="A807" s="1" t="s">
        <v>221</v>
      </c>
      <c r="B807" s="1" t="s">
        <v>1151</v>
      </c>
      <c r="C807" s="1" t="s">
        <v>107</v>
      </c>
      <c r="D807" s="1" t="s">
        <v>1057</v>
      </c>
      <c r="E807" s="1" t="s">
        <v>174</v>
      </c>
      <c r="F807" s="3">
        <v>58.191000000000003</v>
      </c>
      <c r="G807" s="3">
        <v>58.244999999999997</v>
      </c>
      <c r="H807" s="1" t="s">
        <v>21</v>
      </c>
      <c r="I807" s="13">
        <v>1</v>
      </c>
      <c r="J807" s="12" t="s">
        <v>2083</v>
      </c>
      <c r="K807" s="1"/>
      <c r="L807" s="12" t="s">
        <v>2082</v>
      </c>
      <c r="N807" s="13">
        <v>20</v>
      </c>
      <c r="O807" s="13" t="s">
        <v>2082</v>
      </c>
      <c r="P807" s="13">
        <f t="shared" si="86"/>
        <v>21</v>
      </c>
      <c r="R807" s="1" t="s">
        <v>67</v>
      </c>
      <c r="S807" s="1" t="s">
        <v>14</v>
      </c>
      <c r="T807" s="1" t="s">
        <v>1153</v>
      </c>
      <c r="U807" s="12">
        <f t="shared" si="87"/>
        <v>46165</v>
      </c>
      <c r="V807" s="12">
        <f t="shared" si="82"/>
        <v>46225</v>
      </c>
      <c r="W807" s="13">
        <f t="shared" ca="1" si="83"/>
        <v>-183</v>
      </c>
      <c r="X807" s="2" t="s">
        <v>1021</v>
      </c>
      <c r="Y807"/>
    </row>
    <row r="808" spans="1:25" x14ac:dyDescent="0.25">
      <c r="A808" s="1" t="s">
        <v>221</v>
      </c>
      <c r="B808" s="1" t="s">
        <v>1151</v>
      </c>
      <c r="C808" s="1" t="s">
        <v>625</v>
      </c>
      <c r="D808" s="1" t="s">
        <v>1058</v>
      </c>
      <c r="E808" s="1" t="s">
        <v>174</v>
      </c>
      <c r="F808" s="3">
        <v>58.764000000000003</v>
      </c>
      <c r="G808" s="3">
        <v>58.764000000000003</v>
      </c>
      <c r="H808" s="1" t="s">
        <v>21</v>
      </c>
      <c r="I808" s="13">
        <v>1</v>
      </c>
      <c r="J808" s="12" t="s">
        <v>2083</v>
      </c>
      <c r="K808" s="1"/>
      <c r="L808" s="12" t="s">
        <v>2082</v>
      </c>
      <c r="N808" s="13">
        <v>20</v>
      </c>
      <c r="O808" s="13" t="s">
        <v>2082</v>
      </c>
      <c r="P808" s="13">
        <f t="shared" si="86"/>
        <v>21</v>
      </c>
      <c r="R808" s="1" t="s">
        <v>67</v>
      </c>
      <c r="S808" s="1"/>
      <c r="T808" s="1" t="s">
        <v>1153</v>
      </c>
      <c r="U808" s="12">
        <f t="shared" si="87"/>
        <v>46165</v>
      </c>
      <c r="V808" s="12">
        <f t="shared" si="82"/>
        <v>46225</v>
      </c>
      <c r="W808" s="13">
        <f t="shared" ca="1" si="83"/>
        <v>-183</v>
      </c>
      <c r="X808" s="2" t="s">
        <v>1021</v>
      </c>
      <c r="Y808"/>
    </row>
    <row r="809" spans="1:25" x14ac:dyDescent="0.25">
      <c r="A809" s="1" t="s">
        <v>221</v>
      </c>
      <c r="B809" s="1" t="s">
        <v>1151</v>
      </c>
      <c r="C809" s="1" t="s">
        <v>625</v>
      </c>
      <c r="D809" s="1" t="s">
        <v>1059</v>
      </c>
      <c r="E809" s="1" t="s">
        <v>174</v>
      </c>
      <c r="F809" s="3">
        <v>58.85</v>
      </c>
      <c r="G809" s="3">
        <v>58.914999999999999</v>
      </c>
      <c r="H809" s="1" t="s">
        <v>1071</v>
      </c>
      <c r="I809" s="13">
        <v>1</v>
      </c>
      <c r="J809" s="12" t="s">
        <v>2083</v>
      </c>
      <c r="K809" s="1"/>
      <c r="L809" s="12" t="s">
        <v>2082</v>
      </c>
      <c r="N809" s="13">
        <v>20</v>
      </c>
      <c r="O809" s="13" t="s">
        <v>2082</v>
      </c>
      <c r="P809" s="13">
        <f t="shared" si="86"/>
        <v>21</v>
      </c>
      <c r="R809" s="1" t="s">
        <v>67</v>
      </c>
      <c r="S809" s="1" t="s">
        <v>14</v>
      </c>
      <c r="T809" s="1" t="s">
        <v>1153</v>
      </c>
      <c r="U809" s="12">
        <f t="shared" si="87"/>
        <v>46165</v>
      </c>
      <c r="V809" s="12">
        <f t="shared" si="82"/>
        <v>46225</v>
      </c>
      <c r="W809" s="13">
        <f t="shared" ca="1" si="83"/>
        <v>-183</v>
      </c>
      <c r="X809" s="2" t="s">
        <v>1021</v>
      </c>
      <c r="Y809"/>
    </row>
    <row r="810" spans="1:25" x14ac:dyDescent="0.25">
      <c r="A810" s="1" t="s">
        <v>221</v>
      </c>
      <c r="B810" s="1" t="s">
        <v>1171</v>
      </c>
      <c r="C810" s="1" t="s">
        <v>107</v>
      </c>
      <c r="D810" s="1" t="s">
        <v>1053</v>
      </c>
      <c r="E810" s="1" t="s">
        <v>174</v>
      </c>
      <c r="F810" s="3">
        <v>93.024000000000001</v>
      </c>
      <c r="G810" s="3">
        <v>93.024000000000001</v>
      </c>
      <c r="H810" s="1" t="s">
        <v>74</v>
      </c>
      <c r="I810" s="13">
        <v>1</v>
      </c>
      <c r="J810" s="12" t="s">
        <v>2083</v>
      </c>
      <c r="K810" s="1"/>
      <c r="L810" s="12" t="s">
        <v>2082</v>
      </c>
      <c r="N810" s="13">
        <v>20</v>
      </c>
      <c r="O810" s="13" t="s">
        <v>2082</v>
      </c>
      <c r="P810" s="13">
        <f t="shared" si="86"/>
        <v>21</v>
      </c>
      <c r="R810" s="1" t="s">
        <v>67</v>
      </c>
      <c r="S810" s="1"/>
      <c r="T810" s="1" t="s">
        <v>1172</v>
      </c>
      <c r="U810" s="12">
        <f t="shared" si="87"/>
        <v>46163</v>
      </c>
      <c r="V810" s="12">
        <f t="shared" si="82"/>
        <v>46223</v>
      </c>
      <c r="W810" s="13">
        <f t="shared" ca="1" si="83"/>
        <v>-181</v>
      </c>
      <c r="X810" s="2" t="s">
        <v>1021</v>
      </c>
      <c r="Y810"/>
    </row>
    <row r="811" spans="1:25" x14ac:dyDescent="0.25">
      <c r="A811" s="1" t="s">
        <v>221</v>
      </c>
      <c r="B811" s="1" t="s">
        <v>1171</v>
      </c>
      <c r="C811" s="1" t="s">
        <v>107</v>
      </c>
      <c r="D811" s="1" t="s">
        <v>1057</v>
      </c>
      <c r="E811" s="1" t="s">
        <v>174</v>
      </c>
      <c r="F811" s="3">
        <v>93.087000000000003</v>
      </c>
      <c r="G811" s="3">
        <v>93.141999999999996</v>
      </c>
      <c r="H811" s="1" t="s">
        <v>21</v>
      </c>
      <c r="I811" s="13">
        <v>1</v>
      </c>
      <c r="J811" s="12" t="s">
        <v>2083</v>
      </c>
      <c r="K811" s="1"/>
      <c r="L811" s="12" t="s">
        <v>2082</v>
      </c>
      <c r="N811" s="13">
        <v>20</v>
      </c>
      <c r="O811" s="13" t="s">
        <v>2082</v>
      </c>
      <c r="P811" s="13">
        <f t="shared" si="86"/>
        <v>21</v>
      </c>
      <c r="R811" s="1" t="s">
        <v>67</v>
      </c>
      <c r="S811" s="1" t="s">
        <v>14</v>
      </c>
      <c r="T811" s="1" t="s">
        <v>1172</v>
      </c>
      <c r="U811" s="12">
        <f t="shared" si="87"/>
        <v>46163</v>
      </c>
      <c r="V811" s="12">
        <f t="shared" si="82"/>
        <v>46223</v>
      </c>
      <c r="W811" s="13">
        <f t="shared" ca="1" si="83"/>
        <v>-181</v>
      </c>
      <c r="X811" s="2" t="s">
        <v>1021</v>
      </c>
      <c r="Y811"/>
    </row>
    <row r="812" spans="1:25" x14ac:dyDescent="0.25">
      <c r="A812" s="1" t="s">
        <v>221</v>
      </c>
      <c r="B812" s="1" t="s">
        <v>1171</v>
      </c>
      <c r="C812" s="1" t="s">
        <v>107</v>
      </c>
      <c r="D812" s="1" t="s">
        <v>1058</v>
      </c>
      <c r="E812" s="1" t="s">
        <v>174</v>
      </c>
      <c r="F812" s="3">
        <v>93.141999999999996</v>
      </c>
      <c r="G812" s="3">
        <v>93.195999999999998</v>
      </c>
      <c r="H812" s="1" t="s">
        <v>1071</v>
      </c>
      <c r="I812" s="13">
        <v>1</v>
      </c>
      <c r="J812" s="12" t="s">
        <v>2083</v>
      </c>
      <c r="K812" s="1"/>
      <c r="L812" s="12" t="s">
        <v>2082</v>
      </c>
      <c r="N812" s="13">
        <v>20</v>
      </c>
      <c r="O812" s="13" t="s">
        <v>2082</v>
      </c>
      <c r="P812" s="13">
        <f t="shared" si="86"/>
        <v>21</v>
      </c>
      <c r="R812" s="1" t="s">
        <v>67</v>
      </c>
      <c r="S812" s="1" t="s">
        <v>14</v>
      </c>
      <c r="T812" s="1" t="s">
        <v>1172</v>
      </c>
      <c r="U812" s="12">
        <f t="shared" si="87"/>
        <v>46163</v>
      </c>
      <c r="V812" s="12">
        <f t="shared" si="82"/>
        <v>46223</v>
      </c>
      <c r="W812" s="13">
        <f t="shared" ca="1" si="83"/>
        <v>-181</v>
      </c>
      <c r="X812" s="2" t="s">
        <v>1021</v>
      </c>
      <c r="Y812"/>
    </row>
    <row r="813" spans="1:25" x14ac:dyDescent="0.25">
      <c r="A813" s="1" t="s">
        <v>221</v>
      </c>
      <c r="B813" s="1" t="s">
        <v>1171</v>
      </c>
      <c r="C813" s="1" t="s">
        <v>107</v>
      </c>
      <c r="D813" s="1" t="s">
        <v>1059</v>
      </c>
      <c r="E813" s="1" t="s">
        <v>174</v>
      </c>
      <c r="F813" s="3">
        <v>93.204999999999998</v>
      </c>
      <c r="G813" s="3">
        <v>93.259</v>
      </c>
      <c r="H813" s="1" t="s">
        <v>74</v>
      </c>
      <c r="I813" s="13">
        <v>1</v>
      </c>
      <c r="J813" s="12" t="s">
        <v>2083</v>
      </c>
      <c r="K813" s="1"/>
      <c r="L813" s="12" t="s">
        <v>2082</v>
      </c>
      <c r="N813" s="13">
        <v>20</v>
      </c>
      <c r="O813" s="13" t="s">
        <v>2082</v>
      </c>
      <c r="P813" s="13">
        <f t="shared" si="86"/>
        <v>21</v>
      </c>
      <c r="R813" s="1" t="s">
        <v>67</v>
      </c>
      <c r="S813" s="1" t="s">
        <v>18</v>
      </c>
      <c r="T813" s="1" t="s">
        <v>1172</v>
      </c>
      <c r="U813" s="12">
        <f t="shared" si="87"/>
        <v>46163</v>
      </c>
      <c r="V813" s="12">
        <f t="shared" si="82"/>
        <v>46223</v>
      </c>
      <c r="W813" s="13">
        <f t="shared" ca="1" si="83"/>
        <v>-181</v>
      </c>
      <c r="X813" s="2" t="s">
        <v>1021</v>
      </c>
      <c r="Y813"/>
    </row>
    <row r="814" spans="1:25" x14ac:dyDescent="0.25">
      <c r="A814" s="1" t="s">
        <v>221</v>
      </c>
      <c r="B814" s="1" t="s">
        <v>1185</v>
      </c>
      <c r="C814" s="1" t="s">
        <v>107</v>
      </c>
      <c r="D814" s="1" t="s">
        <v>1053</v>
      </c>
      <c r="E814" s="1" t="s">
        <v>174</v>
      </c>
      <c r="F814" s="3">
        <v>118.628</v>
      </c>
      <c r="G814" s="3">
        <v>118.682</v>
      </c>
      <c r="H814" s="1" t="s">
        <v>21</v>
      </c>
      <c r="I814" s="13">
        <v>1</v>
      </c>
      <c r="J814" s="12" t="s">
        <v>2083</v>
      </c>
      <c r="K814" s="1"/>
      <c r="L814" s="12" t="s">
        <v>2082</v>
      </c>
      <c r="N814" s="13">
        <v>20</v>
      </c>
      <c r="O814" s="13" t="s">
        <v>2082</v>
      </c>
      <c r="P814" s="13">
        <f t="shared" si="86"/>
        <v>21</v>
      </c>
      <c r="R814" s="1" t="s">
        <v>67</v>
      </c>
      <c r="S814" s="1" t="s">
        <v>14</v>
      </c>
      <c r="T814" s="1" t="s">
        <v>1184</v>
      </c>
      <c r="U814" s="12">
        <f t="shared" si="87"/>
        <v>46162</v>
      </c>
      <c r="V814" s="12">
        <f t="shared" si="82"/>
        <v>46222</v>
      </c>
      <c r="W814" s="13">
        <f t="shared" ca="1" si="83"/>
        <v>-180</v>
      </c>
      <c r="X814" s="2" t="s">
        <v>1021</v>
      </c>
      <c r="Y814"/>
    </row>
    <row r="815" spans="1:25" x14ac:dyDescent="0.25">
      <c r="A815" s="1" t="s">
        <v>221</v>
      </c>
      <c r="B815" s="1" t="s">
        <v>1185</v>
      </c>
      <c r="C815" s="1" t="s">
        <v>107</v>
      </c>
      <c r="D815" s="1" t="s">
        <v>1057</v>
      </c>
      <c r="E815" s="1" t="s">
        <v>174</v>
      </c>
      <c r="F815" s="3">
        <v>118.693</v>
      </c>
      <c r="G815" s="3">
        <v>118.748</v>
      </c>
      <c r="H815" s="1" t="s">
        <v>1056</v>
      </c>
      <c r="I815" s="13">
        <v>1</v>
      </c>
      <c r="J815" s="12" t="s">
        <v>2083</v>
      </c>
      <c r="K815" s="1"/>
      <c r="L815" s="12" t="s">
        <v>2082</v>
      </c>
      <c r="N815" s="13">
        <v>20</v>
      </c>
      <c r="O815" s="13" t="s">
        <v>2082</v>
      </c>
      <c r="P815" s="13">
        <f t="shared" si="86"/>
        <v>21</v>
      </c>
      <c r="R815" s="1" t="s">
        <v>67</v>
      </c>
      <c r="S815" s="1" t="s">
        <v>18</v>
      </c>
      <c r="T815" s="1" t="s">
        <v>1184</v>
      </c>
      <c r="U815" s="12">
        <f t="shared" si="87"/>
        <v>46162</v>
      </c>
      <c r="V815" s="12">
        <f t="shared" si="82"/>
        <v>46222</v>
      </c>
      <c r="W815" s="13">
        <f t="shared" ca="1" si="83"/>
        <v>-180</v>
      </c>
      <c r="X815" s="2" t="s">
        <v>1021</v>
      </c>
      <c r="Y815"/>
    </row>
    <row r="816" spans="1:25" x14ac:dyDescent="0.25">
      <c r="A816" s="1" t="s">
        <v>221</v>
      </c>
      <c r="B816" s="1" t="s">
        <v>1185</v>
      </c>
      <c r="C816" s="1" t="s">
        <v>107</v>
      </c>
      <c r="D816" s="1" t="s">
        <v>1058</v>
      </c>
      <c r="E816" s="1" t="s">
        <v>174</v>
      </c>
      <c r="F816" s="3">
        <v>119.581</v>
      </c>
      <c r="G816" s="3">
        <v>119.581</v>
      </c>
      <c r="H816" s="1" t="s">
        <v>74</v>
      </c>
      <c r="I816" s="13">
        <v>1</v>
      </c>
      <c r="J816" s="12" t="s">
        <v>2083</v>
      </c>
      <c r="K816" s="1"/>
      <c r="L816" s="12" t="s">
        <v>2082</v>
      </c>
      <c r="N816" s="13">
        <v>20</v>
      </c>
      <c r="O816" s="13" t="s">
        <v>2082</v>
      </c>
      <c r="P816" s="13">
        <f t="shared" si="86"/>
        <v>21</v>
      </c>
      <c r="R816" s="1" t="s">
        <v>67</v>
      </c>
      <c r="S816" s="1"/>
      <c r="T816" s="1" t="s">
        <v>1184</v>
      </c>
      <c r="U816" s="12">
        <f t="shared" si="87"/>
        <v>46162</v>
      </c>
      <c r="V816" s="12">
        <f t="shared" si="82"/>
        <v>46222</v>
      </c>
      <c r="W816" s="13">
        <f t="shared" ca="1" si="83"/>
        <v>-180</v>
      </c>
      <c r="X816" s="2" t="s">
        <v>1021</v>
      </c>
      <c r="Y816"/>
    </row>
    <row r="817" spans="1:25" x14ac:dyDescent="0.25">
      <c r="A817" s="1" t="s">
        <v>221</v>
      </c>
      <c r="B817" s="1" t="s">
        <v>1185</v>
      </c>
      <c r="C817" s="1" t="s">
        <v>107</v>
      </c>
      <c r="D817" s="1" t="s">
        <v>1059</v>
      </c>
      <c r="E817" s="1" t="s">
        <v>174</v>
      </c>
      <c r="F817" s="3">
        <v>119.646</v>
      </c>
      <c r="G817" s="3">
        <v>119.7</v>
      </c>
      <c r="H817" s="1" t="s">
        <v>21</v>
      </c>
      <c r="I817" s="13">
        <v>1</v>
      </c>
      <c r="J817" s="12" t="s">
        <v>2083</v>
      </c>
      <c r="K817" s="1"/>
      <c r="L817" s="12" t="s">
        <v>2082</v>
      </c>
      <c r="N817" s="13">
        <v>20</v>
      </c>
      <c r="O817" s="13" t="s">
        <v>2082</v>
      </c>
      <c r="P817" s="13">
        <f t="shared" si="86"/>
        <v>21</v>
      </c>
      <c r="R817" s="1" t="s">
        <v>67</v>
      </c>
      <c r="S817" s="1" t="s">
        <v>18</v>
      </c>
      <c r="T817" s="1" t="s">
        <v>1184</v>
      </c>
      <c r="U817" s="12">
        <f t="shared" si="87"/>
        <v>46162</v>
      </c>
      <c r="V817" s="12">
        <f t="shared" si="82"/>
        <v>46222</v>
      </c>
      <c r="W817" s="13">
        <f t="shared" ca="1" si="83"/>
        <v>-180</v>
      </c>
      <c r="X817" s="2" t="s">
        <v>1021</v>
      </c>
      <c r="Y817"/>
    </row>
    <row r="818" spans="1:25" x14ac:dyDescent="0.25">
      <c r="A818" s="1" t="s">
        <v>221</v>
      </c>
      <c r="B818" s="1" t="s">
        <v>1165</v>
      </c>
      <c r="C818" s="1" t="s">
        <v>378</v>
      </c>
      <c r="D818" s="1" t="s">
        <v>162</v>
      </c>
      <c r="E818" s="1" t="s">
        <v>174</v>
      </c>
      <c r="F818" s="3">
        <v>84.102000000000004</v>
      </c>
      <c r="G818" s="3">
        <v>84.102000000000004</v>
      </c>
      <c r="H818" s="1" t="s">
        <v>74</v>
      </c>
      <c r="I818" s="13">
        <v>1</v>
      </c>
      <c r="J818" s="12" t="s">
        <v>2083</v>
      </c>
      <c r="K818" s="1"/>
      <c r="L818" s="12" t="s">
        <v>2082</v>
      </c>
      <c r="N818" s="13">
        <v>20</v>
      </c>
      <c r="O818" s="13" t="s">
        <v>2082</v>
      </c>
      <c r="P818" s="13">
        <f t="shared" si="86"/>
        <v>21</v>
      </c>
      <c r="R818" s="1" t="s">
        <v>67</v>
      </c>
      <c r="S818" s="1"/>
      <c r="T818" s="1" t="s">
        <v>1161</v>
      </c>
      <c r="U818" s="12">
        <f t="shared" si="87"/>
        <v>46164</v>
      </c>
      <c r="V818" s="12">
        <f t="shared" si="82"/>
        <v>46224</v>
      </c>
      <c r="W818" s="13">
        <f t="shared" ca="1" si="83"/>
        <v>-182</v>
      </c>
      <c r="X818" s="2" t="s">
        <v>1021</v>
      </c>
      <c r="Y818"/>
    </row>
    <row r="819" spans="1:25" x14ac:dyDescent="0.25">
      <c r="A819" s="1" t="s">
        <v>221</v>
      </c>
      <c r="B819" s="1" t="s">
        <v>1165</v>
      </c>
      <c r="C819" s="1" t="s">
        <v>1164</v>
      </c>
      <c r="D819" s="1" t="s">
        <v>1058</v>
      </c>
      <c r="E819" s="1" t="s">
        <v>174</v>
      </c>
      <c r="F819" s="3">
        <v>84.938999999999993</v>
      </c>
      <c r="G819" s="3">
        <v>84.938999999999993</v>
      </c>
      <c r="H819" s="1" t="s">
        <v>74</v>
      </c>
      <c r="I819" s="13">
        <v>1</v>
      </c>
      <c r="J819" s="12" t="s">
        <v>2083</v>
      </c>
      <c r="K819" s="1"/>
      <c r="L819" s="12" t="s">
        <v>2082</v>
      </c>
      <c r="N819" s="13">
        <v>20</v>
      </c>
      <c r="O819" s="13" t="s">
        <v>2082</v>
      </c>
      <c r="P819" s="13">
        <f t="shared" si="86"/>
        <v>21</v>
      </c>
      <c r="R819" s="1" t="s">
        <v>67</v>
      </c>
      <c r="S819" s="1"/>
      <c r="T819" s="1" t="s">
        <v>1161</v>
      </c>
      <c r="U819" s="12">
        <f t="shared" si="87"/>
        <v>46164</v>
      </c>
      <c r="V819" s="12">
        <f t="shared" si="82"/>
        <v>46224</v>
      </c>
      <c r="W819" s="13">
        <f t="shared" ca="1" si="83"/>
        <v>-182</v>
      </c>
      <c r="X819" s="2" t="s">
        <v>1021</v>
      </c>
      <c r="Y819"/>
    </row>
    <row r="820" spans="1:25" x14ac:dyDescent="0.25">
      <c r="A820" s="1" t="s">
        <v>221</v>
      </c>
      <c r="B820" s="1" t="s">
        <v>1165</v>
      </c>
      <c r="C820" s="1" t="s">
        <v>1164</v>
      </c>
      <c r="D820" s="1" t="s">
        <v>1059</v>
      </c>
      <c r="E820" s="1" t="s">
        <v>174</v>
      </c>
      <c r="F820" s="3">
        <v>85.046999999999997</v>
      </c>
      <c r="G820" s="3">
        <v>85.093999999999994</v>
      </c>
      <c r="H820" s="1" t="s">
        <v>21</v>
      </c>
      <c r="I820" s="13">
        <v>1</v>
      </c>
      <c r="J820" s="12" t="s">
        <v>2083</v>
      </c>
      <c r="K820" s="1"/>
      <c r="L820" s="12" t="s">
        <v>2082</v>
      </c>
      <c r="N820" s="13">
        <v>20</v>
      </c>
      <c r="O820" s="13" t="s">
        <v>2082</v>
      </c>
      <c r="P820" s="13">
        <f t="shared" si="86"/>
        <v>21</v>
      </c>
      <c r="R820" s="1" t="s">
        <v>67</v>
      </c>
      <c r="S820" s="1" t="s">
        <v>14</v>
      </c>
      <c r="T820" s="1" t="s">
        <v>1161</v>
      </c>
      <c r="U820" s="12">
        <f t="shared" si="87"/>
        <v>46164</v>
      </c>
      <c r="V820" s="12">
        <f t="shared" si="82"/>
        <v>46224</v>
      </c>
      <c r="W820" s="13">
        <f t="shared" ca="1" si="83"/>
        <v>-182</v>
      </c>
      <c r="X820" s="2" t="s">
        <v>1021</v>
      </c>
      <c r="Y820"/>
    </row>
    <row r="821" spans="1:25" x14ac:dyDescent="0.25">
      <c r="A821" s="1" t="s">
        <v>221</v>
      </c>
      <c r="B821" s="1" t="s">
        <v>1165</v>
      </c>
      <c r="C821" s="1" t="s">
        <v>1164</v>
      </c>
      <c r="D821" s="1" t="s">
        <v>550</v>
      </c>
      <c r="E821" s="1" t="s">
        <v>174</v>
      </c>
      <c r="F821" s="3">
        <v>84.783000000000001</v>
      </c>
      <c r="G821" s="3">
        <v>84.828999999999994</v>
      </c>
      <c r="H821" s="1" t="s">
        <v>1167</v>
      </c>
      <c r="I821" s="13">
        <v>1</v>
      </c>
      <c r="J821" s="12" t="s">
        <v>2083</v>
      </c>
      <c r="K821" s="1"/>
      <c r="L821" s="12" t="s">
        <v>2082</v>
      </c>
      <c r="N821" s="13">
        <v>20</v>
      </c>
      <c r="O821" s="13" t="s">
        <v>2082</v>
      </c>
      <c r="P821" s="13">
        <f t="shared" si="86"/>
        <v>21</v>
      </c>
      <c r="R821" s="1" t="s">
        <v>67</v>
      </c>
      <c r="S821" s="1" t="s">
        <v>14</v>
      </c>
      <c r="T821" s="1" t="s">
        <v>1161</v>
      </c>
      <c r="U821" s="12">
        <f t="shared" si="87"/>
        <v>46164</v>
      </c>
      <c r="V821" s="12">
        <f t="shared" si="82"/>
        <v>46224</v>
      </c>
      <c r="W821" s="13">
        <f t="shared" ca="1" si="83"/>
        <v>-182</v>
      </c>
      <c r="X821" s="2" t="s">
        <v>1021</v>
      </c>
      <c r="Y821"/>
    </row>
    <row r="822" spans="1:25" x14ac:dyDescent="0.25">
      <c r="A822" s="1" t="s">
        <v>221</v>
      </c>
      <c r="B822" s="1" t="s">
        <v>1165</v>
      </c>
      <c r="C822" s="1" t="s">
        <v>1164</v>
      </c>
      <c r="D822" s="1" t="s">
        <v>553</v>
      </c>
      <c r="E822" s="1" t="s">
        <v>174</v>
      </c>
      <c r="F822" s="3">
        <v>84.838999999999999</v>
      </c>
      <c r="G822" s="3">
        <v>84.885000000000005</v>
      </c>
      <c r="H822" s="1" t="s">
        <v>74</v>
      </c>
      <c r="I822" s="13">
        <v>1</v>
      </c>
      <c r="J822" s="12" t="s">
        <v>2083</v>
      </c>
      <c r="K822" s="1"/>
      <c r="L822" s="12" t="s">
        <v>2082</v>
      </c>
      <c r="N822" s="13">
        <v>20</v>
      </c>
      <c r="O822" s="13" t="s">
        <v>2082</v>
      </c>
      <c r="P822" s="13">
        <f t="shared" si="86"/>
        <v>21</v>
      </c>
      <c r="R822" s="1" t="s">
        <v>67</v>
      </c>
      <c r="S822" s="1" t="s">
        <v>18</v>
      </c>
      <c r="T822" s="1" t="s">
        <v>1161</v>
      </c>
      <c r="U822" s="12">
        <f t="shared" si="87"/>
        <v>46164</v>
      </c>
      <c r="V822" s="12">
        <f t="shared" si="82"/>
        <v>46224</v>
      </c>
      <c r="W822" s="13">
        <f t="shared" ca="1" si="83"/>
        <v>-182</v>
      </c>
      <c r="X822" s="2" t="s">
        <v>1021</v>
      </c>
      <c r="Y822"/>
    </row>
    <row r="823" spans="1:25" x14ac:dyDescent="0.25">
      <c r="A823" s="1" t="s">
        <v>221</v>
      </c>
      <c r="B823" s="1" t="s">
        <v>1165</v>
      </c>
      <c r="C823" s="1" t="s">
        <v>1169</v>
      </c>
      <c r="D823" s="1" t="s">
        <v>1170</v>
      </c>
      <c r="E823" s="1" t="s">
        <v>174</v>
      </c>
      <c r="F823" s="3">
        <v>84.891000000000005</v>
      </c>
      <c r="G823" s="3">
        <v>84.929000000000002</v>
      </c>
      <c r="H823" s="1" t="s">
        <v>79</v>
      </c>
      <c r="I823" s="13">
        <v>1</v>
      </c>
      <c r="J823" s="12" t="s">
        <v>2083</v>
      </c>
      <c r="K823" s="1"/>
      <c r="L823" s="12" t="s">
        <v>2082</v>
      </c>
      <c r="N823" s="13">
        <v>20</v>
      </c>
      <c r="O823" s="13" t="s">
        <v>2082</v>
      </c>
      <c r="P823" s="13">
        <f t="shared" si="86"/>
        <v>21</v>
      </c>
      <c r="R823" s="1" t="s">
        <v>67</v>
      </c>
      <c r="S823" s="1" t="s">
        <v>18</v>
      </c>
      <c r="T823" s="1" t="s">
        <v>1161</v>
      </c>
      <c r="U823" s="12">
        <f t="shared" si="87"/>
        <v>46164</v>
      </c>
      <c r="V823" s="12">
        <f t="shared" si="82"/>
        <v>46224</v>
      </c>
      <c r="W823" s="13">
        <f t="shared" ca="1" si="83"/>
        <v>-182</v>
      </c>
      <c r="X823" s="2" t="s">
        <v>1021</v>
      </c>
      <c r="Y823"/>
    </row>
    <row r="824" spans="1:25" x14ac:dyDescent="0.25">
      <c r="A824" s="1" t="s">
        <v>221</v>
      </c>
      <c r="B824" s="1" t="s">
        <v>1175</v>
      </c>
      <c r="C824" s="1" t="s">
        <v>177</v>
      </c>
      <c r="D824" s="1" t="s">
        <v>1053</v>
      </c>
      <c r="E824" s="1" t="s">
        <v>174</v>
      </c>
      <c r="F824" s="3">
        <v>102.33199999999999</v>
      </c>
      <c r="G824" s="3">
        <v>102.39700000000001</v>
      </c>
      <c r="H824" s="1" t="s">
        <v>1056</v>
      </c>
      <c r="I824" s="13">
        <v>1</v>
      </c>
      <c r="J824" s="12" t="s">
        <v>2083</v>
      </c>
      <c r="K824" s="1"/>
      <c r="L824" s="12" t="s">
        <v>2082</v>
      </c>
      <c r="N824" s="13">
        <v>20</v>
      </c>
      <c r="O824" s="13" t="s">
        <v>2082</v>
      </c>
      <c r="P824" s="13">
        <f t="shared" si="86"/>
        <v>21</v>
      </c>
      <c r="R824" s="1" t="s">
        <v>67</v>
      </c>
      <c r="S824" s="1" t="s">
        <v>18</v>
      </c>
      <c r="T824" s="1" t="s">
        <v>1172</v>
      </c>
      <c r="U824" s="12">
        <f t="shared" si="87"/>
        <v>46163</v>
      </c>
      <c r="V824" s="12">
        <f t="shared" si="82"/>
        <v>46223</v>
      </c>
      <c r="W824" s="13">
        <f t="shared" ca="1" si="83"/>
        <v>-181</v>
      </c>
      <c r="X824" s="2" t="s">
        <v>1021</v>
      </c>
      <c r="Y824"/>
    </row>
    <row r="825" spans="1:25" x14ac:dyDescent="0.25">
      <c r="A825" s="1" t="s">
        <v>221</v>
      </c>
      <c r="B825" s="1" t="s">
        <v>1175</v>
      </c>
      <c r="C825" s="1" t="s">
        <v>177</v>
      </c>
      <c r="D825" s="1" t="s">
        <v>1057</v>
      </c>
      <c r="E825" s="1" t="s">
        <v>174</v>
      </c>
      <c r="F825" s="3">
        <v>102.41500000000001</v>
      </c>
      <c r="G825" s="3">
        <v>102.48</v>
      </c>
      <c r="H825" s="1" t="s">
        <v>79</v>
      </c>
      <c r="I825" s="13">
        <v>1</v>
      </c>
      <c r="J825" s="12" t="s">
        <v>2083</v>
      </c>
      <c r="K825" s="1"/>
      <c r="L825" s="12" t="s">
        <v>2082</v>
      </c>
      <c r="N825" s="13">
        <v>20</v>
      </c>
      <c r="O825" s="13" t="s">
        <v>2082</v>
      </c>
      <c r="P825" s="13">
        <f t="shared" si="86"/>
        <v>21</v>
      </c>
      <c r="R825" s="1" t="s">
        <v>67</v>
      </c>
      <c r="S825" s="1" t="s">
        <v>14</v>
      </c>
      <c r="T825" s="1" t="s">
        <v>1172</v>
      </c>
      <c r="U825" s="12">
        <f t="shared" si="87"/>
        <v>46163</v>
      </c>
      <c r="V825" s="12">
        <f t="shared" si="82"/>
        <v>46223</v>
      </c>
      <c r="W825" s="13">
        <f t="shared" ca="1" si="83"/>
        <v>-181</v>
      </c>
      <c r="X825" s="2" t="s">
        <v>1021</v>
      </c>
      <c r="Y825"/>
    </row>
    <row r="826" spans="1:25" x14ac:dyDescent="0.25">
      <c r="A826" s="1" t="s">
        <v>221</v>
      </c>
      <c r="B826" s="1" t="s">
        <v>1175</v>
      </c>
      <c r="C826" s="1" t="s">
        <v>47</v>
      </c>
      <c r="D826" s="1" t="s">
        <v>162</v>
      </c>
      <c r="E826" s="1" t="s">
        <v>174</v>
      </c>
      <c r="F826" s="3">
        <v>102.48699999999999</v>
      </c>
      <c r="G826" s="3">
        <v>102.52</v>
      </c>
      <c r="H826" s="1" t="s">
        <v>79</v>
      </c>
      <c r="I826" s="13">
        <v>1</v>
      </c>
      <c r="J826" s="12" t="s">
        <v>2083</v>
      </c>
      <c r="K826" s="1"/>
      <c r="L826" s="12" t="s">
        <v>2082</v>
      </c>
      <c r="N826" s="13">
        <v>20</v>
      </c>
      <c r="O826" s="13" t="s">
        <v>2082</v>
      </c>
      <c r="P826" s="13">
        <f t="shared" si="86"/>
        <v>21</v>
      </c>
      <c r="R826" s="1" t="s">
        <v>67</v>
      </c>
      <c r="S826" s="1" t="s">
        <v>14</v>
      </c>
      <c r="T826" s="1" t="s">
        <v>1172</v>
      </c>
      <c r="U826" s="12">
        <f t="shared" si="87"/>
        <v>46163</v>
      </c>
      <c r="V826" s="12">
        <f t="shared" si="82"/>
        <v>46223</v>
      </c>
      <c r="W826" s="13">
        <f t="shared" ca="1" si="83"/>
        <v>-181</v>
      </c>
      <c r="X826" s="2" t="s">
        <v>1021</v>
      </c>
      <c r="Y826"/>
    </row>
    <row r="827" spans="1:25" x14ac:dyDescent="0.25">
      <c r="A827" s="1" t="s">
        <v>221</v>
      </c>
      <c r="B827" s="1" t="s">
        <v>1175</v>
      </c>
      <c r="C827" s="1" t="s">
        <v>47</v>
      </c>
      <c r="D827" s="1" t="s">
        <v>169</v>
      </c>
      <c r="E827" s="1" t="s">
        <v>39</v>
      </c>
      <c r="F827" s="3">
        <v>102.527</v>
      </c>
      <c r="G827" s="3">
        <v>102.56</v>
      </c>
      <c r="H827" s="1" t="s">
        <v>331</v>
      </c>
      <c r="I827" s="13">
        <v>1</v>
      </c>
      <c r="J827" s="12" t="s">
        <v>2083</v>
      </c>
      <c r="K827" s="1"/>
      <c r="L827" s="12" t="s">
        <v>2082</v>
      </c>
      <c r="N827" s="13" t="s">
        <v>2083</v>
      </c>
      <c r="O827" s="13" t="s">
        <v>2082</v>
      </c>
      <c r="P827" s="1"/>
      <c r="R827" s="1" t="s">
        <v>67</v>
      </c>
      <c r="S827" s="1" t="s">
        <v>14</v>
      </c>
      <c r="T827" s="1" t="s">
        <v>1158</v>
      </c>
      <c r="U827" s="12">
        <f>T827+(365*3)</f>
        <v>45824</v>
      </c>
      <c r="V827" s="12">
        <f t="shared" si="82"/>
        <v>45884</v>
      </c>
      <c r="W827" s="13">
        <f t="shared" ca="1" si="83"/>
        <v>158</v>
      </c>
      <c r="X827" s="2" t="s">
        <v>1021</v>
      </c>
      <c r="Y827"/>
    </row>
    <row r="828" spans="1:25" x14ac:dyDescent="0.25">
      <c r="A828" s="1" t="s">
        <v>221</v>
      </c>
      <c r="B828" s="1" t="s">
        <v>1175</v>
      </c>
      <c r="C828" s="1" t="s">
        <v>378</v>
      </c>
      <c r="D828" s="1" t="s">
        <v>550</v>
      </c>
      <c r="E828" s="1" t="s">
        <v>174</v>
      </c>
      <c r="F828" s="3">
        <v>103.471</v>
      </c>
      <c r="G828" s="3">
        <v>103.471</v>
      </c>
      <c r="H828" s="1" t="s">
        <v>79</v>
      </c>
      <c r="I828" s="13">
        <v>1</v>
      </c>
      <c r="J828" s="12" t="s">
        <v>2083</v>
      </c>
      <c r="K828" s="1"/>
      <c r="L828" s="12" t="s">
        <v>2082</v>
      </c>
      <c r="N828" s="13">
        <v>20</v>
      </c>
      <c r="O828" s="13" t="s">
        <v>2082</v>
      </c>
      <c r="P828" s="13">
        <f>_xlfn.ISOWEEKNUM(U828)</f>
        <v>21</v>
      </c>
      <c r="R828" s="1" t="s">
        <v>67</v>
      </c>
      <c r="S828" s="1"/>
      <c r="T828" s="1" t="s">
        <v>1172</v>
      </c>
      <c r="U828" s="12">
        <f>T828+(365*1)</f>
        <v>46163</v>
      </c>
      <c r="V828" s="12">
        <f t="shared" si="82"/>
        <v>46223</v>
      </c>
      <c r="W828" s="13">
        <f t="shared" ca="1" si="83"/>
        <v>-181</v>
      </c>
      <c r="X828" s="2" t="s">
        <v>1021</v>
      </c>
      <c r="Y828"/>
    </row>
    <row r="829" spans="1:25" x14ac:dyDescent="0.25">
      <c r="A829" s="1" t="s">
        <v>221</v>
      </c>
      <c r="B829" s="1" t="s">
        <v>1175</v>
      </c>
      <c r="C829" s="1" t="s">
        <v>378</v>
      </c>
      <c r="D829" s="1" t="s">
        <v>553</v>
      </c>
      <c r="E829" s="1" t="s">
        <v>174</v>
      </c>
      <c r="F829" s="3">
        <v>103.557</v>
      </c>
      <c r="G829" s="3">
        <v>103.605</v>
      </c>
      <c r="H829" s="1" t="s">
        <v>1167</v>
      </c>
      <c r="I829" s="13">
        <v>1</v>
      </c>
      <c r="J829" s="12" t="s">
        <v>2083</v>
      </c>
      <c r="K829" s="1"/>
      <c r="L829" s="12" t="s">
        <v>2082</v>
      </c>
      <c r="N829" s="13">
        <v>20</v>
      </c>
      <c r="O829" s="13" t="s">
        <v>2082</v>
      </c>
      <c r="P829" s="13">
        <f>_xlfn.ISOWEEKNUM(U829)</f>
        <v>21</v>
      </c>
      <c r="R829" s="1" t="s">
        <v>67</v>
      </c>
      <c r="S829" s="1" t="s">
        <v>14</v>
      </c>
      <c r="T829" s="1" t="s">
        <v>1172</v>
      </c>
      <c r="U829" s="12">
        <f>T829+(365*1)</f>
        <v>46163</v>
      </c>
      <c r="V829" s="12">
        <f t="shared" si="82"/>
        <v>46223</v>
      </c>
      <c r="W829" s="13">
        <f t="shared" ca="1" si="83"/>
        <v>-181</v>
      </c>
      <c r="X829" s="2" t="s">
        <v>1021</v>
      </c>
      <c r="Y829"/>
    </row>
    <row r="830" spans="1:25" x14ac:dyDescent="0.25">
      <c r="A830" s="1" t="s">
        <v>221</v>
      </c>
      <c r="B830" s="1" t="s">
        <v>1175</v>
      </c>
      <c r="C830" s="1" t="s">
        <v>367</v>
      </c>
      <c r="D830" s="1" t="s">
        <v>1176</v>
      </c>
      <c r="E830" s="1" t="s">
        <v>39</v>
      </c>
      <c r="F830" s="3">
        <v>103.36</v>
      </c>
      <c r="G830" s="3">
        <v>103.36</v>
      </c>
      <c r="H830" s="1" t="s">
        <v>74</v>
      </c>
      <c r="I830" s="13">
        <v>1</v>
      </c>
      <c r="J830" s="12" t="s">
        <v>2083</v>
      </c>
      <c r="K830" s="1"/>
      <c r="L830" s="12" t="s">
        <v>2082</v>
      </c>
      <c r="N830" s="13" t="s">
        <v>2083</v>
      </c>
      <c r="O830" s="13" t="s">
        <v>2082</v>
      </c>
      <c r="P830" s="1"/>
      <c r="R830" s="1" t="s">
        <v>67</v>
      </c>
      <c r="S830" s="1"/>
      <c r="T830" s="1" t="s">
        <v>1158</v>
      </c>
      <c r="U830" s="12">
        <f>T830+(365*3)</f>
        <v>45824</v>
      </c>
      <c r="V830" s="12">
        <f t="shared" si="82"/>
        <v>45884</v>
      </c>
      <c r="W830" s="13">
        <f t="shared" ca="1" si="83"/>
        <v>158</v>
      </c>
      <c r="X830" s="2" t="s">
        <v>1021</v>
      </c>
      <c r="Y830"/>
    </row>
    <row r="831" spans="1:25" x14ac:dyDescent="0.25">
      <c r="A831" s="1" t="s">
        <v>221</v>
      </c>
      <c r="B831" s="1" t="s">
        <v>1175</v>
      </c>
      <c r="C831" s="1" t="s">
        <v>367</v>
      </c>
      <c r="D831" s="1" t="s">
        <v>1177</v>
      </c>
      <c r="E831" s="1" t="s">
        <v>174</v>
      </c>
      <c r="F831" s="3">
        <v>103.417</v>
      </c>
      <c r="G831" s="3">
        <v>103.459</v>
      </c>
      <c r="H831" s="1" t="s">
        <v>74</v>
      </c>
      <c r="I831" s="13">
        <v>1</v>
      </c>
      <c r="J831" s="12" t="s">
        <v>2083</v>
      </c>
      <c r="K831" s="1"/>
      <c r="L831" s="12" t="s">
        <v>2082</v>
      </c>
      <c r="N831" s="13">
        <v>20</v>
      </c>
      <c r="O831" s="13" t="s">
        <v>2082</v>
      </c>
      <c r="P831" s="13">
        <f>_xlfn.ISOWEEKNUM(U831)</f>
        <v>21</v>
      </c>
      <c r="R831" s="1" t="s">
        <v>67</v>
      </c>
      <c r="S831" s="1" t="s">
        <v>14</v>
      </c>
      <c r="T831" s="1" t="s">
        <v>1172</v>
      </c>
      <c r="U831" s="12">
        <f>T831+(365*1)</f>
        <v>46163</v>
      </c>
      <c r="V831" s="12">
        <f t="shared" si="82"/>
        <v>46223</v>
      </c>
      <c r="W831" s="13">
        <f t="shared" ca="1" si="83"/>
        <v>-181</v>
      </c>
      <c r="X831" s="2" t="s">
        <v>1021</v>
      </c>
      <c r="Y831"/>
    </row>
    <row r="832" spans="1:25" x14ac:dyDescent="0.25">
      <c r="A832" s="1" t="s">
        <v>221</v>
      </c>
      <c r="B832" s="1" t="s">
        <v>1175</v>
      </c>
      <c r="C832" s="1" t="s">
        <v>27</v>
      </c>
      <c r="D832" s="1" t="s">
        <v>301</v>
      </c>
      <c r="E832" s="1" t="s">
        <v>39</v>
      </c>
      <c r="F832" s="3">
        <v>103.298</v>
      </c>
      <c r="G832" s="3">
        <v>103.327</v>
      </c>
      <c r="H832" s="1" t="s">
        <v>74</v>
      </c>
      <c r="I832" s="13">
        <v>1</v>
      </c>
      <c r="J832" s="12" t="s">
        <v>2083</v>
      </c>
      <c r="K832" s="1"/>
      <c r="L832" s="12" t="s">
        <v>2082</v>
      </c>
      <c r="N832" s="13" t="s">
        <v>2083</v>
      </c>
      <c r="O832" s="13" t="s">
        <v>2082</v>
      </c>
      <c r="P832" s="1"/>
      <c r="R832" s="1" t="s">
        <v>67</v>
      </c>
      <c r="S832" s="1" t="s">
        <v>18</v>
      </c>
      <c r="T832" s="1" t="s">
        <v>1166</v>
      </c>
      <c r="U832" s="12">
        <f>T832+(365*3)</f>
        <v>46216</v>
      </c>
      <c r="V832" s="12">
        <f t="shared" si="82"/>
        <v>46276</v>
      </c>
      <c r="W832" s="13">
        <f t="shared" ca="1" si="83"/>
        <v>-234</v>
      </c>
      <c r="X832" s="2" t="s">
        <v>1021</v>
      </c>
      <c r="Y832"/>
    </row>
    <row r="833" spans="1:25" x14ac:dyDescent="0.25">
      <c r="A833" s="1" t="s">
        <v>221</v>
      </c>
      <c r="B833" s="1" t="s">
        <v>1173</v>
      </c>
      <c r="C833" s="1" t="s">
        <v>218</v>
      </c>
      <c r="D833" s="1" t="s">
        <v>162</v>
      </c>
      <c r="E833" s="1" t="s">
        <v>174</v>
      </c>
      <c r="F833" s="3">
        <v>95.566999999999993</v>
      </c>
      <c r="G833" s="3">
        <v>95.620999999999995</v>
      </c>
      <c r="H833" s="1" t="s">
        <v>79</v>
      </c>
      <c r="I833" s="13">
        <v>1</v>
      </c>
      <c r="J833" s="12" t="s">
        <v>2083</v>
      </c>
      <c r="K833" s="1"/>
      <c r="L833" s="12" t="s">
        <v>2082</v>
      </c>
      <c r="N833" s="13">
        <v>20</v>
      </c>
      <c r="O833" s="13" t="s">
        <v>2082</v>
      </c>
      <c r="P833" s="13">
        <f t="shared" ref="P833:P850" si="88">_xlfn.ISOWEEKNUM(U833)</f>
        <v>21</v>
      </c>
      <c r="R833" s="1" t="s">
        <v>67</v>
      </c>
      <c r="S833" s="1" t="s">
        <v>14</v>
      </c>
      <c r="T833" s="1" t="s">
        <v>1172</v>
      </c>
      <c r="U833" s="12">
        <f t="shared" ref="U833:U850" si="89">T833+(365*1)</f>
        <v>46163</v>
      </c>
      <c r="V833" s="12">
        <f t="shared" si="82"/>
        <v>46223</v>
      </c>
      <c r="W833" s="13">
        <f t="shared" ca="1" si="83"/>
        <v>-181</v>
      </c>
      <c r="X833" s="2" t="s">
        <v>1021</v>
      </c>
      <c r="Y833"/>
    </row>
    <row r="834" spans="1:25" x14ac:dyDescent="0.25">
      <c r="A834" s="1" t="s">
        <v>221</v>
      </c>
      <c r="B834" s="1" t="s">
        <v>1173</v>
      </c>
      <c r="C834" s="1" t="s">
        <v>1174</v>
      </c>
      <c r="D834" s="1" t="s">
        <v>1170</v>
      </c>
      <c r="E834" s="1" t="s">
        <v>174</v>
      </c>
      <c r="F834" s="3">
        <v>96.361999999999995</v>
      </c>
      <c r="G834" s="3">
        <v>96.417000000000002</v>
      </c>
      <c r="H834" s="1" t="s">
        <v>79</v>
      </c>
      <c r="I834" s="13">
        <v>1</v>
      </c>
      <c r="J834" s="12" t="s">
        <v>2083</v>
      </c>
      <c r="K834" s="1"/>
      <c r="L834" s="12" t="s">
        <v>2082</v>
      </c>
      <c r="N834" s="13">
        <v>20</v>
      </c>
      <c r="O834" s="13" t="s">
        <v>2082</v>
      </c>
      <c r="P834" s="13">
        <f t="shared" si="88"/>
        <v>21</v>
      </c>
      <c r="R834" s="1" t="s">
        <v>67</v>
      </c>
      <c r="S834" s="1" t="s">
        <v>18</v>
      </c>
      <c r="T834" s="1" t="s">
        <v>1172</v>
      </c>
      <c r="U834" s="12">
        <f t="shared" si="89"/>
        <v>46163</v>
      </c>
      <c r="V834" s="12">
        <f t="shared" ref="V834:V897" si="90">U834+60</f>
        <v>46223</v>
      </c>
      <c r="W834" s="13">
        <f t="shared" ref="W834:W897" ca="1" si="91">TODAY()-V834</f>
        <v>-181</v>
      </c>
      <c r="X834" s="2" t="s">
        <v>1021</v>
      </c>
      <c r="Y834"/>
    </row>
    <row r="835" spans="1:25" x14ac:dyDescent="0.25">
      <c r="A835" s="1" t="s">
        <v>221</v>
      </c>
      <c r="B835" s="1" t="s">
        <v>1186</v>
      </c>
      <c r="C835" s="1" t="s">
        <v>107</v>
      </c>
      <c r="D835" s="1" t="s">
        <v>104</v>
      </c>
      <c r="E835" s="1" t="s">
        <v>174</v>
      </c>
      <c r="F835" s="3">
        <v>125.767</v>
      </c>
      <c r="G835" s="3">
        <v>125.767</v>
      </c>
      <c r="H835" s="1" t="s">
        <v>21</v>
      </c>
      <c r="I835" s="13">
        <v>1</v>
      </c>
      <c r="J835" s="12" t="s">
        <v>2083</v>
      </c>
      <c r="K835" s="1"/>
      <c r="L835" s="12" t="s">
        <v>2082</v>
      </c>
      <c r="N835" s="13">
        <v>20</v>
      </c>
      <c r="O835" s="13" t="s">
        <v>2082</v>
      </c>
      <c r="P835" s="13">
        <f t="shared" si="88"/>
        <v>21</v>
      </c>
      <c r="R835" s="1" t="s">
        <v>67</v>
      </c>
      <c r="S835" s="1"/>
      <c r="T835" s="1" t="s">
        <v>1184</v>
      </c>
      <c r="U835" s="12">
        <f t="shared" si="89"/>
        <v>46162</v>
      </c>
      <c r="V835" s="12">
        <f t="shared" si="90"/>
        <v>46222</v>
      </c>
      <c r="W835" s="13">
        <f t="shared" ca="1" si="91"/>
        <v>-180</v>
      </c>
      <c r="X835" s="2" t="s">
        <v>1021</v>
      </c>
      <c r="Y835"/>
    </row>
    <row r="836" spans="1:25" x14ac:dyDescent="0.25">
      <c r="A836" s="1" t="s">
        <v>221</v>
      </c>
      <c r="B836" s="1" t="s">
        <v>1186</v>
      </c>
      <c r="C836" s="1" t="s">
        <v>107</v>
      </c>
      <c r="D836" s="1" t="s">
        <v>103</v>
      </c>
      <c r="E836" s="1" t="s">
        <v>174</v>
      </c>
      <c r="F836" s="3">
        <v>125.831</v>
      </c>
      <c r="G836" s="3">
        <v>125.88500000000001</v>
      </c>
      <c r="H836" s="1" t="s">
        <v>74</v>
      </c>
      <c r="I836" s="13">
        <v>1</v>
      </c>
      <c r="J836" s="12" t="s">
        <v>2083</v>
      </c>
      <c r="K836" s="1"/>
      <c r="L836" s="12" t="s">
        <v>2082</v>
      </c>
      <c r="N836" s="13">
        <v>20</v>
      </c>
      <c r="O836" s="13" t="s">
        <v>2082</v>
      </c>
      <c r="P836" s="13">
        <f t="shared" si="88"/>
        <v>21</v>
      </c>
      <c r="R836" s="1" t="s">
        <v>67</v>
      </c>
      <c r="S836" s="1" t="s">
        <v>18</v>
      </c>
      <c r="T836" s="1" t="s">
        <v>1184</v>
      </c>
      <c r="U836" s="12">
        <f t="shared" si="89"/>
        <v>46162</v>
      </c>
      <c r="V836" s="12">
        <f t="shared" si="90"/>
        <v>46222</v>
      </c>
      <c r="W836" s="13">
        <f t="shared" ca="1" si="91"/>
        <v>-180</v>
      </c>
      <c r="X836" s="2" t="s">
        <v>1021</v>
      </c>
      <c r="Y836"/>
    </row>
    <row r="837" spans="1:25" x14ac:dyDescent="0.25">
      <c r="A837" s="1" t="s">
        <v>221</v>
      </c>
      <c r="B837" s="1" t="s">
        <v>1186</v>
      </c>
      <c r="C837" s="1" t="s">
        <v>107</v>
      </c>
      <c r="D837" s="1" t="s">
        <v>96</v>
      </c>
      <c r="E837" s="1" t="s">
        <v>174</v>
      </c>
      <c r="F837" s="3">
        <v>125.895</v>
      </c>
      <c r="G837" s="3">
        <v>125.895</v>
      </c>
      <c r="H837" s="1" t="s">
        <v>74</v>
      </c>
      <c r="I837" s="13">
        <v>1</v>
      </c>
      <c r="J837" s="12" t="s">
        <v>2083</v>
      </c>
      <c r="K837" s="1"/>
      <c r="L837" s="12" t="s">
        <v>2082</v>
      </c>
      <c r="N837" s="13">
        <v>20</v>
      </c>
      <c r="O837" s="13" t="s">
        <v>2082</v>
      </c>
      <c r="P837" s="13">
        <f t="shared" si="88"/>
        <v>21</v>
      </c>
      <c r="R837" s="1" t="s">
        <v>67</v>
      </c>
      <c r="S837" s="1"/>
      <c r="T837" s="1" t="s">
        <v>1184</v>
      </c>
      <c r="U837" s="12">
        <f t="shared" si="89"/>
        <v>46162</v>
      </c>
      <c r="V837" s="12">
        <f t="shared" si="90"/>
        <v>46222</v>
      </c>
      <c r="W837" s="13">
        <f t="shared" ca="1" si="91"/>
        <v>-180</v>
      </c>
      <c r="X837" s="2" t="s">
        <v>1021</v>
      </c>
      <c r="Y837"/>
    </row>
    <row r="838" spans="1:25" x14ac:dyDescent="0.25">
      <c r="A838" s="1" t="s">
        <v>221</v>
      </c>
      <c r="B838" s="1" t="s">
        <v>1186</v>
      </c>
      <c r="C838" s="1" t="s">
        <v>107</v>
      </c>
      <c r="D838" s="1" t="s">
        <v>164</v>
      </c>
      <c r="E838" s="1" t="s">
        <v>174</v>
      </c>
      <c r="F838" s="3">
        <v>125.959</v>
      </c>
      <c r="G838" s="3">
        <v>126.01600000000001</v>
      </c>
      <c r="H838" s="1" t="s">
        <v>21</v>
      </c>
      <c r="I838" s="13">
        <v>1</v>
      </c>
      <c r="J838" s="12" t="s">
        <v>2083</v>
      </c>
      <c r="K838" s="1"/>
      <c r="L838" s="12" t="s">
        <v>2082</v>
      </c>
      <c r="N838" s="13">
        <v>20</v>
      </c>
      <c r="O838" s="13" t="s">
        <v>2082</v>
      </c>
      <c r="P838" s="13">
        <f t="shared" si="88"/>
        <v>21</v>
      </c>
      <c r="R838" s="1" t="s">
        <v>67</v>
      </c>
      <c r="S838" s="1" t="s">
        <v>14</v>
      </c>
      <c r="T838" s="1" t="s">
        <v>1184</v>
      </c>
      <c r="U838" s="12">
        <f t="shared" si="89"/>
        <v>46162</v>
      </c>
      <c r="V838" s="12">
        <f t="shared" si="90"/>
        <v>46222</v>
      </c>
      <c r="W838" s="13">
        <f t="shared" ca="1" si="91"/>
        <v>-180</v>
      </c>
      <c r="X838" s="2" t="s">
        <v>1021</v>
      </c>
      <c r="Y838"/>
    </row>
    <row r="839" spans="1:25" x14ac:dyDescent="0.25">
      <c r="A839" s="1" t="s">
        <v>222</v>
      </c>
      <c r="B839" s="1" t="s">
        <v>1188</v>
      </c>
      <c r="C839" s="1" t="s">
        <v>1164</v>
      </c>
      <c r="D839" s="1" t="s">
        <v>1189</v>
      </c>
      <c r="E839" s="1" t="s">
        <v>174</v>
      </c>
      <c r="F839" s="3">
        <v>142.203</v>
      </c>
      <c r="G839" s="3">
        <v>142.203</v>
      </c>
      <c r="H839" s="1" t="s">
        <v>79</v>
      </c>
      <c r="I839" s="13">
        <v>1</v>
      </c>
      <c r="J839" s="12" t="s">
        <v>2083</v>
      </c>
      <c r="K839" s="1"/>
      <c r="L839" s="12" t="s">
        <v>2082</v>
      </c>
      <c r="N839" s="13">
        <v>37</v>
      </c>
      <c r="O839" s="13" t="s">
        <v>2082</v>
      </c>
      <c r="P839" s="13">
        <f t="shared" si="88"/>
        <v>34</v>
      </c>
      <c r="R839" s="1" t="s">
        <v>67</v>
      </c>
      <c r="S839" s="1"/>
      <c r="T839" s="1" t="s">
        <v>277</v>
      </c>
      <c r="U839" s="12">
        <f t="shared" si="89"/>
        <v>46254</v>
      </c>
      <c r="V839" s="12">
        <f t="shared" si="90"/>
        <v>46314</v>
      </c>
      <c r="W839" s="13">
        <f t="shared" ca="1" si="91"/>
        <v>-272</v>
      </c>
      <c r="X839" s="2" t="s">
        <v>1021</v>
      </c>
      <c r="Y839"/>
    </row>
    <row r="840" spans="1:25" x14ac:dyDescent="0.25">
      <c r="A840" s="1" t="s">
        <v>222</v>
      </c>
      <c r="B840" s="1" t="s">
        <v>1188</v>
      </c>
      <c r="C840" s="1" t="s">
        <v>1164</v>
      </c>
      <c r="D840" s="1" t="s">
        <v>1190</v>
      </c>
      <c r="E840" s="1" t="s">
        <v>174</v>
      </c>
      <c r="F840" s="3">
        <v>142.26300000000001</v>
      </c>
      <c r="G840" s="3">
        <v>142.31</v>
      </c>
      <c r="H840" s="1" t="s">
        <v>74</v>
      </c>
      <c r="I840" s="13">
        <v>1</v>
      </c>
      <c r="J840" s="12" t="s">
        <v>2083</v>
      </c>
      <c r="K840" s="1"/>
      <c r="L840" s="12" t="s">
        <v>2082</v>
      </c>
      <c r="N840" s="13">
        <v>37</v>
      </c>
      <c r="O840" s="13" t="s">
        <v>2082</v>
      </c>
      <c r="P840" s="13">
        <f t="shared" si="88"/>
        <v>34</v>
      </c>
      <c r="R840" s="1" t="s">
        <v>67</v>
      </c>
      <c r="S840" s="1" t="s">
        <v>14</v>
      </c>
      <c r="T840" s="1" t="s">
        <v>277</v>
      </c>
      <c r="U840" s="12">
        <f t="shared" si="89"/>
        <v>46254</v>
      </c>
      <c r="V840" s="12">
        <f t="shared" si="90"/>
        <v>46314</v>
      </c>
      <c r="W840" s="13">
        <f t="shared" ca="1" si="91"/>
        <v>-272</v>
      </c>
      <c r="X840" s="2" t="s">
        <v>1021</v>
      </c>
      <c r="Y840"/>
    </row>
    <row r="841" spans="1:25" x14ac:dyDescent="0.25">
      <c r="A841" s="1" t="s">
        <v>222</v>
      </c>
      <c r="B841" s="1" t="s">
        <v>1188</v>
      </c>
      <c r="C841" s="1" t="s">
        <v>1164</v>
      </c>
      <c r="D841" s="1" t="s">
        <v>1191</v>
      </c>
      <c r="E841" s="1" t="s">
        <v>174</v>
      </c>
      <c r="F841" s="3">
        <v>142.31899999999999</v>
      </c>
      <c r="G841" s="3">
        <v>142.31899999999999</v>
      </c>
      <c r="H841" s="1" t="s">
        <v>74</v>
      </c>
      <c r="I841" s="13">
        <v>1</v>
      </c>
      <c r="J841" s="12" t="s">
        <v>2083</v>
      </c>
      <c r="K841" s="1"/>
      <c r="L841" s="12" t="s">
        <v>2082</v>
      </c>
      <c r="N841" s="13">
        <v>37</v>
      </c>
      <c r="O841" s="13" t="s">
        <v>2082</v>
      </c>
      <c r="P841" s="13">
        <f t="shared" si="88"/>
        <v>34</v>
      </c>
      <c r="R841" s="1" t="s">
        <v>67</v>
      </c>
      <c r="S841" s="1"/>
      <c r="T841" s="1" t="s">
        <v>277</v>
      </c>
      <c r="U841" s="12">
        <f t="shared" si="89"/>
        <v>46254</v>
      </c>
      <c r="V841" s="12">
        <f t="shared" si="90"/>
        <v>46314</v>
      </c>
      <c r="W841" s="13">
        <f t="shared" ca="1" si="91"/>
        <v>-272</v>
      </c>
      <c r="X841" s="2" t="s">
        <v>1021</v>
      </c>
      <c r="Y841"/>
    </row>
    <row r="842" spans="1:25" x14ac:dyDescent="0.25">
      <c r="A842" s="1" t="s">
        <v>222</v>
      </c>
      <c r="B842" s="1" t="s">
        <v>1188</v>
      </c>
      <c r="C842" s="1" t="s">
        <v>1164</v>
      </c>
      <c r="D842" s="1" t="s">
        <v>1192</v>
      </c>
      <c r="E842" s="1" t="s">
        <v>174</v>
      </c>
      <c r="F842" s="3">
        <v>142.37799999999999</v>
      </c>
      <c r="G842" s="3">
        <v>142.42500000000001</v>
      </c>
      <c r="H842" s="1" t="s">
        <v>79</v>
      </c>
      <c r="I842" s="13">
        <v>1</v>
      </c>
      <c r="J842" s="12" t="s">
        <v>2083</v>
      </c>
      <c r="K842" s="1"/>
      <c r="L842" s="12" t="s">
        <v>2082</v>
      </c>
      <c r="N842" s="13">
        <v>37</v>
      </c>
      <c r="O842" s="13" t="s">
        <v>2082</v>
      </c>
      <c r="P842" s="13">
        <f t="shared" si="88"/>
        <v>34</v>
      </c>
      <c r="R842" s="1" t="s">
        <v>67</v>
      </c>
      <c r="S842" s="1" t="s">
        <v>18</v>
      </c>
      <c r="T842" s="1" t="s">
        <v>277</v>
      </c>
      <c r="U842" s="12">
        <f t="shared" si="89"/>
        <v>46254</v>
      </c>
      <c r="V842" s="12">
        <f t="shared" si="90"/>
        <v>46314</v>
      </c>
      <c r="W842" s="13">
        <f t="shared" ca="1" si="91"/>
        <v>-272</v>
      </c>
      <c r="X842" s="2" t="s">
        <v>1021</v>
      </c>
      <c r="Y842"/>
    </row>
    <row r="843" spans="1:25" x14ac:dyDescent="0.25">
      <c r="A843" s="1" t="s">
        <v>222</v>
      </c>
      <c r="B843" s="1" t="s">
        <v>1199</v>
      </c>
      <c r="C843" s="1" t="s">
        <v>1164</v>
      </c>
      <c r="D843" s="1" t="s">
        <v>1189</v>
      </c>
      <c r="E843" s="1" t="s">
        <v>174</v>
      </c>
      <c r="F843" s="3">
        <v>163.40299999999999</v>
      </c>
      <c r="G843" s="3">
        <v>163.40299999999999</v>
      </c>
      <c r="H843" s="1" t="s">
        <v>74</v>
      </c>
      <c r="I843" s="13">
        <v>1</v>
      </c>
      <c r="J843" s="12" t="s">
        <v>2083</v>
      </c>
      <c r="K843" s="1"/>
      <c r="L843" s="12" t="s">
        <v>2082</v>
      </c>
      <c r="N843" s="13">
        <v>37</v>
      </c>
      <c r="O843" s="13" t="s">
        <v>2082</v>
      </c>
      <c r="P843" s="13">
        <f t="shared" si="88"/>
        <v>34</v>
      </c>
      <c r="R843" s="1" t="s">
        <v>67</v>
      </c>
      <c r="S843" s="1"/>
      <c r="T843" s="1" t="s">
        <v>277</v>
      </c>
      <c r="U843" s="12">
        <f t="shared" si="89"/>
        <v>46254</v>
      </c>
      <c r="V843" s="12">
        <f t="shared" si="90"/>
        <v>46314</v>
      </c>
      <c r="W843" s="13">
        <f t="shared" ca="1" si="91"/>
        <v>-272</v>
      </c>
      <c r="X843" s="2" t="s">
        <v>1021</v>
      </c>
      <c r="Y843"/>
    </row>
    <row r="844" spans="1:25" x14ac:dyDescent="0.25">
      <c r="A844" s="1" t="s">
        <v>222</v>
      </c>
      <c r="B844" s="1" t="s">
        <v>1199</v>
      </c>
      <c r="C844" s="1" t="s">
        <v>1164</v>
      </c>
      <c r="D844" s="1" t="s">
        <v>1190</v>
      </c>
      <c r="E844" s="1" t="s">
        <v>174</v>
      </c>
      <c r="F844" s="3">
        <v>163.46199999999999</v>
      </c>
      <c r="G844" s="3">
        <v>163.50899999999999</v>
      </c>
      <c r="H844" s="1" t="s">
        <v>79</v>
      </c>
      <c r="I844" s="13">
        <v>1</v>
      </c>
      <c r="J844" s="12" t="s">
        <v>2083</v>
      </c>
      <c r="K844" s="1"/>
      <c r="L844" s="12" t="s">
        <v>2082</v>
      </c>
      <c r="N844" s="13">
        <v>37</v>
      </c>
      <c r="O844" s="13" t="s">
        <v>2082</v>
      </c>
      <c r="P844" s="13">
        <f t="shared" si="88"/>
        <v>34</v>
      </c>
      <c r="R844" s="1" t="s">
        <v>67</v>
      </c>
      <c r="S844" s="1" t="s">
        <v>18</v>
      </c>
      <c r="T844" s="1" t="s">
        <v>277</v>
      </c>
      <c r="U844" s="12">
        <f t="shared" si="89"/>
        <v>46254</v>
      </c>
      <c r="V844" s="12">
        <f t="shared" si="90"/>
        <v>46314</v>
      </c>
      <c r="W844" s="13">
        <f t="shared" ca="1" si="91"/>
        <v>-272</v>
      </c>
      <c r="X844" s="2" t="s">
        <v>1021</v>
      </c>
      <c r="Y844"/>
    </row>
    <row r="845" spans="1:25" x14ac:dyDescent="0.25">
      <c r="A845" s="1" t="s">
        <v>222</v>
      </c>
      <c r="B845" s="1" t="s">
        <v>1199</v>
      </c>
      <c r="C845" s="1" t="s">
        <v>1164</v>
      </c>
      <c r="D845" s="1" t="s">
        <v>1191</v>
      </c>
      <c r="E845" s="1" t="s">
        <v>174</v>
      </c>
      <c r="F845" s="3">
        <v>163.518</v>
      </c>
      <c r="G845" s="3">
        <v>163.518</v>
      </c>
      <c r="H845" s="1" t="s">
        <v>79</v>
      </c>
      <c r="I845" s="13">
        <v>1</v>
      </c>
      <c r="J845" s="12" t="s">
        <v>2083</v>
      </c>
      <c r="K845" s="1"/>
      <c r="L845" s="12" t="s">
        <v>2082</v>
      </c>
      <c r="N845" s="13">
        <v>37</v>
      </c>
      <c r="O845" s="13" t="s">
        <v>2082</v>
      </c>
      <c r="P845" s="13">
        <f t="shared" si="88"/>
        <v>34</v>
      </c>
      <c r="R845" s="1" t="s">
        <v>67</v>
      </c>
      <c r="S845" s="1"/>
      <c r="T845" s="1" t="s">
        <v>277</v>
      </c>
      <c r="U845" s="12">
        <f t="shared" si="89"/>
        <v>46254</v>
      </c>
      <c r="V845" s="12">
        <f t="shared" si="90"/>
        <v>46314</v>
      </c>
      <c r="W845" s="13">
        <f t="shared" ca="1" si="91"/>
        <v>-272</v>
      </c>
      <c r="X845" s="2" t="s">
        <v>1021</v>
      </c>
      <c r="Y845"/>
    </row>
    <row r="846" spans="1:25" x14ac:dyDescent="0.25">
      <c r="A846" s="1" t="s">
        <v>222</v>
      </c>
      <c r="B846" s="1" t="s">
        <v>1199</v>
      </c>
      <c r="C846" s="1" t="s">
        <v>1164</v>
      </c>
      <c r="D846" s="1" t="s">
        <v>1192</v>
      </c>
      <c r="E846" s="1" t="s">
        <v>174</v>
      </c>
      <c r="F846" s="3">
        <v>163.577</v>
      </c>
      <c r="G846" s="3">
        <v>163.624</v>
      </c>
      <c r="H846" s="1" t="s">
        <v>74</v>
      </c>
      <c r="I846" s="13">
        <v>1</v>
      </c>
      <c r="J846" s="12" t="s">
        <v>2083</v>
      </c>
      <c r="K846" s="1"/>
      <c r="L846" s="12" t="s">
        <v>2082</v>
      </c>
      <c r="N846" s="13">
        <v>37</v>
      </c>
      <c r="O846" s="13" t="s">
        <v>2082</v>
      </c>
      <c r="P846" s="13">
        <f t="shared" si="88"/>
        <v>34</v>
      </c>
      <c r="R846" s="1" t="s">
        <v>67</v>
      </c>
      <c r="S846" s="1" t="s">
        <v>14</v>
      </c>
      <c r="T846" s="1" t="s">
        <v>277</v>
      </c>
      <c r="U846" s="12">
        <f t="shared" si="89"/>
        <v>46254</v>
      </c>
      <c r="V846" s="12">
        <f t="shared" si="90"/>
        <v>46314</v>
      </c>
      <c r="W846" s="13">
        <f t="shared" ca="1" si="91"/>
        <v>-272</v>
      </c>
      <c r="X846" s="2" t="s">
        <v>1021</v>
      </c>
      <c r="Y846"/>
    </row>
    <row r="847" spans="1:25" x14ac:dyDescent="0.25">
      <c r="A847" s="1" t="s">
        <v>222</v>
      </c>
      <c r="B847" s="1" t="s">
        <v>1200</v>
      </c>
      <c r="C847" s="1" t="s">
        <v>1164</v>
      </c>
      <c r="D847" s="1" t="s">
        <v>1189</v>
      </c>
      <c r="E847" s="1" t="s">
        <v>174</v>
      </c>
      <c r="F847" s="3">
        <v>174.15799999999999</v>
      </c>
      <c r="G847" s="3">
        <v>174.15799999999999</v>
      </c>
      <c r="H847" s="1" t="s">
        <v>21</v>
      </c>
      <c r="I847" s="13">
        <v>1</v>
      </c>
      <c r="J847" s="12" t="s">
        <v>2083</v>
      </c>
      <c r="K847" s="1"/>
      <c r="L847" s="12" t="s">
        <v>2082</v>
      </c>
      <c r="N847" s="13">
        <v>37</v>
      </c>
      <c r="O847" s="13" t="s">
        <v>2082</v>
      </c>
      <c r="P847" s="13">
        <f t="shared" si="88"/>
        <v>34</v>
      </c>
      <c r="R847" s="1" t="s">
        <v>67</v>
      </c>
      <c r="S847" s="1"/>
      <c r="T847" s="1" t="s">
        <v>277</v>
      </c>
      <c r="U847" s="12">
        <f t="shared" si="89"/>
        <v>46254</v>
      </c>
      <c r="V847" s="12">
        <f t="shared" si="90"/>
        <v>46314</v>
      </c>
      <c r="W847" s="13">
        <f t="shared" ca="1" si="91"/>
        <v>-272</v>
      </c>
      <c r="X847" s="2" t="s">
        <v>1021</v>
      </c>
      <c r="Y847"/>
    </row>
    <row r="848" spans="1:25" x14ac:dyDescent="0.25">
      <c r="A848" s="1" t="s">
        <v>222</v>
      </c>
      <c r="B848" s="1" t="s">
        <v>1200</v>
      </c>
      <c r="C848" s="1" t="s">
        <v>1164</v>
      </c>
      <c r="D848" s="1" t="s">
        <v>1190</v>
      </c>
      <c r="E848" s="1" t="s">
        <v>174</v>
      </c>
      <c r="F848" s="3">
        <v>174.21799999999999</v>
      </c>
      <c r="G848" s="3">
        <v>174.26400000000001</v>
      </c>
      <c r="H848" s="1" t="s">
        <v>74</v>
      </c>
      <c r="I848" s="13">
        <v>1</v>
      </c>
      <c r="J848" s="12" t="s">
        <v>2083</v>
      </c>
      <c r="K848" s="1"/>
      <c r="L848" s="12" t="s">
        <v>2082</v>
      </c>
      <c r="N848" s="13">
        <v>37</v>
      </c>
      <c r="O848" s="13" t="s">
        <v>2082</v>
      </c>
      <c r="P848" s="13">
        <f t="shared" si="88"/>
        <v>34</v>
      </c>
      <c r="R848" s="1" t="s">
        <v>67</v>
      </c>
      <c r="S848" s="1" t="s">
        <v>14</v>
      </c>
      <c r="T848" s="1" t="s">
        <v>277</v>
      </c>
      <c r="U848" s="12">
        <f t="shared" si="89"/>
        <v>46254</v>
      </c>
      <c r="V848" s="12">
        <f t="shared" si="90"/>
        <v>46314</v>
      </c>
      <c r="W848" s="13">
        <f t="shared" ca="1" si="91"/>
        <v>-272</v>
      </c>
      <c r="X848" s="2" t="s">
        <v>1021</v>
      </c>
      <c r="Y848"/>
    </row>
    <row r="849" spans="1:25" x14ac:dyDescent="0.25">
      <c r="A849" s="1" t="s">
        <v>222</v>
      </c>
      <c r="B849" s="1" t="s">
        <v>1200</v>
      </c>
      <c r="C849" s="1" t="s">
        <v>1164</v>
      </c>
      <c r="D849" s="1" t="s">
        <v>1191</v>
      </c>
      <c r="E849" s="1" t="s">
        <v>174</v>
      </c>
      <c r="F849" s="3">
        <v>174.84299999999999</v>
      </c>
      <c r="G849" s="3">
        <v>174.88900000000001</v>
      </c>
      <c r="H849" s="1" t="s">
        <v>74</v>
      </c>
      <c r="I849" s="13">
        <v>1</v>
      </c>
      <c r="J849" s="12" t="s">
        <v>2083</v>
      </c>
      <c r="K849" s="1"/>
      <c r="L849" s="12" t="s">
        <v>2082</v>
      </c>
      <c r="N849" s="13">
        <v>37</v>
      </c>
      <c r="O849" s="13" t="s">
        <v>2082</v>
      </c>
      <c r="P849" s="13">
        <f t="shared" si="88"/>
        <v>34</v>
      </c>
      <c r="R849" s="1" t="s">
        <v>67</v>
      </c>
      <c r="S849" s="1"/>
      <c r="T849" s="1" t="s">
        <v>277</v>
      </c>
      <c r="U849" s="12">
        <f t="shared" si="89"/>
        <v>46254</v>
      </c>
      <c r="V849" s="12">
        <f t="shared" si="90"/>
        <v>46314</v>
      </c>
      <c r="W849" s="13">
        <f t="shared" ca="1" si="91"/>
        <v>-272</v>
      </c>
      <c r="X849" s="2" t="s">
        <v>1021</v>
      </c>
      <c r="Y849"/>
    </row>
    <row r="850" spans="1:25" x14ac:dyDescent="0.25">
      <c r="A850" s="1" t="s">
        <v>222</v>
      </c>
      <c r="B850" s="1" t="s">
        <v>1200</v>
      </c>
      <c r="C850" s="1" t="s">
        <v>1164</v>
      </c>
      <c r="D850" s="1" t="s">
        <v>1192</v>
      </c>
      <c r="E850" s="1" t="s">
        <v>174</v>
      </c>
      <c r="F850" s="3">
        <v>174.922</v>
      </c>
      <c r="G850" s="3">
        <v>174.96899999999999</v>
      </c>
      <c r="H850" s="1" t="s">
        <v>21</v>
      </c>
      <c r="I850" s="13">
        <v>1</v>
      </c>
      <c r="J850" s="12" t="s">
        <v>2083</v>
      </c>
      <c r="K850" s="1"/>
      <c r="L850" s="12" t="s">
        <v>2082</v>
      </c>
      <c r="N850" s="13">
        <v>37</v>
      </c>
      <c r="O850" s="13" t="s">
        <v>2082</v>
      </c>
      <c r="P850" s="13">
        <f t="shared" si="88"/>
        <v>34</v>
      </c>
      <c r="R850" s="1" t="s">
        <v>67</v>
      </c>
      <c r="S850" s="1" t="s">
        <v>18</v>
      </c>
      <c r="T850" s="1" t="s">
        <v>277</v>
      </c>
      <c r="U850" s="12">
        <f t="shared" si="89"/>
        <v>46254</v>
      </c>
      <c r="V850" s="12">
        <f t="shared" si="90"/>
        <v>46314</v>
      </c>
      <c r="W850" s="13">
        <f t="shared" ca="1" si="91"/>
        <v>-272</v>
      </c>
      <c r="X850" s="2" t="s">
        <v>1021</v>
      </c>
      <c r="Y850"/>
    </row>
    <row r="851" spans="1:25" x14ac:dyDescent="0.25">
      <c r="A851" s="1" t="s">
        <v>222</v>
      </c>
      <c r="B851" s="1" t="s">
        <v>1200</v>
      </c>
      <c r="C851" s="1" t="s">
        <v>367</v>
      </c>
      <c r="D851" s="1" t="s">
        <v>761</v>
      </c>
      <c r="E851" s="1" t="s">
        <v>10</v>
      </c>
      <c r="F851" s="3">
        <v>174.73699999999999</v>
      </c>
      <c r="G851" s="3">
        <v>174.73699999999999</v>
      </c>
      <c r="H851" s="1" t="s">
        <v>79</v>
      </c>
      <c r="I851" s="13">
        <v>1</v>
      </c>
      <c r="J851" s="12" t="s">
        <v>2083</v>
      </c>
      <c r="K851" s="1"/>
      <c r="L851" s="12" t="s">
        <v>2082</v>
      </c>
      <c r="N851" s="13" t="s">
        <v>2083</v>
      </c>
      <c r="O851" s="13" t="s">
        <v>2082</v>
      </c>
      <c r="P851" s="1"/>
      <c r="R851" s="1" t="s">
        <v>67</v>
      </c>
      <c r="S851" s="1"/>
      <c r="T851" s="1" t="s">
        <v>1196</v>
      </c>
      <c r="U851" s="12">
        <f>T851+(365*4)</f>
        <v>44806</v>
      </c>
      <c r="V851" s="12">
        <f t="shared" si="90"/>
        <v>44866</v>
      </c>
      <c r="W851" s="13">
        <f t="shared" ca="1" si="91"/>
        <v>1176</v>
      </c>
      <c r="X851" s="2" t="s">
        <v>1021</v>
      </c>
      <c r="Y851"/>
    </row>
    <row r="852" spans="1:25" x14ac:dyDescent="0.25">
      <c r="A852" s="1" t="s">
        <v>222</v>
      </c>
      <c r="B852" s="1" t="s">
        <v>1200</v>
      </c>
      <c r="C852" s="1" t="s">
        <v>367</v>
      </c>
      <c r="D852" s="1" t="s">
        <v>759</v>
      </c>
      <c r="E852" s="1" t="s">
        <v>174</v>
      </c>
      <c r="F852" s="3">
        <v>174.78899999999999</v>
      </c>
      <c r="G852" s="3">
        <v>174.833</v>
      </c>
      <c r="H852" s="1" t="s">
        <v>1201</v>
      </c>
      <c r="I852" s="13">
        <v>1</v>
      </c>
      <c r="J852" s="12" t="s">
        <v>2083</v>
      </c>
      <c r="K852" s="1"/>
      <c r="L852" s="12" t="s">
        <v>2082</v>
      </c>
      <c r="N852" s="13">
        <v>37</v>
      </c>
      <c r="O852" s="13" t="s">
        <v>2082</v>
      </c>
      <c r="P852" s="13">
        <f t="shared" ref="P852:P861" si="92">_xlfn.ISOWEEKNUM(U852)</f>
        <v>34</v>
      </c>
      <c r="R852" s="1" t="s">
        <v>67</v>
      </c>
      <c r="S852" s="1" t="s">
        <v>14</v>
      </c>
      <c r="T852" s="1" t="s">
        <v>277</v>
      </c>
      <c r="U852" s="12">
        <f t="shared" ref="U852:U861" si="93">T852+(365*1)</f>
        <v>46254</v>
      </c>
      <c r="V852" s="12">
        <f t="shared" si="90"/>
        <v>46314</v>
      </c>
      <c r="W852" s="13">
        <f t="shared" ca="1" si="91"/>
        <v>-272</v>
      </c>
      <c r="X852" s="2" t="s">
        <v>1021</v>
      </c>
      <c r="Y852"/>
    </row>
    <row r="853" spans="1:25" x14ac:dyDescent="0.25">
      <c r="A853" s="1" t="s">
        <v>222</v>
      </c>
      <c r="B853" s="1" t="s">
        <v>1202</v>
      </c>
      <c r="C853" s="1" t="s">
        <v>1164</v>
      </c>
      <c r="D853" s="1" t="s">
        <v>1189</v>
      </c>
      <c r="E853" s="1" t="s">
        <v>174</v>
      </c>
      <c r="F853" s="3">
        <v>185.274</v>
      </c>
      <c r="G853" s="3">
        <v>185.274</v>
      </c>
      <c r="H853" s="1" t="s">
        <v>21</v>
      </c>
      <c r="I853" s="13">
        <v>1</v>
      </c>
      <c r="J853" s="12" t="s">
        <v>2083</v>
      </c>
      <c r="K853" s="1"/>
      <c r="L853" s="12" t="s">
        <v>2082</v>
      </c>
      <c r="N853" s="13">
        <v>37</v>
      </c>
      <c r="O853" s="13" t="s">
        <v>2082</v>
      </c>
      <c r="P853" s="13">
        <f t="shared" si="92"/>
        <v>34</v>
      </c>
      <c r="R853" s="1" t="s">
        <v>67</v>
      </c>
      <c r="S853" s="1"/>
      <c r="T853" s="1" t="s">
        <v>277</v>
      </c>
      <c r="U853" s="12">
        <f t="shared" si="93"/>
        <v>46254</v>
      </c>
      <c r="V853" s="12">
        <f t="shared" si="90"/>
        <v>46314</v>
      </c>
      <c r="W853" s="13">
        <f t="shared" ca="1" si="91"/>
        <v>-272</v>
      </c>
      <c r="X853" s="2" t="s">
        <v>1021</v>
      </c>
      <c r="Y853"/>
    </row>
    <row r="854" spans="1:25" x14ac:dyDescent="0.25">
      <c r="A854" s="1" t="s">
        <v>222</v>
      </c>
      <c r="B854" s="1" t="s">
        <v>1202</v>
      </c>
      <c r="C854" s="1" t="s">
        <v>1164</v>
      </c>
      <c r="D854" s="1" t="s">
        <v>1190</v>
      </c>
      <c r="E854" s="1" t="s">
        <v>174</v>
      </c>
      <c r="F854" s="3">
        <v>185.334</v>
      </c>
      <c r="G854" s="3">
        <v>185.38</v>
      </c>
      <c r="H854" s="1" t="s">
        <v>74</v>
      </c>
      <c r="I854" s="13">
        <v>1</v>
      </c>
      <c r="J854" s="12" t="s">
        <v>2083</v>
      </c>
      <c r="K854" s="1"/>
      <c r="L854" s="12" t="s">
        <v>2082</v>
      </c>
      <c r="N854" s="13">
        <v>37</v>
      </c>
      <c r="O854" s="13" t="s">
        <v>2082</v>
      </c>
      <c r="P854" s="13">
        <f t="shared" si="92"/>
        <v>34</v>
      </c>
      <c r="R854" s="1" t="s">
        <v>67</v>
      </c>
      <c r="S854" s="1" t="s">
        <v>14</v>
      </c>
      <c r="T854" s="1" t="s">
        <v>277</v>
      </c>
      <c r="U854" s="12">
        <f t="shared" si="93"/>
        <v>46254</v>
      </c>
      <c r="V854" s="12">
        <f t="shared" si="90"/>
        <v>46314</v>
      </c>
      <c r="W854" s="13">
        <f t="shared" ca="1" si="91"/>
        <v>-272</v>
      </c>
      <c r="X854" s="2" t="s">
        <v>1021</v>
      </c>
      <c r="Y854"/>
    </row>
    <row r="855" spans="1:25" x14ac:dyDescent="0.25">
      <c r="A855" s="1" t="s">
        <v>222</v>
      </c>
      <c r="B855" s="1" t="s">
        <v>1202</v>
      </c>
      <c r="C855" s="1" t="s">
        <v>1164</v>
      </c>
      <c r="D855" s="1" t="s">
        <v>1191</v>
      </c>
      <c r="E855" s="1" t="s">
        <v>174</v>
      </c>
      <c r="F855" s="3">
        <v>186.25899999999999</v>
      </c>
      <c r="G855" s="3">
        <v>186.25899999999999</v>
      </c>
      <c r="H855" s="1" t="s">
        <v>74</v>
      </c>
      <c r="I855" s="13">
        <v>1</v>
      </c>
      <c r="J855" s="12" t="s">
        <v>2083</v>
      </c>
      <c r="K855" s="1"/>
      <c r="L855" s="12" t="s">
        <v>2082</v>
      </c>
      <c r="N855" s="13">
        <v>37</v>
      </c>
      <c r="O855" s="13" t="s">
        <v>2082</v>
      </c>
      <c r="P855" s="13">
        <f t="shared" si="92"/>
        <v>34</v>
      </c>
      <c r="R855" s="1" t="s">
        <v>67</v>
      </c>
      <c r="S855" s="1"/>
      <c r="T855" s="1" t="s">
        <v>277</v>
      </c>
      <c r="U855" s="12">
        <f t="shared" si="93"/>
        <v>46254</v>
      </c>
      <c r="V855" s="12">
        <f t="shared" si="90"/>
        <v>46314</v>
      </c>
      <c r="W855" s="13">
        <f t="shared" ca="1" si="91"/>
        <v>-272</v>
      </c>
      <c r="X855" s="2" t="s">
        <v>1021</v>
      </c>
      <c r="Y855"/>
    </row>
    <row r="856" spans="1:25" x14ac:dyDescent="0.25">
      <c r="A856" s="1" t="s">
        <v>222</v>
      </c>
      <c r="B856" s="1" t="s">
        <v>1202</v>
      </c>
      <c r="C856" s="1" t="s">
        <v>1164</v>
      </c>
      <c r="D856" s="1" t="s">
        <v>1192</v>
      </c>
      <c r="E856" s="1" t="s">
        <v>174</v>
      </c>
      <c r="F856" s="3">
        <v>186.31800000000001</v>
      </c>
      <c r="G856" s="3">
        <v>186.36500000000001</v>
      </c>
      <c r="H856" s="1" t="s">
        <v>21</v>
      </c>
      <c r="I856" s="13">
        <v>1</v>
      </c>
      <c r="J856" s="12" t="s">
        <v>2083</v>
      </c>
      <c r="K856" s="1"/>
      <c r="L856" s="12" t="s">
        <v>2082</v>
      </c>
      <c r="N856" s="13">
        <v>37</v>
      </c>
      <c r="O856" s="13" t="s">
        <v>2082</v>
      </c>
      <c r="P856" s="13">
        <f t="shared" si="92"/>
        <v>34</v>
      </c>
      <c r="R856" s="1" t="s">
        <v>67</v>
      </c>
      <c r="S856" s="1" t="s">
        <v>18</v>
      </c>
      <c r="T856" s="1" t="s">
        <v>277</v>
      </c>
      <c r="U856" s="12">
        <f t="shared" si="93"/>
        <v>46254</v>
      </c>
      <c r="V856" s="12">
        <f t="shared" si="90"/>
        <v>46314</v>
      </c>
      <c r="W856" s="13">
        <f t="shared" ca="1" si="91"/>
        <v>-272</v>
      </c>
      <c r="X856" s="2" t="s">
        <v>1021</v>
      </c>
      <c r="Y856"/>
    </row>
    <row r="857" spans="1:25" x14ac:dyDescent="0.25">
      <c r="A857" s="1" t="s">
        <v>222</v>
      </c>
      <c r="B857" s="1" t="s">
        <v>1193</v>
      </c>
      <c r="C857" s="1" t="s">
        <v>1164</v>
      </c>
      <c r="D857" s="1" t="s">
        <v>1189</v>
      </c>
      <c r="E857" s="1" t="s">
        <v>174</v>
      </c>
      <c r="F857" s="3">
        <v>153.965</v>
      </c>
      <c r="G857" s="3">
        <v>154.011</v>
      </c>
      <c r="H857" s="1" t="s">
        <v>21</v>
      </c>
      <c r="I857" s="13">
        <v>1</v>
      </c>
      <c r="J857" s="12" t="s">
        <v>2083</v>
      </c>
      <c r="K857" s="1"/>
      <c r="L857" s="12" t="s">
        <v>2082</v>
      </c>
      <c r="N857" s="13">
        <v>37</v>
      </c>
      <c r="O857" s="13" t="s">
        <v>2082</v>
      </c>
      <c r="P857" s="13">
        <f t="shared" si="92"/>
        <v>34</v>
      </c>
      <c r="R857" s="1" t="s">
        <v>67</v>
      </c>
      <c r="S857" s="1"/>
      <c r="T857" s="1" t="s">
        <v>277</v>
      </c>
      <c r="U857" s="12">
        <f t="shared" si="93"/>
        <v>46254</v>
      </c>
      <c r="V857" s="12">
        <f t="shared" si="90"/>
        <v>46314</v>
      </c>
      <c r="W857" s="13">
        <f t="shared" ca="1" si="91"/>
        <v>-272</v>
      </c>
      <c r="X857" s="2" t="s">
        <v>1021</v>
      </c>
      <c r="Y857"/>
    </row>
    <row r="858" spans="1:25" x14ac:dyDescent="0.25">
      <c r="A858" s="1" t="s">
        <v>222</v>
      </c>
      <c r="B858" s="1" t="s">
        <v>1193</v>
      </c>
      <c r="C858" s="1" t="s">
        <v>1164</v>
      </c>
      <c r="D858" s="1" t="s">
        <v>1190</v>
      </c>
      <c r="E858" s="1" t="s">
        <v>174</v>
      </c>
      <c r="F858" s="3">
        <v>154.024</v>
      </c>
      <c r="G858" s="3">
        <v>154.071</v>
      </c>
      <c r="H858" s="1" t="s">
        <v>1194</v>
      </c>
      <c r="I858" s="13">
        <v>1</v>
      </c>
      <c r="J858" s="12" t="s">
        <v>2083</v>
      </c>
      <c r="K858" s="1"/>
      <c r="L858" s="12" t="s">
        <v>2082</v>
      </c>
      <c r="N858" s="13">
        <v>37</v>
      </c>
      <c r="O858" s="13" t="s">
        <v>2082</v>
      </c>
      <c r="P858" s="13">
        <f t="shared" si="92"/>
        <v>34</v>
      </c>
      <c r="R858" s="1" t="s">
        <v>67</v>
      </c>
      <c r="S858" s="1" t="s">
        <v>18</v>
      </c>
      <c r="T858" s="1" t="s">
        <v>277</v>
      </c>
      <c r="U858" s="12">
        <f t="shared" si="93"/>
        <v>46254</v>
      </c>
      <c r="V858" s="12">
        <f t="shared" si="90"/>
        <v>46314</v>
      </c>
      <c r="W858" s="13">
        <f t="shared" ca="1" si="91"/>
        <v>-272</v>
      </c>
      <c r="X858" s="2" t="s">
        <v>1021</v>
      </c>
      <c r="Y858"/>
    </row>
    <row r="859" spans="1:25" x14ac:dyDescent="0.25">
      <c r="A859" s="1" t="s">
        <v>222</v>
      </c>
      <c r="B859" s="1" t="s">
        <v>1193</v>
      </c>
      <c r="C859" s="1" t="s">
        <v>1164</v>
      </c>
      <c r="D859" s="1" t="s">
        <v>1191</v>
      </c>
      <c r="E859" s="1" t="s">
        <v>174</v>
      </c>
      <c r="F859" s="3">
        <v>155.09399999999999</v>
      </c>
      <c r="G859" s="3">
        <v>155.09399999999999</v>
      </c>
      <c r="H859" s="1" t="s">
        <v>74</v>
      </c>
      <c r="I859" s="13">
        <v>1</v>
      </c>
      <c r="J859" s="12" t="s">
        <v>2083</v>
      </c>
      <c r="K859" s="1"/>
      <c r="L859" s="12" t="s">
        <v>2082</v>
      </c>
      <c r="N859" s="13">
        <v>37</v>
      </c>
      <c r="O859" s="13" t="s">
        <v>2082</v>
      </c>
      <c r="P859" s="13">
        <f t="shared" si="92"/>
        <v>34</v>
      </c>
      <c r="R859" s="1" t="s">
        <v>67</v>
      </c>
      <c r="S859" s="1"/>
      <c r="T859" s="1" t="s">
        <v>277</v>
      </c>
      <c r="U859" s="12">
        <f t="shared" si="93"/>
        <v>46254</v>
      </c>
      <c r="V859" s="12">
        <f t="shared" si="90"/>
        <v>46314</v>
      </c>
      <c r="W859" s="13">
        <f t="shared" ca="1" si="91"/>
        <v>-272</v>
      </c>
      <c r="X859" s="2" t="s">
        <v>1021</v>
      </c>
      <c r="Y859"/>
    </row>
    <row r="860" spans="1:25" x14ac:dyDescent="0.25">
      <c r="A860" s="1" t="s">
        <v>222</v>
      </c>
      <c r="B860" s="1" t="s">
        <v>1193</v>
      </c>
      <c r="C860" s="1" t="s">
        <v>1164</v>
      </c>
      <c r="D860" s="1" t="s">
        <v>1192</v>
      </c>
      <c r="E860" s="1" t="s">
        <v>174</v>
      </c>
      <c r="F860" s="3">
        <v>155.15299999999999</v>
      </c>
      <c r="G860" s="3">
        <v>155.19999999999999</v>
      </c>
      <c r="H860" s="1" t="s">
        <v>21</v>
      </c>
      <c r="I860" s="13">
        <v>1</v>
      </c>
      <c r="J860" s="12" t="s">
        <v>2083</v>
      </c>
      <c r="K860" s="1"/>
      <c r="L860" s="12" t="s">
        <v>2082</v>
      </c>
      <c r="N860" s="13">
        <v>37</v>
      </c>
      <c r="O860" s="13" t="s">
        <v>2082</v>
      </c>
      <c r="P860" s="13">
        <f t="shared" si="92"/>
        <v>34</v>
      </c>
      <c r="R860" s="1" t="s">
        <v>67</v>
      </c>
      <c r="S860" s="1" t="s">
        <v>18</v>
      </c>
      <c r="T860" s="1" t="s">
        <v>277</v>
      </c>
      <c r="U860" s="12">
        <f t="shared" si="93"/>
        <v>46254</v>
      </c>
      <c r="V860" s="12">
        <f t="shared" si="90"/>
        <v>46314</v>
      </c>
      <c r="W860" s="13">
        <f t="shared" ca="1" si="91"/>
        <v>-272</v>
      </c>
      <c r="X860" s="2" t="s">
        <v>1021</v>
      </c>
      <c r="Y860"/>
    </row>
    <row r="861" spans="1:25" x14ac:dyDescent="0.25">
      <c r="A861" s="1" t="s">
        <v>222</v>
      </c>
      <c r="B861" s="1" t="s">
        <v>1193</v>
      </c>
      <c r="C861" s="1" t="s">
        <v>378</v>
      </c>
      <c r="D861" s="1" t="s">
        <v>1195</v>
      </c>
      <c r="E861" s="1" t="s">
        <v>174</v>
      </c>
      <c r="F861" s="3">
        <v>154.09299999999999</v>
      </c>
      <c r="G861" s="3">
        <v>154.09299999999999</v>
      </c>
      <c r="H861" s="1" t="s">
        <v>74</v>
      </c>
      <c r="I861" s="13">
        <v>1</v>
      </c>
      <c r="J861" s="12" t="s">
        <v>2083</v>
      </c>
      <c r="K861" s="1"/>
      <c r="L861" s="12" t="s">
        <v>2082</v>
      </c>
      <c r="N861" s="13">
        <v>37</v>
      </c>
      <c r="O861" s="13" t="s">
        <v>2082</v>
      </c>
      <c r="P861" s="13">
        <f t="shared" si="92"/>
        <v>34</v>
      </c>
      <c r="R861" s="1" t="s">
        <v>67</v>
      </c>
      <c r="S861" s="1"/>
      <c r="T861" s="1" t="s">
        <v>277</v>
      </c>
      <c r="U861" s="12">
        <f t="shared" si="93"/>
        <v>46254</v>
      </c>
      <c r="V861" s="12">
        <f t="shared" si="90"/>
        <v>46314</v>
      </c>
      <c r="W861" s="13">
        <f t="shared" ca="1" si="91"/>
        <v>-272</v>
      </c>
      <c r="X861" s="2" t="s">
        <v>1021</v>
      </c>
      <c r="Y861"/>
    </row>
    <row r="862" spans="1:25" x14ac:dyDescent="0.25">
      <c r="A862" s="1" t="s">
        <v>222</v>
      </c>
      <c r="B862" s="1" t="s">
        <v>1193</v>
      </c>
      <c r="C862" s="1" t="s">
        <v>378</v>
      </c>
      <c r="D862" s="1" t="s">
        <v>752</v>
      </c>
      <c r="E862" s="1" t="s">
        <v>39</v>
      </c>
      <c r="F862" s="3">
        <v>154.15899999999999</v>
      </c>
      <c r="G862" s="3">
        <v>154.20500000000001</v>
      </c>
      <c r="H862" s="1" t="s">
        <v>331</v>
      </c>
      <c r="I862" s="13">
        <v>1</v>
      </c>
      <c r="J862" s="12" t="s">
        <v>2083</v>
      </c>
      <c r="K862" s="1"/>
      <c r="L862" s="12" t="s">
        <v>2082</v>
      </c>
      <c r="N862" s="13" t="s">
        <v>2083</v>
      </c>
      <c r="O862" s="13" t="s">
        <v>2082</v>
      </c>
      <c r="P862" s="1"/>
      <c r="R862" s="1" t="s">
        <v>67</v>
      </c>
      <c r="S862" s="1" t="s">
        <v>14</v>
      </c>
      <c r="T862" s="1" t="s">
        <v>1196</v>
      </c>
      <c r="U862" s="12">
        <f>T862+(365*3)</f>
        <v>44441</v>
      </c>
      <c r="V862" s="12">
        <f t="shared" si="90"/>
        <v>44501</v>
      </c>
      <c r="W862" s="13">
        <f t="shared" ca="1" si="91"/>
        <v>1541</v>
      </c>
      <c r="X862" s="2" t="s">
        <v>1021</v>
      </c>
      <c r="Y862"/>
    </row>
    <row r="863" spans="1:25" x14ac:dyDescent="0.25">
      <c r="A863" s="1" t="s">
        <v>222</v>
      </c>
      <c r="B863" s="1" t="s">
        <v>1193</v>
      </c>
      <c r="C863" s="1" t="s">
        <v>161</v>
      </c>
      <c r="D863" s="1" t="s">
        <v>744</v>
      </c>
      <c r="E863" s="1" t="s">
        <v>39</v>
      </c>
      <c r="F863" s="3">
        <v>154.87899999999999</v>
      </c>
      <c r="G863" s="3">
        <v>154.87899999999999</v>
      </c>
      <c r="H863" s="1" t="s">
        <v>79</v>
      </c>
      <c r="I863" s="13">
        <v>1</v>
      </c>
      <c r="J863" s="12" t="s">
        <v>2083</v>
      </c>
      <c r="K863" s="1"/>
      <c r="L863" s="12" t="s">
        <v>2082</v>
      </c>
      <c r="N863" s="13" t="s">
        <v>2083</v>
      </c>
      <c r="O863" s="13" t="s">
        <v>2082</v>
      </c>
      <c r="P863" s="1"/>
      <c r="R863" s="1" t="s">
        <v>67</v>
      </c>
      <c r="S863" s="1"/>
      <c r="T863" s="1" t="s">
        <v>1196</v>
      </c>
      <c r="U863" s="12">
        <f>T863+(365*3)</f>
        <v>44441</v>
      </c>
      <c r="V863" s="12">
        <f t="shared" si="90"/>
        <v>44501</v>
      </c>
      <c r="W863" s="13">
        <f t="shared" ca="1" si="91"/>
        <v>1541</v>
      </c>
      <c r="X863" s="2" t="s">
        <v>1021</v>
      </c>
      <c r="Y863"/>
    </row>
    <row r="864" spans="1:25" x14ac:dyDescent="0.25">
      <c r="A864" s="1" t="s">
        <v>222</v>
      </c>
      <c r="B864" s="1" t="s">
        <v>1193</v>
      </c>
      <c r="C864" s="1" t="s">
        <v>1164</v>
      </c>
      <c r="D864" s="1" t="s">
        <v>742</v>
      </c>
      <c r="E864" s="1" t="s">
        <v>174</v>
      </c>
      <c r="F864" s="3">
        <v>154.959</v>
      </c>
      <c r="G864" s="3" t="s">
        <v>1198</v>
      </c>
      <c r="H864" s="1" t="s">
        <v>74</v>
      </c>
      <c r="I864" s="13">
        <v>1</v>
      </c>
      <c r="J864" s="12" t="s">
        <v>2083</v>
      </c>
      <c r="K864" s="1"/>
      <c r="L864" s="12" t="s">
        <v>2082</v>
      </c>
      <c r="N864" s="13">
        <v>37</v>
      </c>
      <c r="O864" s="13" t="s">
        <v>2082</v>
      </c>
      <c r="P864" s="13">
        <f>_xlfn.ISOWEEKNUM(U864)</f>
        <v>34</v>
      </c>
      <c r="R864" s="1" t="s">
        <v>67</v>
      </c>
      <c r="S864" s="1" t="s">
        <v>18</v>
      </c>
      <c r="T864" s="1" t="s">
        <v>277</v>
      </c>
      <c r="U864" s="12">
        <f>T864+(365*1)</f>
        <v>46254</v>
      </c>
      <c r="V864" s="12">
        <f t="shared" si="90"/>
        <v>46314</v>
      </c>
      <c r="W864" s="13">
        <f t="shared" ca="1" si="91"/>
        <v>-272</v>
      </c>
      <c r="X864" s="2" t="s">
        <v>1021</v>
      </c>
      <c r="Y864"/>
    </row>
    <row r="865" spans="1:25" x14ac:dyDescent="0.25">
      <c r="A865" s="1" t="s">
        <v>222</v>
      </c>
      <c r="B865" s="1" t="s">
        <v>1193</v>
      </c>
      <c r="C865" s="1" t="s">
        <v>8</v>
      </c>
      <c r="D865" s="1" t="s">
        <v>1197</v>
      </c>
      <c r="E865" s="1" t="s">
        <v>39</v>
      </c>
      <c r="F865" s="3">
        <v>154.42099999999999</v>
      </c>
      <c r="G865" s="3">
        <v>154.44999999999999</v>
      </c>
      <c r="H865" s="1" t="s">
        <v>79</v>
      </c>
      <c r="I865" s="13">
        <v>1</v>
      </c>
      <c r="J865" s="12" t="s">
        <v>2083</v>
      </c>
      <c r="K865" s="1"/>
      <c r="L865" s="12" t="s">
        <v>2082</v>
      </c>
      <c r="N865" s="13" t="s">
        <v>2083</v>
      </c>
      <c r="O865" s="13" t="s">
        <v>2082</v>
      </c>
      <c r="P865" s="1"/>
      <c r="R865" s="1" t="s">
        <v>67</v>
      </c>
      <c r="S865" s="1"/>
      <c r="T865" s="1" t="s">
        <v>1196</v>
      </c>
      <c r="U865" s="12">
        <f>T865+(365*3)</f>
        <v>44441</v>
      </c>
      <c r="V865" s="12">
        <f t="shared" si="90"/>
        <v>44501</v>
      </c>
      <c r="W865" s="13">
        <f t="shared" ca="1" si="91"/>
        <v>1541</v>
      </c>
      <c r="X865" s="2" t="s">
        <v>1021</v>
      </c>
      <c r="Y865"/>
    </row>
    <row r="866" spans="1:25" x14ac:dyDescent="0.25">
      <c r="A866" s="1" t="s">
        <v>227</v>
      </c>
      <c r="B866" s="1" t="s">
        <v>1203</v>
      </c>
      <c r="C866" s="1" t="s">
        <v>27</v>
      </c>
      <c r="D866" s="1" t="s">
        <v>1298</v>
      </c>
      <c r="E866" s="1" t="s">
        <v>39</v>
      </c>
      <c r="F866" s="3">
        <v>2.238</v>
      </c>
      <c r="G866" s="3">
        <v>2.2669999999999999</v>
      </c>
      <c r="H866" s="1" t="s">
        <v>134</v>
      </c>
      <c r="I866" s="13">
        <v>1</v>
      </c>
      <c r="J866" s="12" t="s">
        <v>2083</v>
      </c>
      <c r="K866" s="1"/>
      <c r="L866" s="12" t="s">
        <v>2082</v>
      </c>
      <c r="N866" s="13" t="s">
        <v>2083</v>
      </c>
      <c r="O866" s="13" t="s">
        <v>2082</v>
      </c>
      <c r="P866" s="1"/>
      <c r="R866" s="1" t="s">
        <v>67</v>
      </c>
      <c r="S866" s="1" t="s">
        <v>14</v>
      </c>
      <c r="T866" s="1" t="s">
        <v>1233</v>
      </c>
      <c r="U866" s="12">
        <f>T866+(365*3)</f>
        <v>42309</v>
      </c>
      <c r="V866" s="12">
        <f t="shared" si="90"/>
        <v>42369</v>
      </c>
      <c r="W866" s="13">
        <f t="shared" ca="1" si="91"/>
        <v>3673</v>
      </c>
      <c r="X866" s="2" t="s">
        <v>1021</v>
      </c>
      <c r="Y866"/>
    </row>
    <row r="867" spans="1:25" x14ac:dyDescent="0.25">
      <c r="A867" s="1" t="s">
        <v>227</v>
      </c>
      <c r="B867" s="1" t="s">
        <v>1203</v>
      </c>
      <c r="C867" s="1" t="s">
        <v>8</v>
      </c>
      <c r="D867" s="1" t="s">
        <v>192</v>
      </c>
      <c r="E867" s="1" t="s">
        <v>10</v>
      </c>
      <c r="F867" s="3">
        <v>1.54</v>
      </c>
      <c r="G867" s="3">
        <v>1.5680000000000001</v>
      </c>
      <c r="H867" s="1" t="s">
        <v>416</v>
      </c>
      <c r="I867" s="13">
        <v>1</v>
      </c>
      <c r="J867" s="12" t="s">
        <v>2083</v>
      </c>
      <c r="K867" s="1"/>
      <c r="L867" s="12" t="s">
        <v>2082</v>
      </c>
      <c r="N867" s="13" t="s">
        <v>2083</v>
      </c>
      <c r="O867" s="13" t="s">
        <v>2082</v>
      </c>
      <c r="P867" s="1"/>
      <c r="R867" s="1" t="s">
        <v>67</v>
      </c>
      <c r="S867" s="1" t="s">
        <v>18</v>
      </c>
      <c r="T867" s="1"/>
      <c r="U867" s="12">
        <f>T867+(365*4)</f>
        <v>1460</v>
      </c>
      <c r="V867" s="12">
        <f t="shared" si="90"/>
        <v>1520</v>
      </c>
      <c r="W867" s="13">
        <f t="shared" ca="1" si="91"/>
        <v>44522</v>
      </c>
      <c r="X867" s="2" t="s">
        <v>1021</v>
      </c>
      <c r="Y867"/>
    </row>
    <row r="868" spans="1:25" x14ac:dyDescent="0.25">
      <c r="A868" s="1" t="s">
        <v>227</v>
      </c>
      <c r="B868" s="1" t="s">
        <v>1203</v>
      </c>
      <c r="C868" s="1" t="s">
        <v>16</v>
      </c>
      <c r="D868" s="1" t="s">
        <v>808</v>
      </c>
      <c r="E868" s="1" t="s">
        <v>10</v>
      </c>
      <c r="F868" s="3">
        <v>1.51</v>
      </c>
      <c r="G868" s="3">
        <v>1.5389999999999999</v>
      </c>
      <c r="H868" s="1" t="s">
        <v>416</v>
      </c>
      <c r="I868" s="13">
        <v>1</v>
      </c>
      <c r="J868" s="12" t="s">
        <v>2083</v>
      </c>
      <c r="K868" s="1"/>
      <c r="L868" s="12" t="s">
        <v>2082</v>
      </c>
      <c r="N868" s="13" t="s">
        <v>2083</v>
      </c>
      <c r="O868" s="13" t="s">
        <v>2082</v>
      </c>
      <c r="P868" s="1"/>
      <c r="R868" s="1" t="s">
        <v>67</v>
      </c>
      <c r="S868" s="1" t="s">
        <v>14</v>
      </c>
      <c r="T868" s="1"/>
      <c r="U868" s="12">
        <f>T868+(365*4)</f>
        <v>1460</v>
      </c>
      <c r="V868" s="12">
        <f t="shared" si="90"/>
        <v>1520</v>
      </c>
      <c r="W868" s="13">
        <f t="shared" ca="1" si="91"/>
        <v>44522</v>
      </c>
      <c r="X868" s="2" t="s">
        <v>1021</v>
      </c>
      <c r="Y868"/>
    </row>
    <row r="869" spans="1:25" x14ac:dyDescent="0.25">
      <c r="A869" s="1" t="s">
        <v>227</v>
      </c>
      <c r="B869" s="1" t="s">
        <v>1203</v>
      </c>
      <c r="C869" s="1" t="s">
        <v>8</v>
      </c>
      <c r="D869" s="1" t="s">
        <v>294</v>
      </c>
      <c r="E869" s="1" t="s">
        <v>10</v>
      </c>
      <c r="F869" s="3">
        <v>2.0310000000000001</v>
      </c>
      <c r="G869" s="3">
        <v>2.06</v>
      </c>
      <c r="H869" s="1" t="s">
        <v>1000</v>
      </c>
      <c r="I869" s="13">
        <v>1</v>
      </c>
      <c r="J869" s="12" t="s">
        <v>2083</v>
      </c>
      <c r="K869" s="1"/>
      <c r="L869" s="12" t="s">
        <v>2082</v>
      </c>
      <c r="N869" s="13" t="s">
        <v>2083</v>
      </c>
      <c r="O869" s="13" t="s">
        <v>2082</v>
      </c>
      <c r="P869" s="1"/>
      <c r="R869" s="1" t="s">
        <v>67</v>
      </c>
      <c r="S869" s="1" t="s">
        <v>14</v>
      </c>
      <c r="T869" s="1" t="s">
        <v>1233</v>
      </c>
      <c r="U869" s="12">
        <f>T869+(365*4)</f>
        <v>42674</v>
      </c>
      <c r="V869" s="12">
        <f t="shared" si="90"/>
        <v>42734</v>
      </c>
      <c r="W869" s="13">
        <f t="shared" ca="1" si="91"/>
        <v>3308</v>
      </c>
      <c r="X869" s="2" t="s">
        <v>1021</v>
      </c>
      <c r="Y869"/>
    </row>
    <row r="870" spans="1:25" x14ac:dyDescent="0.25">
      <c r="A870" s="1" t="s">
        <v>227</v>
      </c>
      <c r="B870" s="1" t="s">
        <v>1203</v>
      </c>
      <c r="C870" s="1" t="s">
        <v>107</v>
      </c>
      <c r="D870" s="1" t="s">
        <v>1218</v>
      </c>
      <c r="E870" s="1" t="s">
        <v>174</v>
      </c>
      <c r="F870" s="3">
        <v>0.76600000000000001</v>
      </c>
      <c r="G870" s="3">
        <v>0.82099999999999995</v>
      </c>
      <c r="H870" s="1" t="s">
        <v>1217</v>
      </c>
      <c r="I870" s="13">
        <v>1</v>
      </c>
      <c r="J870" s="12" t="s">
        <v>2083</v>
      </c>
      <c r="K870" s="1"/>
      <c r="L870" s="12" t="s">
        <v>2082</v>
      </c>
      <c r="N870" s="13">
        <v>5</v>
      </c>
      <c r="O870" s="13" t="s">
        <v>2082</v>
      </c>
      <c r="P870" s="13">
        <f>_xlfn.ISOWEEKNUM(U870)</f>
        <v>5</v>
      </c>
      <c r="R870" s="1" t="s">
        <v>67</v>
      </c>
      <c r="S870" s="1" t="s">
        <v>18</v>
      </c>
      <c r="T870" s="1" t="s">
        <v>925</v>
      </c>
      <c r="U870" s="12">
        <f>T870+(365*1)</f>
        <v>46052</v>
      </c>
      <c r="V870" s="12">
        <f t="shared" si="90"/>
        <v>46112</v>
      </c>
      <c r="W870" s="13">
        <f t="shared" ca="1" si="91"/>
        <v>-70</v>
      </c>
      <c r="X870" s="2" t="s">
        <v>1021</v>
      </c>
      <c r="Y870"/>
    </row>
    <row r="871" spans="1:25" x14ac:dyDescent="0.25">
      <c r="A871" s="1" t="s">
        <v>227</v>
      </c>
      <c r="B871" s="1" t="s">
        <v>1203</v>
      </c>
      <c r="C871" s="1" t="s">
        <v>107</v>
      </c>
      <c r="D871" s="1" t="s">
        <v>1223</v>
      </c>
      <c r="E871" s="1" t="s">
        <v>174</v>
      </c>
      <c r="F871" s="3">
        <v>0.83</v>
      </c>
      <c r="G871" s="3">
        <v>0.88800000000000001</v>
      </c>
      <c r="H871" s="1" t="s">
        <v>1217</v>
      </c>
      <c r="I871" s="13">
        <v>1</v>
      </c>
      <c r="J871" s="12" t="s">
        <v>2083</v>
      </c>
      <c r="K871" s="1"/>
      <c r="L871" s="12" t="s">
        <v>2082</v>
      </c>
      <c r="N871" s="13">
        <v>5</v>
      </c>
      <c r="O871" s="13" t="s">
        <v>2082</v>
      </c>
      <c r="P871" s="13">
        <f>_xlfn.ISOWEEKNUM(U871)</f>
        <v>5</v>
      </c>
      <c r="R871" s="1" t="s">
        <v>67</v>
      </c>
      <c r="S871" s="1" t="s">
        <v>18</v>
      </c>
      <c r="T871" s="1" t="s">
        <v>925</v>
      </c>
      <c r="U871" s="12">
        <f>T871+(365*1)</f>
        <v>46052</v>
      </c>
      <c r="V871" s="12">
        <f t="shared" si="90"/>
        <v>46112</v>
      </c>
      <c r="W871" s="13">
        <f t="shared" ca="1" si="91"/>
        <v>-70</v>
      </c>
      <c r="X871" s="2" t="s">
        <v>1021</v>
      </c>
      <c r="Y871"/>
    </row>
    <row r="872" spans="1:25" x14ac:dyDescent="0.25">
      <c r="A872" s="1" t="s">
        <v>227</v>
      </c>
      <c r="B872" s="1" t="s">
        <v>1203</v>
      </c>
      <c r="C872" s="1" t="s">
        <v>131</v>
      </c>
      <c r="D872" s="1" t="s">
        <v>1204</v>
      </c>
      <c r="E872" s="1" t="s">
        <v>39</v>
      </c>
      <c r="F872" s="3">
        <v>0.56299999999999994</v>
      </c>
      <c r="G872" s="3">
        <v>0.56299999999999994</v>
      </c>
      <c r="H872" s="1" t="s">
        <v>212</v>
      </c>
      <c r="I872" s="13">
        <v>1</v>
      </c>
      <c r="J872" s="12" t="s">
        <v>2083</v>
      </c>
      <c r="K872" s="1"/>
      <c r="L872" s="12" t="s">
        <v>2082</v>
      </c>
      <c r="N872" s="13" t="s">
        <v>2083</v>
      </c>
      <c r="O872" s="13" t="s">
        <v>2082</v>
      </c>
      <c r="P872" s="1"/>
      <c r="R872" s="1" t="s">
        <v>67</v>
      </c>
      <c r="S872" s="1"/>
      <c r="T872" s="1" t="s">
        <v>1205</v>
      </c>
      <c r="U872" s="12">
        <f>T872+(365*3)</f>
        <v>42195</v>
      </c>
      <c r="V872" s="12">
        <f t="shared" si="90"/>
        <v>42255</v>
      </c>
      <c r="W872" s="13">
        <f t="shared" ca="1" si="91"/>
        <v>3787</v>
      </c>
      <c r="X872" s="2" t="s">
        <v>1021</v>
      </c>
      <c r="Y872"/>
    </row>
    <row r="873" spans="1:25" x14ac:dyDescent="0.25">
      <c r="A873" s="1" t="s">
        <v>227</v>
      </c>
      <c r="B873" s="1" t="s">
        <v>1203</v>
      </c>
      <c r="C873" s="1" t="s">
        <v>143</v>
      </c>
      <c r="D873" s="1" t="s">
        <v>1210</v>
      </c>
      <c r="E873" s="1" t="s">
        <v>10</v>
      </c>
      <c r="F873" s="3">
        <v>0.60199999999999998</v>
      </c>
      <c r="G873" s="3">
        <v>0.628</v>
      </c>
      <c r="H873" s="1" t="s">
        <v>552</v>
      </c>
      <c r="I873" s="13">
        <v>1</v>
      </c>
      <c r="J873" s="12" t="s">
        <v>2083</v>
      </c>
      <c r="K873" s="1"/>
      <c r="L873" s="12" t="s">
        <v>2082</v>
      </c>
      <c r="N873" s="13" t="s">
        <v>2083</v>
      </c>
      <c r="O873" s="13" t="s">
        <v>2082</v>
      </c>
      <c r="P873" s="1"/>
      <c r="R873" s="1" t="s">
        <v>67</v>
      </c>
      <c r="S873" s="1" t="s">
        <v>14</v>
      </c>
      <c r="T873" s="1" t="s">
        <v>1205</v>
      </c>
      <c r="U873" s="12">
        <f>T873+(365*4)</f>
        <v>42560</v>
      </c>
      <c r="V873" s="12">
        <f t="shared" si="90"/>
        <v>42620</v>
      </c>
      <c r="W873" s="13">
        <f t="shared" ca="1" si="91"/>
        <v>3422</v>
      </c>
      <c r="X873" s="2" t="s">
        <v>1021</v>
      </c>
      <c r="Y873"/>
    </row>
    <row r="874" spans="1:25" x14ac:dyDescent="0.25">
      <c r="A874" s="1" t="s">
        <v>227</v>
      </c>
      <c r="B874" s="1" t="s">
        <v>1203</v>
      </c>
      <c r="C874" s="1" t="s">
        <v>143</v>
      </c>
      <c r="D874" s="1" t="s">
        <v>1207</v>
      </c>
      <c r="E874" s="1" t="s">
        <v>39</v>
      </c>
      <c r="F874" s="3">
        <v>0.59499999999999997</v>
      </c>
      <c r="G874" s="3">
        <v>0.623</v>
      </c>
      <c r="H874" s="1" t="s">
        <v>212</v>
      </c>
      <c r="I874" s="13">
        <v>1</v>
      </c>
      <c r="J874" s="12" t="s">
        <v>2083</v>
      </c>
      <c r="K874" s="1"/>
      <c r="L874" s="12" t="s">
        <v>2082</v>
      </c>
      <c r="N874" s="13" t="s">
        <v>2083</v>
      </c>
      <c r="O874" s="13" t="s">
        <v>2082</v>
      </c>
      <c r="P874" s="1"/>
      <c r="R874" s="1" t="s">
        <v>67</v>
      </c>
      <c r="S874" s="1"/>
      <c r="T874" s="1" t="s">
        <v>1205</v>
      </c>
      <c r="U874" s="12">
        <f t="shared" ref="U874:U881" si="94">T874+(365*3)</f>
        <v>42195</v>
      </c>
      <c r="V874" s="12">
        <f t="shared" si="90"/>
        <v>42255</v>
      </c>
      <c r="W874" s="13">
        <f t="shared" ca="1" si="91"/>
        <v>3787</v>
      </c>
      <c r="X874" s="2" t="s">
        <v>1021</v>
      </c>
      <c r="Y874"/>
    </row>
    <row r="875" spans="1:25" x14ac:dyDescent="0.25">
      <c r="A875" s="1" t="s">
        <v>227</v>
      </c>
      <c r="B875" s="1" t="s">
        <v>1203</v>
      </c>
      <c r="C875" s="1" t="s">
        <v>819</v>
      </c>
      <c r="D875" s="1" t="s">
        <v>1211</v>
      </c>
      <c r="E875" s="1" t="s">
        <v>39</v>
      </c>
      <c r="F875" s="3">
        <v>0.64100000000000001</v>
      </c>
      <c r="G875" s="3">
        <v>0.67200000000000004</v>
      </c>
      <c r="H875" s="1" t="s">
        <v>212</v>
      </c>
      <c r="I875" s="13">
        <v>1</v>
      </c>
      <c r="J875" s="12" t="s">
        <v>2083</v>
      </c>
      <c r="K875" s="1"/>
      <c r="L875" s="12" t="s">
        <v>2082</v>
      </c>
      <c r="N875" s="13" t="s">
        <v>2083</v>
      </c>
      <c r="O875" s="13" t="s">
        <v>2082</v>
      </c>
      <c r="P875" s="1"/>
      <c r="R875" s="1" t="s">
        <v>67</v>
      </c>
      <c r="S875" s="1" t="s">
        <v>14</v>
      </c>
      <c r="T875" s="1" t="s">
        <v>1205</v>
      </c>
      <c r="U875" s="12">
        <f t="shared" si="94"/>
        <v>42195</v>
      </c>
      <c r="V875" s="12">
        <f t="shared" si="90"/>
        <v>42255</v>
      </c>
      <c r="W875" s="13">
        <f t="shared" ca="1" si="91"/>
        <v>3787</v>
      </c>
      <c r="X875" s="2" t="s">
        <v>1021</v>
      </c>
      <c r="Y875"/>
    </row>
    <row r="876" spans="1:25" x14ac:dyDescent="0.25">
      <c r="A876" s="1" t="s">
        <v>227</v>
      </c>
      <c r="B876" s="1" t="s">
        <v>1203</v>
      </c>
      <c r="C876" s="1" t="s">
        <v>143</v>
      </c>
      <c r="D876" s="1" t="s">
        <v>1212</v>
      </c>
      <c r="E876" s="1" t="s">
        <v>39</v>
      </c>
      <c r="F876" s="3">
        <v>0.67400000000000004</v>
      </c>
      <c r="G876" s="3">
        <v>0.67400000000000004</v>
      </c>
      <c r="H876" s="1" t="s">
        <v>212</v>
      </c>
      <c r="I876" s="13">
        <v>1</v>
      </c>
      <c r="J876" s="12" t="s">
        <v>2083</v>
      </c>
      <c r="K876" s="1"/>
      <c r="L876" s="12" t="s">
        <v>2082</v>
      </c>
      <c r="N876" s="13" t="s">
        <v>2083</v>
      </c>
      <c r="O876" s="13" t="s">
        <v>2082</v>
      </c>
      <c r="P876" s="1"/>
      <c r="R876" s="1" t="s">
        <v>67</v>
      </c>
      <c r="S876" s="1"/>
      <c r="T876" s="1" t="s">
        <v>1205</v>
      </c>
      <c r="U876" s="12">
        <f t="shared" si="94"/>
        <v>42195</v>
      </c>
      <c r="V876" s="12">
        <f t="shared" si="90"/>
        <v>42255</v>
      </c>
      <c r="W876" s="13">
        <f t="shared" ca="1" si="91"/>
        <v>3787</v>
      </c>
      <c r="X876" s="2" t="s">
        <v>1021</v>
      </c>
      <c r="Y876"/>
    </row>
    <row r="877" spans="1:25" x14ac:dyDescent="0.25">
      <c r="A877" s="1" t="s">
        <v>227</v>
      </c>
      <c r="B877" s="1" t="s">
        <v>1203</v>
      </c>
      <c r="C877" s="1" t="s">
        <v>143</v>
      </c>
      <c r="D877" s="1" t="s">
        <v>1215</v>
      </c>
      <c r="E877" s="1" t="s">
        <v>39</v>
      </c>
      <c r="F877" s="3">
        <v>0.70499999999999996</v>
      </c>
      <c r="G877" s="3">
        <v>0.70499999999999996</v>
      </c>
      <c r="H877" s="1" t="s">
        <v>212</v>
      </c>
      <c r="I877" s="13">
        <v>1</v>
      </c>
      <c r="J877" s="12" t="s">
        <v>2083</v>
      </c>
      <c r="K877" s="1"/>
      <c r="L877" s="12" t="s">
        <v>2082</v>
      </c>
      <c r="N877" s="13" t="s">
        <v>2083</v>
      </c>
      <c r="O877" s="13" t="s">
        <v>2082</v>
      </c>
      <c r="P877" s="1"/>
      <c r="R877" s="1" t="s">
        <v>67</v>
      </c>
      <c r="S877" s="1"/>
      <c r="T877" s="1" t="s">
        <v>1205</v>
      </c>
      <c r="U877" s="12">
        <f t="shared" si="94"/>
        <v>42195</v>
      </c>
      <c r="V877" s="12">
        <f t="shared" si="90"/>
        <v>42255</v>
      </c>
      <c r="W877" s="13">
        <f t="shared" ca="1" si="91"/>
        <v>3787</v>
      </c>
      <c r="X877" s="2" t="s">
        <v>1021</v>
      </c>
      <c r="Y877"/>
    </row>
    <row r="878" spans="1:25" x14ac:dyDescent="0.25">
      <c r="A878" s="1" t="s">
        <v>227</v>
      </c>
      <c r="B878" s="1" t="s">
        <v>1203</v>
      </c>
      <c r="C878" s="1" t="s">
        <v>143</v>
      </c>
      <c r="D878" s="1" t="s">
        <v>1216</v>
      </c>
      <c r="E878" s="1" t="s">
        <v>39</v>
      </c>
      <c r="F878" s="3">
        <v>0.73599999999999999</v>
      </c>
      <c r="G878" s="3">
        <v>0.73599999999999999</v>
      </c>
      <c r="H878" s="1" t="s">
        <v>212</v>
      </c>
      <c r="I878" s="13">
        <v>1</v>
      </c>
      <c r="J878" s="12" t="s">
        <v>2083</v>
      </c>
      <c r="K878" s="1"/>
      <c r="L878" s="12" t="s">
        <v>2082</v>
      </c>
      <c r="N878" s="13" t="s">
        <v>2083</v>
      </c>
      <c r="O878" s="13" t="s">
        <v>2082</v>
      </c>
      <c r="P878" s="1"/>
      <c r="R878" s="1" t="s">
        <v>67</v>
      </c>
      <c r="S878" s="1"/>
      <c r="T878" s="1" t="s">
        <v>1205</v>
      </c>
      <c r="U878" s="12">
        <f t="shared" si="94"/>
        <v>42195</v>
      </c>
      <c r="V878" s="12">
        <f t="shared" si="90"/>
        <v>42255</v>
      </c>
      <c r="W878" s="13">
        <f t="shared" ca="1" si="91"/>
        <v>3787</v>
      </c>
      <c r="X878" s="2" t="s">
        <v>1021</v>
      </c>
      <c r="Y878"/>
    </row>
    <row r="879" spans="1:25" x14ac:dyDescent="0.25">
      <c r="A879" s="1" t="s">
        <v>227</v>
      </c>
      <c r="B879" s="1" t="s">
        <v>1203</v>
      </c>
      <c r="C879" s="1" t="s">
        <v>143</v>
      </c>
      <c r="D879" s="1" t="s">
        <v>1224</v>
      </c>
      <c r="E879" s="1" t="s">
        <v>39</v>
      </c>
      <c r="F879" s="3">
        <v>0.84699999999999998</v>
      </c>
      <c r="G879" s="3">
        <v>0.84699999999999998</v>
      </c>
      <c r="H879" s="1" t="s">
        <v>953</v>
      </c>
      <c r="I879" s="13">
        <v>1</v>
      </c>
      <c r="J879" s="12" t="s">
        <v>2083</v>
      </c>
      <c r="K879" s="1"/>
      <c r="L879" s="12" t="s">
        <v>2082</v>
      </c>
      <c r="N879" s="13" t="s">
        <v>2083</v>
      </c>
      <c r="O879" s="13" t="s">
        <v>2082</v>
      </c>
      <c r="P879" s="1"/>
      <c r="R879" s="1" t="s">
        <v>67</v>
      </c>
      <c r="S879" s="1"/>
      <c r="T879" s="1" t="s">
        <v>1205</v>
      </c>
      <c r="U879" s="12">
        <f t="shared" si="94"/>
        <v>42195</v>
      </c>
      <c r="V879" s="12">
        <f t="shared" si="90"/>
        <v>42255</v>
      </c>
      <c r="W879" s="13">
        <f t="shared" ca="1" si="91"/>
        <v>3787</v>
      </c>
      <c r="X879" s="2" t="s">
        <v>1021</v>
      </c>
      <c r="Y879"/>
    </row>
    <row r="880" spans="1:25" x14ac:dyDescent="0.25">
      <c r="A880" s="1" t="s">
        <v>227</v>
      </c>
      <c r="B880" s="1" t="s">
        <v>1203</v>
      </c>
      <c r="C880" s="1" t="s">
        <v>143</v>
      </c>
      <c r="D880" s="1" t="s">
        <v>1229</v>
      </c>
      <c r="E880" s="1" t="s">
        <v>39</v>
      </c>
      <c r="F880" s="3">
        <v>0.97299999999999998</v>
      </c>
      <c r="G880" s="3" t="s">
        <v>1230</v>
      </c>
      <c r="H880" s="1" t="s">
        <v>1228</v>
      </c>
      <c r="I880" s="13">
        <v>1</v>
      </c>
      <c r="J880" s="12" t="s">
        <v>2083</v>
      </c>
      <c r="K880" s="1"/>
      <c r="L880" s="12" t="s">
        <v>2082</v>
      </c>
      <c r="N880" s="13" t="s">
        <v>2083</v>
      </c>
      <c r="O880" s="13" t="s">
        <v>2082</v>
      </c>
      <c r="P880" s="1"/>
      <c r="R880" s="1" t="s">
        <v>67</v>
      </c>
      <c r="S880" s="1" t="s">
        <v>18</v>
      </c>
      <c r="T880" s="1" t="s">
        <v>1205</v>
      </c>
      <c r="U880" s="12">
        <f t="shared" si="94"/>
        <v>42195</v>
      </c>
      <c r="V880" s="12">
        <f t="shared" si="90"/>
        <v>42255</v>
      </c>
      <c r="W880" s="13">
        <f t="shared" ca="1" si="91"/>
        <v>3787</v>
      </c>
      <c r="X880" s="2" t="s">
        <v>1021</v>
      </c>
      <c r="Y880"/>
    </row>
    <row r="881" spans="1:25" x14ac:dyDescent="0.25">
      <c r="A881" s="1" t="s">
        <v>227</v>
      </c>
      <c r="B881" s="1" t="s">
        <v>1203</v>
      </c>
      <c r="C881" s="1" t="s">
        <v>143</v>
      </c>
      <c r="D881" s="1" t="s">
        <v>1231</v>
      </c>
      <c r="E881" s="1" t="s">
        <v>39</v>
      </c>
      <c r="F881" s="3" t="s">
        <v>1232</v>
      </c>
      <c r="G881" s="3">
        <v>1.01</v>
      </c>
      <c r="H881" s="1" t="s">
        <v>1156</v>
      </c>
      <c r="I881" s="13">
        <v>1</v>
      </c>
      <c r="J881" s="12" t="s">
        <v>2083</v>
      </c>
      <c r="K881" s="1"/>
      <c r="L881" s="12" t="s">
        <v>2082</v>
      </c>
      <c r="N881" s="13" t="s">
        <v>2083</v>
      </c>
      <c r="O881" s="13" t="s">
        <v>2082</v>
      </c>
      <c r="P881" s="1"/>
      <c r="R881" s="1" t="s">
        <v>67</v>
      </c>
      <c r="S881" s="1" t="s">
        <v>14</v>
      </c>
      <c r="T881" s="1" t="s">
        <v>1233</v>
      </c>
      <c r="U881" s="12">
        <f t="shared" si="94"/>
        <v>42309</v>
      </c>
      <c r="V881" s="12">
        <f t="shared" si="90"/>
        <v>42369</v>
      </c>
      <c r="W881" s="13">
        <f t="shared" ca="1" si="91"/>
        <v>3673</v>
      </c>
      <c r="X881" s="2" t="s">
        <v>1021</v>
      </c>
      <c r="Y881"/>
    </row>
    <row r="882" spans="1:25" x14ac:dyDescent="0.25">
      <c r="A882" s="1" t="s">
        <v>227</v>
      </c>
      <c r="B882" s="1" t="s">
        <v>1203</v>
      </c>
      <c r="C882" s="1" t="s">
        <v>625</v>
      </c>
      <c r="D882" s="1" t="s">
        <v>1252</v>
      </c>
      <c r="E882" s="1" t="s">
        <v>174</v>
      </c>
      <c r="F882" s="3">
        <v>1.7430000000000001</v>
      </c>
      <c r="G882" s="3">
        <v>201.22300000000001</v>
      </c>
      <c r="H882" s="1" t="s">
        <v>203</v>
      </c>
      <c r="I882" s="13">
        <v>1</v>
      </c>
      <c r="J882" s="12" t="s">
        <v>2083</v>
      </c>
      <c r="K882" s="1"/>
      <c r="L882" s="12" t="s">
        <v>2082</v>
      </c>
      <c r="N882" s="13">
        <v>5</v>
      </c>
      <c r="O882" s="13" t="s">
        <v>2082</v>
      </c>
      <c r="P882" s="13">
        <f>_xlfn.ISOWEEKNUM(U882)</f>
        <v>5</v>
      </c>
      <c r="R882" s="1" t="s">
        <v>67</v>
      </c>
      <c r="S882" s="1" t="s">
        <v>18</v>
      </c>
      <c r="T882" s="1" t="s">
        <v>925</v>
      </c>
      <c r="U882" s="12">
        <f>T882+(365*1)</f>
        <v>46052</v>
      </c>
      <c r="V882" s="12">
        <f t="shared" si="90"/>
        <v>46112</v>
      </c>
      <c r="W882" s="13">
        <f t="shared" ca="1" si="91"/>
        <v>-70</v>
      </c>
      <c r="X882" s="2" t="s">
        <v>1021</v>
      </c>
      <c r="Y882"/>
    </row>
    <row r="883" spans="1:25" x14ac:dyDescent="0.25">
      <c r="A883" s="1" t="s">
        <v>227</v>
      </c>
      <c r="B883" s="1" t="s">
        <v>1203</v>
      </c>
      <c r="C883" s="1" t="s">
        <v>27</v>
      </c>
      <c r="D883" s="1" t="s">
        <v>1282</v>
      </c>
      <c r="E883" s="1" t="s">
        <v>39</v>
      </c>
      <c r="F883" s="3">
        <v>2.1230000000000002</v>
      </c>
      <c r="G883" s="3">
        <v>2.1520000000000001</v>
      </c>
      <c r="H883" s="1" t="s">
        <v>832</v>
      </c>
      <c r="I883" s="13">
        <v>1</v>
      </c>
      <c r="J883" s="12" t="s">
        <v>2083</v>
      </c>
      <c r="K883" s="1"/>
      <c r="L883" s="12" t="s">
        <v>2082</v>
      </c>
      <c r="N883" s="13" t="s">
        <v>2083</v>
      </c>
      <c r="O883" s="13" t="s">
        <v>2082</v>
      </c>
      <c r="P883" s="1"/>
      <c r="R883" s="1" t="s">
        <v>67</v>
      </c>
      <c r="S883" s="1" t="s">
        <v>14</v>
      </c>
      <c r="T883" s="1" t="s">
        <v>1233</v>
      </c>
      <c r="U883" s="12">
        <f t="shared" ref="U883:U919" si="95">T883+(365*3)</f>
        <v>42309</v>
      </c>
      <c r="V883" s="12">
        <f t="shared" si="90"/>
        <v>42369</v>
      </c>
      <c r="W883" s="13">
        <f t="shared" ca="1" si="91"/>
        <v>3673</v>
      </c>
      <c r="X883" s="2" t="s">
        <v>1021</v>
      </c>
      <c r="Y883"/>
    </row>
    <row r="884" spans="1:25" x14ac:dyDescent="0.25">
      <c r="A884" s="1" t="s">
        <v>227</v>
      </c>
      <c r="B884" s="1" t="s">
        <v>1203</v>
      </c>
      <c r="C884" s="1" t="s">
        <v>27</v>
      </c>
      <c r="D884" s="1" t="s">
        <v>1289</v>
      </c>
      <c r="E884" s="1" t="s">
        <v>39</v>
      </c>
      <c r="F884" s="3">
        <v>2.1640000000000001</v>
      </c>
      <c r="G884" s="3">
        <v>2.1930000000000001</v>
      </c>
      <c r="H884" s="1" t="s">
        <v>917</v>
      </c>
      <c r="I884" s="13">
        <v>1</v>
      </c>
      <c r="J884" s="12" t="s">
        <v>2083</v>
      </c>
      <c r="K884" s="1"/>
      <c r="L884" s="12" t="s">
        <v>2082</v>
      </c>
      <c r="N884" s="13" t="s">
        <v>2083</v>
      </c>
      <c r="O884" s="13" t="s">
        <v>2082</v>
      </c>
      <c r="P884" s="1"/>
      <c r="R884" s="1" t="s">
        <v>67</v>
      </c>
      <c r="S884" s="1" t="s">
        <v>18</v>
      </c>
      <c r="T884" s="1" t="s">
        <v>1233</v>
      </c>
      <c r="U884" s="12">
        <f t="shared" si="95"/>
        <v>42309</v>
      </c>
      <c r="V884" s="12">
        <f t="shared" si="90"/>
        <v>42369</v>
      </c>
      <c r="W884" s="13">
        <f t="shared" ca="1" si="91"/>
        <v>3673</v>
      </c>
      <c r="X884" s="2" t="s">
        <v>1021</v>
      </c>
      <c r="Y884"/>
    </row>
    <row r="885" spans="1:25" x14ac:dyDescent="0.25">
      <c r="A885" s="1" t="s">
        <v>227</v>
      </c>
      <c r="B885" s="1" t="s">
        <v>1203</v>
      </c>
      <c r="C885" s="1" t="s">
        <v>27</v>
      </c>
      <c r="D885" s="1" t="s">
        <v>1294</v>
      </c>
      <c r="E885" s="1" t="s">
        <v>39</v>
      </c>
      <c r="F885" s="3">
        <v>2.2050000000000001</v>
      </c>
      <c r="G885" s="3">
        <v>2.2050000000000001</v>
      </c>
      <c r="H885" s="1" t="s">
        <v>832</v>
      </c>
      <c r="I885" s="13">
        <v>1</v>
      </c>
      <c r="J885" s="12" t="s">
        <v>2083</v>
      </c>
      <c r="K885" s="1"/>
      <c r="L885" s="12" t="s">
        <v>2082</v>
      </c>
      <c r="N885" s="13" t="s">
        <v>2083</v>
      </c>
      <c r="O885" s="13" t="s">
        <v>2082</v>
      </c>
      <c r="P885" s="1"/>
      <c r="R885" s="1" t="s">
        <v>67</v>
      </c>
      <c r="S885" s="1"/>
      <c r="T885" s="1" t="s">
        <v>1233</v>
      </c>
      <c r="U885" s="12">
        <f t="shared" si="95"/>
        <v>42309</v>
      </c>
      <c r="V885" s="12">
        <f t="shared" si="90"/>
        <v>42369</v>
      </c>
      <c r="W885" s="13">
        <f t="shared" ca="1" si="91"/>
        <v>3673</v>
      </c>
      <c r="X885" s="2" t="s">
        <v>1021</v>
      </c>
      <c r="Y885"/>
    </row>
    <row r="886" spans="1:25" x14ac:dyDescent="0.25">
      <c r="A886" s="1" t="s">
        <v>227</v>
      </c>
      <c r="B886" s="1" t="s">
        <v>1203</v>
      </c>
      <c r="C886" s="1" t="s">
        <v>27</v>
      </c>
      <c r="D886" s="1" t="s">
        <v>1301</v>
      </c>
      <c r="E886" s="1" t="s">
        <v>39</v>
      </c>
      <c r="F886" s="3">
        <v>2.2589999999999999</v>
      </c>
      <c r="G886" s="3">
        <v>2.2589999999999999</v>
      </c>
      <c r="H886" s="1" t="s">
        <v>832</v>
      </c>
      <c r="I886" s="13">
        <v>1</v>
      </c>
      <c r="J886" s="12" t="s">
        <v>2083</v>
      </c>
      <c r="K886" s="1"/>
      <c r="L886" s="12" t="s">
        <v>2082</v>
      </c>
      <c r="N886" s="13" t="s">
        <v>2083</v>
      </c>
      <c r="O886" s="13" t="s">
        <v>2082</v>
      </c>
      <c r="P886" s="1"/>
      <c r="R886" s="1" t="s">
        <v>67</v>
      </c>
      <c r="S886" s="1"/>
      <c r="T886" s="1" t="s">
        <v>1233</v>
      </c>
      <c r="U886" s="12">
        <f t="shared" si="95"/>
        <v>42309</v>
      </c>
      <c r="V886" s="12">
        <f t="shared" si="90"/>
        <v>42369</v>
      </c>
      <c r="W886" s="13">
        <f t="shared" ca="1" si="91"/>
        <v>3673</v>
      </c>
      <c r="X886" s="2" t="s">
        <v>1021</v>
      </c>
      <c r="Y886"/>
    </row>
    <row r="887" spans="1:25" x14ac:dyDescent="0.25">
      <c r="A887" s="1" t="s">
        <v>227</v>
      </c>
      <c r="B887" s="1" t="s">
        <v>1203</v>
      </c>
      <c r="C887" s="1" t="s">
        <v>1365</v>
      </c>
      <c r="D887" s="1" t="s">
        <v>111</v>
      </c>
      <c r="E887" s="1" t="s">
        <v>39</v>
      </c>
      <c r="F887" s="3">
        <v>3.165</v>
      </c>
      <c r="G887" s="3">
        <v>3.194</v>
      </c>
      <c r="H887" s="1" t="s">
        <v>24</v>
      </c>
      <c r="I887" s="13">
        <v>1</v>
      </c>
      <c r="J887" s="12" t="s">
        <v>2083</v>
      </c>
      <c r="K887" s="1"/>
      <c r="L887" s="12" t="s">
        <v>2082</v>
      </c>
      <c r="N887" s="13" t="s">
        <v>2083</v>
      </c>
      <c r="O887" s="13" t="s">
        <v>2082</v>
      </c>
      <c r="P887" s="1"/>
      <c r="R887" s="1" t="s">
        <v>67</v>
      </c>
      <c r="S887" s="1" t="s">
        <v>14</v>
      </c>
      <c r="T887" s="1" t="s">
        <v>1233</v>
      </c>
      <c r="U887" s="12">
        <f t="shared" si="95"/>
        <v>42309</v>
      </c>
      <c r="V887" s="12">
        <f t="shared" si="90"/>
        <v>42369</v>
      </c>
      <c r="W887" s="13">
        <f t="shared" ca="1" si="91"/>
        <v>3673</v>
      </c>
      <c r="X887" s="2" t="s">
        <v>1021</v>
      </c>
      <c r="Y887"/>
    </row>
    <row r="888" spans="1:25" x14ac:dyDescent="0.25">
      <c r="A888" s="1" t="s">
        <v>227</v>
      </c>
      <c r="B888" s="1" t="s">
        <v>1203</v>
      </c>
      <c r="C888" s="1" t="s">
        <v>1361</v>
      </c>
      <c r="D888" s="1" t="s">
        <v>1363</v>
      </c>
      <c r="E888" s="1" t="s">
        <v>39</v>
      </c>
      <c r="F888" s="3">
        <v>3.1640000000000001</v>
      </c>
      <c r="G888" s="3">
        <v>3.1680000000000001</v>
      </c>
      <c r="H888" s="1" t="s">
        <v>1362</v>
      </c>
      <c r="I888" s="13">
        <v>1</v>
      </c>
      <c r="J888" s="12" t="s">
        <v>2083</v>
      </c>
      <c r="K888" s="1"/>
      <c r="L888" s="12" t="s">
        <v>2082</v>
      </c>
      <c r="N888" s="13" t="s">
        <v>2083</v>
      </c>
      <c r="O888" s="13" t="s">
        <v>2082</v>
      </c>
      <c r="P888" s="1"/>
      <c r="R888" s="1" t="s">
        <v>67</v>
      </c>
      <c r="S888" s="1"/>
      <c r="T888" s="1" t="s">
        <v>1233</v>
      </c>
      <c r="U888" s="12">
        <f t="shared" si="95"/>
        <v>42309</v>
      </c>
      <c r="V888" s="12">
        <f t="shared" si="90"/>
        <v>42369</v>
      </c>
      <c r="W888" s="13">
        <f t="shared" ca="1" si="91"/>
        <v>3673</v>
      </c>
      <c r="X888" s="2" t="s">
        <v>1021</v>
      </c>
      <c r="Y888"/>
    </row>
    <row r="889" spans="1:25" x14ac:dyDescent="0.25">
      <c r="A889" s="1" t="s">
        <v>227</v>
      </c>
      <c r="B889" s="1" t="s">
        <v>1203</v>
      </c>
      <c r="C889" s="1" t="s">
        <v>1365</v>
      </c>
      <c r="D889" s="1" t="s">
        <v>48</v>
      </c>
      <c r="E889" s="1" t="s">
        <v>39</v>
      </c>
      <c r="F889" s="3">
        <v>3.1669999999999998</v>
      </c>
      <c r="G889" s="3">
        <v>3.1960000000000002</v>
      </c>
      <c r="H889" s="1" t="s">
        <v>1362</v>
      </c>
      <c r="I889" s="13">
        <v>1</v>
      </c>
      <c r="J889" s="12" t="s">
        <v>2083</v>
      </c>
      <c r="K889" s="1"/>
      <c r="L889" s="12" t="s">
        <v>2082</v>
      </c>
      <c r="N889" s="13" t="s">
        <v>2083</v>
      </c>
      <c r="O889" s="13" t="s">
        <v>2082</v>
      </c>
      <c r="P889" s="1"/>
      <c r="R889" s="1" t="s">
        <v>67</v>
      </c>
      <c r="S889" s="1" t="s">
        <v>14</v>
      </c>
      <c r="T889" s="1" t="s">
        <v>1233</v>
      </c>
      <c r="U889" s="12">
        <f t="shared" si="95"/>
        <v>42309</v>
      </c>
      <c r="V889" s="12">
        <f t="shared" si="90"/>
        <v>42369</v>
      </c>
      <c r="W889" s="13">
        <f t="shared" ca="1" si="91"/>
        <v>3673</v>
      </c>
      <c r="X889" s="2" t="s">
        <v>1021</v>
      </c>
      <c r="Y889"/>
    </row>
    <row r="890" spans="1:25" x14ac:dyDescent="0.25">
      <c r="A890" s="1" t="s">
        <v>227</v>
      </c>
      <c r="B890" s="1" t="s">
        <v>1203</v>
      </c>
      <c r="C890" s="1" t="s">
        <v>55</v>
      </c>
      <c r="D890" s="1" t="s">
        <v>1359</v>
      </c>
      <c r="E890" s="1" t="s">
        <v>39</v>
      </c>
      <c r="F890" s="3">
        <v>3.1259999999999999</v>
      </c>
      <c r="G890" s="3">
        <v>3.161</v>
      </c>
      <c r="H890" s="1" t="s">
        <v>22</v>
      </c>
      <c r="I890" s="13">
        <v>1</v>
      </c>
      <c r="J890" s="12" t="s">
        <v>2083</v>
      </c>
      <c r="K890" s="1"/>
      <c r="L890" s="12" t="s">
        <v>2082</v>
      </c>
      <c r="N890" s="13" t="s">
        <v>2083</v>
      </c>
      <c r="O890" s="13" t="s">
        <v>2082</v>
      </c>
      <c r="P890" s="1"/>
      <c r="R890" s="1" t="s">
        <v>67</v>
      </c>
      <c r="S890" s="1" t="s">
        <v>14</v>
      </c>
      <c r="T890" s="1" t="s">
        <v>1233</v>
      </c>
      <c r="U890" s="12">
        <f t="shared" si="95"/>
        <v>42309</v>
      </c>
      <c r="V890" s="12">
        <f t="shared" si="90"/>
        <v>42369</v>
      </c>
      <c r="W890" s="13">
        <f t="shared" ca="1" si="91"/>
        <v>3673</v>
      </c>
      <c r="X890" s="2" t="s">
        <v>1021</v>
      </c>
      <c r="Y890"/>
    </row>
    <row r="891" spans="1:25" x14ac:dyDescent="0.25">
      <c r="A891" s="1" t="s">
        <v>227</v>
      </c>
      <c r="B891" s="1" t="s">
        <v>1203</v>
      </c>
      <c r="C891" s="1" t="s">
        <v>55</v>
      </c>
      <c r="D891" s="1" t="s">
        <v>1360</v>
      </c>
      <c r="E891" s="1" t="s">
        <v>39</v>
      </c>
      <c r="F891" s="3">
        <v>3.1259999999999999</v>
      </c>
      <c r="G891" s="3">
        <v>3.165</v>
      </c>
      <c r="H891" s="1" t="s">
        <v>37</v>
      </c>
      <c r="I891" s="13">
        <v>1</v>
      </c>
      <c r="J891" s="12" t="s">
        <v>2083</v>
      </c>
      <c r="K891" s="1"/>
      <c r="L891" s="12" t="s">
        <v>2082</v>
      </c>
      <c r="N891" s="13" t="s">
        <v>2083</v>
      </c>
      <c r="O891" s="13" t="s">
        <v>2082</v>
      </c>
      <c r="P891" s="1"/>
      <c r="R891" s="1" t="s">
        <v>67</v>
      </c>
      <c r="S891" s="1" t="s">
        <v>14</v>
      </c>
      <c r="T891" s="1" t="s">
        <v>1233</v>
      </c>
      <c r="U891" s="12">
        <f t="shared" si="95"/>
        <v>42309</v>
      </c>
      <c r="V891" s="12">
        <f t="shared" si="90"/>
        <v>42369</v>
      </c>
      <c r="W891" s="13">
        <f t="shared" ca="1" si="91"/>
        <v>3673</v>
      </c>
      <c r="X891" s="2" t="s">
        <v>1021</v>
      </c>
      <c r="Y891"/>
    </row>
    <row r="892" spans="1:25" x14ac:dyDescent="0.25">
      <c r="A892" s="1" t="s">
        <v>227</v>
      </c>
      <c r="B892" s="1" t="s">
        <v>1203</v>
      </c>
      <c r="C892" s="1" t="s">
        <v>811</v>
      </c>
      <c r="D892" s="1" t="s">
        <v>818</v>
      </c>
      <c r="E892" s="1" t="s">
        <v>39</v>
      </c>
      <c r="F892" s="3">
        <v>3.0329999999999999</v>
      </c>
      <c r="G892" s="3">
        <v>3.0640000000000001</v>
      </c>
      <c r="H892" s="1" t="s">
        <v>918</v>
      </c>
      <c r="I892" s="13">
        <v>1</v>
      </c>
      <c r="J892" s="12" t="s">
        <v>2083</v>
      </c>
      <c r="K892" s="1"/>
      <c r="L892" s="12" t="s">
        <v>2082</v>
      </c>
      <c r="N892" s="13" t="s">
        <v>2083</v>
      </c>
      <c r="O892" s="13" t="s">
        <v>2082</v>
      </c>
      <c r="P892" s="1"/>
      <c r="R892" s="1" t="s">
        <v>67</v>
      </c>
      <c r="S892" s="1" t="s">
        <v>18</v>
      </c>
      <c r="T892" s="1" t="s">
        <v>1233</v>
      </c>
      <c r="U892" s="12">
        <f t="shared" si="95"/>
        <v>42309</v>
      </c>
      <c r="V892" s="12">
        <f t="shared" si="90"/>
        <v>42369</v>
      </c>
      <c r="W892" s="13">
        <f t="shared" ca="1" si="91"/>
        <v>3673</v>
      </c>
      <c r="X892" s="2" t="s">
        <v>1021</v>
      </c>
      <c r="Y892"/>
    </row>
    <row r="893" spans="1:25" x14ac:dyDescent="0.25">
      <c r="A893" s="1" t="s">
        <v>227</v>
      </c>
      <c r="B893" s="1" t="s">
        <v>1203</v>
      </c>
      <c r="C893" s="1" t="s">
        <v>811</v>
      </c>
      <c r="D893" s="1" t="s">
        <v>822</v>
      </c>
      <c r="E893" s="1" t="s">
        <v>39</v>
      </c>
      <c r="F893" s="3">
        <v>3.032</v>
      </c>
      <c r="G893" s="3">
        <v>3.0619999999999998</v>
      </c>
      <c r="H893" s="1" t="s">
        <v>24</v>
      </c>
      <c r="I893" s="13">
        <v>1</v>
      </c>
      <c r="J893" s="12" t="s">
        <v>2083</v>
      </c>
      <c r="K893" s="1"/>
      <c r="L893" s="12" t="s">
        <v>2082</v>
      </c>
      <c r="N893" s="13" t="s">
        <v>2083</v>
      </c>
      <c r="O893" s="13" t="s">
        <v>2082</v>
      </c>
      <c r="P893" s="1"/>
      <c r="R893" s="1" t="s">
        <v>67</v>
      </c>
      <c r="S893" s="1" t="s">
        <v>14</v>
      </c>
      <c r="T893" s="1" t="s">
        <v>1233</v>
      </c>
      <c r="U893" s="12">
        <f t="shared" si="95"/>
        <v>42309</v>
      </c>
      <c r="V893" s="12">
        <f t="shared" si="90"/>
        <v>42369</v>
      </c>
      <c r="W893" s="13">
        <f t="shared" ca="1" si="91"/>
        <v>3673</v>
      </c>
      <c r="X893" s="2" t="s">
        <v>1021</v>
      </c>
      <c r="Y893"/>
    </row>
    <row r="894" spans="1:25" x14ac:dyDescent="0.25">
      <c r="A894" s="1" t="s">
        <v>227</v>
      </c>
      <c r="B894" s="1" t="s">
        <v>1203</v>
      </c>
      <c r="C894" s="1" t="s">
        <v>811</v>
      </c>
      <c r="D894" s="1" t="s">
        <v>623</v>
      </c>
      <c r="E894" s="1" t="s">
        <v>39</v>
      </c>
      <c r="F894" s="3">
        <v>3.0339999999999998</v>
      </c>
      <c r="G894" s="3">
        <v>3.0640000000000001</v>
      </c>
      <c r="H894" s="1" t="s">
        <v>37</v>
      </c>
      <c r="I894" s="13">
        <v>1</v>
      </c>
      <c r="J894" s="12" t="s">
        <v>2083</v>
      </c>
      <c r="K894" s="1"/>
      <c r="L894" s="12" t="s">
        <v>2082</v>
      </c>
      <c r="N894" s="13" t="s">
        <v>2083</v>
      </c>
      <c r="O894" s="13" t="s">
        <v>2082</v>
      </c>
      <c r="P894" s="1"/>
      <c r="R894" s="1" t="s">
        <v>67</v>
      </c>
      <c r="S894" s="1" t="s">
        <v>14</v>
      </c>
      <c r="T894" s="1" t="s">
        <v>1233</v>
      </c>
      <c r="U894" s="12">
        <f t="shared" si="95"/>
        <v>42309</v>
      </c>
      <c r="V894" s="12">
        <f t="shared" si="90"/>
        <v>42369</v>
      </c>
      <c r="W894" s="13">
        <f t="shared" ca="1" si="91"/>
        <v>3673</v>
      </c>
      <c r="X894" s="2" t="s">
        <v>1021</v>
      </c>
      <c r="Y894"/>
    </row>
    <row r="895" spans="1:25" x14ac:dyDescent="0.25">
      <c r="A895" s="1" t="s">
        <v>227</v>
      </c>
      <c r="B895" s="1" t="s">
        <v>1203</v>
      </c>
      <c r="C895" s="1" t="s">
        <v>166</v>
      </c>
      <c r="D895" s="1" t="s">
        <v>40</v>
      </c>
      <c r="E895" s="1" t="s">
        <v>39</v>
      </c>
      <c r="F895" s="3">
        <v>3.0019999999999998</v>
      </c>
      <c r="G895" s="3">
        <v>3.03</v>
      </c>
      <c r="H895" s="1" t="s">
        <v>57</v>
      </c>
      <c r="I895" s="13">
        <v>1</v>
      </c>
      <c r="J895" s="12" t="s">
        <v>2083</v>
      </c>
      <c r="K895" s="1"/>
      <c r="L895" s="12" t="s">
        <v>2082</v>
      </c>
      <c r="N895" s="13" t="s">
        <v>2083</v>
      </c>
      <c r="O895" s="13" t="s">
        <v>2082</v>
      </c>
      <c r="P895" s="1"/>
      <c r="R895" s="1" t="s">
        <v>67</v>
      </c>
      <c r="S895" s="1" t="s">
        <v>18</v>
      </c>
      <c r="T895" s="1" t="s">
        <v>1233</v>
      </c>
      <c r="U895" s="12">
        <f t="shared" si="95"/>
        <v>42309</v>
      </c>
      <c r="V895" s="12">
        <f t="shared" si="90"/>
        <v>42369</v>
      </c>
      <c r="W895" s="13">
        <f t="shared" ca="1" si="91"/>
        <v>3673</v>
      </c>
      <c r="X895" s="2" t="s">
        <v>1021</v>
      </c>
      <c r="Y895"/>
    </row>
    <row r="896" spans="1:25" x14ac:dyDescent="0.25">
      <c r="A896" s="1" t="s">
        <v>227</v>
      </c>
      <c r="B896" s="1" t="s">
        <v>1203</v>
      </c>
      <c r="C896" s="1" t="s">
        <v>166</v>
      </c>
      <c r="D896" s="1" t="s">
        <v>38</v>
      </c>
      <c r="E896" s="1" t="s">
        <v>39</v>
      </c>
      <c r="F896" s="3">
        <v>3</v>
      </c>
      <c r="G896" s="3">
        <v>3.0289999999999999</v>
      </c>
      <c r="H896" s="1" t="s">
        <v>134</v>
      </c>
      <c r="I896" s="13">
        <v>1</v>
      </c>
      <c r="J896" s="12" t="s">
        <v>2083</v>
      </c>
      <c r="K896" s="1"/>
      <c r="L896" s="12" t="s">
        <v>2082</v>
      </c>
      <c r="N896" s="13" t="s">
        <v>2083</v>
      </c>
      <c r="O896" s="13" t="s">
        <v>2082</v>
      </c>
      <c r="P896" s="1"/>
      <c r="R896" s="1" t="s">
        <v>67</v>
      </c>
      <c r="S896" s="1" t="s">
        <v>18</v>
      </c>
      <c r="T896" s="1" t="s">
        <v>1233</v>
      </c>
      <c r="U896" s="12">
        <f t="shared" si="95"/>
        <v>42309</v>
      </c>
      <c r="V896" s="12">
        <f t="shared" si="90"/>
        <v>42369</v>
      </c>
      <c r="W896" s="13">
        <f t="shared" ca="1" si="91"/>
        <v>3673</v>
      </c>
      <c r="X896" s="2" t="s">
        <v>1021</v>
      </c>
      <c r="Y896"/>
    </row>
    <row r="897" spans="1:25" x14ac:dyDescent="0.25">
      <c r="A897" s="1" t="s">
        <v>227</v>
      </c>
      <c r="B897" s="1" t="s">
        <v>1203</v>
      </c>
      <c r="C897" s="1" t="s">
        <v>166</v>
      </c>
      <c r="D897" s="1" t="s">
        <v>34</v>
      </c>
      <c r="E897" s="1" t="s">
        <v>39</v>
      </c>
      <c r="F897" s="3" t="s">
        <v>1354</v>
      </c>
      <c r="G897" s="3">
        <v>3.028</v>
      </c>
      <c r="H897" s="1" t="s">
        <v>820</v>
      </c>
      <c r="I897" s="13">
        <v>1</v>
      </c>
      <c r="J897" s="12" t="s">
        <v>2083</v>
      </c>
      <c r="K897" s="1"/>
      <c r="L897" s="12" t="s">
        <v>2082</v>
      </c>
      <c r="N897" s="13" t="s">
        <v>2083</v>
      </c>
      <c r="O897" s="13" t="s">
        <v>2082</v>
      </c>
      <c r="P897" s="1"/>
      <c r="R897" s="1" t="s">
        <v>67</v>
      </c>
      <c r="S897" s="1" t="s">
        <v>18</v>
      </c>
      <c r="T897" s="1" t="s">
        <v>1233</v>
      </c>
      <c r="U897" s="12">
        <f t="shared" si="95"/>
        <v>42309</v>
      </c>
      <c r="V897" s="12">
        <f t="shared" si="90"/>
        <v>42369</v>
      </c>
      <c r="W897" s="13">
        <f t="shared" ca="1" si="91"/>
        <v>3673</v>
      </c>
      <c r="X897" s="2" t="s">
        <v>1021</v>
      </c>
      <c r="Y897"/>
    </row>
    <row r="898" spans="1:25" x14ac:dyDescent="0.25">
      <c r="A898" s="1" t="s">
        <v>227</v>
      </c>
      <c r="B898" s="1" t="s">
        <v>1203</v>
      </c>
      <c r="C898" s="1" t="s">
        <v>166</v>
      </c>
      <c r="D898" s="1" t="s">
        <v>29</v>
      </c>
      <c r="E898" s="1" t="s">
        <v>39</v>
      </c>
      <c r="F898" s="3" t="s">
        <v>1355</v>
      </c>
      <c r="G898" s="3">
        <v>3.028</v>
      </c>
      <c r="H898" s="1" t="s">
        <v>832</v>
      </c>
      <c r="I898" s="13">
        <v>1</v>
      </c>
      <c r="J898" s="12" t="s">
        <v>2083</v>
      </c>
      <c r="K898" s="1"/>
      <c r="L898" s="12" t="s">
        <v>2082</v>
      </c>
      <c r="N898" s="13" t="s">
        <v>2083</v>
      </c>
      <c r="O898" s="13" t="s">
        <v>2082</v>
      </c>
      <c r="P898" s="1"/>
      <c r="R898" s="1" t="s">
        <v>67</v>
      </c>
      <c r="S898" s="1" t="s">
        <v>14</v>
      </c>
      <c r="T898" s="1" t="s">
        <v>1233</v>
      </c>
      <c r="U898" s="12">
        <f t="shared" si="95"/>
        <v>42309</v>
      </c>
      <c r="V898" s="12">
        <f t="shared" ref="V898:V961" si="96">U898+60</f>
        <v>42369</v>
      </c>
      <c r="W898" s="13">
        <f t="shared" ref="W898:W961" ca="1" si="97">TODAY()-V898</f>
        <v>3673</v>
      </c>
      <c r="X898" s="2" t="s">
        <v>1021</v>
      </c>
      <c r="Y898"/>
    </row>
    <row r="899" spans="1:25" x14ac:dyDescent="0.25">
      <c r="A899" s="1" t="s">
        <v>227</v>
      </c>
      <c r="B899" s="1" t="s">
        <v>1203</v>
      </c>
      <c r="C899" s="1" t="s">
        <v>166</v>
      </c>
      <c r="D899" s="1" t="s">
        <v>33</v>
      </c>
      <c r="E899" s="1" t="s">
        <v>39</v>
      </c>
      <c r="F899" s="3">
        <v>3.0019999999999998</v>
      </c>
      <c r="G899" s="3">
        <v>3.03</v>
      </c>
      <c r="H899" s="1" t="s">
        <v>37</v>
      </c>
      <c r="I899" s="13">
        <v>1</v>
      </c>
      <c r="J899" s="12" t="s">
        <v>2083</v>
      </c>
      <c r="K899" s="1"/>
      <c r="L899" s="12" t="s">
        <v>2082</v>
      </c>
      <c r="N899" s="13" t="s">
        <v>2083</v>
      </c>
      <c r="O899" s="13" t="s">
        <v>2082</v>
      </c>
      <c r="P899" s="1"/>
      <c r="R899" s="1" t="s">
        <v>67</v>
      </c>
      <c r="S899" s="1" t="s">
        <v>14</v>
      </c>
      <c r="T899" s="1" t="s">
        <v>1233</v>
      </c>
      <c r="U899" s="12">
        <f t="shared" si="95"/>
        <v>42309</v>
      </c>
      <c r="V899" s="12">
        <f t="shared" si="96"/>
        <v>42369</v>
      </c>
      <c r="W899" s="13">
        <f t="shared" ca="1" si="97"/>
        <v>3673</v>
      </c>
      <c r="X899" s="2" t="s">
        <v>1021</v>
      </c>
      <c r="Y899"/>
    </row>
    <row r="900" spans="1:25" x14ac:dyDescent="0.25">
      <c r="A900" s="1" t="s">
        <v>227</v>
      </c>
      <c r="B900" s="1" t="s">
        <v>1203</v>
      </c>
      <c r="C900" s="1" t="s">
        <v>166</v>
      </c>
      <c r="D900" s="1" t="s">
        <v>31</v>
      </c>
      <c r="E900" s="1" t="s">
        <v>39</v>
      </c>
      <c r="F900" s="3">
        <v>2.9729999999999999</v>
      </c>
      <c r="G900" s="3" t="s">
        <v>1346</v>
      </c>
      <c r="H900" s="1" t="s">
        <v>35</v>
      </c>
      <c r="I900" s="13">
        <v>1</v>
      </c>
      <c r="J900" s="12" t="s">
        <v>2083</v>
      </c>
      <c r="K900" s="1"/>
      <c r="L900" s="12" t="s">
        <v>2082</v>
      </c>
      <c r="N900" s="13" t="s">
        <v>2083</v>
      </c>
      <c r="O900" s="13" t="s">
        <v>2082</v>
      </c>
      <c r="P900" s="1"/>
      <c r="R900" s="1" t="s">
        <v>67</v>
      </c>
      <c r="S900" s="1" t="s">
        <v>18</v>
      </c>
      <c r="T900" s="1" t="s">
        <v>1233</v>
      </c>
      <c r="U900" s="12">
        <f t="shared" si="95"/>
        <v>42309</v>
      </c>
      <c r="V900" s="12">
        <f t="shared" si="96"/>
        <v>42369</v>
      </c>
      <c r="W900" s="13">
        <f t="shared" ca="1" si="97"/>
        <v>3673</v>
      </c>
      <c r="X900" s="2" t="s">
        <v>1021</v>
      </c>
      <c r="Y900"/>
    </row>
    <row r="901" spans="1:25" x14ac:dyDescent="0.25">
      <c r="A901" s="1" t="s">
        <v>227</v>
      </c>
      <c r="B901" s="1" t="s">
        <v>1203</v>
      </c>
      <c r="C901" s="1" t="s">
        <v>166</v>
      </c>
      <c r="D901" s="1" t="s">
        <v>109</v>
      </c>
      <c r="E901" s="1" t="s">
        <v>39</v>
      </c>
      <c r="F901" s="3">
        <v>2.9710000000000001</v>
      </c>
      <c r="G901" s="3">
        <v>2.9990000000000001</v>
      </c>
      <c r="H901" s="1" t="s">
        <v>60</v>
      </c>
      <c r="I901" s="13">
        <v>1</v>
      </c>
      <c r="J901" s="12" t="s">
        <v>2083</v>
      </c>
      <c r="K901" s="1"/>
      <c r="L901" s="12" t="s">
        <v>2082</v>
      </c>
      <c r="N901" s="13" t="s">
        <v>2083</v>
      </c>
      <c r="O901" s="13" t="s">
        <v>2082</v>
      </c>
      <c r="P901" s="1"/>
      <c r="R901" s="1" t="s">
        <v>67</v>
      </c>
      <c r="S901" s="1" t="s">
        <v>18</v>
      </c>
      <c r="T901" s="1" t="s">
        <v>1233</v>
      </c>
      <c r="U901" s="12">
        <f t="shared" si="95"/>
        <v>42309</v>
      </c>
      <c r="V901" s="12">
        <f t="shared" si="96"/>
        <v>42369</v>
      </c>
      <c r="W901" s="13">
        <f t="shared" ca="1" si="97"/>
        <v>3673</v>
      </c>
      <c r="X901" s="2" t="s">
        <v>1021</v>
      </c>
      <c r="Y901"/>
    </row>
    <row r="902" spans="1:25" x14ac:dyDescent="0.25">
      <c r="A902" s="1" t="s">
        <v>227</v>
      </c>
      <c r="B902" s="1" t="s">
        <v>1203</v>
      </c>
      <c r="C902" s="1" t="s">
        <v>166</v>
      </c>
      <c r="D902" s="1" t="s">
        <v>26</v>
      </c>
      <c r="E902" s="1" t="s">
        <v>39</v>
      </c>
      <c r="F902" s="3">
        <v>2.9689999999999999</v>
      </c>
      <c r="G902" s="3">
        <v>2.9980000000000002</v>
      </c>
      <c r="H902" s="1" t="s">
        <v>796</v>
      </c>
      <c r="I902" s="13">
        <v>1</v>
      </c>
      <c r="J902" s="12" t="s">
        <v>2083</v>
      </c>
      <c r="K902" s="1"/>
      <c r="L902" s="12" t="s">
        <v>2082</v>
      </c>
      <c r="N902" s="13" t="s">
        <v>2083</v>
      </c>
      <c r="O902" s="13" t="s">
        <v>2082</v>
      </c>
      <c r="P902" s="1"/>
      <c r="R902" s="1" t="s">
        <v>67</v>
      </c>
      <c r="S902" s="1" t="s">
        <v>18</v>
      </c>
      <c r="T902" s="1" t="s">
        <v>1233</v>
      </c>
      <c r="U902" s="12">
        <f t="shared" si="95"/>
        <v>42309</v>
      </c>
      <c r="V902" s="12">
        <f t="shared" si="96"/>
        <v>42369</v>
      </c>
      <c r="W902" s="13">
        <f t="shared" ca="1" si="97"/>
        <v>3673</v>
      </c>
      <c r="X902" s="2" t="s">
        <v>1021</v>
      </c>
      <c r="Y902"/>
    </row>
    <row r="903" spans="1:25" x14ac:dyDescent="0.25">
      <c r="A903" s="1" t="s">
        <v>227</v>
      </c>
      <c r="B903" s="1" t="s">
        <v>1203</v>
      </c>
      <c r="C903" s="1" t="s">
        <v>166</v>
      </c>
      <c r="D903" s="1" t="s">
        <v>149</v>
      </c>
      <c r="E903" s="1" t="s">
        <v>39</v>
      </c>
      <c r="F903" s="3">
        <v>2.9689999999999999</v>
      </c>
      <c r="G903" s="3">
        <v>2.9969999999999999</v>
      </c>
      <c r="H903" s="1" t="s">
        <v>813</v>
      </c>
      <c r="I903" s="13">
        <v>1</v>
      </c>
      <c r="J903" s="12" t="s">
        <v>2083</v>
      </c>
      <c r="K903" s="1"/>
      <c r="L903" s="12" t="s">
        <v>2082</v>
      </c>
      <c r="N903" s="13" t="s">
        <v>2083</v>
      </c>
      <c r="O903" s="13" t="s">
        <v>2082</v>
      </c>
      <c r="P903" s="1"/>
      <c r="R903" s="1" t="s">
        <v>67</v>
      </c>
      <c r="S903" s="1" t="s">
        <v>18</v>
      </c>
      <c r="T903" s="1" t="s">
        <v>1233</v>
      </c>
      <c r="U903" s="12">
        <f t="shared" si="95"/>
        <v>42309</v>
      </c>
      <c r="V903" s="12">
        <f t="shared" si="96"/>
        <v>42369</v>
      </c>
      <c r="W903" s="13">
        <f t="shared" ca="1" si="97"/>
        <v>3673</v>
      </c>
      <c r="X903" s="2" t="s">
        <v>1021</v>
      </c>
      <c r="Y903"/>
    </row>
    <row r="904" spans="1:25" x14ac:dyDescent="0.25">
      <c r="A904" s="1" t="s">
        <v>227</v>
      </c>
      <c r="B904" s="1" t="s">
        <v>1203</v>
      </c>
      <c r="C904" s="1" t="s">
        <v>166</v>
      </c>
      <c r="D904" s="1" t="s">
        <v>1340</v>
      </c>
      <c r="E904" s="1" t="s">
        <v>39</v>
      </c>
      <c r="F904" s="3">
        <v>2.9670000000000001</v>
      </c>
      <c r="G904" s="3">
        <v>2.9950000000000001</v>
      </c>
      <c r="H904" s="1" t="s">
        <v>917</v>
      </c>
      <c r="I904" s="13">
        <v>1</v>
      </c>
      <c r="J904" s="12" t="s">
        <v>2083</v>
      </c>
      <c r="K904" s="1"/>
      <c r="L904" s="12" t="s">
        <v>2082</v>
      </c>
      <c r="N904" s="13" t="s">
        <v>2083</v>
      </c>
      <c r="O904" s="13" t="s">
        <v>2082</v>
      </c>
      <c r="P904" s="1"/>
      <c r="R904" s="1" t="s">
        <v>67</v>
      </c>
      <c r="S904" s="1" t="s">
        <v>18</v>
      </c>
      <c r="T904" s="1" t="s">
        <v>1233</v>
      </c>
      <c r="U904" s="12">
        <f t="shared" si="95"/>
        <v>42309</v>
      </c>
      <c r="V904" s="12">
        <f t="shared" si="96"/>
        <v>42369</v>
      </c>
      <c r="W904" s="13">
        <f t="shared" ca="1" si="97"/>
        <v>3673</v>
      </c>
      <c r="X904" s="2" t="s">
        <v>1021</v>
      </c>
      <c r="Y904"/>
    </row>
    <row r="905" spans="1:25" x14ac:dyDescent="0.25">
      <c r="A905" s="1" t="s">
        <v>227</v>
      </c>
      <c r="B905" s="1" t="s">
        <v>1203</v>
      </c>
      <c r="C905" s="1" t="s">
        <v>166</v>
      </c>
      <c r="D905" s="1" t="s">
        <v>11</v>
      </c>
      <c r="E905" s="1" t="s">
        <v>39</v>
      </c>
      <c r="F905" s="3">
        <v>2.9670000000000001</v>
      </c>
      <c r="G905" s="3">
        <v>2.9950000000000001</v>
      </c>
      <c r="H905" s="1" t="s">
        <v>820</v>
      </c>
      <c r="I905" s="13">
        <v>1</v>
      </c>
      <c r="J905" s="12" t="s">
        <v>2083</v>
      </c>
      <c r="K905" s="1"/>
      <c r="L905" s="12" t="s">
        <v>2082</v>
      </c>
      <c r="N905" s="13" t="s">
        <v>2083</v>
      </c>
      <c r="O905" s="13" t="s">
        <v>2082</v>
      </c>
      <c r="P905" s="1"/>
      <c r="R905" s="1" t="s">
        <v>67</v>
      </c>
      <c r="S905" s="1" t="s">
        <v>14</v>
      </c>
      <c r="T905" s="1" t="s">
        <v>1233</v>
      </c>
      <c r="U905" s="12">
        <f t="shared" si="95"/>
        <v>42309</v>
      </c>
      <c r="V905" s="12">
        <f t="shared" si="96"/>
        <v>42369</v>
      </c>
      <c r="W905" s="13">
        <f t="shared" ca="1" si="97"/>
        <v>3673</v>
      </c>
      <c r="X905" s="2" t="s">
        <v>1021</v>
      </c>
      <c r="Y905"/>
    </row>
    <row r="906" spans="1:25" x14ac:dyDescent="0.25">
      <c r="A906" s="1" t="s">
        <v>227</v>
      </c>
      <c r="B906" s="1" t="s">
        <v>1203</v>
      </c>
      <c r="C906" s="1" t="s">
        <v>166</v>
      </c>
      <c r="D906" s="1" t="s">
        <v>1341</v>
      </c>
      <c r="E906" s="1" t="s">
        <v>39</v>
      </c>
      <c r="F906" s="3">
        <v>2.9670000000000001</v>
      </c>
      <c r="G906" s="3">
        <v>2.996</v>
      </c>
      <c r="H906" s="1" t="s">
        <v>832</v>
      </c>
      <c r="I906" s="13">
        <v>1</v>
      </c>
      <c r="J906" s="12" t="s">
        <v>2083</v>
      </c>
      <c r="K906" s="1"/>
      <c r="L906" s="12" t="s">
        <v>2082</v>
      </c>
      <c r="N906" s="13" t="s">
        <v>2083</v>
      </c>
      <c r="O906" s="13" t="s">
        <v>2082</v>
      </c>
      <c r="P906" s="1"/>
      <c r="R906" s="1" t="s">
        <v>67</v>
      </c>
      <c r="S906" s="1" t="s">
        <v>14</v>
      </c>
      <c r="T906" s="1" t="s">
        <v>1233</v>
      </c>
      <c r="U906" s="12">
        <f t="shared" si="95"/>
        <v>42309</v>
      </c>
      <c r="V906" s="12">
        <f t="shared" si="96"/>
        <v>42369</v>
      </c>
      <c r="W906" s="13">
        <f t="shared" ca="1" si="97"/>
        <v>3673</v>
      </c>
      <c r="X906" s="2" t="s">
        <v>1021</v>
      </c>
      <c r="Y906"/>
    </row>
    <row r="907" spans="1:25" x14ac:dyDescent="0.25">
      <c r="A907" s="1" t="s">
        <v>227</v>
      </c>
      <c r="B907" s="1" t="s">
        <v>1203</v>
      </c>
      <c r="C907" s="1" t="s">
        <v>166</v>
      </c>
      <c r="D907" s="1" t="s">
        <v>1342</v>
      </c>
      <c r="E907" s="1" t="s">
        <v>39</v>
      </c>
      <c r="F907" s="3">
        <v>2.9689999999999999</v>
      </c>
      <c r="G907" s="3">
        <v>2.9969999999999999</v>
      </c>
      <c r="H907" s="1" t="s">
        <v>304</v>
      </c>
      <c r="I907" s="13">
        <v>1</v>
      </c>
      <c r="J907" s="12" t="s">
        <v>2083</v>
      </c>
      <c r="K907" s="1"/>
      <c r="L907" s="12" t="s">
        <v>2082</v>
      </c>
      <c r="N907" s="13" t="s">
        <v>2083</v>
      </c>
      <c r="O907" s="13" t="s">
        <v>2082</v>
      </c>
      <c r="P907" s="1"/>
      <c r="R907" s="1" t="s">
        <v>67</v>
      </c>
      <c r="S907" s="1" t="s">
        <v>14</v>
      </c>
      <c r="T907" s="1" t="s">
        <v>1233</v>
      </c>
      <c r="U907" s="12">
        <f t="shared" si="95"/>
        <v>42309</v>
      </c>
      <c r="V907" s="12">
        <f t="shared" si="96"/>
        <v>42369</v>
      </c>
      <c r="W907" s="13">
        <f t="shared" ca="1" si="97"/>
        <v>3673</v>
      </c>
      <c r="X907" s="2" t="s">
        <v>1021</v>
      </c>
      <c r="Y907"/>
    </row>
    <row r="908" spans="1:25" x14ac:dyDescent="0.25">
      <c r="A908" s="1" t="s">
        <v>227</v>
      </c>
      <c r="B908" s="1" t="s">
        <v>1203</v>
      </c>
      <c r="C908" s="1" t="s">
        <v>166</v>
      </c>
      <c r="D908" s="1" t="s">
        <v>1344</v>
      </c>
      <c r="E908" s="1" t="s">
        <v>39</v>
      </c>
      <c r="F908" s="3">
        <v>2.972</v>
      </c>
      <c r="G908" s="3" t="s">
        <v>1345</v>
      </c>
      <c r="H908" s="1" t="s">
        <v>37</v>
      </c>
      <c r="I908" s="13">
        <v>1</v>
      </c>
      <c r="J908" s="12" t="s">
        <v>2083</v>
      </c>
      <c r="K908" s="1"/>
      <c r="L908" s="12" t="s">
        <v>2082</v>
      </c>
      <c r="N908" s="13" t="s">
        <v>2083</v>
      </c>
      <c r="O908" s="13" t="s">
        <v>2082</v>
      </c>
      <c r="P908" s="1"/>
      <c r="R908" s="1" t="s">
        <v>67</v>
      </c>
      <c r="S908" s="1" t="s">
        <v>14</v>
      </c>
      <c r="T908" s="1" t="s">
        <v>1233</v>
      </c>
      <c r="U908" s="12">
        <f t="shared" si="95"/>
        <v>42309</v>
      </c>
      <c r="V908" s="12">
        <f t="shared" si="96"/>
        <v>42369</v>
      </c>
      <c r="W908" s="13">
        <f t="shared" ca="1" si="97"/>
        <v>3673</v>
      </c>
      <c r="X908" s="2" t="s">
        <v>1021</v>
      </c>
      <c r="Y908"/>
    </row>
    <row r="909" spans="1:25" x14ac:dyDescent="0.25">
      <c r="A909" s="1" t="s">
        <v>227</v>
      </c>
      <c r="B909" s="1" t="s">
        <v>1203</v>
      </c>
      <c r="C909" s="1" t="s">
        <v>166</v>
      </c>
      <c r="D909" s="1" t="s">
        <v>1350</v>
      </c>
      <c r="E909" s="1" t="s">
        <v>39</v>
      </c>
      <c r="F909" s="3">
        <v>2.9740000000000002</v>
      </c>
      <c r="G909" s="3" t="s">
        <v>1346</v>
      </c>
      <c r="H909" s="1" t="s">
        <v>303</v>
      </c>
      <c r="I909" s="13">
        <v>1</v>
      </c>
      <c r="J909" s="12" t="s">
        <v>2083</v>
      </c>
      <c r="K909" s="1"/>
      <c r="L909" s="12" t="s">
        <v>2082</v>
      </c>
      <c r="N909" s="13" t="s">
        <v>2083</v>
      </c>
      <c r="O909" s="13" t="s">
        <v>2082</v>
      </c>
      <c r="P909" s="1"/>
      <c r="R909" s="1" t="s">
        <v>67</v>
      </c>
      <c r="S909" s="1" t="s">
        <v>14</v>
      </c>
      <c r="T909" s="1" t="s">
        <v>1233</v>
      </c>
      <c r="U909" s="12">
        <f t="shared" si="95"/>
        <v>42309</v>
      </c>
      <c r="V909" s="12">
        <f t="shared" si="96"/>
        <v>42369</v>
      </c>
      <c r="W909" s="13">
        <f t="shared" ca="1" si="97"/>
        <v>3673</v>
      </c>
      <c r="X909" s="2" t="s">
        <v>1021</v>
      </c>
      <c r="Y909"/>
    </row>
    <row r="910" spans="1:25" x14ac:dyDescent="0.25">
      <c r="A910" s="1" t="s">
        <v>227</v>
      </c>
      <c r="B910" s="1" t="s">
        <v>1203</v>
      </c>
      <c r="C910" s="1" t="s">
        <v>166</v>
      </c>
      <c r="D910" s="1" t="s">
        <v>1343</v>
      </c>
      <c r="E910" s="1" t="s">
        <v>39</v>
      </c>
      <c r="F910" s="3">
        <v>2.9710000000000001</v>
      </c>
      <c r="G910" s="3">
        <v>2.9990000000000001</v>
      </c>
      <c r="H910" s="1" t="s">
        <v>829</v>
      </c>
      <c r="I910" s="13">
        <v>1</v>
      </c>
      <c r="J910" s="12" t="s">
        <v>2083</v>
      </c>
      <c r="K910" s="1"/>
      <c r="L910" s="12" t="s">
        <v>2082</v>
      </c>
      <c r="N910" s="13" t="s">
        <v>2083</v>
      </c>
      <c r="O910" s="13" t="s">
        <v>2082</v>
      </c>
      <c r="P910" s="1"/>
      <c r="R910" s="1" t="s">
        <v>67</v>
      </c>
      <c r="S910" s="1" t="s">
        <v>18</v>
      </c>
      <c r="T910" s="1" t="s">
        <v>1233</v>
      </c>
      <c r="U910" s="12">
        <f t="shared" si="95"/>
        <v>42309</v>
      </c>
      <c r="V910" s="12">
        <f t="shared" si="96"/>
        <v>42369</v>
      </c>
      <c r="W910" s="13">
        <f t="shared" ca="1" si="97"/>
        <v>3673</v>
      </c>
      <c r="X910" s="2" t="s">
        <v>1021</v>
      </c>
      <c r="Y910"/>
    </row>
    <row r="911" spans="1:25" x14ac:dyDescent="0.25">
      <c r="A911" s="1" t="s">
        <v>227</v>
      </c>
      <c r="B911" s="1" t="s">
        <v>1203</v>
      </c>
      <c r="C911" s="1" t="s">
        <v>166</v>
      </c>
      <c r="D911" s="1" t="s">
        <v>1351</v>
      </c>
      <c r="E911" s="1" t="s">
        <v>39</v>
      </c>
      <c r="F911" s="3">
        <v>2.9740000000000002</v>
      </c>
      <c r="G911" s="3" t="s">
        <v>1352</v>
      </c>
      <c r="H911" s="1" t="s">
        <v>850</v>
      </c>
      <c r="I911" s="13">
        <v>1</v>
      </c>
      <c r="J911" s="12" t="s">
        <v>2083</v>
      </c>
      <c r="K911" s="1"/>
      <c r="L911" s="12" t="s">
        <v>2082</v>
      </c>
      <c r="N911" s="13" t="s">
        <v>2083</v>
      </c>
      <c r="O911" s="13" t="s">
        <v>2082</v>
      </c>
      <c r="P911" s="1"/>
      <c r="R911" s="1" t="s">
        <v>67</v>
      </c>
      <c r="S911" s="1" t="s">
        <v>14</v>
      </c>
      <c r="T911" s="1" t="s">
        <v>1233</v>
      </c>
      <c r="U911" s="12">
        <f t="shared" si="95"/>
        <v>42309</v>
      </c>
      <c r="V911" s="12">
        <f t="shared" si="96"/>
        <v>42369</v>
      </c>
      <c r="W911" s="13">
        <f t="shared" ca="1" si="97"/>
        <v>3673</v>
      </c>
      <c r="X911" s="2" t="s">
        <v>1021</v>
      </c>
      <c r="Y911"/>
    </row>
    <row r="912" spans="1:25" x14ac:dyDescent="0.25">
      <c r="A912" s="1" t="s">
        <v>227</v>
      </c>
      <c r="B912" s="1" t="s">
        <v>1203</v>
      </c>
      <c r="C912" s="1" t="s">
        <v>166</v>
      </c>
      <c r="D912" s="1" t="s">
        <v>323</v>
      </c>
      <c r="E912" s="1" t="s">
        <v>39</v>
      </c>
      <c r="F912" s="3">
        <v>2.9820000000000002</v>
      </c>
      <c r="G912" s="3" t="s">
        <v>1353</v>
      </c>
      <c r="H912" s="1" t="s">
        <v>838</v>
      </c>
      <c r="I912" s="13">
        <v>1</v>
      </c>
      <c r="J912" s="12" t="s">
        <v>2083</v>
      </c>
      <c r="K912" s="1"/>
      <c r="L912" s="12" t="s">
        <v>2082</v>
      </c>
      <c r="N912" s="13" t="s">
        <v>2083</v>
      </c>
      <c r="O912" s="13" t="s">
        <v>2082</v>
      </c>
      <c r="P912" s="1"/>
      <c r="R912" s="1" t="s">
        <v>67</v>
      </c>
      <c r="S912" s="1" t="s">
        <v>14</v>
      </c>
      <c r="T912" s="1" t="s">
        <v>1233</v>
      </c>
      <c r="U912" s="12">
        <f t="shared" si="95"/>
        <v>42309</v>
      </c>
      <c r="V912" s="12">
        <f t="shared" si="96"/>
        <v>42369</v>
      </c>
      <c r="W912" s="13">
        <f t="shared" ca="1" si="97"/>
        <v>3673</v>
      </c>
      <c r="X912" s="2" t="s">
        <v>1021</v>
      </c>
      <c r="Y912"/>
    </row>
    <row r="913" spans="1:25" x14ac:dyDescent="0.25">
      <c r="A913" s="1" t="s">
        <v>227</v>
      </c>
      <c r="B913" s="1" t="s">
        <v>1203</v>
      </c>
      <c r="C913" s="1" t="s">
        <v>27</v>
      </c>
      <c r="D913" s="1" t="s">
        <v>1273</v>
      </c>
      <c r="E913" s="1" t="s">
        <v>39</v>
      </c>
      <c r="F913" s="3">
        <v>2.0409999999999999</v>
      </c>
      <c r="G913" s="3">
        <v>2.0409999999999999</v>
      </c>
      <c r="H913" s="1" t="s">
        <v>832</v>
      </c>
      <c r="I913" s="13">
        <v>1</v>
      </c>
      <c r="J913" s="12" t="s">
        <v>2083</v>
      </c>
      <c r="K913" s="1"/>
      <c r="L913" s="12" t="s">
        <v>2082</v>
      </c>
      <c r="N913" s="13" t="s">
        <v>2083</v>
      </c>
      <c r="O913" s="13" t="s">
        <v>2082</v>
      </c>
      <c r="P913" s="1"/>
      <c r="R913" s="1" t="s">
        <v>67</v>
      </c>
      <c r="S913" s="1"/>
      <c r="T913" s="1" t="s">
        <v>1233</v>
      </c>
      <c r="U913" s="12">
        <f t="shared" si="95"/>
        <v>42309</v>
      </c>
      <c r="V913" s="12">
        <f t="shared" si="96"/>
        <v>42369</v>
      </c>
      <c r="W913" s="13">
        <f t="shared" ca="1" si="97"/>
        <v>3673</v>
      </c>
      <c r="X913" s="2" t="s">
        <v>1021</v>
      </c>
      <c r="Y913"/>
    </row>
    <row r="914" spans="1:25" x14ac:dyDescent="0.25">
      <c r="A914" s="1" t="s">
        <v>227</v>
      </c>
      <c r="B914" s="1" t="s">
        <v>1203</v>
      </c>
      <c r="C914" s="1" t="s">
        <v>27</v>
      </c>
      <c r="D914" s="1" t="s">
        <v>1275</v>
      </c>
      <c r="E914" s="1" t="s">
        <v>39</v>
      </c>
      <c r="F914" s="3">
        <v>2.0790000000000002</v>
      </c>
      <c r="G914" s="3">
        <v>2.1080000000000001</v>
      </c>
      <c r="H914" s="1" t="s">
        <v>308</v>
      </c>
      <c r="I914" s="13">
        <v>1</v>
      </c>
      <c r="J914" s="12" t="s">
        <v>2083</v>
      </c>
      <c r="K914" s="1"/>
      <c r="L914" s="12" t="s">
        <v>2082</v>
      </c>
      <c r="N914" s="13" t="s">
        <v>2083</v>
      </c>
      <c r="O914" s="13" t="s">
        <v>2082</v>
      </c>
      <c r="P914" s="1"/>
      <c r="R914" s="1" t="s">
        <v>67</v>
      </c>
      <c r="S914" s="1" t="s">
        <v>18</v>
      </c>
      <c r="T914" s="1" t="s">
        <v>1233</v>
      </c>
      <c r="U914" s="12">
        <f t="shared" si="95"/>
        <v>42309</v>
      </c>
      <c r="V914" s="12">
        <f t="shared" si="96"/>
        <v>42369</v>
      </c>
      <c r="W914" s="13">
        <f t="shared" ca="1" si="97"/>
        <v>3673</v>
      </c>
      <c r="X914" s="2" t="s">
        <v>1021</v>
      </c>
      <c r="Y914"/>
    </row>
    <row r="915" spans="1:25" x14ac:dyDescent="0.25">
      <c r="A915" s="1" t="s">
        <v>227</v>
      </c>
      <c r="B915" s="1" t="s">
        <v>1203</v>
      </c>
      <c r="C915" s="1" t="s">
        <v>27</v>
      </c>
      <c r="D915" s="1" t="s">
        <v>1280</v>
      </c>
      <c r="E915" s="1" t="s">
        <v>39</v>
      </c>
      <c r="F915" s="3">
        <v>2.117</v>
      </c>
      <c r="G915" s="3">
        <v>2.117</v>
      </c>
      <c r="H915" s="1" t="s">
        <v>837</v>
      </c>
      <c r="I915" s="13">
        <v>1</v>
      </c>
      <c r="J915" s="12" t="s">
        <v>2083</v>
      </c>
      <c r="K915" s="1"/>
      <c r="L915" s="12" t="s">
        <v>2082</v>
      </c>
      <c r="N915" s="13" t="s">
        <v>2083</v>
      </c>
      <c r="O915" s="13" t="s">
        <v>2082</v>
      </c>
      <c r="P915" s="1"/>
      <c r="R915" s="1" t="s">
        <v>67</v>
      </c>
      <c r="S915" s="1"/>
      <c r="T915" s="1" t="s">
        <v>1233</v>
      </c>
      <c r="U915" s="12">
        <f t="shared" si="95"/>
        <v>42309</v>
      </c>
      <c r="V915" s="12">
        <f t="shared" si="96"/>
        <v>42369</v>
      </c>
      <c r="W915" s="13">
        <f t="shared" ca="1" si="97"/>
        <v>3673</v>
      </c>
      <c r="X915" s="2" t="s">
        <v>1021</v>
      </c>
      <c r="Y915"/>
    </row>
    <row r="916" spans="1:25" x14ac:dyDescent="0.25">
      <c r="A916" s="1" t="s">
        <v>227</v>
      </c>
      <c r="B916" s="1" t="s">
        <v>1203</v>
      </c>
      <c r="C916" s="1" t="s">
        <v>27</v>
      </c>
      <c r="D916" s="1" t="s">
        <v>1291</v>
      </c>
      <c r="E916" s="1" t="s">
        <v>39</v>
      </c>
      <c r="F916" s="3">
        <v>2.1760000000000002</v>
      </c>
      <c r="G916" s="3">
        <v>2.1760000000000002</v>
      </c>
      <c r="H916" s="1" t="s">
        <v>837</v>
      </c>
      <c r="I916" s="13">
        <v>1</v>
      </c>
      <c r="J916" s="12" t="s">
        <v>2083</v>
      </c>
      <c r="K916" s="1"/>
      <c r="L916" s="12" t="s">
        <v>2082</v>
      </c>
      <c r="N916" s="13" t="s">
        <v>2083</v>
      </c>
      <c r="O916" s="13" t="s">
        <v>2082</v>
      </c>
      <c r="P916" s="1"/>
      <c r="R916" s="1" t="s">
        <v>67</v>
      </c>
      <c r="S916" s="1"/>
      <c r="T916" s="1" t="s">
        <v>1233</v>
      </c>
      <c r="U916" s="12">
        <f t="shared" si="95"/>
        <v>42309</v>
      </c>
      <c r="V916" s="12">
        <f t="shared" si="96"/>
        <v>42369</v>
      </c>
      <c r="W916" s="13">
        <f t="shared" ca="1" si="97"/>
        <v>3673</v>
      </c>
      <c r="X916" s="2" t="s">
        <v>1021</v>
      </c>
      <c r="Y916"/>
    </row>
    <row r="917" spans="1:25" x14ac:dyDescent="0.25">
      <c r="A917" s="1" t="s">
        <v>227</v>
      </c>
      <c r="B917" s="1" t="s">
        <v>1203</v>
      </c>
      <c r="C917" s="1" t="s">
        <v>27</v>
      </c>
      <c r="D917" s="1" t="s">
        <v>1295</v>
      </c>
      <c r="E917" s="1" t="s">
        <v>39</v>
      </c>
      <c r="F917" s="3">
        <v>2.2170000000000001</v>
      </c>
      <c r="G917" s="3">
        <v>2.246</v>
      </c>
      <c r="H917" s="1" t="s">
        <v>837</v>
      </c>
      <c r="I917" s="13">
        <v>1</v>
      </c>
      <c r="J917" s="12" t="s">
        <v>2083</v>
      </c>
      <c r="K917" s="1"/>
      <c r="L917" s="12" t="s">
        <v>2082</v>
      </c>
      <c r="N917" s="13" t="s">
        <v>2083</v>
      </c>
      <c r="O917" s="13" t="s">
        <v>2082</v>
      </c>
      <c r="P917" s="1"/>
      <c r="R917" s="1" t="s">
        <v>67</v>
      </c>
      <c r="S917" s="1" t="s">
        <v>14</v>
      </c>
      <c r="T917" s="1" t="s">
        <v>1233</v>
      </c>
      <c r="U917" s="12">
        <f t="shared" si="95"/>
        <v>42309</v>
      </c>
      <c r="V917" s="12">
        <f t="shared" si="96"/>
        <v>42369</v>
      </c>
      <c r="W917" s="13">
        <f t="shared" ca="1" si="97"/>
        <v>3673</v>
      </c>
      <c r="X917" s="2" t="s">
        <v>1021</v>
      </c>
      <c r="Y917"/>
    </row>
    <row r="918" spans="1:25" x14ac:dyDescent="0.25">
      <c r="A918" s="1" t="s">
        <v>227</v>
      </c>
      <c r="B918" s="1" t="s">
        <v>1203</v>
      </c>
      <c r="C918" s="1" t="s">
        <v>27</v>
      </c>
      <c r="D918" s="1" t="s">
        <v>1300</v>
      </c>
      <c r="E918" s="1" t="s">
        <v>39</v>
      </c>
      <c r="F918" s="3">
        <v>2.258</v>
      </c>
      <c r="G918" s="3">
        <v>2.2869999999999999</v>
      </c>
      <c r="H918" s="1" t="s">
        <v>837</v>
      </c>
      <c r="I918" s="13">
        <v>1</v>
      </c>
      <c r="J918" s="12" t="s">
        <v>2083</v>
      </c>
      <c r="K918" s="1"/>
      <c r="L918" s="12" t="s">
        <v>2082</v>
      </c>
      <c r="N918" s="13" t="s">
        <v>2083</v>
      </c>
      <c r="O918" s="13" t="s">
        <v>2082</v>
      </c>
      <c r="P918" s="1"/>
      <c r="R918" s="1" t="s">
        <v>67</v>
      </c>
      <c r="S918" s="1" t="s">
        <v>14</v>
      </c>
      <c r="T918" s="1" t="s">
        <v>1233</v>
      </c>
      <c r="U918" s="12">
        <f t="shared" si="95"/>
        <v>42309</v>
      </c>
      <c r="V918" s="12">
        <f t="shared" si="96"/>
        <v>42369</v>
      </c>
      <c r="W918" s="13">
        <f t="shared" ca="1" si="97"/>
        <v>3673</v>
      </c>
      <c r="X918" s="2" t="s">
        <v>1021</v>
      </c>
      <c r="Y918"/>
    </row>
    <row r="919" spans="1:25" x14ac:dyDescent="0.25">
      <c r="A919" s="1" t="s">
        <v>227</v>
      </c>
      <c r="B919" s="1" t="s">
        <v>1203</v>
      </c>
      <c r="C919" s="1" t="s">
        <v>27</v>
      </c>
      <c r="D919" s="1" t="s">
        <v>1304</v>
      </c>
      <c r="E919" s="1" t="s">
        <v>39</v>
      </c>
      <c r="F919" s="3">
        <v>2.2869999999999999</v>
      </c>
      <c r="G919" s="3">
        <v>2.2869999999999999</v>
      </c>
      <c r="H919" s="1" t="s">
        <v>837</v>
      </c>
      <c r="I919" s="13">
        <v>1</v>
      </c>
      <c r="J919" s="12" t="s">
        <v>2083</v>
      </c>
      <c r="K919" s="1"/>
      <c r="L919" s="12" t="s">
        <v>2082</v>
      </c>
      <c r="N919" s="13" t="s">
        <v>2083</v>
      </c>
      <c r="O919" s="13" t="s">
        <v>2082</v>
      </c>
      <c r="P919" s="1"/>
      <c r="R919" s="1" t="s">
        <v>67</v>
      </c>
      <c r="S919" s="1"/>
      <c r="T919" s="1" t="s">
        <v>1233</v>
      </c>
      <c r="U919" s="12">
        <f t="shared" si="95"/>
        <v>42309</v>
      </c>
      <c r="V919" s="12">
        <f t="shared" si="96"/>
        <v>42369</v>
      </c>
      <c r="W919" s="13">
        <f t="shared" ca="1" si="97"/>
        <v>3673</v>
      </c>
      <c r="X919" s="2" t="s">
        <v>1021</v>
      </c>
      <c r="Y919"/>
    </row>
    <row r="920" spans="1:25" x14ac:dyDescent="0.25">
      <c r="A920" s="1" t="s">
        <v>227</v>
      </c>
      <c r="B920" s="1" t="s">
        <v>1203</v>
      </c>
      <c r="C920" s="1" t="s">
        <v>8</v>
      </c>
      <c r="D920" s="1" t="s">
        <v>75</v>
      </c>
      <c r="E920" s="1" t="s">
        <v>174</v>
      </c>
      <c r="F920" s="3">
        <v>0.83599999999999997</v>
      </c>
      <c r="G920" s="3">
        <v>0.83599999999999997</v>
      </c>
      <c r="H920" s="1" t="s">
        <v>99</v>
      </c>
      <c r="I920" s="13">
        <v>1</v>
      </c>
      <c r="J920" s="12" t="s">
        <v>2083</v>
      </c>
      <c r="K920" s="1"/>
      <c r="L920" s="12" t="s">
        <v>2082</v>
      </c>
      <c r="N920" s="13">
        <v>5</v>
      </c>
      <c r="O920" s="13" t="s">
        <v>2082</v>
      </c>
      <c r="P920" s="13">
        <f>_xlfn.ISOWEEKNUM(U920)</f>
        <v>5</v>
      </c>
      <c r="R920" s="1" t="s">
        <v>67</v>
      </c>
      <c r="S920" s="1"/>
      <c r="T920" s="1" t="s">
        <v>925</v>
      </c>
      <c r="U920" s="12">
        <f>T920+(365*1)</f>
        <v>46052</v>
      </c>
      <c r="V920" s="12">
        <f t="shared" si="96"/>
        <v>46112</v>
      </c>
      <c r="W920" s="13">
        <f t="shared" ca="1" si="97"/>
        <v>-70</v>
      </c>
      <c r="X920" s="2" t="s">
        <v>1021</v>
      </c>
      <c r="Y920"/>
    </row>
    <row r="921" spans="1:25" x14ac:dyDescent="0.25">
      <c r="A921" s="1" t="s">
        <v>227</v>
      </c>
      <c r="B921" s="1" t="s">
        <v>1203</v>
      </c>
      <c r="C921" s="1" t="s">
        <v>8</v>
      </c>
      <c r="D921" s="1" t="s">
        <v>1235</v>
      </c>
      <c r="E921" s="1" t="s">
        <v>39</v>
      </c>
      <c r="F921" s="3">
        <v>1.0029999999999999</v>
      </c>
      <c r="G921" s="3">
        <v>1.032</v>
      </c>
      <c r="H921" s="1" t="s">
        <v>1234</v>
      </c>
      <c r="I921" s="13">
        <v>1</v>
      </c>
      <c r="J921" s="12" t="s">
        <v>2083</v>
      </c>
      <c r="K921" s="1"/>
      <c r="L921" s="12" t="s">
        <v>2082</v>
      </c>
      <c r="N921" s="13" t="s">
        <v>2083</v>
      </c>
      <c r="O921" s="13" t="s">
        <v>2082</v>
      </c>
      <c r="P921" s="1"/>
      <c r="R921" s="1" t="s">
        <v>67</v>
      </c>
      <c r="S921" s="1" t="s">
        <v>18</v>
      </c>
      <c r="T921" s="1" t="s">
        <v>789</v>
      </c>
      <c r="U921" s="12">
        <f t="shared" ref="U921:U926" si="98">T921+(365*3)</f>
        <v>46304</v>
      </c>
      <c r="V921" s="12">
        <f t="shared" si="96"/>
        <v>46364</v>
      </c>
      <c r="W921" s="13">
        <f t="shared" ca="1" si="97"/>
        <v>-322</v>
      </c>
      <c r="X921" s="2" t="s">
        <v>1021</v>
      </c>
      <c r="Y921"/>
    </row>
    <row r="922" spans="1:25" x14ac:dyDescent="0.25">
      <c r="A922" s="1" t="s">
        <v>227</v>
      </c>
      <c r="B922" s="1" t="s">
        <v>1203</v>
      </c>
      <c r="C922" s="1" t="s">
        <v>8</v>
      </c>
      <c r="D922" s="1" t="s">
        <v>592</v>
      </c>
      <c r="E922" s="1" t="s">
        <v>39</v>
      </c>
      <c r="F922" s="3">
        <v>1.032</v>
      </c>
      <c r="G922" s="3">
        <v>1.0609999999999999</v>
      </c>
      <c r="H922" s="1" t="s">
        <v>99</v>
      </c>
      <c r="I922" s="13">
        <v>1</v>
      </c>
      <c r="J922" s="12" t="s">
        <v>2083</v>
      </c>
      <c r="K922" s="1"/>
      <c r="L922" s="12" t="s">
        <v>2082</v>
      </c>
      <c r="N922" s="13" t="s">
        <v>2083</v>
      </c>
      <c r="O922" s="13" t="s">
        <v>2082</v>
      </c>
      <c r="P922" s="1"/>
      <c r="R922" s="1" t="s">
        <v>67</v>
      </c>
      <c r="S922" s="1" t="s">
        <v>14</v>
      </c>
      <c r="T922" s="1" t="s">
        <v>789</v>
      </c>
      <c r="U922" s="12">
        <f t="shared" si="98"/>
        <v>46304</v>
      </c>
      <c r="V922" s="12">
        <f t="shared" si="96"/>
        <v>46364</v>
      </c>
      <c r="W922" s="13">
        <f t="shared" ca="1" si="97"/>
        <v>-322</v>
      </c>
      <c r="X922" s="2" t="s">
        <v>1021</v>
      </c>
      <c r="Y922"/>
    </row>
    <row r="923" spans="1:25" x14ac:dyDescent="0.25">
      <c r="A923" s="1" t="s">
        <v>227</v>
      </c>
      <c r="B923" s="1" t="s">
        <v>1203</v>
      </c>
      <c r="C923" s="1" t="s">
        <v>143</v>
      </c>
      <c r="D923" s="1" t="s">
        <v>69</v>
      </c>
      <c r="E923" s="1" t="s">
        <v>39</v>
      </c>
      <c r="F923" s="3">
        <v>1.012</v>
      </c>
      <c r="G923" s="3">
        <v>1.012</v>
      </c>
      <c r="H923" s="1" t="s">
        <v>1228</v>
      </c>
      <c r="I923" s="13">
        <v>1</v>
      </c>
      <c r="J923" s="12" t="s">
        <v>2083</v>
      </c>
      <c r="K923" s="1"/>
      <c r="L923" s="12" t="s">
        <v>2082</v>
      </c>
      <c r="N923" s="13" t="s">
        <v>2083</v>
      </c>
      <c r="O923" s="13" t="s">
        <v>2082</v>
      </c>
      <c r="P923" s="1"/>
      <c r="R923" s="1" t="s">
        <v>67</v>
      </c>
      <c r="S923" s="1"/>
      <c r="T923" s="1" t="s">
        <v>789</v>
      </c>
      <c r="U923" s="12">
        <f t="shared" si="98"/>
        <v>46304</v>
      </c>
      <c r="V923" s="12">
        <f t="shared" si="96"/>
        <v>46364</v>
      </c>
      <c r="W923" s="13">
        <f t="shared" ca="1" si="97"/>
        <v>-322</v>
      </c>
      <c r="X923" s="2" t="s">
        <v>1021</v>
      </c>
      <c r="Y923"/>
    </row>
    <row r="924" spans="1:25" x14ac:dyDescent="0.25">
      <c r="A924" s="1" t="s">
        <v>227</v>
      </c>
      <c r="B924" s="1" t="s">
        <v>1203</v>
      </c>
      <c r="C924" s="1" t="s">
        <v>8</v>
      </c>
      <c r="D924" s="1" t="s">
        <v>1241</v>
      </c>
      <c r="E924" s="1" t="s">
        <v>39</v>
      </c>
      <c r="F924" s="3">
        <v>1.097</v>
      </c>
      <c r="G924" s="3">
        <v>1.1259999999999999</v>
      </c>
      <c r="H924" s="1" t="s">
        <v>99</v>
      </c>
      <c r="I924" s="13">
        <v>1</v>
      </c>
      <c r="J924" s="12" t="s">
        <v>2083</v>
      </c>
      <c r="K924" s="1"/>
      <c r="L924" s="12" t="s">
        <v>2082</v>
      </c>
      <c r="N924" s="13" t="s">
        <v>2083</v>
      </c>
      <c r="O924" s="13" t="s">
        <v>2082</v>
      </c>
      <c r="P924" s="1"/>
      <c r="R924" s="1" t="s">
        <v>67</v>
      </c>
      <c r="S924" s="1" t="s">
        <v>14</v>
      </c>
      <c r="T924" s="1" t="s">
        <v>1240</v>
      </c>
      <c r="U924" s="12">
        <f t="shared" si="98"/>
        <v>46307</v>
      </c>
      <c r="V924" s="12">
        <f t="shared" si="96"/>
        <v>46367</v>
      </c>
      <c r="W924" s="13">
        <f t="shared" ca="1" si="97"/>
        <v>-325</v>
      </c>
      <c r="X924" s="2" t="s">
        <v>1021</v>
      </c>
      <c r="Y924"/>
    </row>
    <row r="925" spans="1:25" x14ac:dyDescent="0.25">
      <c r="A925" s="1" t="s">
        <v>227</v>
      </c>
      <c r="B925" s="1" t="s">
        <v>1203</v>
      </c>
      <c r="C925" s="1" t="s">
        <v>8</v>
      </c>
      <c r="D925" s="1" t="s">
        <v>1242</v>
      </c>
      <c r="E925" s="1" t="s">
        <v>39</v>
      </c>
      <c r="F925" s="3">
        <v>1.1259999999999999</v>
      </c>
      <c r="G925" s="3">
        <v>1.155</v>
      </c>
      <c r="H925" s="1" t="s">
        <v>99</v>
      </c>
      <c r="I925" s="13">
        <v>1</v>
      </c>
      <c r="J925" s="12" t="s">
        <v>2083</v>
      </c>
      <c r="K925" s="1"/>
      <c r="L925" s="12" t="s">
        <v>2082</v>
      </c>
      <c r="N925" s="13" t="s">
        <v>2083</v>
      </c>
      <c r="O925" s="13" t="s">
        <v>2082</v>
      </c>
      <c r="P925" s="1"/>
      <c r="R925" s="1" t="s">
        <v>67</v>
      </c>
      <c r="S925" s="1" t="s">
        <v>18</v>
      </c>
      <c r="T925" s="1" t="s">
        <v>1240</v>
      </c>
      <c r="U925" s="12">
        <f t="shared" si="98"/>
        <v>46307</v>
      </c>
      <c r="V925" s="12">
        <f t="shared" si="96"/>
        <v>46367</v>
      </c>
      <c r="W925" s="13">
        <f t="shared" ca="1" si="97"/>
        <v>-325</v>
      </c>
      <c r="X925" s="2" t="s">
        <v>1021</v>
      </c>
      <c r="Y925"/>
    </row>
    <row r="926" spans="1:25" x14ac:dyDescent="0.25">
      <c r="A926" s="1" t="s">
        <v>227</v>
      </c>
      <c r="B926" s="1" t="s">
        <v>1203</v>
      </c>
      <c r="C926" s="1" t="s">
        <v>8</v>
      </c>
      <c r="D926" s="1" t="s">
        <v>1245</v>
      </c>
      <c r="E926" s="1" t="s">
        <v>39</v>
      </c>
      <c r="F926" s="3">
        <v>1.155</v>
      </c>
      <c r="G926" s="3">
        <v>1.155</v>
      </c>
      <c r="H926" s="1" t="s">
        <v>99</v>
      </c>
      <c r="I926" s="13">
        <v>1</v>
      </c>
      <c r="J926" s="12" t="s">
        <v>2083</v>
      </c>
      <c r="K926" s="1"/>
      <c r="L926" s="12" t="s">
        <v>2082</v>
      </c>
      <c r="N926" s="13" t="s">
        <v>2083</v>
      </c>
      <c r="O926" s="13" t="s">
        <v>2082</v>
      </c>
      <c r="P926" s="1"/>
      <c r="R926" s="1" t="s">
        <v>67</v>
      </c>
      <c r="S926" s="1"/>
      <c r="T926" s="1" t="s">
        <v>1240</v>
      </c>
      <c r="U926" s="12">
        <f t="shared" si="98"/>
        <v>46307</v>
      </c>
      <c r="V926" s="12">
        <f t="shared" si="96"/>
        <v>46367</v>
      </c>
      <c r="W926" s="13">
        <f t="shared" ca="1" si="97"/>
        <v>-325</v>
      </c>
      <c r="X926" s="2" t="s">
        <v>1021</v>
      </c>
      <c r="Y926"/>
    </row>
    <row r="927" spans="1:25" x14ac:dyDescent="0.25">
      <c r="A927" s="1" t="s">
        <v>227</v>
      </c>
      <c r="B927" s="1" t="s">
        <v>1203</v>
      </c>
      <c r="C927" s="1" t="s">
        <v>8</v>
      </c>
      <c r="D927" s="1" t="s">
        <v>849</v>
      </c>
      <c r="E927" s="1" t="s">
        <v>174</v>
      </c>
      <c r="F927" s="3">
        <v>0.94399999999999995</v>
      </c>
      <c r="G927" s="3">
        <v>0.97299999999999998</v>
      </c>
      <c r="H927" s="1" t="s">
        <v>111</v>
      </c>
      <c r="I927" s="13">
        <v>1</v>
      </c>
      <c r="J927" s="12" t="s">
        <v>2083</v>
      </c>
      <c r="K927" s="1"/>
      <c r="L927" s="12" t="s">
        <v>2082</v>
      </c>
      <c r="N927" s="13">
        <v>5</v>
      </c>
      <c r="O927" s="13" t="s">
        <v>2082</v>
      </c>
      <c r="P927" s="13">
        <f t="shared" ref="P927:P935" si="99">_xlfn.ISOWEEKNUM(U927)</f>
        <v>5</v>
      </c>
      <c r="R927" s="1" t="s">
        <v>67</v>
      </c>
      <c r="S927" s="1" t="s">
        <v>14</v>
      </c>
      <c r="T927" s="1" t="s">
        <v>925</v>
      </c>
      <c r="U927" s="12">
        <f t="shared" ref="U927:U935" si="100">T927+(365*1)</f>
        <v>46052</v>
      </c>
      <c r="V927" s="12">
        <f t="shared" si="96"/>
        <v>46112</v>
      </c>
      <c r="W927" s="13">
        <f t="shared" ca="1" si="97"/>
        <v>-70</v>
      </c>
      <c r="X927" s="2" t="s">
        <v>1021</v>
      </c>
      <c r="Y927"/>
    </row>
    <row r="928" spans="1:25" x14ac:dyDescent="0.25">
      <c r="A928" s="1" t="s">
        <v>227</v>
      </c>
      <c r="B928" s="1" t="s">
        <v>1203</v>
      </c>
      <c r="C928" s="1" t="s">
        <v>8</v>
      </c>
      <c r="D928" s="1" t="s">
        <v>848</v>
      </c>
      <c r="E928" s="1" t="s">
        <v>174</v>
      </c>
      <c r="F928" s="3">
        <v>0.97299999999999998</v>
      </c>
      <c r="G928" s="3">
        <v>0.97299999999999998</v>
      </c>
      <c r="H928" s="1" t="s">
        <v>111</v>
      </c>
      <c r="I928" s="13">
        <v>1</v>
      </c>
      <c r="J928" s="12" t="s">
        <v>2083</v>
      </c>
      <c r="K928" s="1"/>
      <c r="L928" s="12" t="s">
        <v>2082</v>
      </c>
      <c r="N928" s="13">
        <v>5</v>
      </c>
      <c r="O928" s="13" t="s">
        <v>2082</v>
      </c>
      <c r="P928" s="13">
        <f t="shared" si="99"/>
        <v>5</v>
      </c>
      <c r="R928" s="1" t="s">
        <v>67</v>
      </c>
      <c r="S928" s="1"/>
      <c r="T928" s="1" t="s">
        <v>925</v>
      </c>
      <c r="U928" s="12">
        <f t="shared" si="100"/>
        <v>46052</v>
      </c>
      <c r="V928" s="12">
        <f t="shared" si="96"/>
        <v>46112</v>
      </c>
      <c r="W928" s="13">
        <f t="shared" ca="1" si="97"/>
        <v>-70</v>
      </c>
      <c r="X928" s="2" t="s">
        <v>1021</v>
      </c>
      <c r="Y928"/>
    </row>
    <row r="929" spans="1:25" x14ac:dyDescent="0.25">
      <c r="A929" s="1" t="s">
        <v>227</v>
      </c>
      <c r="B929" s="1" t="s">
        <v>1203</v>
      </c>
      <c r="C929" s="1" t="s">
        <v>8</v>
      </c>
      <c r="D929" s="1" t="s">
        <v>1236</v>
      </c>
      <c r="E929" s="1" t="s">
        <v>174</v>
      </c>
      <c r="F929" s="3">
        <v>1.024</v>
      </c>
      <c r="G929" s="3">
        <v>1.0529999999999999</v>
      </c>
      <c r="H929" s="1" t="s">
        <v>822</v>
      </c>
      <c r="I929" s="13">
        <v>1</v>
      </c>
      <c r="J929" s="12" t="s">
        <v>2083</v>
      </c>
      <c r="K929" s="1"/>
      <c r="L929" s="12" t="s">
        <v>2082</v>
      </c>
      <c r="N929" s="13">
        <v>5</v>
      </c>
      <c r="O929" s="13" t="s">
        <v>2082</v>
      </c>
      <c r="P929" s="13">
        <f t="shared" si="99"/>
        <v>5</v>
      </c>
      <c r="R929" s="1" t="s">
        <v>67</v>
      </c>
      <c r="S929" s="1" t="s">
        <v>14</v>
      </c>
      <c r="T929" s="1" t="s">
        <v>925</v>
      </c>
      <c r="U929" s="12">
        <f t="shared" si="100"/>
        <v>46052</v>
      </c>
      <c r="V929" s="12">
        <f t="shared" si="96"/>
        <v>46112</v>
      </c>
      <c r="W929" s="13">
        <f t="shared" ca="1" si="97"/>
        <v>-70</v>
      </c>
      <c r="X929" s="2" t="s">
        <v>1021</v>
      </c>
      <c r="Y929"/>
    </row>
    <row r="930" spans="1:25" x14ac:dyDescent="0.25">
      <c r="A930" s="1" t="s">
        <v>227</v>
      </c>
      <c r="B930" s="1" t="s">
        <v>1203</v>
      </c>
      <c r="C930" s="1" t="s">
        <v>8</v>
      </c>
      <c r="D930" s="1" t="s">
        <v>924</v>
      </c>
      <c r="E930" s="1" t="s">
        <v>174</v>
      </c>
      <c r="F930" s="3">
        <v>1.0569999999999999</v>
      </c>
      <c r="G930" s="3">
        <v>1.0569999999999999</v>
      </c>
      <c r="H930" s="1" t="s">
        <v>111</v>
      </c>
      <c r="I930" s="13">
        <v>1</v>
      </c>
      <c r="J930" s="12" t="s">
        <v>2083</v>
      </c>
      <c r="K930" s="1"/>
      <c r="L930" s="12" t="s">
        <v>2082</v>
      </c>
      <c r="N930" s="13">
        <v>5</v>
      </c>
      <c r="O930" s="13" t="s">
        <v>2082</v>
      </c>
      <c r="P930" s="13">
        <f t="shared" si="99"/>
        <v>5</v>
      </c>
      <c r="R930" s="1" t="s">
        <v>67</v>
      </c>
      <c r="S930" s="1"/>
      <c r="T930" s="1" t="s">
        <v>925</v>
      </c>
      <c r="U930" s="12">
        <f t="shared" si="100"/>
        <v>46052</v>
      </c>
      <c r="V930" s="12">
        <f t="shared" si="96"/>
        <v>46112</v>
      </c>
      <c r="W930" s="13">
        <f t="shared" ca="1" si="97"/>
        <v>-70</v>
      </c>
      <c r="X930" s="2" t="s">
        <v>1021</v>
      </c>
      <c r="Y930"/>
    </row>
    <row r="931" spans="1:25" x14ac:dyDescent="0.25">
      <c r="A931" s="1" t="s">
        <v>227</v>
      </c>
      <c r="B931" s="1" t="s">
        <v>1203</v>
      </c>
      <c r="C931" s="1" t="s">
        <v>161</v>
      </c>
      <c r="D931" s="1" t="s">
        <v>1238</v>
      </c>
      <c r="E931" s="1" t="s">
        <v>174</v>
      </c>
      <c r="F931" s="3">
        <v>1.044</v>
      </c>
      <c r="G931" s="3">
        <v>1.044</v>
      </c>
      <c r="H931" s="1" t="s">
        <v>100</v>
      </c>
      <c r="I931" s="13">
        <v>1</v>
      </c>
      <c r="J931" s="12" t="s">
        <v>2083</v>
      </c>
      <c r="K931" s="1"/>
      <c r="L931" s="12" t="s">
        <v>2082</v>
      </c>
      <c r="N931" s="13">
        <v>5</v>
      </c>
      <c r="O931" s="13" t="s">
        <v>2082</v>
      </c>
      <c r="P931" s="13">
        <f t="shared" si="99"/>
        <v>5</v>
      </c>
      <c r="R931" s="1" t="s">
        <v>67</v>
      </c>
      <c r="S931" s="1"/>
      <c r="T931" s="1" t="s">
        <v>925</v>
      </c>
      <c r="U931" s="12">
        <f t="shared" si="100"/>
        <v>46052</v>
      </c>
      <c r="V931" s="12">
        <f t="shared" si="96"/>
        <v>46112</v>
      </c>
      <c r="W931" s="13">
        <f t="shared" ca="1" si="97"/>
        <v>-70</v>
      </c>
      <c r="X931" s="2" t="s">
        <v>1021</v>
      </c>
      <c r="Y931"/>
    </row>
    <row r="932" spans="1:25" x14ac:dyDescent="0.25">
      <c r="A932" s="1" t="s">
        <v>227</v>
      </c>
      <c r="B932" s="1" t="s">
        <v>1203</v>
      </c>
      <c r="C932" s="1" t="s">
        <v>8</v>
      </c>
      <c r="D932" s="1" t="s">
        <v>855</v>
      </c>
      <c r="E932" s="1" t="s">
        <v>174</v>
      </c>
      <c r="F932" s="3">
        <v>1.093</v>
      </c>
      <c r="G932" s="3">
        <v>1.1220000000000001</v>
      </c>
      <c r="H932" s="1" t="s">
        <v>111</v>
      </c>
      <c r="I932" s="13">
        <v>1</v>
      </c>
      <c r="J932" s="12" t="s">
        <v>2083</v>
      </c>
      <c r="K932" s="1"/>
      <c r="L932" s="12" t="s">
        <v>2082</v>
      </c>
      <c r="N932" s="13">
        <v>5</v>
      </c>
      <c r="O932" s="13" t="s">
        <v>2082</v>
      </c>
      <c r="P932" s="13">
        <f t="shared" si="99"/>
        <v>5</v>
      </c>
      <c r="R932" s="1" t="s">
        <v>67</v>
      </c>
      <c r="S932" s="1" t="s">
        <v>18</v>
      </c>
      <c r="T932" s="1" t="s">
        <v>925</v>
      </c>
      <c r="U932" s="12">
        <f t="shared" si="100"/>
        <v>46052</v>
      </c>
      <c r="V932" s="12">
        <f t="shared" si="96"/>
        <v>46112</v>
      </c>
      <c r="W932" s="13">
        <f t="shared" ca="1" si="97"/>
        <v>-70</v>
      </c>
      <c r="X932" s="2" t="s">
        <v>1021</v>
      </c>
      <c r="Y932"/>
    </row>
    <row r="933" spans="1:25" x14ac:dyDescent="0.25">
      <c r="A933" s="1" t="s">
        <v>227</v>
      </c>
      <c r="B933" s="1" t="s">
        <v>1203</v>
      </c>
      <c r="C933" s="1" t="s">
        <v>8</v>
      </c>
      <c r="D933" s="1" t="s">
        <v>856</v>
      </c>
      <c r="E933" s="1" t="s">
        <v>174</v>
      </c>
      <c r="F933" s="3">
        <v>1.1299999999999999</v>
      </c>
      <c r="G933" s="3">
        <v>1.1299999999999999</v>
      </c>
      <c r="H933" s="1" t="s">
        <v>111</v>
      </c>
      <c r="I933" s="13">
        <v>1</v>
      </c>
      <c r="J933" s="12" t="s">
        <v>2083</v>
      </c>
      <c r="K933" s="1"/>
      <c r="L933" s="12" t="s">
        <v>2082</v>
      </c>
      <c r="N933" s="13">
        <v>5</v>
      </c>
      <c r="O933" s="13" t="s">
        <v>2082</v>
      </c>
      <c r="P933" s="13">
        <f t="shared" si="99"/>
        <v>5</v>
      </c>
      <c r="R933" s="1" t="s">
        <v>67</v>
      </c>
      <c r="S933" s="1"/>
      <c r="T933" s="1" t="s">
        <v>925</v>
      </c>
      <c r="U933" s="12">
        <f t="shared" si="100"/>
        <v>46052</v>
      </c>
      <c r="V933" s="12">
        <f t="shared" si="96"/>
        <v>46112</v>
      </c>
      <c r="W933" s="13">
        <f t="shared" ca="1" si="97"/>
        <v>-70</v>
      </c>
      <c r="X933" s="2" t="s">
        <v>1021</v>
      </c>
      <c r="Y933"/>
    </row>
    <row r="934" spans="1:25" x14ac:dyDescent="0.25">
      <c r="A934" s="1" t="s">
        <v>227</v>
      </c>
      <c r="B934" s="1" t="s">
        <v>1203</v>
      </c>
      <c r="C934" s="1" t="s">
        <v>8</v>
      </c>
      <c r="D934" s="1" t="s">
        <v>858</v>
      </c>
      <c r="E934" s="1" t="s">
        <v>174</v>
      </c>
      <c r="F934" s="3">
        <v>1.1759999999999999</v>
      </c>
      <c r="G934" s="3">
        <v>1.1759999999999999</v>
      </c>
      <c r="H934" s="1" t="s">
        <v>111</v>
      </c>
      <c r="I934" s="13">
        <v>1</v>
      </c>
      <c r="J934" s="12" t="s">
        <v>2083</v>
      </c>
      <c r="K934" s="1"/>
      <c r="L934" s="12" t="s">
        <v>2082</v>
      </c>
      <c r="N934" s="13">
        <v>5</v>
      </c>
      <c r="O934" s="13" t="s">
        <v>2082</v>
      </c>
      <c r="P934" s="13">
        <f t="shared" si="99"/>
        <v>5</v>
      </c>
      <c r="R934" s="1" t="s">
        <v>67</v>
      </c>
      <c r="S934" s="1"/>
      <c r="T934" s="1" t="s">
        <v>925</v>
      </c>
      <c r="U934" s="12">
        <f t="shared" si="100"/>
        <v>46052</v>
      </c>
      <c r="V934" s="12">
        <f t="shared" si="96"/>
        <v>46112</v>
      </c>
      <c r="W934" s="13">
        <f t="shared" ca="1" si="97"/>
        <v>-70</v>
      </c>
      <c r="X934" s="2" t="s">
        <v>1021</v>
      </c>
      <c r="Y934"/>
    </row>
    <row r="935" spans="1:25" x14ac:dyDescent="0.25">
      <c r="A935" s="1" t="s">
        <v>227</v>
      </c>
      <c r="B935" s="1" t="s">
        <v>1203</v>
      </c>
      <c r="C935" s="1" t="s">
        <v>8</v>
      </c>
      <c r="D935" s="1" t="s">
        <v>1249</v>
      </c>
      <c r="E935" s="1" t="s">
        <v>174</v>
      </c>
      <c r="F935" s="3">
        <v>1.2270000000000001</v>
      </c>
      <c r="G935" s="3">
        <v>1.2270000000000001</v>
      </c>
      <c r="H935" s="1" t="s">
        <v>111</v>
      </c>
      <c r="I935" s="13">
        <v>1</v>
      </c>
      <c r="J935" s="12" t="s">
        <v>2083</v>
      </c>
      <c r="K935" s="1"/>
      <c r="L935" s="12" t="s">
        <v>2082</v>
      </c>
      <c r="N935" s="13">
        <v>5</v>
      </c>
      <c r="O935" s="13" t="s">
        <v>2082</v>
      </c>
      <c r="P935" s="13">
        <f t="shared" si="99"/>
        <v>5</v>
      </c>
      <c r="R935" s="1" t="s">
        <v>67</v>
      </c>
      <c r="S935" s="1"/>
      <c r="T935" s="1" t="s">
        <v>925</v>
      </c>
      <c r="U935" s="12">
        <f t="shared" si="100"/>
        <v>46052</v>
      </c>
      <c r="V935" s="12">
        <f t="shared" si="96"/>
        <v>46112</v>
      </c>
      <c r="W935" s="13">
        <f t="shared" ca="1" si="97"/>
        <v>-70</v>
      </c>
      <c r="X935" s="2" t="s">
        <v>1021</v>
      </c>
      <c r="Y935"/>
    </row>
    <row r="936" spans="1:25" x14ac:dyDescent="0.25">
      <c r="A936" s="1" t="s">
        <v>227</v>
      </c>
      <c r="B936" s="1" t="s">
        <v>1203</v>
      </c>
      <c r="C936" s="1" t="s">
        <v>8</v>
      </c>
      <c r="D936" s="1" t="s">
        <v>410</v>
      </c>
      <c r="E936" s="1" t="s">
        <v>39</v>
      </c>
      <c r="F936" s="3">
        <v>1.0960000000000001</v>
      </c>
      <c r="G936" s="3">
        <v>1.0960000000000001</v>
      </c>
      <c r="H936" s="1" t="s">
        <v>110</v>
      </c>
      <c r="I936" s="13">
        <v>1</v>
      </c>
      <c r="J936" s="12" t="s">
        <v>2083</v>
      </c>
      <c r="K936" s="1"/>
      <c r="L936" s="12" t="s">
        <v>2082</v>
      </c>
      <c r="N936" s="13" t="s">
        <v>2083</v>
      </c>
      <c r="O936" s="13" t="s">
        <v>2082</v>
      </c>
      <c r="P936" s="1"/>
      <c r="R936" s="1" t="s">
        <v>67</v>
      </c>
      <c r="S936" s="1"/>
      <c r="T936" s="1" t="s">
        <v>1240</v>
      </c>
      <c r="U936" s="12">
        <f t="shared" ref="U936:U942" si="101">T936+(365*3)</f>
        <v>46307</v>
      </c>
      <c r="V936" s="12">
        <f t="shared" si="96"/>
        <v>46367</v>
      </c>
      <c r="W936" s="13">
        <f t="shared" ca="1" si="97"/>
        <v>-325</v>
      </c>
      <c r="X936" s="2" t="s">
        <v>1021</v>
      </c>
      <c r="Y936"/>
    </row>
    <row r="937" spans="1:25" x14ac:dyDescent="0.25">
      <c r="A937" s="1" t="s">
        <v>227</v>
      </c>
      <c r="B937" s="1" t="s">
        <v>1203</v>
      </c>
      <c r="C937" s="1" t="s">
        <v>8</v>
      </c>
      <c r="D937" s="1" t="s">
        <v>1244</v>
      </c>
      <c r="E937" s="1" t="s">
        <v>39</v>
      </c>
      <c r="F937" s="3">
        <v>1.1359999999999999</v>
      </c>
      <c r="G937" s="3">
        <v>1.1359999999999999</v>
      </c>
      <c r="H937" s="1" t="s">
        <v>1243</v>
      </c>
      <c r="I937" s="13">
        <v>1</v>
      </c>
      <c r="J937" s="12" t="s">
        <v>2083</v>
      </c>
      <c r="K937" s="1"/>
      <c r="L937" s="12" t="s">
        <v>2082</v>
      </c>
      <c r="N937" s="13" t="s">
        <v>2083</v>
      </c>
      <c r="O937" s="13" t="s">
        <v>2082</v>
      </c>
      <c r="P937" s="1"/>
      <c r="R937" s="1" t="s">
        <v>67</v>
      </c>
      <c r="S937" s="1"/>
      <c r="T937" s="1" t="s">
        <v>1240</v>
      </c>
      <c r="U937" s="12">
        <f t="shared" si="101"/>
        <v>46307</v>
      </c>
      <c r="V937" s="12">
        <f t="shared" si="96"/>
        <v>46367</v>
      </c>
      <c r="W937" s="13">
        <f t="shared" ca="1" si="97"/>
        <v>-325</v>
      </c>
      <c r="X937" s="2" t="s">
        <v>1021</v>
      </c>
      <c r="Y937"/>
    </row>
    <row r="938" spans="1:25" x14ac:dyDescent="0.25">
      <c r="A938" s="1" t="s">
        <v>227</v>
      </c>
      <c r="B938" s="1" t="s">
        <v>1203</v>
      </c>
      <c r="C938" s="1" t="s">
        <v>8</v>
      </c>
      <c r="D938" s="1" t="s">
        <v>861</v>
      </c>
      <c r="E938" s="1" t="s">
        <v>39</v>
      </c>
      <c r="F938" s="3">
        <v>1.0049999999999999</v>
      </c>
      <c r="G938" s="3">
        <v>1.034</v>
      </c>
      <c r="H938" s="1" t="s">
        <v>821</v>
      </c>
      <c r="I938" s="13">
        <v>1</v>
      </c>
      <c r="J938" s="12" t="s">
        <v>2083</v>
      </c>
      <c r="K938" s="1"/>
      <c r="L938" s="12" t="s">
        <v>2082</v>
      </c>
      <c r="N938" s="13" t="s">
        <v>2083</v>
      </c>
      <c r="O938" s="13" t="s">
        <v>2082</v>
      </c>
      <c r="P938" s="1"/>
      <c r="R938" s="1" t="s">
        <v>67</v>
      </c>
      <c r="S938" s="1" t="s">
        <v>14</v>
      </c>
      <c r="T938" s="1" t="s">
        <v>1205</v>
      </c>
      <c r="U938" s="12">
        <f t="shared" si="101"/>
        <v>42195</v>
      </c>
      <c r="V938" s="12">
        <f t="shared" si="96"/>
        <v>42255</v>
      </c>
      <c r="W938" s="13">
        <f t="shared" ca="1" si="97"/>
        <v>3787</v>
      </c>
      <c r="X938" s="2" t="s">
        <v>1021</v>
      </c>
      <c r="Y938"/>
    </row>
    <row r="939" spans="1:25" x14ac:dyDescent="0.25">
      <c r="A939" s="1" t="s">
        <v>227</v>
      </c>
      <c r="B939" s="1" t="s">
        <v>1203</v>
      </c>
      <c r="C939" s="1" t="s">
        <v>8</v>
      </c>
      <c r="D939" s="1" t="s">
        <v>863</v>
      </c>
      <c r="E939" s="1" t="s">
        <v>39</v>
      </c>
      <c r="F939" s="3">
        <v>1.034</v>
      </c>
      <c r="G939" s="3">
        <v>1.034</v>
      </c>
      <c r="H939" s="1" t="s">
        <v>821</v>
      </c>
      <c r="I939" s="13">
        <v>1</v>
      </c>
      <c r="J939" s="12" t="s">
        <v>2083</v>
      </c>
      <c r="K939" s="1"/>
      <c r="L939" s="12" t="s">
        <v>2082</v>
      </c>
      <c r="N939" s="13" t="s">
        <v>2083</v>
      </c>
      <c r="O939" s="13" t="s">
        <v>2082</v>
      </c>
      <c r="P939" s="1"/>
      <c r="R939" s="1" t="s">
        <v>67</v>
      </c>
      <c r="S939" s="1"/>
      <c r="T939" s="1" t="s">
        <v>789</v>
      </c>
      <c r="U939" s="12">
        <f t="shared" si="101"/>
        <v>46304</v>
      </c>
      <c r="V939" s="12">
        <f t="shared" si="96"/>
        <v>46364</v>
      </c>
      <c r="W939" s="13">
        <f t="shared" ca="1" si="97"/>
        <v>-322</v>
      </c>
      <c r="X939" s="2" t="s">
        <v>1021</v>
      </c>
      <c r="Y939"/>
    </row>
    <row r="940" spans="1:25" x14ac:dyDescent="0.25">
      <c r="A940" s="1" t="s">
        <v>227</v>
      </c>
      <c r="B940" s="1" t="s">
        <v>1203</v>
      </c>
      <c r="C940" s="1" t="s">
        <v>8</v>
      </c>
      <c r="D940" s="1" t="s">
        <v>854</v>
      </c>
      <c r="E940" s="1" t="s">
        <v>39</v>
      </c>
      <c r="F940" s="3">
        <v>1.0740000000000001</v>
      </c>
      <c r="G940" s="3">
        <v>1.103</v>
      </c>
      <c r="H940" s="1" t="s">
        <v>821</v>
      </c>
      <c r="I940" s="13">
        <v>1</v>
      </c>
      <c r="J940" s="12" t="s">
        <v>2083</v>
      </c>
      <c r="K940" s="1"/>
      <c r="L940" s="12" t="s">
        <v>2082</v>
      </c>
      <c r="N940" s="13" t="s">
        <v>2083</v>
      </c>
      <c r="O940" s="13" t="s">
        <v>2082</v>
      </c>
      <c r="P940" s="1"/>
      <c r="R940" s="1" t="s">
        <v>67</v>
      </c>
      <c r="S940" s="1" t="s">
        <v>18</v>
      </c>
      <c r="T940" s="1" t="s">
        <v>789</v>
      </c>
      <c r="U940" s="12">
        <f t="shared" si="101"/>
        <v>46304</v>
      </c>
      <c r="V940" s="12">
        <f t="shared" si="96"/>
        <v>46364</v>
      </c>
      <c r="W940" s="13">
        <f t="shared" ca="1" si="97"/>
        <v>-322</v>
      </c>
      <c r="X940" s="2" t="s">
        <v>1021</v>
      </c>
      <c r="Y940"/>
    </row>
    <row r="941" spans="1:25" x14ac:dyDescent="0.25">
      <c r="A941" s="1" t="s">
        <v>227</v>
      </c>
      <c r="B941" s="1" t="s">
        <v>1203</v>
      </c>
      <c r="C941" s="1" t="s">
        <v>27</v>
      </c>
      <c r="D941" s="1" t="s">
        <v>1261</v>
      </c>
      <c r="E941" s="1" t="s">
        <v>39</v>
      </c>
      <c r="F941" s="3">
        <v>1.917</v>
      </c>
      <c r="G941" s="3">
        <v>1.917</v>
      </c>
      <c r="H941" s="1" t="s">
        <v>99</v>
      </c>
      <c r="I941" s="13">
        <v>1</v>
      </c>
      <c r="J941" s="12" t="s">
        <v>2083</v>
      </c>
      <c r="K941" s="1"/>
      <c r="L941" s="12" t="s">
        <v>2082</v>
      </c>
      <c r="N941" s="13" t="s">
        <v>2083</v>
      </c>
      <c r="O941" s="13" t="s">
        <v>2082</v>
      </c>
      <c r="P941" s="1"/>
      <c r="R941" s="1" t="s">
        <v>67</v>
      </c>
      <c r="S941" s="1"/>
      <c r="T941" s="1" t="s">
        <v>1251</v>
      </c>
      <c r="U941" s="12">
        <f t="shared" si="101"/>
        <v>46306</v>
      </c>
      <c r="V941" s="12">
        <f t="shared" si="96"/>
        <v>46366</v>
      </c>
      <c r="W941" s="13">
        <f t="shared" ca="1" si="97"/>
        <v>-324</v>
      </c>
      <c r="X941" s="2" t="s">
        <v>1021</v>
      </c>
      <c r="Y941"/>
    </row>
    <row r="942" spans="1:25" x14ac:dyDescent="0.25">
      <c r="A942" s="1" t="s">
        <v>227</v>
      </c>
      <c r="B942" s="1" t="s">
        <v>1203</v>
      </c>
      <c r="C942" s="1" t="s">
        <v>27</v>
      </c>
      <c r="D942" s="1" t="s">
        <v>391</v>
      </c>
      <c r="E942" s="1" t="s">
        <v>39</v>
      </c>
      <c r="F942" s="3">
        <v>1.972</v>
      </c>
      <c r="G942" s="3" t="s">
        <v>1268</v>
      </c>
      <c r="H942" s="1" t="s">
        <v>202</v>
      </c>
      <c r="I942" s="13">
        <v>1</v>
      </c>
      <c r="J942" s="12" t="s">
        <v>2083</v>
      </c>
      <c r="K942" s="1"/>
      <c r="L942" s="12" t="s">
        <v>2082</v>
      </c>
      <c r="N942" s="13" t="s">
        <v>2083</v>
      </c>
      <c r="O942" s="13" t="s">
        <v>2082</v>
      </c>
      <c r="P942" s="1"/>
      <c r="R942" s="1" t="s">
        <v>67</v>
      </c>
      <c r="S942" s="1" t="s">
        <v>14</v>
      </c>
      <c r="T942" s="1" t="s">
        <v>1251</v>
      </c>
      <c r="U942" s="12">
        <f t="shared" si="101"/>
        <v>46306</v>
      </c>
      <c r="V942" s="12">
        <f t="shared" si="96"/>
        <v>46366</v>
      </c>
      <c r="W942" s="13">
        <f t="shared" ca="1" si="97"/>
        <v>-324</v>
      </c>
      <c r="X942" s="2" t="s">
        <v>1021</v>
      </c>
      <c r="Y942"/>
    </row>
    <row r="943" spans="1:25" x14ac:dyDescent="0.25">
      <c r="A943" s="1" t="s">
        <v>227</v>
      </c>
      <c r="B943" s="1" t="s">
        <v>1203</v>
      </c>
      <c r="C943" s="1" t="s">
        <v>354</v>
      </c>
      <c r="D943" s="1" t="s">
        <v>1260</v>
      </c>
      <c r="E943" s="1" t="s">
        <v>174</v>
      </c>
      <c r="F943" s="3">
        <v>1.911</v>
      </c>
      <c r="G943" s="3">
        <v>1.911</v>
      </c>
      <c r="H943" s="1" t="s">
        <v>111</v>
      </c>
      <c r="I943" s="13">
        <v>1</v>
      </c>
      <c r="J943" s="12" t="s">
        <v>2083</v>
      </c>
      <c r="K943" s="1"/>
      <c r="L943" s="12" t="s">
        <v>2082</v>
      </c>
      <c r="N943" s="13">
        <v>5</v>
      </c>
      <c r="O943" s="13" t="s">
        <v>2082</v>
      </c>
      <c r="P943" s="13">
        <f>_xlfn.ISOWEEKNUM(U943)</f>
        <v>5</v>
      </c>
      <c r="R943" s="1" t="s">
        <v>67</v>
      </c>
      <c r="S943" s="1"/>
      <c r="T943" s="1" t="s">
        <v>925</v>
      </c>
      <c r="U943" s="12">
        <f>T943+(365*1)</f>
        <v>46052</v>
      </c>
      <c r="V943" s="12">
        <f t="shared" si="96"/>
        <v>46112</v>
      </c>
      <c r="W943" s="13">
        <f t="shared" ca="1" si="97"/>
        <v>-70</v>
      </c>
      <c r="X943" s="2" t="s">
        <v>1021</v>
      </c>
      <c r="Y943"/>
    </row>
    <row r="944" spans="1:25" x14ac:dyDescent="0.25">
      <c r="A944" s="1" t="s">
        <v>227</v>
      </c>
      <c r="B944" s="1" t="s">
        <v>1203</v>
      </c>
      <c r="C944" s="1" t="s">
        <v>8</v>
      </c>
      <c r="D944" s="1" t="s">
        <v>384</v>
      </c>
      <c r="E944" s="1" t="s">
        <v>39</v>
      </c>
      <c r="F944" s="3">
        <v>1.9570000000000001</v>
      </c>
      <c r="G944" s="3">
        <v>1.988</v>
      </c>
      <c r="H944" s="1" t="s">
        <v>1265</v>
      </c>
      <c r="I944" s="13">
        <v>1</v>
      </c>
      <c r="J944" s="12" t="s">
        <v>2083</v>
      </c>
      <c r="K944" s="1"/>
      <c r="L944" s="12" t="s">
        <v>2082</v>
      </c>
      <c r="N944" s="13" t="s">
        <v>2083</v>
      </c>
      <c r="O944" s="13" t="s">
        <v>2082</v>
      </c>
      <c r="P944" s="1"/>
      <c r="R944" s="1" t="s">
        <v>67</v>
      </c>
      <c r="S944" s="1" t="s">
        <v>14</v>
      </c>
      <c r="T944" s="1" t="s">
        <v>1251</v>
      </c>
      <c r="U944" s="12">
        <f t="shared" ref="U944:U958" si="102">T944+(365*3)</f>
        <v>46306</v>
      </c>
      <c r="V944" s="12">
        <f t="shared" si="96"/>
        <v>46366</v>
      </c>
      <c r="W944" s="13">
        <f t="shared" ca="1" si="97"/>
        <v>-324</v>
      </c>
      <c r="X944" s="2" t="s">
        <v>1021</v>
      </c>
      <c r="Y944"/>
    </row>
    <row r="945" spans="1:25" x14ac:dyDescent="0.25">
      <c r="A945" s="1" t="s">
        <v>227</v>
      </c>
      <c r="B945" s="1" t="s">
        <v>1203</v>
      </c>
      <c r="C945" s="1" t="s">
        <v>8</v>
      </c>
      <c r="D945" s="1" t="s">
        <v>370</v>
      </c>
      <c r="E945" s="1" t="s">
        <v>39</v>
      </c>
      <c r="F945" s="3">
        <v>1.988</v>
      </c>
      <c r="G945" s="3">
        <v>2.0150000000000001</v>
      </c>
      <c r="H945" s="1" t="s">
        <v>48</v>
      </c>
      <c r="I945" s="13">
        <v>1</v>
      </c>
      <c r="J945" s="12" t="s">
        <v>2083</v>
      </c>
      <c r="K945" s="1"/>
      <c r="L945" s="12" t="s">
        <v>2082</v>
      </c>
      <c r="N945" s="13" t="s">
        <v>2083</v>
      </c>
      <c r="O945" s="13" t="s">
        <v>2082</v>
      </c>
      <c r="P945" s="1"/>
      <c r="R945" s="1" t="s">
        <v>67</v>
      </c>
      <c r="S945" s="1" t="s">
        <v>14</v>
      </c>
      <c r="T945" s="1" t="s">
        <v>1251</v>
      </c>
      <c r="U945" s="12">
        <f t="shared" si="102"/>
        <v>46306</v>
      </c>
      <c r="V945" s="12">
        <f t="shared" si="96"/>
        <v>46366</v>
      </c>
      <c r="W945" s="13">
        <f t="shared" ca="1" si="97"/>
        <v>-324</v>
      </c>
      <c r="X945" s="2" t="s">
        <v>1021</v>
      </c>
      <c r="Y945"/>
    </row>
    <row r="946" spans="1:25" x14ac:dyDescent="0.25">
      <c r="A946" s="1" t="s">
        <v>227</v>
      </c>
      <c r="B946" s="1" t="s">
        <v>1203</v>
      </c>
      <c r="C946" s="1" t="s">
        <v>8</v>
      </c>
      <c r="D946" s="1" t="s">
        <v>355</v>
      </c>
      <c r="E946" s="1" t="s">
        <v>39</v>
      </c>
      <c r="F946" s="3">
        <v>1.9590000000000001</v>
      </c>
      <c r="G946" s="3">
        <v>1.988</v>
      </c>
      <c r="H946" s="1" t="s">
        <v>914</v>
      </c>
      <c r="I946" s="13">
        <v>1</v>
      </c>
      <c r="J946" s="12" t="s">
        <v>2083</v>
      </c>
      <c r="K946" s="1"/>
      <c r="L946" s="12" t="s">
        <v>2082</v>
      </c>
      <c r="N946" s="13" t="s">
        <v>2083</v>
      </c>
      <c r="O946" s="13" t="s">
        <v>2082</v>
      </c>
      <c r="P946" s="1"/>
      <c r="R946" s="1" t="s">
        <v>67</v>
      </c>
      <c r="S946" s="1" t="s">
        <v>18</v>
      </c>
      <c r="T946" s="1" t="s">
        <v>1251</v>
      </c>
      <c r="U946" s="12">
        <f t="shared" si="102"/>
        <v>46306</v>
      </c>
      <c r="V946" s="12">
        <f t="shared" si="96"/>
        <v>46366</v>
      </c>
      <c r="W946" s="13">
        <f t="shared" ca="1" si="97"/>
        <v>-324</v>
      </c>
      <c r="X946" s="2" t="s">
        <v>1021</v>
      </c>
      <c r="Y946"/>
    </row>
    <row r="947" spans="1:25" x14ac:dyDescent="0.25">
      <c r="A947" s="1" t="s">
        <v>227</v>
      </c>
      <c r="B947" s="1" t="s">
        <v>1203</v>
      </c>
      <c r="C947" s="1" t="s">
        <v>8</v>
      </c>
      <c r="D947" s="1" t="s">
        <v>1254</v>
      </c>
      <c r="E947" s="1" t="s">
        <v>39</v>
      </c>
      <c r="F947" s="3">
        <v>1.7829999999999999</v>
      </c>
      <c r="G947" s="3">
        <v>1.8120000000000001</v>
      </c>
      <c r="H947" s="1" t="s">
        <v>110</v>
      </c>
      <c r="I947" s="13">
        <v>1</v>
      </c>
      <c r="J947" s="12" t="s">
        <v>2083</v>
      </c>
      <c r="K947" s="1"/>
      <c r="L947" s="12" t="s">
        <v>2082</v>
      </c>
      <c r="N947" s="13" t="s">
        <v>2083</v>
      </c>
      <c r="O947" s="13" t="s">
        <v>2082</v>
      </c>
      <c r="P947" s="1"/>
      <c r="R947" s="1" t="s">
        <v>67</v>
      </c>
      <c r="S947" s="1" t="s">
        <v>18</v>
      </c>
      <c r="T947" s="1" t="s">
        <v>1240</v>
      </c>
      <c r="U947" s="12">
        <f t="shared" si="102"/>
        <v>46307</v>
      </c>
      <c r="V947" s="12">
        <f t="shared" si="96"/>
        <v>46367</v>
      </c>
      <c r="W947" s="13">
        <f t="shared" ca="1" si="97"/>
        <v>-325</v>
      </c>
      <c r="X947" s="2" t="s">
        <v>1021</v>
      </c>
      <c r="Y947"/>
    </row>
    <row r="948" spans="1:25" x14ac:dyDescent="0.25">
      <c r="A948" s="1" t="s">
        <v>227</v>
      </c>
      <c r="B948" s="1" t="s">
        <v>1203</v>
      </c>
      <c r="C948" s="1" t="s">
        <v>8</v>
      </c>
      <c r="D948" s="1" t="s">
        <v>112</v>
      </c>
      <c r="E948" s="1" t="s">
        <v>39</v>
      </c>
      <c r="F948" s="3">
        <v>1.8120000000000001</v>
      </c>
      <c r="G948" s="3">
        <v>1.8120000000000001</v>
      </c>
      <c r="H948" s="1" t="s">
        <v>110</v>
      </c>
      <c r="I948" s="13">
        <v>1</v>
      </c>
      <c r="J948" s="12" t="s">
        <v>2083</v>
      </c>
      <c r="K948" s="1"/>
      <c r="L948" s="12" t="s">
        <v>2082</v>
      </c>
      <c r="N948" s="13" t="s">
        <v>2083</v>
      </c>
      <c r="O948" s="13" t="s">
        <v>2082</v>
      </c>
      <c r="P948" s="1"/>
      <c r="R948" s="1" t="s">
        <v>67</v>
      </c>
      <c r="S948" s="1"/>
      <c r="T948" s="1" t="s">
        <v>1240</v>
      </c>
      <c r="U948" s="12">
        <f t="shared" si="102"/>
        <v>46307</v>
      </c>
      <c r="V948" s="12">
        <f t="shared" si="96"/>
        <v>46367</v>
      </c>
      <c r="W948" s="13">
        <f t="shared" ca="1" si="97"/>
        <v>-325</v>
      </c>
      <c r="X948" s="2" t="s">
        <v>1021</v>
      </c>
      <c r="Y948"/>
    </row>
    <row r="949" spans="1:25" x14ac:dyDescent="0.25">
      <c r="A949" s="1" t="s">
        <v>227</v>
      </c>
      <c r="B949" s="1" t="s">
        <v>1203</v>
      </c>
      <c r="C949" s="1" t="s">
        <v>8</v>
      </c>
      <c r="D949" s="1" t="s">
        <v>159</v>
      </c>
      <c r="E949" s="1" t="s">
        <v>39</v>
      </c>
      <c r="F949" s="3">
        <v>1.8460000000000001</v>
      </c>
      <c r="G949" s="3">
        <v>1.875</v>
      </c>
      <c r="H949" s="1" t="s">
        <v>1243</v>
      </c>
      <c r="I949" s="13">
        <v>1</v>
      </c>
      <c r="J949" s="12" t="s">
        <v>2083</v>
      </c>
      <c r="K949" s="1"/>
      <c r="L949" s="12" t="s">
        <v>2082</v>
      </c>
      <c r="N949" s="13" t="s">
        <v>2083</v>
      </c>
      <c r="O949" s="13" t="s">
        <v>2082</v>
      </c>
      <c r="P949" s="1"/>
      <c r="R949" s="1" t="s">
        <v>67</v>
      </c>
      <c r="S949" s="1" t="s">
        <v>18</v>
      </c>
      <c r="T949" s="1" t="s">
        <v>1240</v>
      </c>
      <c r="U949" s="12">
        <f t="shared" si="102"/>
        <v>46307</v>
      </c>
      <c r="V949" s="12">
        <f t="shared" si="96"/>
        <v>46367</v>
      </c>
      <c r="W949" s="13">
        <f t="shared" ca="1" si="97"/>
        <v>-325</v>
      </c>
      <c r="X949" s="2" t="s">
        <v>1021</v>
      </c>
      <c r="Y949"/>
    </row>
    <row r="950" spans="1:25" x14ac:dyDescent="0.25">
      <c r="A950" s="1" t="s">
        <v>227</v>
      </c>
      <c r="B950" s="1" t="s">
        <v>1203</v>
      </c>
      <c r="C950" s="1" t="s">
        <v>12</v>
      </c>
      <c r="D950" s="1" t="s">
        <v>1250</v>
      </c>
      <c r="E950" s="1" t="s">
        <v>39</v>
      </c>
      <c r="F950" s="3">
        <v>1.712</v>
      </c>
      <c r="G950" s="3">
        <v>1.7470000000000001</v>
      </c>
      <c r="H950" s="1" t="s">
        <v>821</v>
      </c>
      <c r="I950" s="13">
        <v>1</v>
      </c>
      <c r="J950" s="12" t="s">
        <v>2083</v>
      </c>
      <c r="K950" s="1"/>
      <c r="L950" s="12" t="s">
        <v>2082</v>
      </c>
      <c r="N950" s="13" t="s">
        <v>2083</v>
      </c>
      <c r="O950" s="13" t="s">
        <v>2082</v>
      </c>
      <c r="P950" s="1"/>
      <c r="R950" s="1" t="s">
        <v>67</v>
      </c>
      <c r="S950" s="1" t="s">
        <v>14</v>
      </c>
      <c r="T950" s="1" t="s">
        <v>1251</v>
      </c>
      <c r="U950" s="12">
        <f t="shared" si="102"/>
        <v>46306</v>
      </c>
      <c r="V950" s="12">
        <f t="shared" si="96"/>
        <v>46366</v>
      </c>
      <c r="W950" s="13">
        <f t="shared" ca="1" si="97"/>
        <v>-324</v>
      </c>
      <c r="X950" s="2" t="s">
        <v>1021</v>
      </c>
      <c r="Y950"/>
    </row>
    <row r="951" spans="1:25" x14ac:dyDescent="0.25">
      <c r="A951" s="1" t="s">
        <v>227</v>
      </c>
      <c r="B951" s="1" t="s">
        <v>1203</v>
      </c>
      <c r="C951" s="1" t="s">
        <v>8</v>
      </c>
      <c r="D951" s="1" t="s">
        <v>1253</v>
      </c>
      <c r="E951" s="1" t="s">
        <v>39</v>
      </c>
      <c r="F951" s="3">
        <v>1.7629999999999999</v>
      </c>
      <c r="G951" s="3">
        <v>1.792</v>
      </c>
      <c r="H951" s="1" t="s">
        <v>623</v>
      </c>
      <c r="I951" s="13">
        <v>1</v>
      </c>
      <c r="J951" s="12" t="s">
        <v>2083</v>
      </c>
      <c r="K951" s="1"/>
      <c r="L951" s="12" t="s">
        <v>2082</v>
      </c>
      <c r="N951" s="13" t="s">
        <v>2083</v>
      </c>
      <c r="O951" s="13" t="s">
        <v>2082</v>
      </c>
      <c r="P951" s="1"/>
      <c r="R951" s="1" t="s">
        <v>67</v>
      </c>
      <c r="S951" s="1" t="s">
        <v>14</v>
      </c>
      <c r="T951" s="1" t="s">
        <v>1240</v>
      </c>
      <c r="U951" s="12">
        <f t="shared" si="102"/>
        <v>46307</v>
      </c>
      <c r="V951" s="12">
        <f t="shared" si="96"/>
        <v>46367</v>
      </c>
      <c r="W951" s="13">
        <f t="shared" ca="1" si="97"/>
        <v>-325</v>
      </c>
      <c r="X951" s="2" t="s">
        <v>1021</v>
      </c>
      <c r="Y951"/>
    </row>
    <row r="952" spans="1:25" x14ac:dyDescent="0.25">
      <c r="A952" s="1" t="s">
        <v>227</v>
      </c>
      <c r="B952" s="1" t="s">
        <v>1203</v>
      </c>
      <c r="C952" s="1" t="s">
        <v>475</v>
      </c>
      <c r="D952" s="1" t="s">
        <v>1256</v>
      </c>
      <c r="E952" s="1" t="s">
        <v>39</v>
      </c>
      <c r="F952" s="3">
        <v>1.821</v>
      </c>
      <c r="G952" s="3">
        <v>1.821</v>
      </c>
      <c r="H952" s="1" t="s">
        <v>34</v>
      </c>
      <c r="I952" s="13">
        <v>1</v>
      </c>
      <c r="J952" s="12" t="s">
        <v>2083</v>
      </c>
      <c r="K952" s="1"/>
      <c r="L952" s="12" t="s">
        <v>2082</v>
      </c>
      <c r="N952" s="13" t="s">
        <v>2083</v>
      </c>
      <c r="O952" s="13" t="s">
        <v>2082</v>
      </c>
      <c r="P952" s="1"/>
      <c r="R952" s="1" t="s">
        <v>67</v>
      </c>
      <c r="S952" s="1"/>
      <c r="T952" s="1" t="s">
        <v>1240</v>
      </c>
      <c r="U952" s="12">
        <f t="shared" si="102"/>
        <v>46307</v>
      </c>
      <c r="V952" s="12">
        <f t="shared" si="96"/>
        <v>46367</v>
      </c>
      <c r="W952" s="13">
        <f t="shared" ca="1" si="97"/>
        <v>-325</v>
      </c>
      <c r="X952" s="2" t="s">
        <v>1021</v>
      </c>
      <c r="Y952"/>
    </row>
    <row r="953" spans="1:25" x14ac:dyDescent="0.25">
      <c r="A953" s="1" t="s">
        <v>227</v>
      </c>
      <c r="B953" s="1" t="s">
        <v>1203</v>
      </c>
      <c r="C953" s="1" t="s">
        <v>8</v>
      </c>
      <c r="D953" s="1" t="s">
        <v>324</v>
      </c>
      <c r="E953" s="1" t="s">
        <v>39</v>
      </c>
      <c r="F953" s="3">
        <v>1.8049999999999999</v>
      </c>
      <c r="G953" s="3">
        <v>1.8340000000000001</v>
      </c>
      <c r="H953" s="1" t="s">
        <v>1255</v>
      </c>
      <c r="I953" s="13">
        <v>1</v>
      </c>
      <c r="J953" s="12" t="s">
        <v>2083</v>
      </c>
      <c r="K953" s="1"/>
      <c r="L953" s="12" t="s">
        <v>2082</v>
      </c>
      <c r="N953" s="13" t="s">
        <v>2083</v>
      </c>
      <c r="O953" s="13" t="s">
        <v>2082</v>
      </c>
      <c r="P953" s="1"/>
      <c r="R953" s="1" t="s">
        <v>67</v>
      </c>
      <c r="S953" s="1" t="s">
        <v>18</v>
      </c>
      <c r="T953" s="1" t="s">
        <v>1240</v>
      </c>
      <c r="U953" s="12">
        <f t="shared" si="102"/>
        <v>46307</v>
      </c>
      <c r="V953" s="12">
        <f t="shared" si="96"/>
        <v>46367</v>
      </c>
      <c r="W953" s="13">
        <f t="shared" ca="1" si="97"/>
        <v>-325</v>
      </c>
      <c r="X953" s="2" t="s">
        <v>1021</v>
      </c>
      <c r="Y953"/>
    </row>
    <row r="954" spans="1:25" x14ac:dyDescent="0.25">
      <c r="A954" s="1" t="s">
        <v>227</v>
      </c>
      <c r="B954" s="1" t="s">
        <v>1203</v>
      </c>
      <c r="C954" s="1" t="s">
        <v>12</v>
      </c>
      <c r="D954" s="1" t="s">
        <v>1257</v>
      </c>
      <c r="E954" s="1" t="s">
        <v>39</v>
      </c>
      <c r="F954" s="3">
        <v>1.8460000000000001</v>
      </c>
      <c r="G954" s="3">
        <v>1.881</v>
      </c>
      <c r="H954" s="1" t="s">
        <v>818</v>
      </c>
      <c r="I954" s="13">
        <v>1</v>
      </c>
      <c r="J954" s="12" t="s">
        <v>2083</v>
      </c>
      <c r="K954" s="1"/>
      <c r="L954" s="12" t="s">
        <v>2082</v>
      </c>
      <c r="N954" s="13" t="s">
        <v>2083</v>
      </c>
      <c r="O954" s="13" t="s">
        <v>2082</v>
      </c>
      <c r="P954" s="1"/>
      <c r="R954" s="1" t="s">
        <v>67</v>
      </c>
      <c r="S954" s="1" t="s">
        <v>14</v>
      </c>
      <c r="T954" s="1" t="s">
        <v>1251</v>
      </c>
      <c r="U954" s="12">
        <f t="shared" si="102"/>
        <v>46306</v>
      </c>
      <c r="V954" s="12">
        <f t="shared" si="96"/>
        <v>46366</v>
      </c>
      <c r="W954" s="13">
        <f t="shared" ca="1" si="97"/>
        <v>-324</v>
      </c>
      <c r="X954" s="2" t="s">
        <v>1021</v>
      </c>
      <c r="Y954"/>
    </row>
    <row r="955" spans="1:25" x14ac:dyDescent="0.25">
      <c r="A955" s="1" t="s">
        <v>227</v>
      </c>
      <c r="B955" s="1" t="s">
        <v>1203</v>
      </c>
      <c r="C955" s="1" t="s">
        <v>12</v>
      </c>
      <c r="D955" s="1" t="s">
        <v>1259</v>
      </c>
      <c r="E955" s="1" t="s">
        <v>39</v>
      </c>
      <c r="F955" s="3">
        <v>1.8859999999999999</v>
      </c>
      <c r="G955" s="3">
        <v>1.9219999999999999</v>
      </c>
      <c r="H955" s="1" t="s">
        <v>1243</v>
      </c>
      <c r="I955" s="13">
        <v>1</v>
      </c>
      <c r="J955" s="12" t="s">
        <v>2083</v>
      </c>
      <c r="K955" s="1"/>
      <c r="L955" s="12" t="s">
        <v>2082</v>
      </c>
      <c r="N955" s="13" t="s">
        <v>2083</v>
      </c>
      <c r="O955" s="13" t="s">
        <v>2082</v>
      </c>
      <c r="P955" s="1"/>
      <c r="R955" s="1" t="s">
        <v>67</v>
      </c>
      <c r="S955" s="1" t="s">
        <v>14</v>
      </c>
      <c r="T955" s="1" t="s">
        <v>1251</v>
      </c>
      <c r="U955" s="12">
        <f t="shared" si="102"/>
        <v>46306</v>
      </c>
      <c r="V955" s="12">
        <f t="shared" si="96"/>
        <v>46366</v>
      </c>
      <c r="W955" s="13">
        <f t="shared" ca="1" si="97"/>
        <v>-324</v>
      </c>
      <c r="X955" s="2" t="s">
        <v>1021</v>
      </c>
      <c r="Y955"/>
    </row>
    <row r="956" spans="1:25" x14ac:dyDescent="0.25">
      <c r="A956" s="1" t="s">
        <v>227</v>
      </c>
      <c r="B956" s="1" t="s">
        <v>1203</v>
      </c>
      <c r="C956" s="1" t="s">
        <v>12</v>
      </c>
      <c r="D956" s="1" t="s">
        <v>1264</v>
      </c>
      <c r="E956" s="1" t="s">
        <v>39</v>
      </c>
      <c r="F956" s="3">
        <v>1.9279999999999999</v>
      </c>
      <c r="G956" s="3">
        <v>1.9630000000000001</v>
      </c>
      <c r="H956" s="1" t="s">
        <v>110</v>
      </c>
      <c r="I956" s="13">
        <v>1</v>
      </c>
      <c r="J956" s="12" t="s">
        <v>2083</v>
      </c>
      <c r="K956" s="1"/>
      <c r="L956" s="12" t="s">
        <v>2082</v>
      </c>
      <c r="N956" s="13" t="s">
        <v>2083</v>
      </c>
      <c r="O956" s="13" t="s">
        <v>2082</v>
      </c>
      <c r="P956" s="1"/>
      <c r="R956" s="1" t="s">
        <v>67</v>
      </c>
      <c r="S956" s="1" t="s">
        <v>14</v>
      </c>
      <c r="T956" s="1" t="s">
        <v>1251</v>
      </c>
      <c r="U956" s="12">
        <f t="shared" si="102"/>
        <v>46306</v>
      </c>
      <c r="V956" s="12">
        <f t="shared" si="96"/>
        <v>46366</v>
      </c>
      <c r="W956" s="13">
        <f t="shared" ca="1" si="97"/>
        <v>-324</v>
      </c>
      <c r="X956" s="2" t="s">
        <v>1021</v>
      </c>
      <c r="Y956"/>
    </row>
    <row r="957" spans="1:25" x14ac:dyDescent="0.25">
      <c r="A957" s="1" t="s">
        <v>227</v>
      </c>
      <c r="B957" s="1" t="s">
        <v>1203</v>
      </c>
      <c r="C957" s="1" t="s">
        <v>8</v>
      </c>
      <c r="D957" s="1" t="s">
        <v>1270</v>
      </c>
      <c r="E957" s="1" t="s">
        <v>39</v>
      </c>
      <c r="F957" s="3">
        <v>2.024</v>
      </c>
      <c r="G957" s="3">
        <v>2.0529999999999999</v>
      </c>
      <c r="H957" s="1" t="s">
        <v>46</v>
      </c>
      <c r="I957" s="13">
        <v>1</v>
      </c>
      <c r="J957" s="12" t="s">
        <v>2083</v>
      </c>
      <c r="K957" s="1"/>
      <c r="L957" s="12" t="s">
        <v>2082</v>
      </c>
      <c r="N957" s="13" t="s">
        <v>2083</v>
      </c>
      <c r="O957" s="13" t="s">
        <v>2082</v>
      </c>
      <c r="P957" s="1"/>
      <c r="R957" s="1" t="s">
        <v>67</v>
      </c>
      <c r="S957" s="1" t="s">
        <v>14</v>
      </c>
      <c r="T957" s="1" t="s">
        <v>1251</v>
      </c>
      <c r="U957" s="12">
        <f t="shared" si="102"/>
        <v>46306</v>
      </c>
      <c r="V957" s="12">
        <f t="shared" si="96"/>
        <v>46366</v>
      </c>
      <c r="W957" s="13">
        <f t="shared" ca="1" si="97"/>
        <v>-324</v>
      </c>
      <c r="X957" s="2" t="s">
        <v>1021</v>
      </c>
      <c r="Y957"/>
    </row>
    <row r="958" spans="1:25" x14ac:dyDescent="0.25">
      <c r="A958" s="1" t="s">
        <v>227</v>
      </c>
      <c r="B958" s="1" t="s">
        <v>1203</v>
      </c>
      <c r="C958" s="1" t="s">
        <v>8</v>
      </c>
      <c r="D958" s="1" t="s">
        <v>1274</v>
      </c>
      <c r="E958" s="1" t="s">
        <v>39</v>
      </c>
      <c r="F958" s="3">
        <v>2.0529999999999999</v>
      </c>
      <c r="G958" s="3">
        <v>2.0529999999999999</v>
      </c>
      <c r="H958" s="1" t="s">
        <v>46</v>
      </c>
      <c r="I958" s="13">
        <v>1</v>
      </c>
      <c r="J958" s="12" t="s">
        <v>2083</v>
      </c>
      <c r="K958" s="1"/>
      <c r="L958" s="12" t="s">
        <v>2082</v>
      </c>
      <c r="N958" s="13" t="s">
        <v>2083</v>
      </c>
      <c r="O958" s="13" t="s">
        <v>2082</v>
      </c>
      <c r="P958" s="1"/>
      <c r="R958" s="1" t="s">
        <v>67</v>
      </c>
      <c r="S958" s="1"/>
      <c r="T958" s="1" t="s">
        <v>1251</v>
      </c>
      <c r="U958" s="12">
        <f t="shared" si="102"/>
        <v>46306</v>
      </c>
      <c r="V958" s="12">
        <f t="shared" si="96"/>
        <v>46366</v>
      </c>
      <c r="W958" s="13">
        <f t="shared" ca="1" si="97"/>
        <v>-324</v>
      </c>
      <c r="X958" s="2" t="s">
        <v>1021</v>
      </c>
      <c r="Y958"/>
    </row>
    <row r="959" spans="1:25" x14ac:dyDescent="0.25">
      <c r="A959" s="1" t="s">
        <v>227</v>
      </c>
      <c r="B959" s="1" t="s">
        <v>1203</v>
      </c>
      <c r="C959" s="1" t="s">
        <v>170</v>
      </c>
      <c r="D959" s="1" t="s">
        <v>1296</v>
      </c>
      <c r="E959" s="1" t="s">
        <v>174</v>
      </c>
      <c r="F959" s="3">
        <v>2.23</v>
      </c>
      <c r="G959" s="3">
        <v>2.2850000000000001</v>
      </c>
      <c r="H959" s="1" t="s">
        <v>111</v>
      </c>
      <c r="I959" s="13">
        <v>1</v>
      </c>
      <c r="J959" s="12" t="s">
        <v>2083</v>
      </c>
      <c r="K959" s="1"/>
      <c r="L959" s="12" t="s">
        <v>2082</v>
      </c>
      <c r="N959" s="13">
        <v>5</v>
      </c>
      <c r="O959" s="13" t="s">
        <v>2082</v>
      </c>
      <c r="P959" s="13">
        <f>_xlfn.ISOWEEKNUM(U959)</f>
        <v>5</v>
      </c>
      <c r="R959" s="1" t="s">
        <v>67</v>
      </c>
      <c r="S959" s="1" t="s">
        <v>14</v>
      </c>
      <c r="T959" s="1" t="s">
        <v>929</v>
      </c>
      <c r="U959" s="12">
        <f>T959+(365*1)</f>
        <v>46051</v>
      </c>
      <c r="V959" s="12">
        <f t="shared" si="96"/>
        <v>46111</v>
      </c>
      <c r="W959" s="13">
        <f t="shared" ca="1" si="97"/>
        <v>-69</v>
      </c>
      <c r="X959" s="2" t="s">
        <v>1021</v>
      </c>
      <c r="Y959"/>
    </row>
    <row r="960" spans="1:25" x14ac:dyDescent="0.25">
      <c r="A960" s="1" t="s">
        <v>227</v>
      </c>
      <c r="B960" s="1" t="s">
        <v>1203</v>
      </c>
      <c r="C960" s="1" t="s">
        <v>8</v>
      </c>
      <c r="D960" s="1" t="s">
        <v>1263</v>
      </c>
      <c r="E960" s="1" t="s">
        <v>39</v>
      </c>
      <c r="F960" s="3">
        <v>1.927</v>
      </c>
      <c r="G960" s="3">
        <v>1.9570000000000001</v>
      </c>
      <c r="H960" s="1" t="s">
        <v>1262</v>
      </c>
      <c r="I960" s="13">
        <v>1</v>
      </c>
      <c r="J960" s="12" t="s">
        <v>2083</v>
      </c>
      <c r="K960" s="1"/>
      <c r="L960" s="12" t="s">
        <v>2082</v>
      </c>
      <c r="N960" s="13" t="s">
        <v>2083</v>
      </c>
      <c r="O960" s="13" t="s">
        <v>2082</v>
      </c>
      <c r="P960" s="1"/>
      <c r="R960" s="1" t="s">
        <v>67</v>
      </c>
      <c r="S960" s="1" t="s">
        <v>18</v>
      </c>
      <c r="T960" s="1" t="s">
        <v>1251</v>
      </c>
      <c r="U960" s="12">
        <f>T960+(365*3)</f>
        <v>46306</v>
      </c>
      <c r="V960" s="12">
        <f t="shared" si="96"/>
        <v>46366</v>
      </c>
      <c r="W960" s="13">
        <f t="shared" ca="1" si="97"/>
        <v>-324</v>
      </c>
      <c r="X960" s="2" t="s">
        <v>1021</v>
      </c>
      <c r="Y960"/>
    </row>
    <row r="961" spans="1:25" x14ac:dyDescent="0.25">
      <c r="A961" s="1" t="s">
        <v>227</v>
      </c>
      <c r="B961" s="1" t="s">
        <v>1203</v>
      </c>
      <c r="C961" s="1" t="s">
        <v>8</v>
      </c>
      <c r="D961" s="1" t="s">
        <v>1266</v>
      </c>
      <c r="E961" s="1" t="s">
        <v>39</v>
      </c>
      <c r="F961" s="3">
        <v>1.9570000000000001</v>
      </c>
      <c r="G961" s="3">
        <v>1.9570000000000001</v>
      </c>
      <c r="H961" s="1" t="s">
        <v>1243</v>
      </c>
      <c r="I961" s="13">
        <v>1</v>
      </c>
      <c r="J961" s="12" t="s">
        <v>2083</v>
      </c>
      <c r="K961" s="1"/>
      <c r="L961" s="12" t="s">
        <v>2082</v>
      </c>
      <c r="N961" s="13" t="s">
        <v>2083</v>
      </c>
      <c r="O961" s="13" t="s">
        <v>2082</v>
      </c>
      <c r="P961" s="1"/>
      <c r="R961" s="1" t="s">
        <v>67</v>
      </c>
      <c r="S961" s="1"/>
      <c r="T961" s="1" t="s">
        <v>1251</v>
      </c>
      <c r="U961" s="12">
        <f>T961+(365*3)</f>
        <v>46306</v>
      </c>
      <c r="V961" s="12">
        <f t="shared" si="96"/>
        <v>46366</v>
      </c>
      <c r="W961" s="13">
        <f t="shared" ca="1" si="97"/>
        <v>-324</v>
      </c>
      <c r="X961" s="2" t="s">
        <v>1021</v>
      </c>
      <c r="Y961"/>
    </row>
    <row r="962" spans="1:25" x14ac:dyDescent="0.25">
      <c r="A962" s="1" t="s">
        <v>227</v>
      </c>
      <c r="B962" s="1" t="s">
        <v>1203</v>
      </c>
      <c r="C962" s="1" t="s">
        <v>8</v>
      </c>
      <c r="D962" s="1" t="s">
        <v>1269</v>
      </c>
      <c r="E962" s="1" t="s">
        <v>39</v>
      </c>
      <c r="F962" s="3">
        <v>1.996</v>
      </c>
      <c r="G962" s="3">
        <v>2.0270000000000001</v>
      </c>
      <c r="H962" s="1" t="s">
        <v>34</v>
      </c>
      <c r="I962" s="13">
        <v>1</v>
      </c>
      <c r="J962" s="12" t="s">
        <v>2083</v>
      </c>
      <c r="K962" s="1"/>
      <c r="L962" s="12" t="s">
        <v>2082</v>
      </c>
      <c r="N962" s="13" t="s">
        <v>2083</v>
      </c>
      <c r="O962" s="13" t="s">
        <v>2082</v>
      </c>
      <c r="P962" s="1"/>
      <c r="R962" s="1" t="s">
        <v>67</v>
      </c>
      <c r="S962" s="1" t="s">
        <v>14</v>
      </c>
      <c r="T962" s="1" t="s">
        <v>1233</v>
      </c>
      <c r="U962" s="12">
        <f>T962+(365*3)</f>
        <v>42309</v>
      </c>
      <c r="V962" s="12">
        <f t="shared" ref="V962:V1025" si="103">U962+60</f>
        <v>42369</v>
      </c>
      <c r="W962" s="13">
        <f t="shared" ref="W962:W1025" ca="1" si="104">TODAY()-V962</f>
        <v>3673</v>
      </c>
      <c r="X962" s="2" t="s">
        <v>1021</v>
      </c>
      <c r="Y962"/>
    </row>
    <row r="963" spans="1:25" x14ac:dyDescent="0.25">
      <c r="A963" s="1" t="s">
        <v>227</v>
      </c>
      <c r="B963" s="1" t="s">
        <v>1203</v>
      </c>
      <c r="C963" s="1" t="s">
        <v>73</v>
      </c>
      <c r="D963" s="1" t="s">
        <v>1281</v>
      </c>
      <c r="E963" s="1" t="s">
        <v>10</v>
      </c>
      <c r="F963" s="3">
        <v>2.121</v>
      </c>
      <c r="G963" s="3">
        <v>2.15</v>
      </c>
      <c r="H963" s="1" t="s">
        <v>1000</v>
      </c>
      <c r="I963" s="13">
        <v>1</v>
      </c>
      <c r="J963" s="12" t="s">
        <v>2083</v>
      </c>
      <c r="K963" s="1"/>
      <c r="L963" s="12" t="s">
        <v>2082</v>
      </c>
      <c r="N963" s="13" t="s">
        <v>2083</v>
      </c>
      <c r="O963" s="13" t="s">
        <v>2082</v>
      </c>
      <c r="P963" s="1"/>
      <c r="R963" s="1" t="s">
        <v>67</v>
      </c>
      <c r="S963" s="1" t="s">
        <v>14</v>
      </c>
      <c r="T963" s="1" t="s">
        <v>1233</v>
      </c>
      <c r="U963" s="12">
        <f>T963+(365*4)</f>
        <v>42674</v>
      </c>
      <c r="V963" s="12">
        <f t="shared" si="103"/>
        <v>42734</v>
      </c>
      <c r="W963" s="13">
        <f t="shared" ca="1" si="104"/>
        <v>3308</v>
      </c>
      <c r="X963" s="2" t="s">
        <v>1021</v>
      </c>
      <c r="Y963"/>
    </row>
    <row r="964" spans="1:25" x14ac:dyDescent="0.25">
      <c r="A964" s="1" t="s">
        <v>227</v>
      </c>
      <c r="B964" s="1" t="s">
        <v>1203</v>
      </c>
      <c r="C964" s="1" t="s">
        <v>8</v>
      </c>
      <c r="D964" s="1" t="s">
        <v>1278</v>
      </c>
      <c r="E964" s="1" t="s">
        <v>39</v>
      </c>
      <c r="F964" s="3">
        <v>2.1040000000000001</v>
      </c>
      <c r="G964" s="3">
        <v>2.133</v>
      </c>
      <c r="H964" s="1" t="s">
        <v>110</v>
      </c>
      <c r="I964" s="13">
        <v>1</v>
      </c>
      <c r="J964" s="12" t="s">
        <v>2083</v>
      </c>
      <c r="K964" s="1"/>
      <c r="L964" s="12" t="s">
        <v>2082</v>
      </c>
      <c r="N964" s="13" t="s">
        <v>2083</v>
      </c>
      <c r="O964" s="13" t="s">
        <v>2082</v>
      </c>
      <c r="P964" s="1"/>
      <c r="R964" s="1" t="s">
        <v>67</v>
      </c>
      <c r="S964" s="1" t="s">
        <v>14</v>
      </c>
      <c r="T964" s="1" t="s">
        <v>1233</v>
      </c>
      <c r="U964" s="12">
        <f>T964+(365*3)</f>
        <v>42309</v>
      </c>
      <c r="V964" s="12">
        <f t="shared" si="103"/>
        <v>42369</v>
      </c>
      <c r="W964" s="13">
        <f t="shared" ca="1" si="104"/>
        <v>3673</v>
      </c>
      <c r="X964" s="2" t="s">
        <v>1021</v>
      </c>
      <c r="Y964"/>
    </row>
    <row r="965" spans="1:25" x14ac:dyDescent="0.25">
      <c r="A965" s="1" t="s">
        <v>227</v>
      </c>
      <c r="B965" s="1" t="s">
        <v>1203</v>
      </c>
      <c r="C965" s="1" t="s">
        <v>12</v>
      </c>
      <c r="D965" s="1" t="s">
        <v>1284</v>
      </c>
      <c r="E965" s="1" t="s">
        <v>39</v>
      </c>
      <c r="F965" s="3">
        <v>2.133</v>
      </c>
      <c r="G965" s="3">
        <v>2.1680000000000001</v>
      </c>
      <c r="H965" s="1" t="s">
        <v>1283</v>
      </c>
      <c r="I965" s="13">
        <v>1</v>
      </c>
      <c r="J965" s="12" t="s">
        <v>2083</v>
      </c>
      <c r="K965" s="1"/>
      <c r="L965" s="12" t="s">
        <v>2082</v>
      </c>
      <c r="N965" s="13" t="s">
        <v>2083</v>
      </c>
      <c r="O965" s="13" t="s">
        <v>2082</v>
      </c>
      <c r="P965" s="1"/>
      <c r="R965" s="1" t="s">
        <v>67</v>
      </c>
      <c r="S965" s="1" t="s">
        <v>14</v>
      </c>
      <c r="T965" s="1" t="s">
        <v>1233</v>
      </c>
      <c r="U965" s="12">
        <f>T965+(365*3)</f>
        <v>42309</v>
      </c>
      <c r="V965" s="12">
        <f t="shared" si="103"/>
        <v>42369</v>
      </c>
      <c r="W965" s="13">
        <f t="shared" ca="1" si="104"/>
        <v>3673</v>
      </c>
      <c r="X965" s="2" t="s">
        <v>1021</v>
      </c>
      <c r="Y965"/>
    </row>
    <row r="966" spans="1:25" x14ac:dyDescent="0.25">
      <c r="A966" s="1" t="s">
        <v>227</v>
      </c>
      <c r="B966" s="1" t="s">
        <v>1203</v>
      </c>
      <c r="C966" s="1" t="s">
        <v>591</v>
      </c>
      <c r="D966" s="1" t="s">
        <v>1324</v>
      </c>
      <c r="E966" s="1" t="s">
        <v>174</v>
      </c>
      <c r="F966" s="3">
        <v>2.4889999999999999</v>
      </c>
      <c r="G966" s="3">
        <v>2.4889999999999999</v>
      </c>
      <c r="H966" s="1" t="s">
        <v>203</v>
      </c>
      <c r="I966" s="13">
        <v>1</v>
      </c>
      <c r="J966" s="12" t="s">
        <v>2083</v>
      </c>
      <c r="K966" s="1"/>
      <c r="L966" s="12" t="s">
        <v>2082</v>
      </c>
      <c r="N966" s="13">
        <v>5</v>
      </c>
      <c r="O966" s="13" t="s">
        <v>2082</v>
      </c>
      <c r="P966" s="13">
        <f>_xlfn.ISOWEEKNUM(U966)</f>
        <v>5</v>
      </c>
      <c r="R966" s="1" t="s">
        <v>67</v>
      </c>
      <c r="S966" s="1"/>
      <c r="T966" s="1" t="s">
        <v>929</v>
      </c>
      <c r="U966" s="12">
        <f>T966+(365*1)</f>
        <v>46051</v>
      </c>
      <c r="V966" s="12">
        <f t="shared" si="103"/>
        <v>46111</v>
      </c>
      <c r="W966" s="13">
        <f t="shared" ca="1" si="104"/>
        <v>-69</v>
      </c>
      <c r="X966" s="2" t="s">
        <v>1021</v>
      </c>
      <c r="Y966"/>
    </row>
    <row r="967" spans="1:25" x14ac:dyDescent="0.25">
      <c r="A967" s="1" t="s">
        <v>227</v>
      </c>
      <c r="B967" s="1" t="s">
        <v>1203</v>
      </c>
      <c r="C967" s="1" t="s">
        <v>1037</v>
      </c>
      <c r="D967" s="1" t="s">
        <v>1329</v>
      </c>
      <c r="E967" s="1" t="s">
        <v>174</v>
      </c>
      <c r="F967" s="3">
        <v>2.548</v>
      </c>
      <c r="G967" s="3">
        <v>2.548</v>
      </c>
      <c r="H967" s="1" t="s">
        <v>1328</v>
      </c>
      <c r="I967" s="13">
        <v>1</v>
      </c>
      <c r="J967" s="12" t="s">
        <v>2083</v>
      </c>
      <c r="K967" s="1"/>
      <c r="L967" s="12" t="s">
        <v>2082</v>
      </c>
      <c r="N967" s="13">
        <v>5</v>
      </c>
      <c r="O967" s="13" t="s">
        <v>2082</v>
      </c>
      <c r="P967" s="13">
        <f>_xlfn.ISOWEEKNUM(U967)</f>
        <v>5</v>
      </c>
      <c r="R967" s="1" t="s">
        <v>67</v>
      </c>
      <c r="S967" s="1"/>
      <c r="T967" s="1" t="s">
        <v>929</v>
      </c>
      <c r="U967" s="12">
        <f>T967+(365*1)</f>
        <v>46051</v>
      </c>
      <c r="V967" s="12">
        <f t="shared" si="103"/>
        <v>46111</v>
      </c>
      <c r="W967" s="13">
        <f t="shared" ca="1" si="104"/>
        <v>-69</v>
      </c>
      <c r="X967" s="2" t="s">
        <v>1021</v>
      </c>
      <c r="Y967"/>
    </row>
    <row r="968" spans="1:25" x14ac:dyDescent="0.25">
      <c r="A968" s="1" t="s">
        <v>227</v>
      </c>
      <c r="B968" s="1" t="s">
        <v>1203</v>
      </c>
      <c r="C968" s="1" t="s">
        <v>591</v>
      </c>
      <c r="D968" s="1" t="s">
        <v>1330</v>
      </c>
      <c r="E968" s="1" t="s">
        <v>174</v>
      </c>
      <c r="F968" s="3">
        <v>2.5529999999999999</v>
      </c>
      <c r="G968" s="3">
        <v>2.6070000000000002</v>
      </c>
      <c r="H968" s="1" t="s">
        <v>100</v>
      </c>
      <c r="I968" s="13">
        <v>1</v>
      </c>
      <c r="J968" s="12" t="s">
        <v>2083</v>
      </c>
      <c r="K968" s="1"/>
      <c r="L968" s="12" t="s">
        <v>2082</v>
      </c>
      <c r="N968" s="13">
        <v>5</v>
      </c>
      <c r="O968" s="13" t="s">
        <v>2082</v>
      </c>
      <c r="P968" s="13">
        <f>_xlfn.ISOWEEKNUM(U968)</f>
        <v>5</v>
      </c>
      <c r="R968" s="1" t="s">
        <v>67</v>
      </c>
      <c r="S968" s="1" t="s">
        <v>18</v>
      </c>
      <c r="T968" s="1" t="s">
        <v>929</v>
      </c>
      <c r="U968" s="12">
        <f>T968+(365*1)</f>
        <v>46051</v>
      </c>
      <c r="V968" s="12">
        <f t="shared" si="103"/>
        <v>46111</v>
      </c>
      <c r="W968" s="13">
        <f t="shared" ca="1" si="104"/>
        <v>-69</v>
      </c>
      <c r="X968" s="2" t="s">
        <v>1021</v>
      </c>
      <c r="Y968"/>
    </row>
    <row r="969" spans="1:25" x14ac:dyDescent="0.25">
      <c r="A969" s="1" t="s">
        <v>227</v>
      </c>
      <c r="B969" s="1" t="s">
        <v>1203</v>
      </c>
      <c r="C969" s="1" t="s">
        <v>591</v>
      </c>
      <c r="D969" s="1" t="s">
        <v>1323</v>
      </c>
      <c r="E969" s="1" t="s">
        <v>174</v>
      </c>
      <c r="F969" s="3">
        <v>2.4889999999999999</v>
      </c>
      <c r="G969" s="3">
        <v>2.5430000000000001</v>
      </c>
      <c r="H969" s="1" t="s">
        <v>100</v>
      </c>
      <c r="I969" s="13">
        <v>1</v>
      </c>
      <c r="J969" s="12" t="s">
        <v>2083</v>
      </c>
      <c r="K969" s="1"/>
      <c r="L969" s="12" t="s">
        <v>2082</v>
      </c>
      <c r="N969" s="13">
        <v>5</v>
      </c>
      <c r="O969" s="13" t="s">
        <v>2082</v>
      </c>
      <c r="P969" s="13">
        <f>_xlfn.ISOWEEKNUM(U969)</f>
        <v>5</v>
      </c>
      <c r="R969" s="1" t="s">
        <v>67</v>
      </c>
      <c r="S969" s="1" t="s">
        <v>14</v>
      </c>
      <c r="T969" s="1" t="s">
        <v>929</v>
      </c>
      <c r="U969" s="12">
        <f>T969+(365*1)</f>
        <v>46051</v>
      </c>
      <c r="V969" s="12">
        <f t="shared" si="103"/>
        <v>46111</v>
      </c>
      <c r="W969" s="13">
        <f t="shared" ca="1" si="104"/>
        <v>-69</v>
      </c>
      <c r="X969" s="2" t="s">
        <v>1021</v>
      </c>
      <c r="Y969"/>
    </row>
    <row r="970" spans="1:25" x14ac:dyDescent="0.25">
      <c r="A970" s="1" t="s">
        <v>227</v>
      </c>
      <c r="B970" s="1" t="s">
        <v>1203</v>
      </c>
      <c r="C970" s="1" t="s">
        <v>591</v>
      </c>
      <c r="D970" s="1" t="s">
        <v>1331</v>
      </c>
      <c r="E970" s="1" t="s">
        <v>174</v>
      </c>
      <c r="F970" s="3">
        <v>2.5529999999999999</v>
      </c>
      <c r="G970" s="3">
        <v>2.6070000000000002</v>
      </c>
      <c r="H970" s="1" t="s">
        <v>203</v>
      </c>
      <c r="I970" s="13">
        <v>1</v>
      </c>
      <c r="J970" s="12" t="s">
        <v>2083</v>
      </c>
      <c r="K970" s="1"/>
      <c r="L970" s="12" t="s">
        <v>2082</v>
      </c>
      <c r="N970" s="13">
        <v>5</v>
      </c>
      <c r="O970" s="13" t="s">
        <v>2082</v>
      </c>
      <c r="P970" s="13">
        <f>_xlfn.ISOWEEKNUM(U970)</f>
        <v>5</v>
      </c>
      <c r="R970" s="1" t="s">
        <v>67</v>
      </c>
      <c r="S970" s="1" t="s">
        <v>14</v>
      </c>
      <c r="T970" s="1" t="s">
        <v>929</v>
      </c>
      <c r="U970" s="12">
        <f>T970+(365*1)</f>
        <v>46051</v>
      </c>
      <c r="V970" s="12">
        <f t="shared" si="103"/>
        <v>46111</v>
      </c>
      <c r="W970" s="13">
        <f t="shared" ca="1" si="104"/>
        <v>-69</v>
      </c>
      <c r="X970" s="2" t="s">
        <v>1021</v>
      </c>
      <c r="Y970"/>
    </row>
    <row r="971" spans="1:25" x14ac:dyDescent="0.25">
      <c r="A971" s="1" t="s">
        <v>227</v>
      </c>
      <c r="B971" s="1" t="s">
        <v>1203</v>
      </c>
      <c r="C971" s="1" t="s">
        <v>12</v>
      </c>
      <c r="D971" s="1" t="s">
        <v>1279</v>
      </c>
      <c r="E971" s="1" t="s">
        <v>39</v>
      </c>
      <c r="F971" s="3">
        <v>2.1110000000000002</v>
      </c>
      <c r="G971" s="3">
        <v>2.1520000000000001</v>
      </c>
      <c r="H971" s="1" t="s">
        <v>29</v>
      </c>
      <c r="I971" s="13">
        <v>1</v>
      </c>
      <c r="J971" s="12" t="s">
        <v>2083</v>
      </c>
      <c r="K971" s="1"/>
      <c r="L971" s="12" t="s">
        <v>2082</v>
      </c>
      <c r="N971" s="13" t="s">
        <v>2083</v>
      </c>
      <c r="O971" s="13" t="s">
        <v>2082</v>
      </c>
      <c r="P971" s="1"/>
      <c r="R971" s="1" t="s">
        <v>67</v>
      </c>
      <c r="S971" s="1" t="s">
        <v>14</v>
      </c>
      <c r="T971" s="1" t="s">
        <v>1233</v>
      </c>
      <c r="U971" s="12">
        <f>T971+(365*3)</f>
        <v>42309</v>
      </c>
      <c r="V971" s="12">
        <f t="shared" si="103"/>
        <v>42369</v>
      </c>
      <c r="W971" s="13">
        <f t="shared" ca="1" si="104"/>
        <v>3673</v>
      </c>
      <c r="X971" s="2" t="s">
        <v>1021</v>
      </c>
      <c r="Y971"/>
    </row>
    <row r="972" spans="1:25" x14ac:dyDescent="0.25">
      <c r="A972" s="1" t="s">
        <v>227</v>
      </c>
      <c r="B972" s="1" t="s">
        <v>1203</v>
      </c>
      <c r="C972" s="1" t="s">
        <v>27</v>
      </c>
      <c r="D972" s="1" t="s">
        <v>1287</v>
      </c>
      <c r="E972" s="1" t="s">
        <v>39</v>
      </c>
      <c r="F972" s="3">
        <v>2.1520000000000001</v>
      </c>
      <c r="G972" s="3">
        <v>2.181</v>
      </c>
      <c r="H972" s="1" t="s">
        <v>1286</v>
      </c>
      <c r="I972" s="13">
        <v>1</v>
      </c>
      <c r="J972" s="12" t="s">
        <v>2083</v>
      </c>
      <c r="K972" s="1"/>
      <c r="L972" s="12" t="s">
        <v>2082</v>
      </c>
      <c r="N972" s="13" t="s">
        <v>2083</v>
      </c>
      <c r="O972" s="13" t="s">
        <v>2082</v>
      </c>
      <c r="P972" s="1"/>
      <c r="R972" s="1" t="s">
        <v>67</v>
      </c>
      <c r="S972" s="1" t="s">
        <v>14</v>
      </c>
      <c r="T972" s="1" t="s">
        <v>1233</v>
      </c>
      <c r="U972" s="12">
        <f>T972+(365*3)</f>
        <v>42309</v>
      </c>
      <c r="V972" s="12">
        <f t="shared" si="103"/>
        <v>42369</v>
      </c>
      <c r="W972" s="13">
        <f t="shared" ca="1" si="104"/>
        <v>3673</v>
      </c>
      <c r="X972" s="2" t="s">
        <v>1021</v>
      </c>
      <c r="Y972"/>
    </row>
    <row r="973" spans="1:25" x14ac:dyDescent="0.25">
      <c r="A973" s="1" t="s">
        <v>227</v>
      </c>
      <c r="B973" s="1" t="s">
        <v>1203</v>
      </c>
      <c r="C973" s="1" t="s">
        <v>27</v>
      </c>
      <c r="D973" s="1" t="s">
        <v>1288</v>
      </c>
      <c r="E973" s="1" t="s">
        <v>39</v>
      </c>
      <c r="F973" s="3">
        <v>2.1579999999999999</v>
      </c>
      <c r="G973" s="3">
        <v>2.1869999999999998</v>
      </c>
      <c r="H973" s="1" t="s">
        <v>829</v>
      </c>
      <c r="I973" s="13">
        <v>1</v>
      </c>
      <c r="J973" s="12" t="s">
        <v>2083</v>
      </c>
      <c r="K973" s="1"/>
      <c r="L973" s="12" t="s">
        <v>2082</v>
      </c>
      <c r="N973" s="13" t="s">
        <v>2083</v>
      </c>
      <c r="O973" s="13" t="s">
        <v>2082</v>
      </c>
      <c r="P973" s="1"/>
      <c r="R973" s="1" t="s">
        <v>67</v>
      </c>
      <c r="S973" s="1" t="s">
        <v>18</v>
      </c>
      <c r="T973" s="1" t="s">
        <v>1233</v>
      </c>
      <c r="U973" s="12">
        <f>T973+(365*3)</f>
        <v>42309</v>
      </c>
      <c r="V973" s="12">
        <f t="shared" si="103"/>
        <v>42369</v>
      </c>
      <c r="W973" s="13">
        <f t="shared" ca="1" si="104"/>
        <v>3673</v>
      </c>
      <c r="X973" s="2" t="s">
        <v>1021</v>
      </c>
      <c r="Y973"/>
    </row>
    <row r="974" spans="1:25" x14ac:dyDescent="0.25">
      <c r="A974" s="1" t="s">
        <v>227</v>
      </c>
      <c r="B974" s="1" t="s">
        <v>1203</v>
      </c>
      <c r="C974" s="1" t="s">
        <v>27</v>
      </c>
      <c r="D974" s="1" t="s">
        <v>1335</v>
      </c>
      <c r="E974" s="1" t="s">
        <v>39</v>
      </c>
      <c r="F974" s="3">
        <v>2.8519999999999999</v>
      </c>
      <c r="G974" s="3">
        <v>2.8809999999999998</v>
      </c>
      <c r="H974" s="1" t="s">
        <v>202</v>
      </c>
      <c r="I974" s="13">
        <v>1</v>
      </c>
      <c r="J974" s="12" t="s">
        <v>2083</v>
      </c>
      <c r="K974" s="1"/>
      <c r="L974" s="12" t="s">
        <v>2082</v>
      </c>
      <c r="N974" s="13" t="s">
        <v>2083</v>
      </c>
      <c r="O974" s="13" t="s">
        <v>2082</v>
      </c>
      <c r="P974" s="1"/>
      <c r="R974" s="1" t="s">
        <v>67</v>
      </c>
      <c r="S974" s="1" t="s">
        <v>18</v>
      </c>
      <c r="T974" s="1" t="s">
        <v>1326</v>
      </c>
      <c r="U974" s="12">
        <f>T974+(365*3)</f>
        <v>44987</v>
      </c>
      <c r="V974" s="12">
        <f t="shared" si="103"/>
        <v>45047</v>
      </c>
      <c r="W974" s="13">
        <f t="shared" ca="1" si="104"/>
        <v>995</v>
      </c>
      <c r="X974" s="2" t="s">
        <v>1021</v>
      </c>
      <c r="Y974"/>
    </row>
    <row r="975" spans="1:25" x14ac:dyDescent="0.25">
      <c r="A975" s="1" t="s">
        <v>227</v>
      </c>
      <c r="B975" s="1" t="s">
        <v>1203</v>
      </c>
      <c r="C975" s="1" t="s">
        <v>27</v>
      </c>
      <c r="D975" s="1" t="s">
        <v>1338</v>
      </c>
      <c r="E975" s="1" t="s">
        <v>10</v>
      </c>
      <c r="F975" s="3">
        <v>2.8889999999999998</v>
      </c>
      <c r="G975" s="3">
        <v>2.9180000000000001</v>
      </c>
      <c r="H975" s="1" t="s">
        <v>1337</v>
      </c>
      <c r="I975" s="13">
        <v>1</v>
      </c>
      <c r="J975" s="12" t="s">
        <v>2083</v>
      </c>
      <c r="K975" s="1"/>
      <c r="L975" s="12" t="s">
        <v>2082</v>
      </c>
      <c r="N975" s="13" t="s">
        <v>2083</v>
      </c>
      <c r="O975" s="13" t="s">
        <v>2082</v>
      </c>
      <c r="P975" s="1"/>
      <c r="R975" s="1" t="s">
        <v>67</v>
      </c>
      <c r="S975" s="1" t="s">
        <v>18</v>
      </c>
      <c r="T975" s="1" t="s">
        <v>1233</v>
      </c>
      <c r="U975" s="12">
        <f>T975+(365*4)</f>
        <v>42674</v>
      </c>
      <c r="V975" s="12">
        <f t="shared" si="103"/>
        <v>42734</v>
      </c>
      <c r="W975" s="13">
        <f t="shared" ca="1" si="104"/>
        <v>3308</v>
      </c>
      <c r="X975" s="2" t="s">
        <v>1021</v>
      </c>
      <c r="Y975"/>
    </row>
    <row r="976" spans="1:25" x14ac:dyDescent="0.25">
      <c r="A976" s="1" t="s">
        <v>227</v>
      </c>
      <c r="B976" s="1" t="s">
        <v>1203</v>
      </c>
      <c r="C976" s="1" t="s">
        <v>163</v>
      </c>
      <c r="D976" s="1" t="s">
        <v>1272</v>
      </c>
      <c r="E976" s="1" t="s">
        <v>174</v>
      </c>
      <c r="F976" s="3">
        <v>2.0379999999999998</v>
      </c>
      <c r="G976" s="3">
        <v>2.093</v>
      </c>
      <c r="H976" s="1" t="s">
        <v>1271</v>
      </c>
      <c r="I976" s="13">
        <v>1</v>
      </c>
      <c r="J976" s="12" t="s">
        <v>2083</v>
      </c>
      <c r="K976" s="1"/>
      <c r="L976" s="12" t="s">
        <v>2082</v>
      </c>
      <c r="N976" s="13">
        <v>5</v>
      </c>
      <c r="O976" s="13" t="s">
        <v>2082</v>
      </c>
      <c r="P976" s="13">
        <f>_xlfn.ISOWEEKNUM(U976)</f>
        <v>5</v>
      </c>
      <c r="R976" s="1" t="s">
        <v>67</v>
      </c>
      <c r="S976" s="1" t="s">
        <v>14</v>
      </c>
      <c r="T976" s="1" t="s">
        <v>929</v>
      </c>
      <c r="U976" s="12">
        <f>T976+(365*1)</f>
        <v>46051</v>
      </c>
      <c r="V976" s="12">
        <f t="shared" si="103"/>
        <v>46111</v>
      </c>
      <c r="W976" s="13">
        <f t="shared" ca="1" si="104"/>
        <v>-69</v>
      </c>
      <c r="X976" s="2" t="s">
        <v>1021</v>
      </c>
      <c r="Y976"/>
    </row>
    <row r="977" spans="1:25" x14ac:dyDescent="0.25">
      <c r="A977" s="1" t="s">
        <v>227</v>
      </c>
      <c r="B977" s="1" t="s">
        <v>1203</v>
      </c>
      <c r="C977" s="1" t="s">
        <v>163</v>
      </c>
      <c r="D977" s="1" t="s">
        <v>1277</v>
      </c>
      <c r="E977" s="1" t="s">
        <v>174</v>
      </c>
      <c r="F977" s="3">
        <v>2.1019999999999999</v>
      </c>
      <c r="G977" s="3">
        <v>2.1560000000000001</v>
      </c>
      <c r="H977" s="1" t="s">
        <v>100</v>
      </c>
      <c r="I977" s="13">
        <v>1</v>
      </c>
      <c r="J977" s="12" t="s">
        <v>2083</v>
      </c>
      <c r="K977" s="1"/>
      <c r="L977" s="12" t="s">
        <v>2082</v>
      </c>
      <c r="N977" s="13">
        <v>5</v>
      </c>
      <c r="O977" s="13" t="s">
        <v>2082</v>
      </c>
      <c r="P977" s="13">
        <f>_xlfn.ISOWEEKNUM(U977)</f>
        <v>5</v>
      </c>
      <c r="R977" s="1" t="s">
        <v>67</v>
      </c>
      <c r="S977" s="1" t="s">
        <v>18</v>
      </c>
      <c r="T977" s="1" t="s">
        <v>929</v>
      </c>
      <c r="U977" s="12">
        <f>T977+(365*1)</f>
        <v>46051</v>
      </c>
      <c r="V977" s="12">
        <f t="shared" si="103"/>
        <v>46111</v>
      </c>
      <c r="W977" s="13">
        <f t="shared" ca="1" si="104"/>
        <v>-69</v>
      </c>
      <c r="X977" s="2" t="s">
        <v>1021</v>
      </c>
      <c r="Y977"/>
    </row>
    <row r="978" spans="1:25" x14ac:dyDescent="0.25">
      <c r="A978" s="1" t="s">
        <v>227</v>
      </c>
      <c r="B978" s="1" t="s">
        <v>1203</v>
      </c>
      <c r="C978" s="1" t="s">
        <v>27</v>
      </c>
      <c r="D978" s="1" t="s">
        <v>1315</v>
      </c>
      <c r="E978" s="1" t="s">
        <v>10</v>
      </c>
      <c r="F978" s="3">
        <v>2.3759999999999999</v>
      </c>
      <c r="G978" s="3">
        <v>2.3759999999999999</v>
      </c>
      <c r="H978" s="1" t="s">
        <v>82</v>
      </c>
      <c r="I978" s="13">
        <v>1</v>
      </c>
      <c r="J978" s="12" t="s">
        <v>2083</v>
      </c>
      <c r="K978" s="1"/>
      <c r="L978" s="12" t="s">
        <v>2082</v>
      </c>
      <c r="N978" s="13" t="s">
        <v>2083</v>
      </c>
      <c r="O978" s="13" t="s">
        <v>2082</v>
      </c>
      <c r="P978" s="1"/>
      <c r="R978" s="1" t="s">
        <v>67</v>
      </c>
      <c r="S978" s="1"/>
      <c r="T978" s="1"/>
      <c r="U978" s="12">
        <f>T978+(365*4)</f>
        <v>1460</v>
      </c>
      <c r="V978" s="12">
        <f t="shared" si="103"/>
        <v>1520</v>
      </c>
      <c r="W978" s="13">
        <f t="shared" ca="1" si="104"/>
        <v>44522</v>
      </c>
      <c r="X978" s="2" t="s">
        <v>1021</v>
      </c>
      <c r="Y978"/>
    </row>
    <row r="979" spans="1:25" x14ac:dyDescent="0.25">
      <c r="A979" s="1" t="s">
        <v>227</v>
      </c>
      <c r="B979" s="1" t="s">
        <v>1203</v>
      </c>
      <c r="C979" s="1" t="s">
        <v>27</v>
      </c>
      <c r="D979" s="1" t="s">
        <v>1320</v>
      </c>
      <c r="E979" s="1" t="s">
        <v>39</v>
      </c>
      <c r="F979" s="3">
        <v>2.4129999999999998</v>
      </c>
      <c r="G979" s="3">
        <v>2.4129999999999998</v>
      </c>
      <c r="H979" s="1" t="s">
        <v>99</v>
      </c>
      <c r="I979" s="13">
        <v>1</v>
      </c>
      <c r="J979" s="12" t="s">
        <v>2083</v>
      </c>
      <c r="K979" s="1"/>
      <c r="L979" s="12" t="s">
        <v>2082</v>
      </c>
      <c r="N979" s="13" t="s">
        <v>2083</v>
      </c>
      <c r="O979" s="13" t="s">
        <v>2082</v>
      </c>
      <c r="P979" s="1"/>
      <c r="R979" s="1" t="s">
        <v>67</v>
      </c>
      <c r="S979" s="1"/>
      <c r="T979" s="1" t="s">
        <v>1233</v>
      </c>
      <c r="U979" s="12">
        <f>T979+(365*3)</f>
        <v>42309</v>
      </c>
      <c r="V979" s="12">
        <f t="shared" si="103"/>
        <v>42369</v>
      </c>
      <c r="W979" s="13">
        <f t="shared" ca="1" si="104"/>
        <v>3673</v>
      </c>
      <c r="X979" s="2" t="s">
        <v>1021</v>
      </c>
      <c r="Y979"/>
    </row>
    <row r="980" spans="1:25" x14ac:dyDescent="0.25">
      <c r="A980" s="1" t="s">
        <v>227</v>
      </c>
      <c r="B980" s="1" t="s">
        <v>1203</v>
      </c>
      <c r="C980" s="1" t="s">
        <v>163</v>
      </c>
      <c r="D980" s="1" t="s">
        <v>1321</v>
      </c>
      <c r="E980" s="1" t="s">
        <v>174</v>
      </c>
      <c r="F980" s="3">
        <v>2.423</v>
      </c>
      <c r="G980" s="3">
        <v>2.4780000000000002</v>
      </c>
      <c r="H980" s="1" t="s">
        <v>1308</v>
      </c>
      <c r="I980" s="13">
        <v>1</v>
      </c>
      <c r="J980" s="12" t="s">
        <v>2083</v>
      </c>
      <c r="K980" s="1"/>
      <c r="L980" s="12" t="s">
        <v>2082</v>
      </c>
      <c r="N980" s="13">
        <v>5</v>
      </c>
      <c r="O980" s="13" t="s">
        <v>2082</v>
      </c>
      <c r="P980" s="13">
        <f>_xlfn.ISOWEEKNUM(U980)</f>
        <v>5</v>
      </c>
      <c r="R980" s="1" t="s">
        <v>67</v>
      </c>
      <c r="S980" s="1" t="s">
        <v>14</v>
      </c>
      <c r="T980" s="1" t="s">
        <v>929</v>
      </c>
      <c r="U980" s="12">
        <f>T980+(365*1)</f>
        <v>46051</v>
      </c>
      <c r="V980" s="12">
        <f t="shared" si="103"/>
        <v>46111</v>
      </c>
      <c r="W980" s="13">
        <f t="shared" ca="1" si="104"/>
        <v>-69</v>
      </c>
      <c r="X980" s="2" t="s">
        <v>1021</v>
      </c>
      <c r="Y980"/>
    </row>
    <row r="981" spans="1:25" x14ac:dyDescent="0.25">
      <c r="A981" s="1" t="s">
        <v>227</v>
      </c>
      <c r="B981" s="1" t="s">
        <v>1203</v>
      </c>
      <c r="C981" s="1" t="s">
        <v>438</v>
      </c>
      <c r="D981" s="1" t="s">
        <v>1317</v>
      </c>
      <c r="E981" s="1" t="s">
        <v>174</v>
      </c>
      <c r="F981" s="3">
        <v>2.407</v>
      </c>
      <c r="G981" s="3">
        <v>2.407</v>
      </c>
      <c r="H981" s="1" t="s">
        <v>1316</v>
      </c>
      <c r="I981" s="13">
        <v>1</v>
      </c>
      <c r="J981" s="12" t="s">
        <v>2083</v>
      </c>
      <c r="K981" s="1"/>
      <c r="L981" s="12" t="s">
        <v>2082</v>
      </c>
      <c r="N981" s="13">
        <v>5</v>
      </c>
      <c r="O981" s="13" t="s">
        <v>2082</v>
      </c>
      <c r="P981" s="13">
        <f>_xlfn.ISOWEEKNUM(U981)</f>
        <v>5</v>
      </c>
      <c r="R981" s="1" t="s">
        <v>67</v>
      </c>
      <c r="S981" s="1"/>
      <c r="T981" s="1" t="s">
        <v>929</v>
      </c>
      <c r="U981" s="12">
        <f>T981+(365*1)</f>
        <v>46051</v>
      </c>
      <c r="V981" s="12">
        <f t="shared" si="103"/>
        <v>46111</v>
      </c>
      <c r="W981" s="13">
        <f t="shared" ca="1" si="104"/>
        <v>-69</v>
      </c>
      <c r="X981" s="2" t="s">
        <v>1021</v>
      </c>
      <c r="Y981"/>
    </row>
    <row r="982" spans="1:25" x14ac:dyDescent="0.25">
      <c r="A982" s="1" t="s">
        <v>227</v>
      </c>
      <c r="B982" s="1" t="s">
        <v>1203</v>
      </c>
      <c r="C982" s="1" t="s">
        <v>163</v>
      </c>
      <c r="D982" s="1" t="s">
        <v>1309</v>
      </c>
      <c r="E982" s="1" t="s">
        <v>174</v>
      </c>
      <c r="F982" s="3">
        <v>2.3370000000000002</v>
      </c>
      <c r="G982" s="3">
        <v>2.391</v>
      </c>
      <c r="H982" s="1" t="s">
        <v>1308</v>
      </c>
      <c r="I982" s="13">
        <v>1</v>
      </c>
      <c r="J982" s="12" t="s">
        <v>2083</v>
      </c>
      <c r="K982" s="1"/>
      <c r="L982" s="12" t="s">
        <v>2082</v>
      </c>
      <c r="N982" s="13">
        <v>5</v>
      </c>
      <c r="O982" s="13" t="s">
        <v>2082</v>
      </c>
      <c r="P982" s="13">
        <f>_xlfn.ISOWEEKNUM(U982)</f>
        <v>5</v>
      </c>
      <c r="R982" s="1" t="s">
        <v>67</v>
      </c>
      <c r="S982" s="1" t="s">
        <v>14</v>
      </c>
      <c r="T982" s="1" t="s">
        <v>929</v>
      </c>
      <c r="U982" s="12">
        <f>T982+(365*1)</f>
        <v>46051</v>
      </c>
      <c r="V982" s="12">
        <f t="shared" si="103"/>
        <v>46111</v>
      </c>
      <c r="W982" s="13">
        <f t="shared" ca="1" si="104"/>
        <v>-69</v>
      </c>
      <c r="X982" s="2" t="s">
        <v>1021</v>
      </c>
      <c r="Y982"/>
    </row>
    <row r="983" spans="1:25" x14ac:dyDescent="0.25">
      <c r="A983" s="1" t="s">
        <v>227</v>
      </c>
      <c r="B983" s="1" t="s">
        <v>1203</v>
      </c>
      <c r="C983" s="1" t="s">
        <v>163</v>
      </c>
      <c r="D983" s="1" t="s">
        <v>404</v>
      </c>
      <c r="E983" s="1" t="s">
        <v>174</v>
      </c>
      <c r="F983" s="3">
        <v>2.423</v>
      </c>
      <c r="G983" s="3">
        <v>2.4769999999999999</v>
      </c>
      <c r="H983" s="1" t="s">
        <v>100</v>
      </c>
      <c r="I983" s="13">
        <v>1</v>
      </c>
      <c r="J983" s="12" t="s">
        <v>2083</v>
      </c>
      <c r="K983" s="1"/>
      <c r="L983" s="12" t="s">
        <v>2082</v>
      </c>
      <c r="N983" s="13">
        <v>5</v>
      </c>
      <c r="O983" s="13" t="s">
        <v>2082</v>
      </c>
      <c r="P983" s="13">
        <f>_xlfn.ISOWEEKNUM(U983)</f>
        <v>5</v>
      </c>
      <c r="R983" s="1" t="s">
        <v>67</v>
      </c>
      <c r="S983" s="1" t="s">
        <v>14</v>
      </c>
      <c r="T983" s="1" t="s">
        <v>929</v>
      </c>
      <c r="U983" s="12">
        <f>T983+(365*1)</f>
        <v>46051</v>
      </c>
      <c r="V983" s="12">
        <f t="shared" si="103"/>
        <v>46111</v>
      </c>
      <c r="W983" s="13">
        <f t="shared" ca="1" si="104"/>
        <v>-69</v>
      </c>
      <c r="X983" s="2" t="s">
        <v>1021</v>
      </c>
      <c r="Y983"/>
    </row>
    <row r="984" spans="1:25" x14ac:dyDescent="0.25">
      <c r="A984" s="1" t="s">
        <v>227</v>
      </c>
      <c r="B984" s="1" t="s">
        <v>1203</v>
      </c>
      <c r="C984" s="1" t="s">
        <v>163</v>
      </c>
      <c r="D984" s="1" t="s">
        <v>1310</v>
      </c>
      <c r="E984" s="1" t="s">
        <v>174</v>
      </c>
      <c r="F984" s="3">
        <v>2.3370000000000002</v>
      </c>
      <c r="G984" s="3">
        <v>2.391</v>
      </c>
      <c r="H984" s="1" t="s">
        <v>111</v>
      </c>
      <c r="I984" s="13">
        <v>1</v>
      </c>
      <c r="J984" s="12" t="s">
        <v>2083</v>
      </c>
      <c r="K984" s="1"/>
      <c r="L984" s="12" t="s">
        <v>2082</v>
      </c>
      <c r="N984" s="13">
        <v>5</v>
      </c>
      <c r="O984" s="13" t="s">
        <v>2082</v>
      </c>
      <c r="P984" s="13">
        <f>_xlfn.ISOWEEKNUM(U984)</f>
        <v>5</v>
      </c>
      <c r="R984" s="1" t="s">
        <v>67</v>
      </c>
      <c r="S984" s="1" t="s">
        <v>14</v>
      </c>
      <c r="T984" s="1" t="s">
        <v>929</v>
      </c>
      <c r="U984" s="12">
        <f>T984+(365*1)</f>
        <v>46051</v>
      </c>
      <c r="V984" s="12">
        <f t="shared" si="103"/>
        <v>46111</v>
      </c>
      <c r="W984" s="13">
        <f t="shared" ca="1" si="104"/>
        <v>-69</v>
      </c>
      <c r="X984" s="2" t="s">
        <v>1021</v>
      </c>
      <c r="Y984"/>
    </row>
    <row r="985" spans="1:25" x14ac:dyDescent="0.25">
      <c r="A985" s="1" t="s">
        <v>227</v>
      </c>
      <c r="B985" s="1" t="s">
        <v>1203</v>
      </c>
      <c r="C985" s="1" t="s">
        <v>27</v>
      </c>
      <c r="D985" s="1" t="s">
        <v>1285</v>
      </c>
      <c r="E985" s="1" t="s">
        <v>39</v>
      </c>
      <c r="F985" s="3">
        <v>2.1459999999999999</v>
      </c>
      <c r="G985" s="3">
        <v>2.1459999999999999</v>
      </c>
      <c r="H985" s="1" t="s">
        <v>837</v>
      </c>
      <c r="I985" s="13">
        <v>1</v>
      </c>
      <c r="J985" s="12" t="s">
        <v>2083</v>
      </c>
      <c r="K985" s="1"/>
      <c r="L985" s="12" t="s">
        <v>2082</v>
      </c>
      <c r="N985" s="13" t="s">
        <v>2083</v>
      </c>
      <c r="O985" s="13" t="s">
        <v>2082</v>
      </c>
      <c r="P985" s="1"/>
      <c r="R985" s="1" t="s">
        <v>67</v>
      </c>
      <c r="S985" s="1"/>
      <c r="T985" s="1" t="s">
        <v>1233</v>
      </c>
      <c r="U985" s="12">
        <f t="shared" ref="U985:U993" si="105">T985+(365*3)</f>
        <v>42309</v>
      </c>
      <c r="V985" s="12">
        <f t="shared" si="103"/>
        <v>42369</v>
      </c>
      <c r="W985" s="13">
        <f t="shared" ca="1" si="104"/>
        <v>3673</v>
      </c>
      <c r="X985" s="2" t="s">
        <v>1021</v>
      </c>
      <c r="Y985"/>
    </row>
    <row r="986" spans="1:25" x14ac:dyDescent="0.25">
      <c r="A986" s="1" t="s">
        <v>227</v>
      </c>
      <c r="B986" s="1" t="s">
        <v>1203</v>
      </c>
      <c r="C986" s="1" t="s">
        <v>27</v>
      </c>
      <c r="D986" s="1" t="s">
        <v>1299</v>
      </c>
      <c r="E986" s="1" t="s">
        <v>39</v>
      </c>
      <c r="F986" s="3">
        <v>2.2400000000000002</v>
      </c>
      <c r="G986" s="3">
        <v>2.2400000000000002</v>
      </c>
      <c r="H986" s="1" t="s">
        <v>829</v>
      </c>
      <c r="I986" s="13">
        <v>1</v>
      </c>
      <c r="J986" s="12" t="s">
        <v>2083</v>
      </c>
      <c r="K986" s="1"/>
      <c r="L986" s="12" t="s">
        <v>2082</v>
      </c>
      <c r="N986" s="13" t="s">
        <v>2083</v>
      </c>
      <c r="O986" s="13" t="s">
        <v>2082</v>
      </c>
      <c r="P986" s="1"/>
      <c r="R986" s="1" t="s">
        <v>67</v>
      </c>
      <c r="S986" s="1"/>
      <c r="T986" s="1" t="s">
        <v>1233</v>
      </c>
      <c r="U986" s="12">
        <f t="shared" si="105"/>
        <v>42309</v>
      </c>
      <c r="V986" s="12">
        <f t="shared" si="103"/>
        <v>42369</v>
      </c>
      <c r="W986" s="13">
        <f t="shared" ca="1" si="104"/>
        <v>3673</v>
      </c>
      <c r="X986" s="2" t="s">
        <v>1021</v>
      </c>
      <c r="Y986"/>
    </row>
    <row r="987" spans="1:25" x14ac:dyDescent="0.25">
      <c r="A987" s="1" t="s">
        <v>227</v>
      </c>
      <c r="B987" s="1" t="s">
        <v>1203</v>
      </c>
      <c r="C987" s="1" t="s">
        <v>811</v>
      </c>
      <c r="D987" s="1" t="s">
        <v>1302</v>
      </c>
      <c r="E987" s="1" t="s">
        <v>39</v>
      </c>
      <c r="F987" s="3">
        <v>2.2799999999999998</v>
      </c>
      <c r="G987" s="3">
        <v>2.2799999999999998</v>
      </c>
      <c r="H987" s="1" t="s">
        <v>950</v>
      </c>
      <c r="I987" s="13">
        <v>1</v>
      </c>
      <c r="J987" s="12" t="s">
        <v>2083</v>
      </c>
      <c r="K987" s="1"/>
      <c r="L987" s="12" t="s">
        <v>2082</v>
      </c>
      <c r="N987" s="13" t="s">
        <v>2083</v>
      </c>
      <c r="O987" s="13" t="s">
        <v>2082</v>
      </c>
      <c r="P987" s="1"/>
      <c r="R987" s="1" t="s">
        <v>67</v>
      </c>
      <c r="S987" s="1"/>
      <c r="T987" s="1" t="s">
        <v>1233</v>
      </c>
      <c r="U987" s="12">
        <f t="shared" si="105"/>
        <v>42309</v>
      </c>
      <c r="V987" s="12">
        <f t="shared" si="103"/>
        <v>42369</v>
      </c>
      <c r="W987" s="13">
        <f t="shared" ca="1" si="104"/>
        <v>3673</v>
      </c>
      <c r="X987" s="2" t="s">
        <v>1021</v>
      </c>
      <c r="Y987"/>
    </row>
    <row r="988" spans="1:25" x14ac:dyDescent="0.25">
      <c r="A988" s="1" t="s">
        <v>227</v>
      </c>
      <c r="B988" s="1" t="s">
        <v>1203</v>
      </c>
      <c r="C988" s="1" t="s">
        <v>27</v>
      </c>
      <c r="D988" s="1" t="s">
        <v>1306</v>
      </c>
      <c r="E988" s="1" t="s">
        <v>39</v>
      </c>
      <c r="F988" s="3">
        <v>2.31</v>
      </c>
      <c r="G988" s="3">
        <v>2.339</v>
      </c>
      <c r="H988" s="1" t="s">
        <v>28</v>
      </c>
      <c r="I988" s="13">
        <v>1</v>
      </c>
      <c r="J988" s="12" t="s">
        <v>2083</v>
      </c>
      <c r="K988" s="1"/>
      <c r="L988" s="12" t="s">
        <v>2082</v>
      </c>
      <c r="N988" s="13" t="s">
        <v>2083</v>
      </c>
      <c r="O988" s="13" t="s">
        <v>2082</v>
      </c>
      <c r="P988" s="1"/>
      <c r="R988" s="1" t="s">
        <v>67</v>
      </c>
      <c r="S988" s="1" t="s">
        <v>14</v>
      </c>
      <c r="T988" s="1" t="s">
        <v>1233</v>
      </c>
      <c r="U988" s="12">
        <f t="shared" si="105"/>
        <v>42309</v>
      </c>
      <c r="V988" s="12">
        <f t="shared" si="103"/>
        <v>42369</v>
      </c>
      <c r="W988" s="13">
        <f t="shared" ca="1" si="104"/>
        <v>3673</v>
      </c>
      <c r="X988" s="2" t="s">
        <v>1021</v>
      </c>
      <c r="Y988"/>
    </row>
    <row r="989" spans="1:25" x14ac:dyDescent="0.25">
      <c r="A989" s="1" t="s">
        <v>227</v>
      </c>
      <c r="B989" s="1" t="s">
        <v>1203</v>
      </c>
      <c r="C989" s="1" t="s">
        <v>27</v>
      </c>
      <c r="D989" s="1" t="s">
        <v>1312</v>
      </c>
      <c r="E989" s="1" t="s">
        <v>39</v>
      </c>
      <c r="F989" s="3">
        <v>2.339</v>
      </c>
      <c r="G989" s="3">
        <v>2.339</v>
      </c>
      <c r="H989" s="1" t="s">
        <v>28</v>
      </c>
      <c r="I989" s="13">
        <v>1</v>
      </c>
      <c r="J989" s="12" t="s">
        <v>2083</v>
      </c>
      <c r="K989" s="1"/>
      <c r="L989" s="12" t="s">
        <v>2082</v>
      </c>
      <c r="N989" s="13" t="s">
        <v>2083</v>
      </c>
      <c r="O989" s="13" t="s">
        <v>2082</v>
      </c>
      <c r="P989" s="1"/>
      <c r="R989" s="1" t="s">
        <v>67</v>
      </c>
      <c r="S989" s="1"/>
      <c r="T989" s="1" t="s">
        <v>1233</v>
      </c>
      <c r="U989" s="12">
        <f t="shared" si="105"/>
        <v>42309</v>
      </c>
      <c r="V989" s="12">
        <f t="shared" si="103"/>
        <v>42369</v>
      </c>
      <c r="W989" s="13">
        <f t="shared" ca="1" si="104"/>
        <v>3673</v>
      </c>
      <c r="X989" s="2" t="s">
        <v>1021</v>
      </c>
      <c r="Y989"/>
    </row>
    <row r="990" spans="1:25" x14ac:dyDescent="0.25">
      <c r="A990" s="1" t="s">
        <v>227</v>
      </c>
      <c r="B990" s="1" t="s">
        <v>1203</v>
      </c>
      <c r="C990" s="1" t="s">
        <v>27</v>
      </c>
      <c r="D990" s="1" t="s">
        <v>1314</v>
      </c>
      <c r="E990" s="1" t="s">
        <v>39</v>
      </c>
      <c r="F990" s="3">
        <v>2.3690000000000002</v>
      </c>
      <c r="G990" s="3">
        <v>2.3690000000000002</v>
      </c>
      <c r="H990" s="1" t="s">
        <v>860</v>
      </c>
      <c r="I990" s="13">
        <v>1</v>
      </c>
      <c r="J990" s="12" t="s">
        <v>2083</v>
      </c>
      <c r="K990" s="1"/>
      <c r="L990" s="12" t="s">
        <v>2082</v>
      </c>
      <c r="N990" s="13" t="s">
        <v>2083</v>
      </c>
      <c r="O990" s="13" t="s">
        <v>2082</v>
      </c>
      <c r="P990" s="1"/>
      <c r="R990" s="1" t="s">
        <v>67</v>
      </c>
      <c r="S990" s="1"/>
      <c r="T990" s="1" t="s">
        <v>1233</v>
      </c>
      <c r="U990" s="12">
        <f t="shared" si="105"/>
        <v>42309</v>
      </c>
      <c r="V990" s="12">
        <f t="shared" si="103"/>
        <v>42369</v>
      </c>
      <c r="W990" s="13">
        <f t="shared" ca="1" si="104"/>
        <v>3673</v>
      </c>
      <c r="X990" s="2" t="s">
        <v>1021</v>
      </c>
      <c r="Y990"/>
    </row>
    <row r="991" spans="1:25" x14ac:dyDescent="0.25">
      <c r="A991" s="1" t="s">
        <v>227</v>
      </c>
      <c r="B991" s="1" t="s">
        <v>1203</v>
      </c>
      <c r="C991" s="1" t="s">
        <v>27</v>
      </c>
      <c r="D991" s="1" t="s">
        <v>1319</v>
      </c>
      <c r="E991" s="1" t="s">
        <v>39</v>
      </c>
      <c r="F991" s="3">
        <v>2.4089999999999998</v>
      </c>
      <c r="G991" s="3">
        <v>2.4089999999999998</v>
      </c>
      <c r="H991" s="1" t="s">
        <v>860</v>
      </c>
      <c r="I991" s="13">
        <v>1</v>
      </c>
      <c r="J991" s="12" t="s">
        <v>2083</v>
      </c>
      <c r="K991" s="1"/>
      <c r="L991" s="12" t="s">
        <v>2082</v>
      </c>
      <c r="N991" s="13" t="s">
        <v>2083</v>
      </c>
      <c r="O991" s="13" t="s">
        <v>2082</v>
      </c>
      <c r="P991" s="1"/>
      <c r="R991" s="1" t="s">
        <v>67</v>
      </c>
      <c r="S991" s="1"/>
      <c r="T991" s="1" t="s">
        <v>1233</v>
      </c>
      <c r="U991" s="12">
        <f t="shared" si="105"/>
        <v>42309</v>
      </c>
      <c r="V991" s="12">
        <f t="shared" si="103"/>
        <v>42369</v>
      </c>
      <c r="W991" s="13">
        <f t="shared" ca="1" si="104"/>
        <v>3673</v>
      </c>
      <c r="X991" s="2" t="s">
        <v>1021</v>
      </c>
      <c r="Y991"/>
    </row>
    <row r="992" spans="1:25" x14ac:dyDescent="0.25">
      <c r="A992" s="1" t="s">
        <v>227</v>
      </c>
      <c r="B992" s="1" t="s">
        <v>1203</v>
      </c>
      <c r="C992" s="1" t="s">
        <v>27</v>
      </c>
      <c r="D992" s="1" t="s">
        <v>1318</v>
      </c>
      <c r="E992" s="1" t="s">
        <v>39</v>
      </c>
      <c r="F992" s="3">
        <v>2.4089999999999998</v>
      </c>
      <c r="G992" s="3">
        <v>2.4089999999999998</v>
      </c>
      <c r="H992" s="1" t="s">
        <v>838</v>
      </c>
      <c r="I992" s="13">
        <v>1</v>
      </c>
      <c r="J992" s="12" t="s">
        <v>2083</v>
      </c>
      <c r="K992" s="1"/>
      <c r="L992" s="12" t="s">
        <v>2082</v>
      </c>
      <c r="N992" s="13" t="s">
        <v>2083</v>
      </c>
      <c r="O992" s="13" t="s">
        <v>2082</v>
      </c>
      <c r="P992" s="1"/>
      <c r="R992" s="1" t="s">
        <v>67</v>
      </c>
      <c r="S992" s="1"/>
      <c r="T992" s="1" t="s">
        <v>1233</v>
      </c>
      <c r="U992" s="12">
        <f t="shared" si="105"/>
        <v>42309</v>
      </c>
      <c r="V992" s="12">
        <f t="shared" si="103"/>
        <v>42369</v>
      </c>
      <c r="W992" s="13">
        <f t="shared" ca="1" si="104"/>
        <v>3673</v>
      </c>
      <c r="X992" s="2" t="s">
        <v>1021</v>
      </c>
      <c r="Y992"/>
    </row>
    <row r="993" spans="1:25" x14ac:dyDescent="0.25">
      <c r="A993" s="1" t="s">
        <v>227</v>
      </c>
      <c r="B993" s="1" t="s">
        <v>1203</v>
      </c>
      <c r="C993" s="1" t="s">
        <v>27</v>
      </c>
      <c r="D993" s="1" t="s">
        <v>1322</v>
      </c>
      <c r="E993" s="1" t="s">
        <v>39</v>
      </c>
      <c r="F993" s="3">
        <v>2.4780000000000002</v>
      </c>
      <c r="G993" s="3">
        <v>2.4780000000000002</v>
      </c>
      <c r="H993" s="1" t="s">
        <v>860</v>
      </c>
      <c r="I993" s="13">
        <v>1</v>
      </c>
      <c r="J993" s="12" t="s">
        <v>2083</v>
      </c>
      <c r="K993" s="1"/>
      <c r="L993" s="12" t="s">
        <v>2082</v>
      </c>
      <c r="N993" s="13" t="s">
        <v>2083</v>
      </c>
      <c r="O993" s="13" t="s">
        <v>2082</v>
      </c>
      <c r="P993" s="1"/>
      <c r="R993" s="1" t="s">
        <v>67</v>
      </c>
      <c r="S993" s="1"/>
      <c r="T993" s="1" t="s">
        <v>1233</v>
      </c>
      <c r="U993" s="12">
        <f t="shared" si="105"/>
        <v>42309</v>
      </c>
      <c r="V993" s="12">
        <f t="shared" si="103"/>
        <v>42369</v>
      </c>
      <c r="W993" s="13">
        <f t="shared" ca="1" si="104"/>
        <v>3673</v>
      </c>
      <c r="X993" s="2" t="s">
        <v>1021</v>
      </c>
      <c r="Y993"/>
    </row>
    <row r="994" spans="1:25" x14ac:dyDescent="0.25">
      <c r="A994" s="1" t="s">
        <v>227</v>
      </c>
      <c r="B994" s="1" t="s">
        <v>1203</v>
      </c>
      <c r="C994" s="1" t="s">
        <v>8</v>
      </c>
      <c r="D994" s="1" t="s">
        <v>919</v>
      </c>
      <c r="E994" s="1" t="s">
        <v>10</v>
      </c>
      <c r="F994" s="3">
        <v>1.9039999999999999</v>
      </c>
      <c r="G994" s="3">
        <v>1.9330000000000001</v>
      </c>
      <c r="H994" s="1" t="s">
        <v>919</v>
      </c>
      <c r="I994" s="13">
        <v>1</v>
      </c>
      <c r="J994" s="12" t="s">
        <v>2083</v>
      </c>
      <c r="K994" s="1"/>
      <c r="L994" s="12" t="s">
        <v>2082</v>
      </c>
      <c r="N994" s="13" t="s">
        <v>2083</v>
      </c>
      <c r="O994" s="13" t="s">
        <v>2082</v>
      </c>
      <c r="P994" s="1"/>
      <c r="R994" s="1" t="s">
        <v>67</v>
      </c>
      <c r="S994" s="1" t="s">
        <v>18</v>
      </c>
      <c r="T994" s="1" t="s">
        <v>1233</v>
      </c>
      <c r="U994" s="12">
        <f>T994+(365*4)</f>
        <v>42674</v>
      </c>
      <c r="V994" s="12">
        <f t="shared" si="103"/>
        <v>42734</v>
      </c>
      <c r="W994" s="13">
        <f t="shared" ca="1" si="104"/>
        <v>3308</v>
      </c>
      <c r="X994" s="2" t="s">
        <v>1021</v>
      </c>
      <c r="Y994"/>
    </row>
    <row r="995" spans="1:25" x14ac:dyDescent="0.25">
      <c r="A995" s="1" t="s">
        <v>227</v>
      </c>
      <c r="B995" s="1" t="s">
        <v>1203</v>
      </c>
      <c r="C995" s="1" t="s">
        <v>230</v>
      </c>
      <c r="D995" s="1" t="s">
        <v>1276</v>
      </c>
      <c r="E995" s="1" t="s">
        <v>10</v>
      </c>
      <c r="F995" s="3">
        <v>2.0830000000000002</v>
      </c>
      <c r="G995" s="3">
        <v>2.1120000000000001</v>
      </c>
      <c r="H995" s="1" t="s">
        <v>1000</v>
      </c>
      <c r="I995" s="13">
        <v>1</v>
      </c>
      <c r="J995" s="12" t="s">
        <v>2083</v>
      </c>
      <c r="K995" s="1"/>
      <c r="L995" s="12" t="s">
        <v>2082</v>
      </c>
      <c r="N995" s="13" t="s">
        <v>2083</v>
      </c>
      <c r="O995" s="13" t="s">
        <v>2082</v>
      </c>
      <c r="P995" s="1"/>
      <c r="R995" s="1" t="s">
        <v>67</v>
      </c>
      <c r="S995" s="1" t="s">
        <v>14</v>
      </c>
      <c r="T995" s="1" t="s">
        <v>1233</v>
      </c>
      <c r="U995" s="12">
        <f>T995+(365*4)</f>
        <v>42674</v>
      </c>
      <c r="V995" s="12">
        <f t="shared" si="103"/>
        <v>42734</v>
      </c>
      <c r="W995" s="13">
        <f t="shared" ca="1" si="104"/>
        <v>3308</v>
      </c>
      <c r="X995" s="2" t="s">
        <v>1021</v>
      </c>
      <c r="Y995"/>
    </row>
    <row r="996" spans="1:25" x14ac:dyDescent="0.25">
      <c r="A996" s="1" t="s">
        <v>227</v>
      </c>
      <c r="B996" s="1" t="s">
        <v>1203</v>
      </c>
      <c r="C996" s="1" t="s">
        <v>8</v>
      </c>
      <c r="D996" s="1" t="s">
        <v>86</v>
      </c>
      <c r="E996" s="1" t="s">
        <v>174</v>
      </c>
      <c r="F996" s="3">
        <v>3.22</v>
      </c>
      <c r="G996" s="3">
        <v>3.2490000000000001</v>
      </c>
      <c r="H996" s="1" t="s">
        <v>111</v>
      </c>
      <c r="I996" s="13">
        <v>1</v>
      </c>
      <c r="J996" s="12" t="s">
        <v>2083</v>
      </c>
      <c r="K996" s="1"/>
      <c r="L996" s="12" t="s">
        <v>2082</v>
      </c>
      <c r="N996" s="13">
        <v>5</v>
      </c>
      <c r="O996" s="13" t="s">
        <v>2082</v>
      </c>
      <c r="P996" s="13">
        <f>_xlfn.ISOWEEKNUM(U996)</f>
        <v>5</v>
      </c>
      <c r="R996" s="1" t="s">
        <v>67</v>
      </c>
      <c r="S996" s="1" t="s">
        <v>14</v>
      </c>
      <c r="T996" s="1" t="s">
        <v>929</v>
      </c>
      <c r="U996" s="12">
        <f>T996+(365*1)</f>
        <v>46051</v>
      </c>
      <c r="V996" s="12">
        <f t="shared" si="103"/>
        <v>46111</v>
      </c>
      <c r="W996" s="13">
        <f t="shared" ca="1" si="104"/>
        <v>-69</v>
      </c>
      <c r="X996" s="2" t="s">
        <v>1021</v>
      </c>
      <c r="Y996"/>
    </row>
    <row r="997" spans="1:25" x14ac:dyDescent="0.25">
      <c r="A997" s="1" t="s">
        <v>227</v>
      </c>
      <c r="B997" s="1" t="s">
        <v>1203</v>
      </c>
      <c r="C997" s="1" t="s">
        <v>8</v>
      </c>
      <c r="D997" s="1" t="s">
        <v>92</v>
      </c>
      <c r="E997" s="1" t="s">
        <v>39</v>
      </c>
      <c r="F997" s="3">
        <v>3.2490000000000001</v>
      </c>
      <c r="G997" s="3">
        <v>3.2490000000000001</v>
      </c>
      <c r="H997" s="1" t="s">
        <v>846</v>
      </c>
      <c r="I997" s="13">
        <v>1</v>
      </c>
      <c r="J997" s="12" t="s">
        <v>2083</v>
      </c>
      <c r="K997" s="1"/>
      <c r="L997" s="12" t="s">
        <v>2082</v>
      </c>
      <c r="N997" s="13" t="s">
        <v>2083</v>
      </c>
      <c r="O997" s="13" t="s">
        <v>2082</v>
      </c>
      <c r="P997" s="1"/>
      <c r="R997" s="1" t="s">
        <v>67</v>
      </c>
      <c r="S997" s="1"/>
      <c r="T997" s="1" t="s">
        <v>1233</v>
      </c>
      <c r="U997" s="12">
        <f t="shared" ref="U997:U1017" si="106">T997+(365*3)</f>
        <v>42309</v>
      </c>
      <c r="V997" s="12">
        <f t="shared" si="103"/>
        <v>42369</v>
      </c>
      <c r="W997" s="13">
        <f t="shared" ca="1" si="104"/>
        <v>3673</v>
      </c>
      <c r="X997" s="2" t="s">
        <v>1021</v>
      </c>
      <c r="Y997"/>
    </row>
    <row r="998" spans="1:25" x14ac:dyDescent="0.25">
      <c r="A998" s="1" t="s">
        <v>227</v>
      </c>
      <c r="B998" s="1" t="s">
        <v>1203</v>
      </c>
      <c r="C998" s="1" t="s">
        <v>8</v>
      </c>
      <c r="D998" s="1" t="s">
        <v>151</v>
      </c>
      <c r="E998" s="1" t="s">
        <v>39</v>
      </c>
      <c r="F998" s="3">
        <v>3.3119999999999998</v>
      </c>
      <c r="G998" s="3">
        <v>3.3119999999999998</v>
      </c>
      <c r="H998" s="1" t="s">
        <v>846</v>
      </c>
      <c r="I998" s="13">
        <v>1</v>
      </c>
      <c r="J998" s="12" t="s">
        <v>2083</v>
      </c>
      <c r="K998" s="1"/>
      <c r="L998" s="12" t="s">
        <v>2082</v>
      </c>
      <c r="N998" s="13" t="s">
        <v>2083</v>
      </c>
      <c r="O998" s="13" t="s">
        <v>2082</v>
      </c>
      <c r="P998" s="1"/>
      <c r="R998" s="1" t="s">
        <v>67</v>
      </c>
      <c r="S998" s="1"/>
      <c r="T998" s="1" t="s">
        <v>1233</v>
      </c>
      <c r="U998" s="12">
        <f t="shared" si="106"/>
        <v>42309</v>
      </c>
      <c r="V998" s="12">
        <f t="shared" si="103"/>
        <v>42369</v>
      </c>
      <c r="W998" s="13">
        <f t="shared" ca="1" si="104"/>
        <v>3673</v>
      </c>
      <c r="X998" s="2" t="s">
        <v>1021</v>
      </c>
      <c r="Y998"/>
    </row>
    <row r="999" spans="1:25" x14ac:dyDescent="0.25">
      <c r="A999" s="1" t="s">
        <v>227</v>
      </c>
      <c r="B999" s="1" t="s">
        <v>1203</v>
      </c>
      <c r="C999" s="1" t="s">
        <v>8</v>
      </c>
      <c r="D999" s="1" t="s">
        <v>147</v>
      </c>
      <c r="E999" s="1" t="s">
        <v>39</v>
      </c>
      <c r="F999" s="3">
        <v>3.3919999999999999</v>
      </c>
      <c r="G999" s="3">
        <v>3.3919999999999999</v>
      </c>
      <c r="H999" s="1" t="s">
        <v>1235</v>
      </c>
      <c r="I999" s="13">
        <v>1</v>
      </c>
      <c r="J999" s="12" t="s">
        <v>2083</v>
      </c>
      <c r="K999" s="1"/>
      <c r="L999" s="12" t="s">
        <v>2082</v>
      </c>
      <c r="N999" s="13" t="s">
        <v>2083</v>
      </c>
      <c r="O999" s="13" t="s">
        <v>2082</v>
      </c>
      <c r="P999" s="1"/>
      <c r="R999" s="1" t="s">
        <v>67</v>
      </c>
      <c r="S999" s="1"/>
      <c r="T999" s="1" t="s">
        <v>1384</v>
      </c>
      <c r="U999" s="12">
        <f t="shared" si="106"/>
        <v>45172</v>
      </c>
      <c r="V999" s="12">
        <f t="shared" si="103"/>
        <v>45232</v>
      </c>
      <c r="W999" s="13">
        <f t="shared" ca="1" si="104"/>
        <v>810</v>
      </c>
      <c r="X999" s="2" t="s">
        <v>1021</v>
      </c>
      <c r="Y999"/>
    </row>
    <row r="1000" spans="1:25" x14ac:dyDescent="0.25">
      <c r="A1000" s="1" t="s">
        <v>227</v>
      </c>
      <c r="B1000" s="1" t="s">
        <v>1203</v>
      </c>
      <c r="C1000" s="1" t="s">
        <v>150</v>
      </c>
      <c r="D1000" s="1" t="s">
        <v>145</v>
      </c>
      <c r="E1000" s="1" t="s">
        <v>39</v>
      </c>
      <c r="F1000" s="3">
        <v>3.3410000000000002</v>
      </c>
      <c r="G1000" s="3">
        <v>3.37</v>
      </c>
      <c r="H1000" s="1" t="s">
        <v>846</v>
      </c>
      <c r="I1000" s="13">
        <v>1</v>
      </c>
      <c r="J1000" s="12" t="s">
        <v>2083</v>
      </c>
      <c r="K1000" s="1"/>
      <c r="L1000" s="12" t="s">
        <v>2082</v>
      </c>
      <c r="N1000" s="13" t="s">
        <v>2083</v>
      </c>
      <c r="O1000" s="13" t="s">
        <v>2082</v>
      </c>
      <c r="P1000" s="1"/>
      <c r="R1000" s="1" t="s">
        <v>67</v>
      </c>
      <c r="S1000" s="1" t="s">
        <v>18</v>
      </c>
      <c r="T1000" s="1" t="s">
        <v>1233</v>
      </c>
      <c r="U1000" s="12">
        <f t="shared" si="106"/>
        <v>42309</v>
      </c>
      <c r="V1000" s="12">
        <f t="shared" si="103"/>
        <v>42369</v>
      </c>
      <c r="W1000" s="13">
        <f t="shared" ca="1" si="104"/>
        <v>3673</v>
      </c>
      <c r="X1000" s="2" t="s">
        <v>1021</v>
      </c>
      <c r="Y1000"/>
    </row>
    <row r="1001" spans="1:25" x14ac:dyDescent="0.25">
      <c r="A1001" s="1" t="s">
        <v>227</v>
      </c>
      <c r="B1001" s="1" t="s">
        <v>1203</v>
      </c>
      <c r="C1001" s="1" t="s">
        <v>150</v>
      </c>
      <c r="D1001" s="1" t="s">
        <v>146</v>
      </c>
      <c r="E1001" s="1" t="s">
        <v>39</v>
      </c>
      <c r="F1001" s="3">
        <v>3.375</v>
      </c>
      <c r="G1001" s="3">
        <v>3.4039999999999999</v>
      </c>
      <c r="H1001" s="1" t="s">
        <v>1392</v>
      </c>
      <c r="I1001" s="13">
        <v>1</v>
      </c>
      <c r="J1001" s="12" t="s">
        <v>2083</v>
      </c>
      <c r="K1001" s="1"/>
      <c r="L1001" s="12" t="s">
        <v>2082</v>
      </c>
      <c r="N1001" s="13" t="s">
        <v>2083</v>
      </c>
      <c r="O1001" s="13" t="s">
        <v>2082</v>
      </c>
      <c r="P1001" s="1"/>
      <c r="R1001" s="1" t="s">
        <v>67</v>
      </c>
      <c r="S1001" s="1" t="s">
        <v>18</v>
      </c>
      <c r="T1001" s="1" t="s">
        <v>1233</v>
      </c>
      <c r="U1001" s="12">
        <f t="shared" si="106"/>
        <v>42309</v>
      </c>
      <c r="V1001" s="12">
        <f t="shared" si="103"/>
        <v>42369</v>
      </c>
      <c r="W1001" s="13">
        <f t="shared" ca="1" si="104"/>
        <v>3673</v>
      </c>
      <c r="X1001" s="2" t="s">
        <v>1021</v>
      </c>
      <c r="Y1001"/>
    </row>
    <row r="1002" spans="1:25" x14ac:dyDescent="0.25">
      <c r="A1002" s="1" t="s">
        <v>227</v>
      </c>
      <c r="B1002" s="1" t="s">
        <v>1203</v>
      </c>
      <c r="C1002" s="1" t="s">
        <v>12</v>
      </c>
      <c r="D1002" s="1" t="s">
        <v>1377</v>
      </c>
      <c r="E1002" s="1" t="s">
        <v>39</v>
      </c>
      <c r="F1002" s="3">
        <v>3.33</v>
      </c>
      <c r="G1002" s="3">
        <v>3.37</v>
      </c>
      <c r="H1002" s="1" t="s">
        <v>1376</v>
      </c>
      <c r="I1002" s="13">
        <v>1</v>
      </c>
      <c r="J1002" s="12" t="s">
        <v>2083</v>
      </c>
      <c r="K1002" s="1"/>
      <c r="L1002" s="12" t="s">
        <v>2082</v>
      </c>
      <c r="N1002" s="13" t="s">
        <v>2083</v>
      </c>
      <c r="O1002" s="13" t="s">
        <v>2082</v>
      </c>
      <c r="P1002" s="1"/>
      <c r="R1002" s="1" t="s">
        <v>67</v>
      </c>
      <c r="S1002" s="1" t="s">
        <v>18</v>
      </c>
      <c r="T1002" s="1" t="s">
        <v>1233</v>
      </c>
      <c r="U1002" s="12">
        <f t="shared" si="106"/>
        <v>42309</v>
      </c>
      <c r="V1002" s="12">
        <f t="shared" si="103"/>
        <v>42369</v>
      </c>
      <c r="W1002" s="13">
        <f t="shared" ca="1" si="104"/>
        <v>3673</v>
      </c>
      <c r="X1002" s="2" t="s">
        <v>1021</v>
      </c>
      <c r="Y1002"/>
    </row>
    <row r="1003" spans="1:25" x14ac:dyDescent="0.25">
      <c r="A1003" s="1" t="s">
        <v>227</v>
      </c>
      <c r="B1003" s="1" t="s">
        <v>1203</v>
      </c>
      <c r="C1003" s="1" t="s">
        <v>286</v>
      </c>
      <c r="D1003" s="1" t="s">
        <v>1387</v>
      </c>
      <c r="E1003" s="1" t="s">
        <v>39</v>
      </c>
      <c r="F1003" s="3">
        <v>3.371</v>
      </c>
      <c r="G1003" s="3">
        <v>3.4060000000000001</v>
      </c>
      <c r="H1003" s="1" t="s">
        <v>1385</v>
      </c>
      <c r="I1003" s="13">
        <v>1</v>
      </c>
      <c r="J1003" s="12" t="s">
        <v>2083</v>
      </c>
      <c r="K1003" s="1"/>
      <c r="L1003" s="12" t="s">
        <v>2082</v>
      </c>
      <c r="N1003" s="13" t="s">
        <v>2083</v>
      </c>
      <c r="O1003" s="13" t="s">
        <v>2082</v>
      </c>
      <c r="P1003" s="1"/>
      <c r="R1003" s="1" t="s">
        <v>67</v>
      </c>
      <c r="S1003" s="1" t="s">
        <v>18</v>
      </c>
      <c r="T1003" s="1" t="s">
        <v>1233</v>
      </c>
      <c r="U1003" s="12">
        <f t="shared" si="106"/>
        <v>42309</v>
      </c>
      <c r="V1003" s="12">
        <f t="shared" si="103"/>
        <v>42369</v>
      </c>
      <c r="W1003" s="13">
        <f t="shared" ca="1" si="104"/>
        <v>3673</v>
      </c>
      <c r="X1003" s="2" t="s">
        <v>1021</v>
      </c>
      <c r="Y1003"/>
    </row>
    <row r="1004" spans="1:25" x14ac:dyDescent="0.25">
      <c r="A1004" s="1" t="s">
        <v>227</v>
      </c>
      <c r="B1004" s="1" t="s">
        <v>1203</v>
      </c>
      <c r="C1004" s="1" t="s">
        <v>286</v>
      </c>
      <c r="D1004" s="1" t="s">
        <v>1397</v>
      </c>
      <c r="E1004" s="1" t="s">
        <v>39</v>
      </c>
      <c r="F1004" s="3">
        <v>3.4260000000000002</v>
      </c>
      <c r="G1004" s="3">
        <v>3.46</v>
      </c>
      <c r="H1004" s="1" t="s">
        <v>1396</v>
      </c>
      <c r="I1004" s="13">
        <v>1</v>
      </c>
      <c r="J1004" s="12" t="s">
        <v>2083</v>
      </c>
      <c r="K1004" s="1"/>
      <c r="L1004" s="12" t="s">
        <v>2082</v>
      </c>
      <c r="N1004" s="13" t="s">
        <v>2083</v>
      </c>
      <c r="O1004" s="13" t="s">
        <v>2082</v>
      </c>
      <c r="P1004" s="1"/>
      <c r="R1004" s="1" t="s">
        <v>67</v>
      </c>
      <c r="S1004" s="1" t="s">
        <v>18</v>
      </c>
      <c r="T1004" s="1" t="s">
        <v>1233</v>
      </c>
      <c r="U1004" s="12">
        <f t="shared" si="106"/>
        <v>42309</v>
      </c>
      <c r="V1004" s="12">
        <f t="shared" si="103"/>
        <v>42369</v>
      </c>
      <c r="W1004" s="13">
        <f t="shared" ca="1" si="104"/>
        <v>3673</v>
      </c>
      <c r="X1004" s="2" t="s">
        <v>1021</v>
      </c>
      <c r="Y1004"/>
    </row>
    <row r="1005" spans="1:25" x14ac:dyDescent="0.25">
      <c r="A1005" s="1" t="s">
        <v>227</v>
      </c>
      <c r="B1005" s="1" t="s">
        <v>1203</v>
      </c>
      <c r="C1005" s="1" t="s">
        <v>8</v>
      </c>
      <c r="D1005" s="1" t="s">
        <v>140</v>
      </c>
      <c r="E1005" s="1" t="s">
        <v>39</v>
      </c>
      <c r="F1005" s="3">
        <v>3.4670000000000001</v>
      </c>
      <c r="G1005" s="3">
        <v>3.496</v>
      </c>
      <c r="H1005" s="1" t="s">
        <v>1401</v>
      </c>
      <c r="I1005" s="13">
        <v>1</v>
      </c>
      <c r="J1005" s="12" t="s">
        <v>2083</v>
      </c>
      <c r="K1005" s="1"/>
      <c r="L1005" s="12" t="s">
        <v>2082</v>
      </c>
      <c r="N1005" s="13" t="s">
        <v>2083</v>
      </c>
      <c r="O1005" s="13" t="s">
        <v>2082</v>
      </c>
      <c r="P1005" s="1"/>
      <c r="R1005" s="1" t="s">
        <v>67</v>
      </c>
      <c r="S1005" s="1" t="s">
        <v>18</v>
      </c>
      <c r="T1005" s="1" t="s">
        <v>1384</v>
      </c>
      <c r="U1005" s="12">
        <f t="shared" si="106"/>
        <v>45172</v>
      </c>
      <c r="V1005" s="12">
        <f t="shared" si="103"/>
        <v>45232</v>
      </c>
      <c r="W1005" s="13">
        <f t="shared" ca="1" si="104"/>
        <v>810</v>
      </c>
      <c r="X1005" s="2" t="s">
        <v>1021</v>
      </c>
      <c r="Y1005"/>
    </row>
    <row r="1006" spans="1:25" x14ac:dyDescent="0.25">
      <c r="A1006" s="1" t="s">
        <v>227</v>
      </c>
      <c r="B1006" s="1" t="s">
        <v>1203</v>
      </c>
      <c r="C1006" s="1" t="s">
        <v>869</v>
      </c>
      <c r="D1006" s="1" t="s">
        <v>1374</v>
      </c>
      <c r="E1006" s="1" t="s">
        <v>39</v>
      </c>
      <c r="F1006" s="3">
        <v>3.3</v>
      </c>
      <c r="G1006" s="3">
        <v>3.3290000000000002</v>
      </c>
      <c r="H1006" s="1" t="s">
        <v>1373</v>
      </c>
      <c r="I1006" s="13">
        <v>1</v>
      </c>
      <c r="J1006" s="12" t="s">
        <v>2083</v>
      </c>
      <c r="K1006" s="1"/>
      <c r="L1006" s="12" t="s">
        <v>2082</v>
      </c>
      <c r="N1006" s="13" t="s">
        <v>2083</v>
      </c>
      <c r="O1006" s="13" t="s">
        <v>2082</v>
      </c>
      <c r="P1006" s="1"/>
      <c r="R1006" s="1" t="s">
        <v>67</v>
      </c>
      <c r="S1006" s="1" t="s">
        <v>14</v>
      </c>
      <c r="T1006" s="1" t="s">
        <v>1233</v>
      </c>
      <c r="U1006" s="12">
        <f t="shared" si="106"/>
        <v>42309</v>
      </c>
      <c r="V1006" s="12">
        <f t="shared" si="103"/>
        <v>42369</v>
      </c>
      <c r="W1006" s="13">
        <f t="shared" ca="1" si="104"/>
        <v>3673</v>
      </c>
      <c r="X1006" s="2" t="s">
        <v>1021</v>
      </c>
      <c r="Y1006"/>
    </row>
    <row r="1007" spans="1:25" x14ac:dyDescent="0.25">
      <c r="A1007" s="1" t="s">
        <v>227</v>
      </c>
      <c r="B1007" s="1" t="s">
        <v>1203</v>
      </c>
      <c r="C1007" s="1" t="s">
        <v>12</v>
      </c>
      <c r="D1007" s="1" t="s">
        <v>1371</v>
      </c>
      <c r="E1007" s="1" t="s">
        <v>39</v>
      </c>
      <c r="F1007" s="3">
        <v>3.2919999999999998</v>
      </c>
      <c r="G1007" s="3">
        <v>3.327</v>
      </c>
      <c r="H1007" s="1" t="s">
        <v>69</v>
      </c>
      <c r="I1007" s="13">
        <v>1</v>
      </c>
      <c r="J1007" s="12" t="s">
        <v>2083</v>
      </c>
      <c r="K1007" s="1"/>
      <c r="L1007" s="12" t="s">
        <v>2082</v>
      </c>
      <c r="N1007" s="13" t="s">
        <v>2083</v>
      </c>
      <c r="O1007" s="13" t="s">
        <v>2082</v>
      </c>
      <c r="P1007" s="1"/>
      <c r="R1007" s="1" t="s">
        <v>67</v>
      </c>
      <c r="S1007" s="1" t="s">
        <v>14</v>
      </c>
      <c r="T1007" s="1" t="s">
        <v>1233</v>
      </c>
      <c r="U1007" s="12">
        <f t="shared" si="106"/>
        <v>42309</v>
      </c>
      <c r="V1007" s="12">
        <f t="shared" si="103"/>
        <v>42369</v>
      </c>
      <c r="W1007" s="13">
        <f t="shared" ca="1" si="104"/>
        <v>3673</v>
      </c>
      <c r="X1007" s="2" t="s">
        <v>1021</v>
      </c>
      <c r="Y1007"/>
    </row>
    <row r="1008" spans="1:25" x14ac:dyDescent="0.25">
      <c r="A1008" s="1" t="s">
        <v>227</v>
      </c>
      <c r="B1008" s="1" t="s">
        <v>1203</v>
      </c>
      <c r="C1008" s="1" t="s">
        <v>869</v>
      </c>
      <c r="D1008" s="1" t="s">
        <v>114</v>
      </c>
      <c r="E1008" s="1" t="s">
        <v>39</v>
      </c>
      <c r="F1008" s="3">
        <v>3.258</v>
      </c>
      <c r="G1008" s="3">
        <v>3.258</v>
      </c>
      <c r="H1008" s="1" t="s">
        <v>24</v>
      </c>
      <c r="I1008" s="13">
        <v>1</v>
      </c>
      <c r="J1008" s="12" t="s">
        <v>2083</v>
      </c>
      <c r="K1008" s="1"/>
      <c r="L1008" s="12" t="s">
        <v>2082</v>
      </c>
      <c r="N1008" s="13" t="s">
        <v>2083</v>
      </c>
      <c r="O1008" s="13" t="s">
        <v>2082</v>
      </c>
      <c r="P1008" s="1"/>
      <c r="R1008" s="1" t="s">
        <v>67</v>
      </c>
      <c r="S1008" s="1"/>
      <c r="T1008" s="1" t="s">
        <v>1233</v>
      </c>
      <c r="U1008" s="12">
        <f t="shared" si="106"/>
        <v>42309</v>
      </c>
      <c r="V1008" s="12">
        <f t="shared" si="103"/>
        <v>42369</v>
      </c>
      <c r="W1008" s="13">
        <f t="shared" ca="1" si="104"/>
        <v>3673</v>
      </c>
      <c r="X1008" s="2" t="s">
        <v>1021</v>
      </c>
      <c r="Y1008"/>
    </row>
    <row r="1009" spans="1:25" x14ac:dyDescent="0.25">
      <c r="A1009" s="1" t="s">
        <v>227</v>
      </c>
      <c r="B1009" s="1" t="s">
        <v>1203</v>
      </c>
      <c r="C1009" s="1" t="s">
        <v>869</v>
      </c>
      <c r="D1009" s="1" t="s">
        <v>1368</v>
      </c>
      <c r="E1009" s="1" t="s">
        <v>39</v>
      </c>
      <c r="F1009" s="3">
        <v>3.2589999999999999</v>
      </c>
      <c r="G1009" s="3">
        <v>3.2589999999999999</v>
      </c>
      <c r="H1009" s="1" t="s">
        <v>37</v>
      </c>
      <c r="I1009" s="13">
        <v>1</v>
      </c>
      <c r="J1009" s="12" t="s">
        <v>2083</v>
      </c>
      <c r="K1009" s="1"/>
      <c r="L1009" s="12" t="s">
        <v>2082</v>
      </c>
      <c r="N1009" s="13" t="s">
        <v>2083</v>
      </c>
      <c r="O1009" s="13" t="s">
        <v>2082</v>
      </c>
      <c r="P1009" s="1"/>
      <c r="R1009" s="1" t="s">
        <v>67</v>
      </c>
      <c r="S1009" s="1"/>
      <c r="T1009" s="1" t="s">
        <v>1233</v>
      </c>
      <c r="U1009" s="12">
        <f t="shared" si="106"/>
        <v>42309</v>
      </c>
      <c r="V1009" s="12">
        <f t="shared" si="103"/>
        <v>42369</v>
      </c>
      <c r="W1009" s="13">
        <f t="shared" ca="1" si="104"/>
        <v>3673</v>
      </c>
      <c r="X1009" s="2" t="s">
        <v>1021</v>
      </c>
      <c r="Y1009"/>
    </row>
    <row r="1010" spans="1:25" x14ac:dyDescent="0.25">
      <c r="A1010" s="1" t="s">
        <v>227</v>
      </c>
      <c r="B1010" s="1" t="s">
        <v>1203</v>
      </c>
      <c r="C1010" s="1" t="s">
        <v>286</v>
      </c>
      <c r="D1010" s="1" t="s">
        <v>1380</v>
      </c>
      <c r="E1010" s="1" t="s">
        <v>39</v>
      </c>
      <c r="F1010" s="3">
        <v>3.3330000000000002</v>
      </c>
      <c r="G1010" s="3">
        <v>3.37</v>
      </c>
      <c r="H1010" s="1" t="s">
        <v>69</v>
      </c>
      <c r="I1010" s="13">
        <v>1</v>
      </c>
      <c r="J1010" s="12" t="s">
        <v>2083</v>
      </c>
      <c r="K1010" s="1"/>
      <c r="L1010" s="12" t="s">
        <v>2082</v>
      </c>
      <c r="N1010" s="13" t="s">
        <v>2083</v>
      </c>
      <c r="O1010" s="13" t="s">
        <v>2082</v>
      </c>
      <c r="P1010" s="1"/>
      <c r="R1010" s="1" t="s">
        <v>67</v>
      </c>
      <c r="S1010" s="1" t="s">
        <v>18</v>
      </c>
      <c r="T1010" s="1" t="s">
        <v>1233</v>
      </c>
      <c r="U1010" s="12">
        <f t="shared" si="106"/>
        <v>42309</v>
      </c>
      <c r="V1010" s="12">
        <f t="shared" si="103"/>
        <v>42369</v>
      </c>
      <c r="W1010" s="13">
        <f t="shared" ca="1" si="104"/>
        <v>3673</v>
      </c>
      <c r="X1010" s="2" t="s">
        <v>1021</v>
      </c>
      <c r="Y1010"/>
    </row>
    <row r="1011" spans="1:25" x14ac:dyDescent="0.25">
      <c r="A1011" s="1" t="s">
        <v>227</v>
      </c>
      <c r="B1011" s="1" t="s">
        <v>1203</v>
      </c>
      <c r="C1011" s="1" t="s">
        <v>150</v>
      </c>
      <c r="D1011" s="1" t="s">
        <v>1391</v>
      </c>
      <c r="E1011" s="1" t="s">
        <v>39</v>
      </c>
      <c r="F1011" s="3">
        <v>3.375</v>
      </c>
      <c r="G1011" s="3">
        <v>3.4039999999999999</v>
      </c>
      <c r="H1011" s="1" t="s">
        <v>1241</v>
      </c>
      <c r="I1011" s="13">
        <v>1</v>
      </c>
      <c r="J1011" s="12" t="s">
        <v>2083</v>
      </c>
      <c r="K1011" s="1"/>
      <c r="L1011" s="12" t="s">
        <v>2082</v>
      </c>
      <c r="N1011" s="13" t="s">
        <v>2083</v>
      </c>
      <c r="O1011" s="13" t="s">
        <v>2082</v>
      </c>
      <c r="P1011" s="1"/>
      <c r="R1011" s="1" t="s">
        <v>67</v>
      </c>
      <c r="S1011" s="1" t="s">
        <v>18</v>
      </c>
      <c r="T1011" s="1" t="s">
        <v>1233</v>
      </c>
      <c r="U1011" s="12">
        <f t="shared" si="106"/>
        <v>42309</v>
      </c>
      <c r="V1011" s="12">
        <f t="shared" si="103"/>
        <v>42369</v>
      </c>
      <c r="W1011" s="13">
        <f t="shared" ca="1" si="104"/>
        <v>3673</v>
      </c>
      <c r="X1011" s="2" t="s">
        <v>1021</v>
      </c>
      <c r="Y1011"/>
    </row>
    <row r="1012" spans="1:25" x14ac:dyDescent="0.25">
      <c r="A1012" s="1" t="s">
        <v>227</v>
      </c>
      <c r="B1012" s="1" t="s">
        <v>1203</v>
      </c>
      <c r="C1012" s="1" t="s">
        <v>286</v>
      </c>
      <c r="D1012" s="1" t="s">
        <v>1382</v>
      </c>
      <c r="E1012" s="1" t="s">
        <v>39</v>
      </c>
      <c r="F1012" s="3">
        <v>3.335</v>
      </c>
      <c r="G1012" s="3">
        <v>3.39</v>
      </c>
      <c r="H1012" s="1" t="s">
        <v>1241</v>
      </c>
      <c r="I1012" s="13">
        <v>1</v>
      </c>
      <c r="J1012" s="12" t="s">
        <v>2083</v>
      </c>
      <c r="K1012" s="1"/>
      <c r="L1012" s="12" t="s">
        <v>2082</v>
      </c>
      <c r="N1012" s="13" t="s">
        <v>2083</v>
      </c>
      <c r="O1012" s="13" t="s">
        <v>2082</v>
      </c>
      <c r="P1012" s="1"/>
      <c r="R1012" s="1" t="s">
        <v>67</v>
      </c>
      <c r="S1012" s="1" t="s">
        <v>14</v>
      </c>
      <c r="T1012" s="1" t="s">
        <v>1233</v>
      </c>
      <c r="U1012" s="12">
        <f t="shared" si="106"/>
        <v>42309</v>
      </c>
      <c r="V1012" s="12">
        <f t="shared" si="103"/>
        <v>42369</v>
      </c>
      <c r="W1012" s="13">
        <f t="shared" ca="1" si="104"/>
        <v>3673</v>
      </c>
      <c r="X1012" s="2" t="s">
        <v>1021</v>
      </c>
      <c r="Y1012"/>
    </row>
    <row r="1013" spans="1:25" x14ac:dyDescent="0.25">
      <c r="A1013" s="1" t="s">
        <v>227</v>
      </c>
      <c r="B1013" s="1" t="s">
        <v>1203</v>
      </c>
      <c r="C1013" s="1" t="s">
        <v>150</v>
      </c>
      <c r="D1013" s="1" t="s">
        <v>1390</v>
      </c>
      <c r="E1013" s="1" t="s">
        <v>39</v>
      </c>
      <c r="F1013" s="3">
        <v>3.3730000000000002</v>
      </c>
      <c r="G1013" s="3">
        <v>3.4020000000000001</v>
      </c>
      <c r="H1013" s="1" t="s">
        <v>69</v>
      </c>
      <c r="I1013" s="13">
        <v>1</v>
      </c>
      <c r="J1013" s="12" t="s">
        <v>2083</v>
      </c>
      <c r="K1013" s="1"/>
      <c r="L1013" s="12" t="s">
        <v>2082</v>
      </c>
      <c r="N1013" s="13" t="s">
        <v>2083</v>
      </c>
      <c r="O1013" s="13" t="s">
        <v>2082</v>
      </c>
      <c r="P1013" s="1"/>
      <c r="R1013" s="1" t="s">
        <v>67</v>
      </c>
      <c r="S1013" s="1" t="s">
        <v>14</v>
      </c>
      <c r="T1013" s="1" t="s">
        <v>1233</v>
      </c>
      <c r="U1013" s="12">
        <f t="shared" si="106"/>
        <v>42309</v>
      </c>
      <c r="V1013" s="12">
        <f t="shared" si="103"/>
        <v>42369</v>
      </c>
      <c r="W1013" s="13">
        <f t="shared" ca="1" si="104"/>
        <v>3673</v>
      </c>
      <c r="X1013" s="2" t="s">
        <v>1021</v>
      </c>
      <c r="Y1013"/>
    </row>
    <row r="1014" spans="1:25" x14ac:dyDescent="0.25">
      <c r="A1014" s="1" t="s">
        <v>227</v>
      </c>
      <c r="B1014" s="1" t="s">
        <v>1203</v>
      </c>
      <c r="C1014" s="1" t="s">
        <v>12</v>
      </c>
      <c r="D1014" s="1" t="s">
        <v>1372</v>
      </c>
      <c r="E1014" s="1" t="s">
        <v>39</v>
      </c>
      <c r="F1014" s="3">
        <v>3.2930000000000001</v>
      </c>
      <c r="G1014" s="3">
        <v>3.3290000000000002</v>
      </c>
      <c r="H1014" s="1" t="s">
        <v>1369</v>
      </c>
      <c r="I1014" s="13">
        <v>1</v>
      </c>
      <c r="J1014" s="12" t="s">
        <v>2083</v>
      </c>
      <c r="K1014" s="1"/>
      <c r="L1014" s="12" t="s">
        <v>2082</v>
      </c>
      <c r="N1014" s="13" t="s">
        <v>2083</v>
      </c>
      <c r="O1014" s="13" t="s">
        <v>2082</v>
      </c>
      <c r="P1014" s="1"/>
      <c r="R1014" s="1" t="s">
        <v>67</v>
      </c>
      <c r="S1014" s="1" t="s">
        <v>14</v>
      </c>
      <c r="T1014" s="1" t="s">
        <v>1233</v>
      </c>
      <c r="U1014" s="12">
        <f t="shared" si="106"/>
        <v>42309</v>
      </c>
      <c r="V1014" s="12">
        <f t="shared" si="103"/>
        <v>42369</v>
      </c>
      <c r="W1014" s="13">
        <f t="shared" ca="1" si="104"/>
        <v>3673</v>
      </c>
      <c r="X1014" s="2" t="s">
        <v>1021</v>
      </c>
      <c r="Y1014"/>
    </row>
    <row r="1015" spans="1:25" x14ac:dyDescent="0.25">
      <c r="A1015" s="1" t="s">
        <v>227</v>
      </c>
      <c r="B1015" s="1" t="s">
        <v>1203</v>
      </c>
      <c r="C1015" s="1" t="s">
        <v>869</v>
      </c>
      <c r="D1015" s="1" t="s">
        <v>123</v>
      </c>
      <c r="E1015" s="1" t="s">
        <v>39</v>
      </c>
      <c r="F1015" s="3">
        <v>3.3220000000000001</v>
      </c>
      <c r="G1015" s="3">
        <v>3.3220000000000001</v>
      </c>
      <c r="H1015" s="1" t="s">
        <v>1375</v>
      </c>
      <c r="I1015" s="13">
        <v>1</v>
      </c>
      <c r="J1015" s="12" t="s">
        <v>2083</v>
      </c>
      <c r="K1015" s="1"/>
      <c r="L1015" s="12" t="s">
        <v>2082</v>
      </c>
      <c r="N1015" s="13" t="s">
        <v>2083</v>
      </c>
      <c r="O1015" s="13" t="s">
        <v>2082</v>
      </c>
      <c r="P1015" s="1"/>
      <c r="R1015" s="1" t="s">
        <v>67</v>
      </c>
      <c r="S1015" s="1"/>
      <c r="T1015" s="1" t="s">
        <v>1233</v>
      </c>
      <c r="U1015" s="12">
        <f t="shared" si="106"/>
        <v>42309</v>
      </c>
      <c r="V1015" s="12">
        <f t="shared" si="103"/>
        <v>42369</v>
      </c>
      <c r="W1015" s="13">
        <f t="shared" ca="1" si="104"/>
        <v>3673</v>
      </c>
      <c r="X1015" s="2" t="s">
        <v>1021</v>
      </c>
      <c r="Y1015"/>
    </row>
    <row r="1016" spans="1:25" x14ac:dyDescent="0.25">
      <c r="A1016" s="1" t="s">
        <v>227</v>
      </c>
      <c r="B1016" s="1" t="s">
        <v>1203</v>
      </c>
      <c r="C1016" s="1" t="s">
        <v>55</v>
      </c>
      <c r="D1016" s="1" t="s">
        <v>1400</v>
      </c>
      <c r="E1016" s="1" t="s">
        <v>39</v>
      </c>
      <c r="F1016" s="3">
        <v>3.448</v>
      </c>
      <c r="G1016" s="3">
        <v>3.4849999999999999</v>
      </c>
      <c r="H1016" s="1" t="s">
        <v>1399</v>
      </c>
      <c r="I1016" s="13">
        <v>1</v>
      </c>
      <c r="J1016" s="12" t="s">
        <v>2083</v>
      </c>
      <c r="K1016" s="1"/>
      <c r="L1016" s="12" t="s">
        <v>2082</v>
      </c>
      <c r="N1016" s="13" t="s">
        <v>2083</v>
      </c>
      <c r="O1016" s="13" t="s">
        <v>2082</v>
      </c>
      <c r="P1016" s="1"/>
      <c r="R1016" s="1" t="s">
        <v>67</v>
      </c>
      <c r="S1016" s="1" t="s">
        <v>18</v>
      </c>
      <c r="T1016" s="1"/>
      <c r="U1016" s="12">
        <f t="shared" si="106"/>
        <v>1095</v>
      </c>
      <c r="V1016" s="12">
        <f t="shared" si="103"/>
        <v>1155</v>
      </c>
      <c r="W1016" s="13">
        <f t="shared" ca="1" si="104"/>
        <v>44887</v>
      </c>
      <c r="X1016" s="2" t="s">
        <v>1021</v>
      </c>
      <c r="Y1016"/>
    </row>
    <row r="1017" spans="1:25" x14ac:dyDescent="0.25">
      <c r="A1017" s="1" t="s">
        <v>227</v>
      </c>
      <c r="B1017" s="1" t="s">
        <v>1203</v>
      </c>
      <c r="C1017" s="1" t="s">
        <v>166</v>
      </c>
      <c r="D1017" s="1" t="s">
        <v>124</v>
      </c>
      <c r="E1017" s="1" t="s">
        <v>39</v>
      </c>
      <c r="F1017" s="3">
        <v>3.4849999999999999</v>
      </c>
      <c r="G1017" s="3">
        <v>3.5179999999999998</v>
      </c>
      <c r="H1017" s="1" t="s">
        <v>846</v>
      </c>
      <c r="I1017" s="13">
        <v>1</v>
      </c>
      <c r="J1017" s="12" t="s">
        <v>2083</v>
      </c>
      <c r="K1017" s="1"/>
      <c r="L1017" s="12" t="s">
        <v>2082</v>
      </c>
      <c r="N1017" s="13" t="s">
        <v>2083</v>
      </c>
      <c r="O1017" s="13" t="s">
        <v>2082</v>
      </c>
      <c r="P1017" s="1"/>
      <c r="R1017" s="1" t="s">
        <v>67</v>
      </c>
      <c r="S1017" s="1" t="s">
        <v>14</v>
      </c>
      <c r="T1017" s="1"/>
      <c r="U1017" s="12">
        <f t="shared" si="106"/>
        <v>1095</v>
      </c>
      <c r="V1017" s="12">
        <f t="shared" si="103"/>
        <v>1155</v>
      </c>
      <c r="W1017" s="13">
        <f t="shared" ca="1" si="104"/>
        <v>44887</v>
      </c>
      <c r="X1017" s="2" t="s">
        <v>1021</v>
      </c>
      <c r="Y1017"/>
    </row>
    <row r="1018" spans="1:25" x14ac:dyDescent="0.25">
      <c r="A1018" s="1" t="s">
        <v>227</v>
      </c>
      <c r="B1018" s="1" t="s">
        <v>1203</v>
      </c>
      <c r="C1018" s="1" t="s">
        <v>148</v>
      </c>
      <c r="D1018" s="1" t="s">
        <v>1386</v>
      </c>
      <c r="E1018" s="1" t="s">
        <v>10</v>
      </c>
      <c r="F1018" s="3">
        <v>3.371</v>
      </c>
      <c r="G1018" s="3">
        <v>3.3730000000000002</v>
      </c>
      <c r="H1018" s="1" t="s">
        <v>1385</v>
      </c>
      <c r="I1018" s="13">
        <v>1</v>
      </c>
      <c r="J1018" s="12" t="s">
        <v>2083</v>
      </c>
      <c r="K1018" s="1"/>
      <c r="L1018" s="12" t="s">
        <v>2082</v>
      </c>
      <c r="N1018" s="13" t="s">
        <v>2083</v>
      </c>
      <c r="O1018" s="13" t="s">
        <v>2082</v>
      </c>
      <c r="P1018" s="1"/>
      <c r="R1018" s="1" t="s">
        <v>67</v>
      </c>
      <c r="S1018" s="1"/>
      <c r="T1018" s="1"/>
      <c r="U1018" s="12">
        <f>T1018+(365*4)</f>
        <v>1460</v>
      </c>
      <c r="V1018" s="12">
        <f t="shared" si="103"/>
        <v>1520</v>
      </c>
      <c r="W1018" s="13">
        <f t="shared" ca="1" si="104"/>
        <v>44522</v>
      </c>
      <c r="X1018" s="2" t="s">
        <v>1021</v>
      </c>
      <c r="Y1018"/>
    </row>
    <row r="1019" spans="1:25" x14ac:dyDescent="0.25">
      <c r="A1019" s="1" t="s">
        <v>227</v>
      </c>
      <c r="B1019" s="1" t="s">
        <v>1203</v>
      </c>
      <c r="C1019" s="1" t="s">
        <v>166</v>
      </c>
      <c r="D1019" s="1" t="s">
        <v>1386</v>
      </c>
      <c r="E1019" s="1" t="s">
        <v>39</v>
      </c>
      <c r="F1019" s="3">
        <v>3.4140000000000001</v>
      </c>
      <c r="G1019" s="3">
        <v>3.4430000000000001</v>
      </c>
      <c r="H1019" s="1" t="s">
        <v>69</v>
      </c>
      <c r="I1019" s="13">
        <v>1</v>
      </c>
      <c r="J1019" s="12" t="s">
        <v>2083</v>
      </c>
      <c r="K1019" s="1"/>
      <c r="L1019" s="12" t="s">
        <v>2082</v>
      </c>
      <c r="N1019" s="13" t="s">
        <v>2083</v>
      </c>
      <c r="O1019" s="13" t="s">
        <v>2082</v>
      </c>
      <c r="P1019" s="1"/>
      <c r="R1019" s="1" t="s">
        <v>67</v>
      </c>
      <c r="S1019" s="1" t="s">
        <v>14</v>
      </c>
      <c r="T1019" s="1"/>
      <c r="U1019" s="12">
        <f t="shared" ref="U1019:U1041" si="107">T1019+(365*3)</f>
        <v>1095</v>
      </c>
      <c r="V1019" s="12">
        <f t="shared" si="103"/>
        <v>1155</v>
      </c>
      <c r="W1019" s="13">
        <f t="shared" ca="1" si="104"/>
        <v>44887</v>
      </c>
      <c r="X1019" s="2" t="s">
        <v>1021</v>
      </c>
      <c r="Y1019"/>
    </row>
    <row r="1020" spans="1:25" x14ac:dyDescent="0.25">
      <c r="A1020" s="1" t="s">
        <v>227</v>
      </c>
      <c r="B1020" s="1" t="s">
        <v>1203</v>
      </c>
      <c r="C1020" s="1" t="s">
        <v>27</v>
      </c>
      <c r="D1020" s="1" t="s">
        <v>1358</v>
      </c>
      <c r="E1020" s="1" t="s">
        <v>39</v>
      </c>
      <c r="F1020" s="3">
        <v>3.0609999999999999</v>
      </c>
      <c r="G1020" s="3">
        <v>3.09</v>
      </c>
      <c r="H1020" s="1" t="s">
        <v>99</v>
      </c>
      <c r="I1020" s="13">
        <v>1</v>
      </c>
      <c r="J1020" s="12" t="s">
        <v>2083</v>
      </c>
      <c r="K1020" s="1"/>
      <c r="L1020" s="12" t="s">
        <v>2082</v>
      </c>
      <c r="N1020" s="13" t="s">
        <v>2083</v>
      </c>
      <c r="O1020" s="13" t="s">
        <v>2082</v>
      </c>
      <c r="P1020" s="1"/>
      <c r="R1020" s="1" t="s">
        <v>67</v>
      </c>
      <c r="S1020" s="1" t="s">
        <v>14</v>
      </c>
      <c r="T1020" s="1"/>
      <c r="U1020" s="12">
        <f t="shared" si="107"/>
        <v>1095</v>
      </c>
      <c r="V1020" s="12">
        <f t="shared" si="103"/>
        <v>1155</v>
      </c>
      <c r="W1020" s="13">
        <f t="shared" ca="1" si="104"/>
        <v>44887</v>
      </c>
      <c r="X1020" s="2" t="s">
        <v>1021</v>
      </c>
      <c r="Y1020"/>
    </row>
    <row r="1021" spans="1:25" x14ac:dyDescent="0.25">
      <c r="A1021" s="1" t="s">
        <v>227</v>
      </c>
      <c r="B1021" s="1" t="s">
        <v>1203</v>
      </c>
      <c r="C1021" s="1" t="s">
        <v>27</v>
      </c>
      <c r="D1021" s="1" t="s">
        <v>1035</v>
      </c>
      <c r="E1021" s="1" t="s">
        <v>39</v>
      </c>
      <c r="F1021" s="3">
        <v>3.2040000000000002</v>
      </c>
      <c r="G1021" s="3">
        <v>3.2040000000000002</v>
      </c>
      <c r="H1021" s="1" t="s">
        <v>1356</v>
      </c>
      <c r="I1021" s="13">
        <v>1</v>
      </c>
      <c r="J1021" s="12" t="s">
        <v>2083</v>
      </c>
      <c r="K1021" s="1"/>
      <c r="L1021" s="12" t="s">
        <v>2082</v>
      </c>
      <c r="N1021" s="13" t="s">
        <v>2083</v>
      </c>
      <c r="O1021" s="13" t="s">
        <v>2082</v>
      </c>
      <c r="P1021" s="1"/>
      <c r="R1021" s="1" t="s">
        <v>67</v>
      </c>
      <c r="S1021" s="1"/>
      <c r="T1021" s="1"/>
      <c r="U1021" s="12">
        <f t="shared" si="107"/>
        <v>1095</v>
      </c>
      <c r="V1021" s="12">
        <f t="shared" si="103"/>
        <v>1155</v>
      </c>
      <c r="W1021" s="13">
        <f t="shared" ca="1" si="104"/>
        <v>44887</v>
      </c>
      <c r="X1021" s="2" t="s">
        <v>1021</v>
      </c>
      <c r="Y1021"/>
    </row>
    <row r="1022" spans="1:25" x14ac:dyDescent="0.25">
      <c r="A1022" s="1" t="s">
        <v>227</v>
      </c>
      <c r="B1022" s="1" t="s">
        <v>1203</v>
      </c>
      <c r="C1022" s="1" t="s">
        <v>1361</v>
      </c>
      <c r="D1022" s="1" t="s">
        <v>278</v>
      </c>
      <c r="E1022" s="1" t="s">
        <v>39</v>
      </c>
      <c r="F1022" s="3">
        <v>3.3290000000000002</v>
      </c>
      <c r="G1022" s="3">
        <v>3.3319999999999999</v>
      </c>
      <c r="H1022" s="1" t="s">
        <v>1376</v>
      </c>
      <c r="I1022" s="13">
        <v>1</v>
      </c>
      <c r="J1022" s="12" t="s">
        <v>2083</v>
      </c>
      <c r="K1022" s="1"/>
      <c r="L1022" s="12" t="s">
        <v>2082</v>
      </c>
      <c r="N1022" s="13" t="s">
        <v>2083</v>
      </c>
      <c r="O1022" s="13" t="s">
        <v>2082</v>
      </c>
      <c r="P1022" s="1"/>
      <c r="R1022" s="1" t="s">
        <v>67</v>
      </c>
      <c r="S1022" s="1"/>
      <c r="T1022" s="1"/>
      <c r="U1022" s="12">
        <f t="shared" si="107"/>
        <v>1095</v>
      </c>
      <c r="V1022" s="12">
        <f t="shared" si="103"/>
        <v>1155</v>
      </c>
      <c r="W1022" s="13">
        <f t="shared" ca="1" si="104"/>
        <v>44887</v>
      </c>
      <c r="X1022" s="2" t="s">
        <v>1021</v>
      </c>
      <c r="Y1022"/>
    </row>
    <row r="1023" spans="1:25" x14ac:dyDescent="0.25">
      <c r="A1023" s="1" t="s">
        <v>227</v>
      </c>
      <c r="B1023" s="1" t="s">
        <v>1203</v>
      </c>
      <c r="C1023" s="1" t="s">
        <v>27</v>
      </c>
      <c r="D1023" s="1" t="s">
        <v>1357</v>
      </c>
      <c r="E1023" s="1" t="s">
        <v>39</v>
      </c>
      <c r="F1023" s="3">
        <v>3.044</v>
      </c>
      <c r="G1023" s="3">
        <v>3.073</v>
      </c>
      <c r="H1023" s="1" t="s">
        <v>1356</v>
      </c>
      <c r="I1023" s="13">
        <v>1</v>
      </c>
      <c r="J1023" s="12" t="s">
        <v>2083</v>
      </c>
      <c r="K1023" s="1"/>
      <c r="L1023" s="12" t="s">
        <v>2082</v>
      </c>
      <c r="N1023" s="13" t="s">
        <v>2083</v>
      </c>
      <c r="O1023" s="13" t="s">
        <v>2082</v>
      </c>
      <c r="P1023" s="1"/>
      <c r="R1023" s="1" t="s">
        <v>67</v>
      </c>
      <c r="S1023" s="1" t="s">
        <v>14</v>
      </c>
      <c r="T1023" s="1"/>
      <c r="U1023" s="12">
        <f t="shared" si="107"/>
        <v>1095</v>
      </c>
      <c r="V1023" s="12">
        <f t="shared" si="103"/>
        <v>1155</v>
      </c>
      <c r="W1023" s="13">
        <f t="shared" ca="1" si="104"/>
        <v>44887</v>
      </c>
      <c r="X1023" s="2" t="s">
        <v>1021</v>
      </c>
      <c r="Y1023"/>
    </row>
    <row r="1024" spans="1:25" x14ac:dyDescent="0.25">
      <c r="A1024" s="1" t="s">
        <v>227</v>
      </c>
      <c r="B1024" s="1" t="s">
        <v>1203</v>
      </c>
      <c r="C1024" s="1" t="s">
        <v>27</v>
      </c>
      <c r="D1024" s="1" t="s">
        <v>282</v>
      </c>
      <c r="E1024" s="1" t="s">
        <v>39</v>
      </c>
      <c r="F1024" s="3">
        <v>3.2389999999999999</v>
      </c>
      <c r="G1024" s="3">
        <v>3.27</v>
      </c>
      <c r="H1024" s="1" t="s">
        <v>1366</v>
      </c>
      <c r="I1024" s="13">
        <v>1</v>
      </c>
      <c r="J1024" s="12" t="s">
        <v>2083</v>
      </c>
      <c r="K1024" s="1"/>
      <c r="L1024" s="12" t="s">
        <v>2082</v>
      </c>
      <c r="N1024" s="13" t="s">
        <v>2083</v>
      </c>
      <c r="O1024" s="13" t="s">
        <v>2082</v>
      </c>
      <c r="P1024" s="1"/>
      <c r="R1024" s="1" t="s">
        <v>67</v>
      </c>
      <c r="S1024" s="1" t="s">
        <v>18</v>
      </c>
      <c r="T1024" s="1" t="s">
        <v>1233</v>
      </c>
      <c r="U1024" s="12">
        <f t="shared" si="107"/>
        <v>42309</v>
      </c>
      <c r="V1024" s="12">
        <f t="shared" si="103"/>
        <v>42369</v>
      </c>
      <c r="W1024" s="13">
        <f t="shared" ca="1" si="104"/>
        <v>3673</v>
      </c>
      <c r="X1024" s="2" t="s">
        <v>1021</v>
      </c>
      <c r="Y1024"/>
    </row>
    <row r="1025" spans="1:25" x14ac:dyDescent="0.25">
      <c r="A1025" s="1" t="s">
        <v>227</v>
      </c>
      <c r="B1025" s="1" t="s">
        <v>1203</v>
      </c>
      <c r="C1025" s="1" t="s">
        <v>27</v>
      </c>
      <c r="D1025" s="1" t="s">
        <v>283</v>
      </c>
      <c r="E1025" s="1" t="s">
        <v>39</v>
      </c>
      <c r="F1025" s="3">
        <v>3.28</v>
      </c>
      <c r="G1025" s="3">
        <v>3.28</v>
      </c>
      <c r="H1025" s="1" t="s">
        <v>847</v>
      </c>
      <c r="I1025" s="13">
        <v>1</v>
      </c>
      <c r="J1025" s="12" t="s">
        <v>2083</v>
      </c>
      <c r="K1025" s="1"/>
      <c r="L1025" s="12" t="s">
        <v>2082</v>
      </c>
      <c r="N1025" s="13" t="s">
        <v>2083</v>
      </c>
      <c r="O1025" s="13" t="s">
        <v>2082</v>
      </c>
      <c r="P1025" s="1"/>
      <c r="R1025" s="1" t="s">
        <v>67</v>
      </c>
      <c r="S1025" s="1"/>
      <c r="T1025" s="1" t="s">
        <v>1233</v>
      </c>
      <c r="U1025" s="12">
        <f t="shared" si="107"/>
        <v>42309</v>
      </c>
      <c r="V1025" s="12">
        <f t="shared" si="103"/>
        <v>42369</v>
      </c>
      <c r="W1025" s="13">
        <f t="shared" ca="1" si="104"/>
        <v>3673</v>
      </c>
      <c r="X1025" s="2" t="s">
        <v>1021</v>
      </c>
      <c r="Y1025"/>
    </row>
    <row r="1026" spans="1:25" x14ac:dyDescent="0.25">
      <c r="A1026" s="1" t="s">
        <v>227</v>
      </c>
      <c r="B1026" s="1" t="s">
        <v>1203</v>
      </c>
      <c r="C1026" s="1" t="s">
        <v>27</v>
      </c>
      <c r="D1026" s="1" t="s">
        <v>1364</v>
      </c>
      <c r="E1026" s="1" t="s">
        <v>39</v>
      </c>
      <c r="F1026" s="3">
        <v>3.165</v>
      </c>
      <c r="G1026" s="3">
        <v>3.194</v>
      </c>
      <c r="H1026" s="1" t="s">
        <v>847</v>
      </c>
      <c r="I1026" s="13">
        <v>1</v>
      </c>
      <c r="J1026" s="12" t="s">
        <v>2083</v>
      </c>
      <c r="K1026" s="1"/>
      <c r="L1026" s="12" t="s">
        <v>2082</v>
      </c>
      <c r="N1026" s="13" t="s">
        <v>2083</v>
      </c>
      <c r="O1026" s="13" t="s">
        <v>2082</v>
      </c>
      <c r="P1026" s="1"/>
      <c r="R1026" s="1" t="s">
        <v>67</v>
      </c>
      <c r="S1026" s="1" t="s">
        <v>14</v>
      </c>
      <c r="T1026" s="1"/>
      <c r="U1026" s="12">
        <f t="shared" si="107"/>
        <v>1095</v>
      </c>
      <c r="V1026" s="12">
        <f t="shared" ref="V1026:V1089" si="108">U1026+60</f>
        <v>1155</v>
      </c>
      <c r="W1026" s="13">
        <f t="shared" ref="W1026:W1089" ca="1" si="109">TODAY()-V1026</f>
        <v>44887</v>
      </c>
      <c r="X1026" s="2" t="s">
        <v>1021</v>
      </c>
      <c r="Y1026"/>
    </row>
    <row r="1027" spans="1:25" x14ac:dyDescent="0.25">
      <c r="A1027" s="1" t="s">
        <v>227</v>
      </c>
      <c r="B1027" s="1" t="s">
        <v>1203</v>
      </c>
      <c r="C1027" s="1" t="s">
        <v>8</v>
      </c>
      <c r="D1027" s="1" t="s">
        <v>1383</v>
      </c>
      <c r="E1027" s="1" t="s">
        <v>39</v>
      </c>
      <c r="F1027" s="3">
        <v>3.3690000000000002</v>
      </c>
      <c r="G1027" s="3">
        <v>3.3690000000000002</v>
      </c>
      <c r="H1027" s="1" t="s">
        <v>847</v>
      </c>
      <c r="I1027" s="13">
        <v>1</v>
      </c>
      <c r="J1027" s="12" t="s">
        <v>2083</v>
      </c>
      <c r="K1027" s="1"/>
      <c r="L1027" s="12" t="s">
        <v>2082</v>
      </c>
      <c r="N1027" s="13" t="s">
        <v>2083</v>
      </c>
      <c r="O1027" s="13" t="s">
        <v>2082</v>
      </c>
      <c r="P1027" s="1"/>
      <c r="R1027" s="1" t="s">
        <v>67</v>
      </c>
      <c r="S1027" s="1"/>
      <c r="T1027" s="1" t="s">
        <v>1384</v>
      </c>
      <c r="U1027" s="12">
        <f t="shared" si="107"/>
        <v>45172</v>
      </c>
      <c r="V1027" s="12">
        <f t="shared" si="108"/>
        <v>45232</v>
      </c>
      <c r="W1027" s="13">
        <f t="shared" ca="1" si="109"/>
        <v>810</v>
      </c>
      <c r="X1027" s="2" t="s">
        <v>1021</v>
      </c>
      <c r="Y1027"/>
    </row>
    <row r="1028" spans="1:25" x14ac:dyDescent="0.25">
      <c r="A1028" s="1" t="s">
        <v>227</v>
      </c>
      <c r="B1028" s="1" t="s">
        <v>1203</v>
      </c>
      <c r="C1028" s="1" t="s">
        <v>27</v>
      </c>
      <c r="D1028" s="1" t="s">
        <v>1395</v>
      </c>
      <c r="E1028" s="1" t="s">
        <v>39</v>
      </c>
      <c r="F1028" s="3">
        <v>3.403</v>
      </c>
      <c r="G1028" s="3">
        <v>3.4319999999999999</v>
      </c>
      <c r="H1028" s="1" t="s">
        <v>1356</v>
      </c>
      <c r="I1028" s="13">
        <v>1</v>
      </c>
      <c r="J1028" s="12" t="s">
        <v>2083</v>
      </c>
      <c r="K1028" s="1"/>
      <c r="L1028" s="12" t="s">
        <v>2082</v>
      </c>
      <c r="N1028" s="13" t="s">
        <v>2083</v>
      </c>
      <c r="O1028" s="13" t="s">
        <v>2082</v>
      </c>
      <c r="P1028" s="1"/>
      <c r="R1028" s="1" t="s">
        <v>67</v>
      </c>
      <c r="S1028" s="1" t="s">
        <v>18</v>
      </c>
      <c r="T1028" s="1" t="s">
        <v>1384</v>
      </c>
      <c r="U1028" s="12">
        <f t="shared" si="107"/>
        <v>45172</v>
      </c>
      <c r="V1028" s="12">
        <f t="shared" si="108"/>
        <v>45232</v>
      </c>
      <c r="W1028" s="13">
        <f t="shared" ca="1" si="109"/>
        <v>810</v>
      </c>
      <c r="X1028" s="2" t="s">
        <v>1021</v>
      </c>
      <c r="Y1028"/>
    </row>
    <row r="1029" spans="1:25" x14ac:dyDescent="0.25">
      <c r="A1029" s="1" t="s">
        <v>227</v>
      </c>
      <c r="B1029" s="1" t="s">
        <v>1203</v>
      </c>
      <c r="C1029" s="1" t="s">
        <v>286</v>
      </c>
      <c r="D1029" s="1" t="s">
        <v>1381</v>
      </c>
      <c r="E1029" s="1" t="s">
        <v>39</v>
      </c>
      <c r="F1029" s="3">
        <v>3.3330000000000002</v>
      </c>
      <c r="G1029" s="3">
        <v>3.3740000000000001</v>
      </c>
      <c r="H1029" s="1" t="s">
        <v>1378</v>
      </c>
      <c r="I1029" s="13">
        <v>1</v>
      </c>
      <c r="J1029" s="12" t="s">
        <v>2083</v>
      </c>
      <c r="K1029" s="1"/>
      <c r="L1029" s="12" t="s">
        <v>2082</v>
      </c>
      <c r="N1029" s="13" t="s">
        <v>2083</v>
      </c>
      <c r="O1029" s="13" t="s">
        <v>2082</v>
      </c>
      <c r="P1029" s="1"/>
      <c r="R1029" s="1" t="s">
        <v>67</v>
      </c>
      <c r="S1029" s="1" t="s">
        <v>14</v>
      </c>
      <c r="T1029" s="1" t="s">
        <v>1233</v>
      </c>
      <c r="U1029" s="12">
        <f t="shared" si="107"/>
        <v>42309</v>
      </c>
      <c r="V1029" s="12">
        <f t="shared" si="108"/>
        <v>42369</v>
      </c>
      <c r="W1029" s="13">
        <f t="shared" ca="1" si="109"/>
        <v>3673</v>
      </c>
      <c r="X1029" s="2" t="s">
        <v>1021</v>
      </c>
      <c r="Y1029"/>
    </row>
    <row r="1030" spans="1:25" x14ac:dyDescent="0.25">
      <c r="A1030" s="1" t="s">
        <v>227</v>
      </c>
      <c r="B1030" s="1" t="s">
        <v>1203</v>
      </c>
      <c r="C1030" s="1" t="s">
        <v>286</v>
      </c>
      <c r="D1030" s="1" t="s">
        <v>1394</v>
      </c>
      <c r="E1030" s="1" t="s">
        <v>39</v>
      </c>
      <c r="F1030" s="3">
        <v>3.391</v>
      </c>
      <c r="G1030" s="3">
        <v>3.4390000000000001</v>
      </c>
      <c r="H1030" s="1" t="s">
        <v>1393</v>
      </c>
      <c r="I1030" s="13">
        <v>1</v>
      </c>
      <c r="J1030" s="12" t="s">
        <v>2083</v>
      </c>
      <c r="K1030" s="1"/>
      <c r="L1030" s="12" t="s">
        <v>2082</v>
      </c>
      <c r="N1030" s="13" t="s">
        <v>2083</v>
      </c>
      <c r="O1030" s="13" t="s">
        <v>2082</v>
      </c>
      <c r="P1030" s="1"/>
      <c r="R1030" s="1" t="s">
        <v>67</v>
      </c>
      <c r="S1030" s="1" t="s">
        <v>14</v>
      </c>
      <c r="T1030" s="1" t="s">
        <v>1233</v>
      </c>
      <c r="U1030" s="12">
        <f t="shared" si="107"/>
        <v>42309</v>
      </c>
      <c r="V1030" s="12">
        <f t="shared" si="108"/>
        <v>42369</v>
      </c>
      <c r="W1030" s="13">
        <f t="shared" ca="1" si="109"/>
        <v>3673</v>
      </c>
      <c r="X1030" s="2" t="s">
        <v>1021</v>
      </c>
      <c r="Y1030"/>
    </row>
    <row r="1031" spans="1:25" x14ac:dyDescent="0.25">
      <c r="A1031" s="1" t="s">
        <v>227</v>
      </c>
      <c r="B1031" s="1" t="s">
        <v>1203</v>
      </c>
      <c r="C1031" s="1" t="s">
        <v>8</v>
      </c>
      <c r="D1031" s="1" t="s">
        <v>1398</v>
      </c>
      <c r="E1031" s="1" t="s">
        <v>39</v>
      </c>
      <c r="F1031" s="3">
        <v>3.4319999999999999</v>
      </c>
      <c r="G1031" s="3">
        <v>3.4740000000000002</v>
      </c>
      <c r="H1031" s="1" t="s">
        <v>1247</v>
      </c>
      <c r="I1031" s="13">
        <v>1</v>
      </c>
      <c r="J1031" s="12" t="s">
        <v>2083</v>
      </c>
      <c r="K1031" s="1"/>
      <c r="L1031" s="12" t="s">
        <v>2082</v>
      </c>
      <c r="N1031" s="13" t="s">
        <v>2083</v>
      </c>
      <c r="O1031" s="13" t="s">
        <v>2082</v>
      </c>
      <c r="P1031" s="1"/>
      <c r="R1031" s="1" t="s">
        <v>67</v>
      </c>
      <c r="S1031" s="1" t="s">
        <v>14</v>
      </c>
      <c r="T1031" s="1" t="s">
        <v>1233</v>
      </c>
      <c r="U1031" s="12">
        <f t="shared" si="107"/>
        <v>42309</v>
      </c>
      <c r="V1031" s="12">
        <f t="shared" si="108"/>
        <v>42369</v>
      </c>
      <c r="W1031" s="13">
        <f t="shared" ca="1" si="109"/>
        <v>3673</v>
      </c>
      <c r="X1031" s="2" t="s">
        <v>1021</v>
      </c>
      <c r="Y1031"/>
    </row>
    <row r="1032" spans="1:25" x14ac:dyDescent="0.25">
      <c r="A1032" s="1" t="s">
        <v>227</v>
      </c>
      <c r="B1032" s="1" t="s">
        <v>1203</v>
      </c>
      <c r="C1032" s="1" t="s">
        <v>66</v>
      </c>
      <c r="D1032" s="1" t="s">
        <v>1402</v>
      </c>
      <c r="E1032" s="1" t="s">
        <v>39</v>
      </c>
      <c r="F1032" s="3">
        <v>4.0309999999999997</v>
      </c>
      <c r="G1032" s="3">
        <v>4.0640000000000001</v>
      </c>
      <c r="H1032" s="1" t="s">
        <v>1239</v>
      </c>
      <c r="I1032" s="13">
        <v>1</v>
      </c>
      <c r="J1032" s="12" t="s">
        <v>2083</v>
      </c>
      <c r="K1032" s="1"/>
      <c r="L1032" s="12" t="s">
        <v>2082</v>
      </c>
      <c r="N1032" s="13" t="s">
        <v>2083</v>
      </c>
      <c r="O1032" s="13" t="s">
        <v>2082</v>
      </c>
      <c r="P1032" s="1"/>
      <c r="R1032" s="1" t="s">
        <v>67</v>
      </c>
      <c r="S1032" s="1" t="s">
        <v>18</v>
      </c>
      <c r="T1032" s="1" t="s">
        <v>1233</v>
      </c>
      <c r="U1032" s="12">
        <f t="shared" si="107"/>
        <v>42309</v>
      </c>
      <c r="V1032" s="12">
        <f t="shared" si="108"/>
        <v>42369</v>
      </c>
      <c r="W1032" s="13">
        <f t="shared" ca="1" si="109"/>
        <v>3673</v>
      </c>
      <c r="X1032" s="2" t="s">
        <v>1021</v>
      </c>
      <c r="Y1032"/>
    </row>
    <row r="1033" spans="1:25" x14ac:dyDescent="0.25">
      <c r="A1033" s="1" t="s">
        <v>227</v>
      </c>
      <c r="B1033" s="1" t="s">
        <v>1203</v>
      </c>
      <c r="C1033" s="1" t="s">
        <v>66</v>
      </c>
      <c r="D1033" s="1" t="s">
        <v>1403</v>
      </c>
      <c r="E1033" s="1" t="s">
        <v>39</v>
      </c>
      <c r="F1033" s="3">
        <v>4.0640000000000001</v>
      </c>
      <c r="G1033" s="3">
        <v>4.0970000000000004</v>
      </c>
      <c r="H1033" s="1" t="s">
        <v>69</v>
      </c>
      <c r="I1033" s="13">
        <v>1</v>
      </c>
      <c r="J1033" s="12" t="s">
        <v>2083</v>
      </c>
      <c r="K1033" s="1"/>
      <c r="L1033" s="12" t="s">
        <v>2082</v>
      </c>
      <c r="N1033" s="13" t="s">
        <v>2083</v>
      </c>
      <c r="O1033" s="13" t="s">
        <v>2082</v>
      </c>
      <c r="P1033" s="1"/>
      <c r="R1033" s="1" t="s">
        <v>67</v>
      </c>
      <c r="S1033" s="1" t="s">
        <v>14</v>
      </c>
      <c r="T1033" s="1" t="s">
        <v>1233</v>
      </c>
      <c r="U1033" s="12">
        <f t="shared" si="107"/>
        <v>42309</v>
      </c>
      <c r="V1033" s="12">
        <f t="shared" si="108"/>
        <v>42369</v>
      </c>
      <c r="W1033" s="13">
        <f t="shared" ca="1" si="109"/>
        <v>3673</v>
      </c>
      <c r="X1033" s="2" t="s">
        <v>1021</v>
      </c>
      <c r="Y1033"/>
    </row>
    <row r="1034" spans="1:25" x14ac:dyDescent="0.25">
      <c r="A1034" s="1" t="s">
        <v>227</v>
      </c>
      <c r="B1034" s="1" t="s">
        <v>1203</v>
      </c>
      <c r="C1034" s="1" t="s">
        <v>66</v>
      </c>
      <c r="D1034" s="1" t="s">
        <v>1404</v>
      </c>
      <c r="E1034" s="1" t="s">
        <v>39</v>
      </c>
      <c r="F1034" s="3">
        <v>4.0970000000000004</v>
      </c>
      <c r="G1034" s="3">
        <v>4.1310000000000002</v>
      </c>
      <c r="H1034" s="1" t="s">
        <v>1239</v>
      </c>
      <c r="I1034" s="13">
        <v>1</v>
      </c>
      <c r="J1034" s="12" t="s">
        <v>2083</v>
      </c>
      <c r="K1034" s="1"/>
      <c r="L1034" s="12" t="s">
        <v>2082</v>
      </c>
      <c r="N1034" s="13" t="s">
        <v>2083</v>
      </c>
      <c r="O1034" s="13" t="s">
        <v>2082</v>
      </c>
      <c r="P1034" s="1"/>
      <c r="R1034" s="1" t="s">
        <v>67</v>
      </c>
      <c r="S1034" s="1" t="s">
        <v>18</v>
      </c>
      <c r="T1034" s="1" t="s">
        <v>1233</v>
      </c>
      <c r="U1034" s="12">
        <f t="shared" si="107"/>
        <v>42309</v>
      </c>
      <c r="V1034" s="12">
        <f t="shared" si="108"/>
        <v>42369</v>
      </c>
      <c r="W1034" s="13">
        <f t="shared" ca="1" si="109"/>
        <v>3673</v>
      </c>
      <c r="X1034" s="2" t="s">
        <v>1021</v>
      </c>
      <c r="Y1034"/>
    </row>
    <row r="1035" spans="1:25" x14ac:dyDescent="0.25">
      <c r="A1035" s="1" t="s">
        <v>227</v>
      </c>
      <c r="B1035" s="1" t="s">
        <v>1203</v>
      </c>
      <c r="C1035" s="1" t="s">
        <v>66</v>
      </c>
      <c r="D1035" s="1" t="s">
        <v>1405</v>
      </c>
      <c r="E1035" s="1" t="s">
        <v>39</v>
      </c>
      <c r="F1035" s="3">
        <v>4.1310000000000002</v>
      </c>
      <c r="G1035" s="3">
        <v>4.165</v>
      </c>
      <c r="H1035" s="1" t="s">
        <v>1239</v>
      </c>
      <c r="I1035" s="13">
        <v>1</v>
      </c>
      <c r="J1035" s="12" t="s">
        <v>2083</v>
      </c>
      <c r="K1035" s="1"/>
      <c r="L1035" s="12" t="s">
        <v>2082</v>
      </c>
      <c r="N1035" s="13" t="s">
        <v>2083</v>
      </c>
      <c r="O1035" s="13" t="s">
        <v>2082</v>
      </c>
      <c r="P1035" s="1"/>
      <c r="R1035" s="1" t="s">
        <v>67</v>
      </c>
      <c r="S1035" s="1" t="s">
        <v>18</v>
      </c>
      <c r="T1035" s="1" t="s">
        <v>1326</v>
      </c>
      <c r="U1035" s="12">
        <f t="shared" si="107"/>
        <v>44987</v>
      </c>
      <c r="V1035" s="12">
        <f t="shared" si="108"/>
        <v>45047</v>
      </c>
      <c r="W1035" s="13">
        <f t="shared" ca="1" si="109"/>
        <v>995</v>
      </c>
      <c r="X1035" s="2" t="s">
        <v>1021</v>
      </c>
      <c r="Y1035"/>
    </row>
    <row r="1036" spans="1:25" x14ac:dyDescent="0.25">
      <c r="A1036" s="1" t="s">
        <v>227</v>
      </c>
      <c r="B1036" s="1" t="s">
        <v>1203</v>
      </c>
      <c r="C1036" s="1" t="s">
        <v>66</v>
      </c>
      <c r="D1036" s="1" t="s">
        <v>1406</v>
      </c>
      <c r="E1036" s="1" t="s">
        <v>39</v>
      </c>
      <c r="F1036" s="3">
        <v>4.1630000000000003</v>
      </c>
      <c r="G1036" s="3">
        <v>4.1980000000000004</v>
      </c>
      <c r="H1036" s="1" t="s">
        <v>847</v>
      </c>
      <c r="I1036" s="13">
        <v>1</v>
      </c>
      <c r="J1036" s="12" t="s">
        <v>2083</v>
      </c>
      <c r="K1036" s="1"/>
      <c r="L1036" s="12" t="s">
        <v>2082</v>
      </c>
      <c r="N1036" s="13" t="s">
        <v>2083</v>
      </c>
      <c r="O1036" s="13" t="s">
        <v>2082</v>
      </c>
      <c r="P1036" s="1"/>
      <c r="R1036" s="1" t="s">
        <v>67</v>
      </c>
      <c r="S1036" s="1" t="s">
        <v>18</v>
      </c>
      <c r="T1036" s="1" t="s">
        <v>1326</v>
      </c>
      <c r="U1036" s="12">
        <f t="shared" si="107"/>
        <v>44987</v>
      </c>
      <c r="V1036" s="12">
        <f t="shared" si="108"/>
        <v>45047</v>
      </c>
      <c r="W1036" s="13">
        <f t="shared" ca="1" si="109"/>
        <v>995</v>
      </c>
      <c r="X1036" s="2" t="s">
        <v>1021</v>
      </c>
      <c r="Y1036"/>
    </row>
    <row r="1037" spans="1:25" x14ac:dyDescent="0.25">
      <c r="A1037" s="1" t="s">
        <v>227</v>
      </c>
      <c r="B1037" s="1" t="s">
        <v>1203</v>
      </c>
      <c r="C1037" s="1" t="s">
        <v>1361</v>
      </c>
      <c r="D1037" s="1" t="s">
        <v>1370</v>
      </c>
      <c r="E1037" s="1" t="s">
        <v>39</v>
      </c>
      <c r="F1037" s="3">
        <v>3.29</v>
      </c>
      <c r="G1037" s="3">
        <v>3.2909999999999999</v>
      </c>
      <c r="H1037" s="1" t="s">
        <v>1369</v>
      </c>
      <c r="I1037" s="13">
        <v>1</v>
      </c>
      <c r="J1037" s="12" t="s">
        <v>2083</v>
      </c>
      <c r="K1037" s="1"/>
      <c r="L1037" s="12" t="s">
        <v>2082</v>
      </c>
      <c r="N1037" s="13" t="s">
        <v>2083</v>
      </c>
      <c r="O1037" s="13" t="s">
        <v>2082</v>
      </c>
      <c r="P1037" s="1"/>
      <c r="R1037" s="1" t="s">
        <v>67</v>
      </c>
      <c r="S1037" s="1"/>
      <c r="T1037" s="1" t="s">
        <v>1233</v>
      </c>
      <c r="U1037" s="12">
        <f t="shared" si="107"/>
        <v>42309</v>
      </c>
      <c r="V1037" s="12">
        <f t="shared" si="108"/>
        <v>42369</v>
      </c>
      <c r="W1037" s="13">
        <f t="shared" ca="1" si="109"/>
        <v>3673</v>
      </c>
      <c r="X1037" s="2" t="s">
        <v>1021</v>
      </c>
      <c r="Y1037"/>
    </row>
    <row r="1038" spans="1:25" x14ac:dyDescent="0.25">
      <c r="A1038" s="1" t="s">
        <v>227</v>
      </c>
      <c r="B1038" s="1" t="s">
        <v>1203</v>
      </c>
      <c r="C1038" s="1" t="s">
        <v>309</v>
      </c>
      <c r="D1038" s="1" t="s">
        <v>1407</v>
      </c>
      <c r="E1038" s="1" t="s">
        <v>39</v>
      </c>
      <c r="F1038" s="3">
        <v>4.1970000000000001</v>
      </c>
      <c r="G1038" s="3">
        <v>4.234</v>
      </c>
      <c r="H1038" s="1" t="s">
        <v>1247</v>
      </c>
      <c r="I1038" s="13">
        <v>1</v>
      </c>
      <c r="J1038" s="12" t="s">
        <v>2083</v>
      </c>
      <c r="K1038" s="1"/>
      <c r="L1038" s="12" t="s">
        <v>2082</v>
      </c>
      <c r="N1038" s="13" t="s">
        <v>2083</v>
      </c>
      <c r="O1038" s="13" t="s">
        <v>2082</v>
      </c>
      <c r="P1038" s="1"/>
      <c r="R1038" s="1" t="s">
        <v>67</v>
      </c>
      <c r="S1038" s="1" t="s">
        <v>18</v>
      </c>
      <c r="T1038" s="1" t="s">
        <v>1233</v>
      </c>
      <c r="U1038" s="12">
        <f t="shared" si="107"/>
        <v>42309</v>
      </c>
      <c r="V1038" s="12">
        <f t="shared" si="108"/>
        <v>42369</v>
      </c>
      <c r="W1038" s="13">
        <f t="shared" ca="1" si="109"/>
        <v>3673</v>
      </c>
      <c r="X1038" s="2" t="s">
        <v>1021</v>
      </c>
      <c r="Y1038"/>
    </row>
    <row r="1039" spans="1:25" x14ac:dyDescent="0.25">
      <c r="A1039" s="1" t="s">
        <v>227</v>
      </c>
      <c r="B1039" s="1" t="s">
        <v>1203</v>
      </c>
      <c r="C1039" s="1" t="s">
        <v>8</v>
      </c>
      <c r="D1039" s="1" t="s">
        <v>1408</v>
      </c>
      <c r="E1039" s="1" t="s">
        <v>39</v>
      </c>
      <c r="F1039" s="3">
        <v>4.2240000000000002</v>
      </c>
      <c r="G1039" s="3">
        <v>4.2549999999999999</v>
      </c>
      <c r="H1039" s="1" t="s">
        <v>1235</v>
      </c>
      <c r="I1039" s="13">
        <v>1</v>
      </c>
      <c r="J1039" s="12" t="s">
        <v>2083</v>
      </c>
      <c r="K1039" s="1"/>
      <c r="L1039" s="12" t="s">
        <v>2082</v>
      </c>
      <c r="N1039" s="13" t="s">
        <v>2083</v>
      </c>
      <c r="O1039" s="13" t="s">
        <v>2082</v>
      </c>
      <c r="P1039" s="1"/>
      <c r="R1039" s="1" t="s">
        <v>67</v>
      </c>
      <c r="S1039" s="1" t="s">
        <v>18</v>
      </c>
      <c r="T1039" s="1" t="s">
        <v>1233</v>
      </c>
      <c r="U1039" s="12">
        <f t="shared" si="107"/>
        <v>42309</v>
      </c>
      <c r="V1039" s="12">
        <f t="shared" si="108"/>
        <v>42369</v>
      </c>
      <c r="W1039" s="13">
        <f t="shared" ca="1" si="109"/>
        <v>3673</v>
      </c>
      <c r="X1039" s="2" t="s">
        <v>1021</v>
      </c>
      <c r="Y1039"/>
    </row>
    <row r="1040" spans="1:25" x14ac:dyDescent="0.25">
      <c r="A1040" s="1" t="s">
        <v>227</v>
      </c>
      <c r="B1040" s="1" t="s">
        <v>1203</v>
      </c>
      <c r="C1040" s="1" t="s">
        <v>1361</v>
      </c>
      <c r="D1040" s="1" t="s">
        <v>1379</v>
      </c>
      <c r="E1040" s="1" t="s">
        <v>39</v>
      </c>
      <c r="F1040" s="3">
        <v>3.331</v>
      </c>
      <c r="G1040" s="3">
        <v>3.3530000000000002</v>
      </c>
      <c r="H1040" s="1" t="s">
        <v>1378</v>
      </c>
      <c r="I1040" s="13">
        <v>1</v>
      </c>
      <c r="J1040" s="12" t="s">
        <v>2083</v>
      </c>
      <c r="K1040" s="1"/>
      <c r="L1040" s="12" t="s">
        <v>2082</v>
      </c>
      <c r="N1040" s="13" t="s">
        <v>2083</v>
      </c>
      <c r="O1040" s="13" t="s">
        <v>2082</v>
      </c>
      <c r="P1040" s="1"/>
      <c r="R1040" s="1" t="s">
        <v>67</v>
      </c>
      <c r="S1040" s="1"/>
      <c r="T1040" s="1" t="s">
        <v>1233</v>
      </c>
      <c r="U1040" s="12">
        <f t="shared" si="107"/>
        <v>42309</v>
      </c>
      <c r="V1040" s="12">
        <f t="shared" si="108"/>
        <v>42369</v>
      </c>
      <c r="W1040" s="13">
        <f t="shared" ca="1" si="109"/>
        <v>3673</v>
      </c>
      <c r="X1040" s="2" t="s">
        <v>1021</v>
      </c>
      <c r="Y1040"/>
    </row>
    <row r="1041" spans="1:25" x14ac:dyDescent="0.25">
      <c r="A1041" s="1" t="s">
        <v>227</v>
      </c>
      <c r="B1041" s="1" t="s">
        <v>1203</v>
      </c>
      <c r="C1041" s="1" t="s">
        <v>309</v>
      </c>
      <c r="D1041" s="1" t="s">
        <v>1409</v>
      </c>
      <c r="E1041" s="1" t="s">
        <v>39</v>
      </c>
      <c r="F1041" s="3">
        <v>4.2519999999999998</v>
      </c>
      <c r="G1041" s="3">
        <v>4.2850000000000001</v>
      </c>
      <c r="H1041" s="1" t="s">
        <v>1247</v>
      </c>
      <c r="I1041" s="13">
        <v>1</v>
      </c>
      <c r="J1041" s="12" t="s">
        <v>2083</v>
      </c>
      <c r="K1041" s="1"/>
      <c r="L1041" s="12" t="s">
        <v>2082</v>
      </c>
      <c r="N1041" s="13" t="s">
        <v>2083</v>
      </c>
      <c r="O1041" s="13" t="s">
        <v>2082</v>
      </c>
      <c r="P1041" s="1"/>
      <c r="R1041" s="1" t="s">
        <v>67</v>
      </c>
      <c r="S1041" s="1" t="s">
        <v>18</v>
      </c>
      <c r="T1041" s="1" t="s">
        <v>1326</v>
      </c>
      <c r="U1041" s="12">
        <f t="shared" si="107"/>
        <v>44987</v>
      </c>
      <c r="V1041" s="12">
        <f t="shared" si="108"/>
        <v>45047</v>
      </c>
      <c r="W1041" s="13">
        <f t="shared" ca="1" si="109"/>
        <v>995</v>
      </c>
      <c r="X1041" s="2" t="s">
        <v>1021</v>
      </c>
      <c r="Y1041"/>
    </row>
    <row r="1042" spans="1:25" x14ac:dyDescent="0.25">
      <c r="A1042" s="1" t="s">
        <v>227</v>
      </c>
      <c r="B1042" s="1" t="s">
        <v>1203</v>
      </c>
      <c r="C1042" s="1" t="s">
        <v>456</v>
      </c>
      <c r="D1042" s="1" t="s">
        <v>1411</v>
      </c>
      <c r="E1042" s="1" t="s">
        <v>174</v>
      </c>
      <c r="F1042" s="3">
        <v>4.4829999999999997</v>
      </c>
      <c r="G1042" s="3">
        <v>4.5279999999999996</v>
      </c>
      <c r="H1042" s="1" t="s">
        <v>100</v>
      </c>
      <c r="I1042" s="13">
        <v>1</v>
      </c>
      <c r="J1042" s="12" t="s">
        <v>2083</v>
      </c>
      <c r="K1042" s="1"/>
      <c r="L1042" s="12" t="s">
        <v>2082</v>
      </c>
      <c r="N1042" s="13">
        <v>5</v>
      </c>
      <c r="O1042" s="13" t="s">
        <v>2082</v>
      </c>
      <c r="P1042" s="13">
        <f>_xlfn.ISOWEEKNUM(U1042)</f>
        <v>5</v>
      </c>
      <c r="R1042" s="1" t="s">
        <v>67</v>
      </c>
      <c r="S1042" s="1" t="s">
        <v>14</v>
      </c>
      <c r="T1042" s="1" t="s">
        <v>929</v>
      </c>
      <c r="U1042" s="12">
        <f>T1042+(365*1)</f>
        <v>46051</v>
      </c>
      <c r="V1042" s="12">
        <f t="shared" si="108"/>
        <v>46111</v>
      </c>
      <c r="W1042" s="13">
        <f t="shared" ca="1" si="109"/>
        <v>-69</v>
      </c>
      <c r="X1042" s="2" t="s">
        <v>1021</v>
      </c>
      <c r="Y1042"/>
    </row>
    <row r="1043" spans="1:25" x14ac:dyDescent="0.25">
      <c r="A1043" s="1" t="s">
        <v>227</v>
      </c>
      <c r="B1043" s="1" t="s">
        <v>1203</v>
      </c>
      <c r="C1043" s="1" t="s">
        <v>148</v>
      </c>
      <c r="D1043" s="1" t="s">
        <v>1389</v>
      </c>
      <c r="E1043" s="1" t="s">
        <v>39</v>
      </c>
      <c r="F1043" s="3">
        <v>3.3730000000000002</v>
      </c>
      <c r="G1043" s="3">
        <v>3.3929999999999998</v>
      </c>
      <c r="H1043" s="1" t="s">
        <v>1388</v>
      </c>
      <c r="I1043" s="13">
        <v>1</v>
      </c>
      <c r="J1043" s="12" t="s">
        <v>2083</v>
      </c>
      <c r="K1043" s="1"/>
      <c r="L1043" s="12" t="s">
        <v>2082</v>
      </c>
      <c r="N1043" s="13" t="s">
        <v>2083</v>
      </c>
      <c r="O1043" s="13" t="s">
        <v>2082</v>
      </c>
      <c r="P1043" s="1"/>
      <c r="R1043" s="1" t="s">
        <v>67</v>
      </c>
      <c r="S1043" s="1"/>
      <c r="T1043" s="1" t="s">
        <v>1233</v>
      </c>
      <c r="U1043" s="12">
        <f>T1043+(365*3)</f>
        <v>42309</v>
      </c>
      <c r="V1043" s="12">
        <f t="shared" si="108"/>
        <v>42369</v>
      </c>
      <c r="W1043" s="13">
        <f t="shared" ca="1" si="109"/>
        <v>3673</v>
      </c>
      <c r="X1043" s="2" t="s">
        <v>1021</v>
      </c>
      <c r="Y1043"/>
    </row>
    <row r="1044" spans="1:25" x14ac:dyDescent="0.25">
      <c r="A1044" s="1" t="s">
        <v>227</v>
      </c>
      <c r="B1044" s="1" t="s">
        <v>1203</v>
      </c>
      <c r="C1044" s="1" t="s">
        <v>27</v>
      </c>
      <c r="D1044" s="1" t="s">
        <v>1389</v>
      </c>
      <c r="E1044" s="1" t="s">
        <v>39</v>
      </c>
      <c r="F1044" s="3">
        <v>4.3239999999999998</v>
      </c>
      <c r="G1044" s="3">
        <v>4.3239999999999998</v>
      </c>
      <c r="H1044" s="1" t="s">
        <v>1410</v>
      </c>
      <c r="I1044" s="13">
        <v>1</v>
      </c>
      <c r="J1044" s="12" t="s">
        <v>2083</v>
      </c>
      <c r="K1044" s="1"/>
      <c r="L1044" s="12" t="s">
        <v>2082</v>
      </c>
      <c r="N1044" s="13" t="s">
        <v>2083</v>
      </c>
      <c r="O1044" s="13" t="s">
        <v>2082</v>
      </c>
      <c r="P1044" s="1"/>
      <c r="R1044" s="1" t="s">
        <v>67</v>
      </c>
      <c r="S1044" s="1"/>
      <c r="T1044" s="1" t="s">
        <v>1326</v>
      </c>
      <c r="U1044" s="12">
        <f>T1044+(365*3)</f>
        <v>44987</v>
      </c>
      <c r="V1044" s="12">
        <f t="shared" si="108"/>
        <v>45047</v>
      </c>
      <c r="W1044" s="13">
        <f t="shared" ca="1" si="109"/>
        <v>995</v>
      </c>
      <c r="X1044" s="2" t="s">
        <v>1021</v>
      </c>
      <c r="Y1044"/>
    </row>
    <row r="1045" spans="1:25" x14ac:dyDescent="0.25">
      <c r="A1045" s="1" t="s">
        <v>227</v>
      </c>
      <c r="B1045" s="1" t="s">
        <v>1203</v>
      </c>
      <c r="C1045" s="1" t="s">
        <v>456</v>
      </c>
      <c r="D1045" s="1" t="s">
        <v>1412</v>
      </c>
      <c r="E1045" s="1" t="s">
        <v>174</v>
      </c>
      <c r="F1045" s="3">
        <v>4.5279999999999996</v>
      </c>
      <c r="G1045" s="3">
        <v>4.5279999999999996</v>
      </c>
      <c r="H1045" s="1" t="s">
        <v>100</v>
      </c>
      <c r="I1045" s="13">
        <v>1</v>
      </c>
      <c r="J1045" s="12" t="s">
        <v>2083</v>
      </c>
      <c r="K1045" s="1"/>
      <c r="L1045" s="12" t="s">
        <v>2082</v>
      </c>
      <c r="N1045" s="13">
        <v>5</v>
      </c>
      <c r="O1045" s="13" t="s">
        <v>2082</v>
      </c>
      <c r="P1045" s="13">
        <f>_xlfn.ISOWEEKNUM(U1045)</f>
        <v>5</v>
      </c>
      <c r="R1045" s="1" t="s">
        <v>67</v>
      </c>
      <c r="S1045" s="1"/>
      <c r="T1045" s="1" t="s">
        <v>929</v>
      </c>
      <c r="U1045" s="12">
        <f>T1045+(365*1)</f>
        <v>46051</v>
      </c>
      <c r="V1045" s="12">
        <f t="shared" si="108"/>
        <v>46111</v>
      </c>
      <c r="W1045" s="13">
        <f t="shared" ca="1" si="109"/>
        <v>-69</v>
      </c>
      <c r="X1045" s="2" t="s">
        <v>1021</v>
      </c>
      <c r="Y1045"/>
    </row>
    <row r="1046" spans="1:25" x14ac:dyDescent="0.25">
      <c r="A1046" s="1" t="s">
        <v>227</v>
      </c>
      <c r="B1046" s="1" t="s">
        <v>1203</v>
      </c>
      <c r="C1046" s="1" t="s">
        <v>456</v>
      </c>
      <c r="D1046" s="1" t="s">
        <v>1413</v>
      </c>
      <c r="E1046" s="1" t="s">
        <v>174</v>
      </c>
      <c r="F1046" s="3">
        <v>4.5869999999999997</v>
      </c>
      <c r="G1046" s="3">
        <v>4.6319999999999997</v>
      </c>
      <c r="H1046" s="1" t="s">
        <v>203</v>
      </c>
      <c r="I1046" s="13">
        <v>1</v>
      </c>
      <c r="J1046" s="12" t="s">
        <v>2083</v>
      </c>
      <c r="K1046" s="1"/>
      <c r="L1046" s="12" t="s">
        <v>2082</v>
      </c>
      <c r="N1046" s="13">
        <v>5</v>
      </c>
      <c r="O1046" s="13" t="s">
        <v>2082</v>
      </c>
      <c r="P1046" s="13">
        <f>_xlfn.ISOWEEKNUM(U1046)</f>
        <v>5</v>
      </c>
      <c r="R1046" s="1" t="s">
        <v>67</v>
      </c>
      <c r="S1046" s="1" t="s">
        <v>14</v>
      </c>
      <c r="T1046" s="1" t="s">
        <v>929</v>
      </c>
      <c r="U1046" s="12">
        <f>T1046+(365*1)</f>
        <v>46051</v>
      </c>
      <c r="V1046" s="12">
        <f t="shared" si="108"/>
        <v>46111</v>
      </c>
      <c r="W1046" s="13">
        <f t="shared" ca="1" si="109"/>
        <v>-69</v>
      </c>
      <c r="X1046" s="2" t="s">
        <v>1021</v>
      </c>
      <c r="Y1046"/>
    </row>
    <row r="1047" spans="1:25" x14ac:dyDescent="0.25">
      <c r="A1047" s="1" t="s">
        <v>227</v>
      </c>
      <c r="B1047" s="1" t="s">
        <v>1203</v>
      </c>
      <c r="C1047" s="1" t="s">
        <v>119</v>
      </c>
      <c r="D1047" s="1" t="s">
        <v>1209</v>
      </c>
      <c r="E1047" s="1" t="s">
        <v>39</v>
      </c>
      <c r="F1047" s="3">
        <v>0.59599999999999997</v>
      </c>
      <c r="G1047" s="3">
        <v>0.59599999999999997</v>
      </c>
      <c r="H1047" s="1" t="s">
        <v>1208</v>
      </c>
      <c r="I1047" s="13">
        <v>1</v>
      </c>
      <c r="J1047" s="12" t="s">
        <v>2083</v>
      </c>
      <c r="K1047" s="1"/>
      <c r="L1047" s="12" t="s">
        <v>2082</v>
      </c>
      <c r="N1047" s="13" t="s">
        <v>2083</v>
      </c>
      <c r="O1047" s="13" t="s">
        <v>2082</v>
      </c>
      <c r="P1047" s="1"/>
      <c r="R1047" s="1" t="s">
        <v>67</v>
      </c>
      <c r="S1047" s="1"/>
      <c r="T1047" s="1" t="s">
        <v>1205</v>
      </c>
      <c r="U1047" s="12">
        <f t="shared" ref="U1047:U1053" si="110">T1047+(365*3)</f>
        <v>42195</v>
      </c>
      <c r="V1047" s="12">
        <f t="shared" si="108"/>
        <v>42255</v>
      </c>
      <c r="W1047" s="13">
        <f t="shared" ca="1" si="109"/>
        <v>3787</v>
      </c>
      <c r="X1047" s="2" t="s">
        <v>1021</v>
      </c>
      <c r="Y1047"/>
    </row>
    <row r="1048" spans="1:25" x14ac:dyDescent="0.25">
      <c r="A1048" s="1" t="s">
        <v>227</v>
      </c>
      <c r="B1048" s="1" t="s">
        <v>1203</v>
      </c>
      <c r="C1048" s="1" t="s">
        <v>1213</v>
      </c>
      <c r="D1048" s="1" t="s">
        <v>54</v>
      </c>
      <c r="E1048" s="1" t="s">
        <v>39</v>
      </c>
      <c r="F1048" s="3">
        <v>0.67700000000000005</v>
      </c>
      <c r="G1048" s="3">
        <v>0.71199999999999997</v>
      </c>
      <c r="H1048" s="1" t="s">
        <v>1206</v>
      </c>
      <c r="I1048" s="13">
        <v>1</v>
      </c>
      <c r="J1048" s="12" t="s">
        <v>2083</v>
      </c>
      <c r="K1048" s="1"/>
      <c r="L1048" s="12" t="s">
        <v>2082</v>
      </c>
      <c r="N1048" s="13" t="s">
        <v>2083</v>
      </c>
      <c r="O1048" s="13" t="s">
        <v>2082</v>
      </c>
      <c r="P1048" s="1"/>
      <c r="R1048" s="1" t="s">
        <v>67</v>
      </c>
      <c r="S1048" s="1" t="s">
        <v>18</v>
      </c>
      <c r="T1048" s="1" t="s">
        <v>1205</v>
      </c>
      <c r="U1048" s="12">
        <f t="shared" si="110"/>
        <v>42195</v>
      </c>
      <c r="V1048" s="12">
        <f t="shared" si="108"/>
        <v>42255</v>
      </c>
      <c r="W1048" s="13">
        <f t="shared" ca="1" si="109"/>
        <v>3787</v>
      </c>
      <c r="X1048" s="2" t="s">
        <v>1021</v>
      </c>
      <c r="Y1048"/>
    </row>
    <row r="1049" spans="1:25" x14ac:dyDescent="0.25">
      <c r="A1049" s="1" t="s">
        <v>227</v>
      </c>
      <c r="B1049" s="1" t="s">
        <v>1203</v>
      </c>
      <c r="C1049" s="1" t="s">
        <v>119</v>
      </c>
      <c r="D1049" s="1" t="s">
        <v>1220</v>
      </c>
      <c r="E1049" s="1" t="s">
        <v>39</v>
      </c>
      <c r="F1049" s="3">
        <v>0.78</v>
      </c>
      <c r="G1049" s="3">
        <v>0.78</v>
      </c>
      <c r="H1049" s="1" t="s">
        <v>1206</v>
      </c>
      <c r="I1049" s="13">
        <v>1</v>
      </c>
      <c r="J1049" s="12" t="s">
        <v>2083</v>
      </c>
      <c r="K1049" s="1"/>
      <c r="L1049" s="12" t="s">
        <v>2082</v>
      </c>
      <c r="N1049" s="13" t="s">
        <v>2083</v>
      </c>
      <c r="O1049" s="13" t="s">
        <v>2082</v>
      </c>
      <c r="P1049" s="1"/>
      <c r="R1049" s="1" t="s">
        <v>67</v>
      </c>
      <c r="S1049" s="1"/>
      <c r="T1049" s="1" t="s">
        <v>789</v>
      </c>
      <c r="U1049" s="12">
        <f t="shared" si="110"/>
        <v>46304</v>
      </c>
      <c r="V1049" s="12">
        <f t="shared" si="108"/>
        <v>46364</v>
      </c>
      <c r="W1049" s="13">
        <f t="shared" ca="1" si="109"/>
        <v>-322</v>
      </c>
      <c r="X1049" s="2" t="s">
        <v>1021</v>
      </c>
      <c r="Y1049"/>
    </row>
    <row r="1050" spans="1:25" x14ac:dyDescent="0.25">
      <c r="A1050" s="1" t="s">
        <v>227</v>
      </c>
      <c r="B1050" s="1" t="s">
        <v>1203</v>
      </c>
      <c r="C1050" s="1" t="s">
        <v>119</v>
      </c>
      <c r="D1050" s="1" t="s">
        <v>1221</v>
      </c>
      <c r="E1050" s="1" t="s">
        <v>39</v>
      </c>
      <c r="F1050" s="3">
        <v>0.81399999999999995</v>
      </c>
      <c r="G1050" s="3">
        <v>0.84299999999999997</v>
      </c>
      <c r="H1050" s="1" t="s">
        <v>1206</v>
      </c>
      <c r="I1050" s="13">
        <v>1</v>
      </c>
      <c r="J1050" s="12" t="s">
        <v>2083</v>
      </c>
      <c r="K1050" s="1"/>
      <c r="L1050" s="12" t="s">
        <v>2082</v>
      </c>
      <c r="N1050" s="13" t="s">
        <v>2083</v>
      </c>
      <c r="O1050" s="13" t="s">
        <v>2082</v>
      </c>
      <c r="P1050" s="1"/>
      <c r="R1050" s="1" t="s">
        <v>67</v>
      </c>
      <c r="S1050" s="1" t="s">
        <v>14</v>
      </c>
      <c r="T1050" s="1" t="s">
        <v>789</v>
      </c>
      <c r="U1050" s="12">
        <f t="shared" si="110"/>
        <v>46304</v>
      </c>
      <c r="V1050" s="12">
        <f t="shared" si="108"/>
        <v>46364</v>
      </c>
      <c r="W1050" s="13">
        <f t="shared" ca="1" si="109"/>
        <v>-322</v>
      </c>
      <c r="X1050" s="2" t="s">
        <v>1021</v>
      </c>
      <c r="Y1050"/>
    </row>
    <row r="1051" spans="1:25" x14ac:dyDescent="0.25">
      <c r="A1051" s="1" t="s">
        <v>227</v>
      </c>
      <c r="B1051" s="1" t="s">
        <v>1203</v>
      </c>
      <c r="C1051" s="1" t="s">
        <v>8</v>
      </c>
      <c r="D1051" s="1" t="s">
        <v>1227</v>
      </c>
      <c r="E1051" s="1" t="s">
        <v>39</v>
      </c>
      <c r="F1051" s="3">
        <v>0.94499999999999995</v>
      </c>
      <c r="G1051" s="3">
        <v>0.97599999999999998</v>
      </c>
      <c r="H1051" s="1" t="s">
        <v>1226</v>
      </c>
      <c r="I1051" s="13">
        <v>1</v>
      </c>
      <c r="J1051" s="12" t="s">
        <v>2083</v>
      </c>
      <c r="K1051" s="1"/>
      <c r="L1051" s="12" t="s">
        <v>2082</v>
      </c>
      <c r="N1051" s="13" t="s">
        <v>2083</v>
      </c>
      <c r="O1051" s="13" t="s">
        <v>2082</v>
      </c>
      <c r="P1051" s="1"/>
      <c r="R1051" s="1" t="s">
        <v>67</v>
      </c>
      <c r="S1051" s="1" t="s">
        <v>18</v>
      </c>
      <c r="T1051" s="1" t="s">
        <v>789</v>
      </c>
      <c r="U1051" s="12">
        <f t="shared" si="110"/>
        <v>46304</v>
      </c>
      <c r="V1051" s="12">
        <f t="shared" si="108"/>
        <v>46364</v>
      </c>
      <c r="W1051" s="13">
        <f t="shared" ca="1" si="109"/>
        <v>-322</v>
      </c>
      <c r="X1051" s="2" t="s">
        <v>1021</v>
      </c>
      <c r="Y1051"/>
    </row>
    <row r="1052" spans="1:25" x14ac:dyDescent="0.25">
      <c r="A1052" s="1" t="s">
        <v>227</v>
      </c>
      <c r="B1052" s="1" t="s">
        <v>1203</v>
      </c>
      <c r="C1052" s="1" t="s">
        <v>119</v>
      </c>
      <c r="D1052" s="1" t="s">
        <v>1225</v>
      </c>
      <c r="E1052" s="1" t="s">
        <v>39</v>
      </c>
      <c r="F1052" s="3">
        <v>0.86699999999999999</v>
      </c>
      <c r="G1052" s="3">
        <v>0.89800000000000002</v>
      </c>
      <c r="H1052" s="1" t="s">
        <v>1206</v>
      </c>
      <c r="I1052" s="13">
        <v>1</v>
      </c>
      <c r="J1052" s="12" t="s">
        <v>2083</v>
      </c>
      <c r="K1052" s="1"/>
      <c r="L1052" s="12" t="s">
        <v>2082</v>
      </c>
      <c r="N1052" s="13" t="s">
        <v>2083</v>
      </c>
      <c r="O1052" s="13" t="s">
        <v>2082</v>
      </c>
      <c r="P1052" s="1"/>
      <c r="R1052" s="1" t="s">
        <v>67</v>
      </c>
      <c r="S1052" s="1" t="s">
        <v>18</v>
      </c>
      <c r="T1052" s="1" t="s">
        <v>789</v>
      </c>
      <c r="U1052" s="12">
        <f t="shared" si="110"/>
        <v>46304</v>
      </c>
      <c r="V1052" s="12">
        <f t="shared" si="108"/>
        <v>46364</v>
      </c>
      <c r="W1052" s="13">
        <f t="shared" ca="1" si="109"/>
        <v>-322</v>
      </c>
      <c r="X1052" s="2" t="s">
        <v>1021</v>
      </c>
      <c r="Y1052"/>
    </row>
    <row r="1053" spans="1:25" x14ac:dyDescent="0.25">
      <c r="A1053" s="1" t="s">
        <v>227</v>
      </c>
      <c r="B1053" s="1" t="s">
        <v>1203</v>
      </c>
      <c r="C1053" s="1" t="s">
        <v>119</v>
      </c>
      <c r="D1053" s="1" t="s">
        <v>1222</v>
      </c>
      <c r="E1053" s="1" t="s">
        <v>39</v>
      </c>
      <c r="F1053" s="3">
        <v>0.82899999999999996</v>
      </c>
      <c r="G1053" s="3">
        <v>0.85799999999999998</v>
      </c>
      <c r="H1053" s="1" t="s">
        <v>1208</v>
      </c>
      <c r="I1053" s="13">
        <v>1</v>
      </c>
      <c r="J1053" s="12" t="s">
        <v>2083</v>
      </c>
      <c r="K1053" s="1"/>
      <c r="L1053" s="12" t="s">
        <v>2082</v>
      </c>
      <c r="N1053" s="13" t="s">
        <v>2083</v>
      </c>
      <c r="O1053" s="13" t="s">
        <v>2082</v>
      </c>
      <c r="P1053" s="1"/>
      <c r="R1053" s="1" t="s">
        <v>67</v>
      </c>
      <c r="S1053" s="1" t="s">
        <v>14</v>
      </c>
      <c r="T1053" s="1" t="s">
        <v>789</v>
      </c>
      <c r="U1053" s="12">
        <f t="shared" si="110"/>
        <v>46304</v>
      </c>
      <c r="V1053" s="12">
        <f t="shared" si="108"/>
        <v>46364</v>
      </c>
      <c r="W1053" s="13">
        <f t="shared" ca="1" si="109"/>
        <v>-322</v>
      </c>
      <c r="X1053" s="2" t="s">
        <v>1021</v>
      </c>
      <c r="Y1053"/>
    </row>
    <row r="1054" spans="1:25" x14ac:dyDescent="0.25">
      <c r="A1054" s="1" t="s">
        <v>227</v>
      </c>
      <c r="B1054" s="1" t="s">
        <v>1203</v>
      </c>
      <c r="C1054" s="1" t="s">
        <v>8</v>
      </c>
      <c r="D1054" s="1" t="s">
        <v>773</v>
      </c>
      <c r="E1054" s="1" t="s">
        <v>10</v>
      </c>
      <c r="F1054" s="3">
        <v>1.2110000000000001</v>
      </c>
      <c r="G1054" s="3">
        <v>1.24</v>
      </c>
      <c r="H1054" s="1" t="s">
        <v>862</v>
      </c>
      <c r="I1054" s="13">
        <v>1</v>
      </c>
      <c r="J1054" s="12" t="s">
        <v>2083</v>
      </c>
      <c r="K1054" s="1"/>
      <c r="L1054" s="12" t="s">
        <v>2082</v>
      </c>
      <c r="N1054" s="13" t="s">
        <v>2083</v>
      </c>
      <c r="O1054" s="13" t="s">
        <v>2082</v>
      </c>
      <c r="P1054" s="1"/>
      <c r="R1054" s="1" t="s">
        <v>67</v>
      </c>
      <c r="S1054" s="1" t="s">
        <v>14</v>
      </c>
      <c r="T1054" s="1" t="s">
        <v>1233</v>
      </c>
      <c r="U1054" s="12">
        <f>T1054+(365*4)</f>
        <v>42674</v>
      </c>
      <c r="V1054" s="12">
        <f t="shared" si="108"/>
        <v>42734</v>
      </c>
      <c r="W1054" s="13">
        <f t="shared" ca="1" si="109"/>
        <v>3308</v>
      </c>
      <c r="X1054" s="2" t="s">
        <v>1021</v>
      </c>
      <c r="Y1054"/>
    </row>
    <row r="1055" spans="1:25" x14ac:dyDescent="0.25">
      <c r="A1055" s="1" t="s">
        <v>227</v>
      </c>
      <c r="B1055" s="1" t="s">
        <v>1203</v>
      </c>
      <c r="C1055" s="1" t="s">
        <v>8</v>
      </c>
      <c r="D1055" s="1" t="s">
        <v>1290</v>
      </c>
      <c r="E1055" s="1" t="s">
        <v>39</v>
      </c>
      <c r="F1055" s="3">
        <v>2.1680000000000001</v>
      </c>
      <c r="G1055" s="3">
        <v>2.1680000000000001</v>
      </c>
      <c r="H1055" s="1" t="s">
        <v>110</v>
      </c>
      <c r="I1055" s="13">
        <v>1</v>
      </c>
      <c r="J1055" s="12" t="s">
        <v>2083</v>
      </c>
      <c r="K1055" s="1"/>
      <c r="L1055" s="12" t="s">
        <v>2082</v>
      </c>
      <c r="N1055" s="13" t="s">
        <v>2083</v>
      </c>
      <c r="O1055" s="13" t="s">
        <v>2082</v>
      </c>
      <c r="P1055" s="1"/>
      <c r="R1055" s="1" t="s">
        <v>67</v>
      </c>
      <c r="S1055" s="1"/>
      <c r="T1055" s="1" t="s">
        <v>1233</v>
      </c>
      <c r="U1055" s="12">
        <f>T1055+(365*3)</f>
        <v>42309</v>
      </c>
      <c r="V1055" s="12">
        <f t="shared" si="108"/>
        <v>42369</v>
      </c>
      <c r="W1055" s="13">
        <f t="shared" ca="1" si="109"/>
        <v>3673</v>
      </c>
      <c r="X1055" s="2" t="s">
        <v>1021</v>
      </c>
      <c r="Y1055"/>
    </row>
    <row r="1056" spans="1:25" x14ac:dyDescent="0.25">
      <c r="A1056" s="1" t="s">
        <v>227</v>
      </c>
      <c r="B1056" s="1" t="s">
        <v>1203</v>
      </c>
      <c r="C1056" s="1" t="s">
        <v>119</v>
      </c>
      <c r="D1056" s="1" t="s">
        <v>1292</v>
      </c>
      <c r="E1056" s="1" t="s">
        <v>39</v>
      </c>
      <c r="F1056" s="3">
        <v>2.1970000000000001</v>
      </c>
      <c r="G1056" s="3">
        <v>2.1970000000000001</v>
      </c>
      <c r="H1056" s="1" t="s">
        <v>918</v>
      </c>
      <c r="I1056" s="13">
        <v>1</v>
      </c>
      <c r="J1056" s="12" t="s">
        <v>2083</v>
      </c>
      <c r="K1056" s="1"/>
      <c r="L1056" s="12" t="s">
        <v>2082</v>
      </c>
      <c r="N1056" s="13" t="s">
        <v>2083</v>
      </c>
      <c r="O1056" s="13" t="s">
        <v>2082</v>
      </c>
      <c r="P1056" s="1"/>
      <c r="R1056" s="1" t="s">
        <v>67</v>
      </c>
      <c r="S1056" s="1"/>
      <c r="T1056" s="1" t="s">
        <v>1233</v>
      </c>
      <c r="U1056" s="12">
        <f>T1056+(365*3)</f>
        <v>42309</v>
      </c>
      <c r="V1056" s="12">
        <f t="shared" si="108"/>
        <v>42369</v>
      </c>
      <c r="W1056" s="13">
        <f t="shared" ca="1" si="109"/>
        <v>3673</v>
      </c>
      <c r="X1056" s="2" t="s">
        <v>1021</v>
      </c>
      <c r="Y1056"/>
    </row>
    <row r="1057" spans="1:25" x14ac:dyDescent="0.25">
      <c r="A1057" s="1" t="s">
        <v>227</v>
      </c>
      <c r="B1057" s="1" t="s">
        <v>1203</v>
      </c>
      <c r="C1057" s="1" t="s">
        <v>131</v>
      </c>
      <c r="D1057" s="1" t="s">
        <v>1293</v>
      </c>
      <c r="E1057" s="1" t="s">
        <v>39</v>
      </c>
      <c r="F1057" s="3">
        <v>2.202</v>
      </c>
      <c r="G1057" s="3">
        <v>2.202</v>
      </c>
      <c r="H1057" s="1" t="s">
        <v>22</v>
      </c>
      <c r="I1057" s="13">
        <v>1</v>
      </c>
      <c r="J1057" s="12" t="s">
        <v>2083</v>
      </c>
      <c r="K1057" s="1"/>
      <c r="L1057" s="12" t="s">
        <v>2082</v>
      </c>
      <c r="N1057" s="13" t="s">
        <v>2083</v>
      </c>
      <c r="O1057" s="13" t="s">
        <v>2082</v>
      </c>
      <c r="P1057" s="1"/>
      <c r="R1057" s="1" t="s">
        <v>67</v>
      </c>
      <c r="S1057" s="1"/>
      <c r="T1057" s="1" t="s">
        <v>1233</v>
      </c>
      <c r="U1057" s="12">
        <f>T1057+(365*3)</f>
        <v>42309</v>
      </c>
      <c r="V1057" s="12">
        <f t="shared" si="108"/>
        <v>42369</v>
      </c>
      <c r="W1057" s="13">
        <f t="shared" ca="1" si="109"/>
        <v>3673</v>
      </c>
      <c r="X1057" s="2" t="s">
        <v>1021</v>
      </c>
      <c r="Y1057"/>
    </row>
    <row r="1058" spans="1:25" x14ac:dyDescent="0.25">
      <c r="A1058" s="1" t="s">
        <v>227</v>
      </c>
      <c r="B1058" s="1" t="s">
        <v>1203</v>
      </c>
      <c r="C1058" s="1" t="s">
        <v>119</v>
      </c>
      <c r="D1058" s="1" t="s">
        <v>1297</v>
      </c>
      <c r="E1058" s="1" t="s">
        <v>39</v>
      </c>
      <c r="F1058" s="3">
        <v>2.2309999999999999</v>
      </c>
      <c r="G1058" s="3">
        <v>2.2309999999999999</v>
      </c>
      <c r="H1058" s="1" t="s">
        <v>22</v>
      </c>
      <c r="I1058" s="13">
        <v>1</v>
      </c>
      <c r="J1058" s="12" t="s">
        <v>2083</v>
      </c>
      <c r="K1058" s="1"/>
      <c r="L1058" s="12" t="s">
        <v>2082</v>
      </c>
      <c r="N1058" s="13" t="s">
        <v>2083</v>
      </c>
      <c r="O1058" s="13" t="s">
        <v>2082</v>
      </c>
      <c r="P1058" s="1"/>
      <c r="R1058" s="1" t="s">
        <v>67</v>
      </c>
      <c r="S1058" s="1"/>
      <c r="T1058" s="1" t="s">
        <v>1233</v>
      </c>
      <c r="U1058" s="12">
        <f>T1058+(365*3)</f>
        <v>42309</v>
      </c>
      <c r="V1058" s="12">
        <f t="shared" si="108"/>
        <v>42369</v>
      </c>
      <c r="W1058" s="13">
        <f t="shared" ca="1" si="109"/>
        <v>3673</v>
      </c>
      <c r="X1058" s="2" t="s">
        <v>1021</v>
      </c>
      <c r="Y1058"/>
    </row>
    <row r="1059" spans="1:25" x14ac:dyDescent="0.25">
      <c r="A1059" s="1" t="s">
        <v>227</v>
      </c>
      <c r="B1059" s="1" t="s">
        <v>1203</v>
      </c>
      <c r="C1059" s="1" t="s">
        <v>27</v>
      </c>
      <c r="D1059" s="1" t="s">
        <v>1303</v>
      </c>
      <c r="E1059" s="1" t="s">
        <v>10</v>
      </c>
      <c r="F1059" s="3">
        <v>2.2850000000000001</v>
      </c>
      <c r="G1059" s="3">
        <v>2.3140000000000001</v>
      </c>
      <c r="H1059" s="1" t="s">
        <v>211</v>
      </c>
      <c r="I1059" s="13">
        <v>1</v>
      </c>
      <c r="J1059" s="12" t="s">
        <v>2083</v>
      </c>
      <c r="K1059" s="1"/>
      <c r="L1059" s="12" t="s">
        <v>2082</v>
      </c>
      <c r="N1059" s="13" t="s">
        <v>2083</v>
      </c>
      <c r="O1059" s="13" t="s">
        <v>2082</v>
      </c>
      <c r="P1059" s="1"/>
      <c r="R1059" s="1" t="s">
        <v>67</v>
      </c>
      <c r="S1059" s="1" t="s">
        <v>18</v>
      </c>
      <c r="T1059" s="1"/>
      <c r="U1059" s="12">
        <f>T1059+(365*4)</f>
        <v>1460</v>
      </c>
      <c r="V1059" s="12">
        <f t="shared" si="108"/>
        <v>1520</v>
      </c>
      <c r="W1059" s="13">
        <f t="shared" ca="1" si="109"/>
        <v>44522</v>
      </c>
      <c r="X1059" s="2" t="s">
        <v>1021</v>
      </c>
      <c r="Y1059"/>
    </row>
    <row r="1060" spans="1:25" x14ac:dyDescent="0.25">
      <c r="A1060" s="1" t="s">
        <v>227</v>
      </c>
      <c r="B1060" s="1" t="s">
        <v>1203</v>
      </c>
      <c r="C1060" s="1" t="s">
        <v>27</v>
      </c>
      <c r="D1060" s="1" t="s">
        <v>1307</v>
      </c>
      <c r="E1060" s="1" t="s">
        <v>39</v>
      </c>
      <c r="F1060" s="3">
        <v>2.331</v>
      </c>
      <c r="G1060" s="3">
        <v>2.331</v>
      </c>
      <c r="H1060" s="1" t="s">
        <v>950</v>
      </c>
      <c r="I1060" s="13">
        <v>1</v>
      </c>
      <c r="J1060" s="12" t="s">
        <v>2083</v>
      </c>
      <c r="K1060" s="1"/>
      <c r="L1060" s="12" t="s">
        <v>2082</v>
      </c>
      <c r="N1060" s="13" t="s">
        <v>2083</v>
      </c>
      <c r="O1060" s="13" t="s">
        <v>2082</v>
      </c>
      <c r="P1060" s="1"/>
      <c r="R1060" s="1" t="s">
        <v>67</v>
      </c>
      <c r="S1060" s="1"/>
      <c r="T1060" s="1" t="s">
        <v>1233</v>
      </c>
      <c r="U1060" s="12">
        <f>T1060+(365*3)</f>
        <v>42309</v>
      </c>
      <c r="V1060" s="12">
        <f t="shared" si="108"/>
        <v>42369</v>
      </c>
      <c r="W1060" s="13">
        <f t="shared" ca="1" si="109"/>
        <v>3673</v>
      </c>
      <c r="X1060" s="2" t="s">
        <v>1021</v>
      </c>
      <c r="Y1060"/>
    </row>
    <row r="1061" spans="1:25" x14ac:dyDescent="0.25">
      <c r="A1061" s="1" t="s">
        <v>227</v>
      </c>
      <c r="B1061" s="1" t="s">
        <v>1203</v>
      </c>
      <c r="C1061" s="1" t="s">
        <v>27</v>
      </c>
      <c r="D1061" s="1" t="s">
        <v>43</v>
      </c>
      <c r="E1061" s="1" t="s">
        <v>10</v>
      </c>
      <c r="F1061" s="3">
        <v>2.2429999999999999</v>
      </c>
      <c r="G1061" s="3">
        <v>2.2719999999999998</v>
      </c>
      <c r="H1061" s="1" t="s">
        <v>206</v>
      </c>
      <c r="I1061" s="13">
        <v>1</v>
      </c>
      <c r="J1061" s="12" t="s">
        <v>2083</v>
      </c>
      <c r="K1061" s="1"/>
      <c r="L1061" s="12" t="s">
        <v>2082</v>
      </c>
      <c r="N1061" s="13" t="s">
        <v>2083</v>
      </c>
      <c r="O1061" s="13" t="s">
        <v>2082</v>
      </c>
      <c r="P1061" s="1"/>
      <c r="R1061" s="1" t="s">
        <v>67</v>
      </c>
      <c r="S1061" s="1" t="s">
        <v>14</v>
      </c>
      <c r="T1061" s="1"/>
      <c r="U1061" s="12">
        <f>T1061+(365*4)</f>
        <v>1460</v>
      </c>
      <c r="V1061" s="12">
        <f t="shared" si="108"/>
        <v>1520</v>
      </c>
      <c r="W1061" s="13">
        <f t="shared" ca="1" si="109"/>
        <v>44522</v>
      </c>
      <c r="X1061" s="2" t="s">
        <v>1021</v>
      </c>
      <c r="Y1061"/>
    </row>
    <row r="1062" spans="1:25" x14ac:dyDescent="0.25">
      <c r="A1062" s="1" t="s">
        <v>227</v>
      </c>
      <c r="B1062" s="1" t="s">
        <v>1203</v>
      </c>
      <c r="C1062" s="1" t="s">
        <v>27</v>
      </c>
      <c r="D1062" s="1" t="s">
        <v>1305</v>
      </c>
      <c r="E1062" s="1" t="s">
        <v>10</v>
      </c>
      <c r="F1062" s="3">
        <v>2.2970000000000002</v>
      </c>
      <c r="G1062" s="3">
        <v>2.3260000000000001</v>
      </c>
      <c r="H1062" s="1" t="s">
        <v>206</v>
      </c>
      <c r="I1062" s="13">
        <v>1</v>
      </c>
      <c r="J1062" s="12" t="s">
        <v>2083</v>
      </c>
      <c r="K1062" s="1"/>
      <c r="L1062" s="12" t="s">
        <v>2082</v>
      </c>
      <c r="N1062" s="13" t="s">
        <v>2083</v>
      </c>
      <c r="O1062" s="13" t="s">
        <v>2082</v>
      </c>
      <c r="P1062" s="1"/>
      <c r="R1062" s="1" t="s">
        <v>67</v>
      </c>
      <c r="S1062" s="1" t="s">
        <v>18</v>
      </c>
      <c r="T1062" s="1"/>
      <c r="U1062" s="12">
        <f>T1062+(365*4)</f>
        <v>1460</v>
      </c>
      <c r="V1062" s="12">
        <f t="shared" si="108"/>
        <v>1520</v>
      </c>
      <c r="W1062" s="13">
        <f t="shared" ca="1" si="109"/>
        <v>44522</v>
      </c>
      <c r="X1062" s="2" t="s">
        <v>1021</v>
      </c>
      <c r="Y1062"/>
    </row>
    <row r="1063" spans="1:25" x14ac:dyDescent="0.25">
      <c r="A1063" s="1" t="s">
        <v>227</v>
      </c>
      <c r="B1063" s="1" t="s">
        <v>1203</v>
      </c>
      <c r="C1063" s="1" t="s">
        <v>27</v>
      </c>
      <c r="D1063" s="1" t="s">
        <v>1313</v>
      </c>
      <c r="E1063" s="1" t="s">
        <v>39</v>
      </c>
      <c r="F1063" s="3">
        <v>2.363</v>
      </c>
      <c r="G1063" s="3">
        <v>2.3919999999999999</v>
      </c>
      <c r="H1063" s="1" t="s">
        <v>950</v>
      </c>
      <c r="I1063" s="13">
        <v>1</v>
      </c>
      <c r="J1063" s="12" t="s">
        <v>2083</v>
      </c>
      <c r="K1063" s="1"/>
      <c r="L1063" s="12" t="s">
        <v>2082</v>
      </c>
      <c r="N1063" s="13" t="s">
        <v>2083</v>
      </c>
      <c r="O1063" s="13" t="s">
        <v>2082</v>
      </c>
      <c r="P1063" s="1"/>
      <c r="R1063" s="1" t="s">
        <v>67</v>
      </c>
      <c r="S1063" s="1" t="s">
        <v>14</v>
      </c>
      <c r="T1063" s="1" t="s">
        <v>1233</v>
      </c>
      <c r="U1063" s="12">
        <f>T1063+(365*3)</f>
        <v>42309</v>
      </c>
      <c r="V1063" s="12">
        <f t="shared" si="108"/>
        <v>42369</v>
      </c>
      <c r="W1063" s="13">
        <f t="shared" ca="1" si="109"/>
        <v>3673</v>
      </c>
      <c r="X1063" s="2" t="s">
        <v>1021</v>
      </c>
      <c r="Y1063"/>
    </row>
    <row r="1064" spans="1:25" x14ac:dyDescent="0.25">
      <c r="A1064" s="1" t="s">
        <v>227</v>
      </c>
      <c r="B1064" s="1" t="s">
        <v>1203</v>
      </c>
      <c r="C1064" s="1" t="s">
        <v>27</v>
      </c>
      <c r="D1064" s="1" t="s">
        <v>1311</v>
      </c>
      <c r="E1064" s="1" t="s">
        <v>10</v>
      </c>
      <c r="F1064" s="3">
        <v>2.3380000000000001</v>
      </c>
      <c r="G1064" s="3">
        <v>2.367</v>
      </c>
      <c r="H1064" s="1" t="s">
        <v>209</v>
      </c>
      <c r="I1064" s="13">
        <v>1</v>
      </c>
      <c r="J1064" s="12" t="s">
        <v>2083</v>
      </c>
      <c r="K1064" s="1"/>
      <c r="L1064" s="12" t="s">
        <v>2082</v>
      </c>
      <c r="N1064" s="13" t="s">
        <v>2083</v>
      </c>
      <c r="O1064" s="13" t="s">
        <v>2082</v>
      </c>
      <c r="P1064" s="1"/>
      <c r="R1064" s="1" t="s">
        <v>67</v>
      </c>
      <c r="S1064" s="1" t="s">
        <v>18</v>
      </c>
      <c r="T1064" s="1"/>
      <c r="U1064" s="12">
        <f>T1064+(365*4)</f>
        <v>1460</v>
      </c>
      <c r="V1064" s="12">
        <f t="shared" si="108"/>
        <v>1520</v>
      </c>
      <c r="W1064" s="13">
        <f t="shared" ca="1" si="109"/>
        <v>44522</v>
      </c>
      <c r="X1064" s="2" t="s">
        <v>1021</v>
      </c>
      <c r="Y1064"/>
    </row>
    <row r="1065" spans="1:25" x14ac:dyDescent="0.25">
      <c r="A1065" s="1" t="s">
        <v>227</v>
      </c>
      <c r="B1065" s="1" t="s">
        <v>1203</v>
      </c>
      <c r="C1065" s="1" t="s">
        <v>27</v>
      </c>
      <c r="D1065" s="1" t="s">
        <v>1325</v>
      </c>
      <c r="E1065" s="1" t="s">
        <v>39</v>
      </c>
      <c r="F1065" s="3">
        <v>2.5350000000000001</v>
      </c>
      <c r="G1065" s="3">
        <v>2.5640000000000001</v>
      </c>
      <c r="H1065" s="1" t="s">
        <v>970</v>
      </c>
      <c r="I1065" s="13">
        <v>1</v>
      </c>
      <c r="J1065" s="12" t="s">
        <v>2083</v>
      </c>
      <c r="K1065" s="1"/>
      <c r="L1065" s="12" t="s">
        <v>2082</v>
      </c>
      <c r="N1065" s="13" t="s">
        <v>2083</v>
      </c>
      <c r="O1065" s="13" t="s">
        <v>2082</v>
      </c>
      <c r="P1065" s="1"/>
      <c r="R1065" s="1" t="s">
        <v>67</v>
      </c>
      <c r="S1065" s="1" t="s">
        <v>18</v>
      </c>
      <c r="T1065" s="1" t="s">
        <v>1326</v>
      </c>
      <c r="U1065" s="12">
        <f t="shared" ref="U1065:U1070" si="111">T1065+(365*3)</f>
        <v>44987</v>
      </c>
      <c r="V1065" s="12">
        <f t="shared" si="108"/>
        <v>45047</v>
      </c>
      <c r="W1065" s="13">
        <f t="shared" ca="1" si="109"/>
        <v>995</v>
      </c>
      <c r="X1065" s="2" t="s">
        <v>1021</v>
      </c>
      <c r="Y1065"/>
    </row>
    <row r="1066" spans="1:25" x14ac:dyDescent="0.25">
      <c r="A1066" s="1" t="s">
        <v>227</v>
      </c>
      <c r="B1066" s="1" t="s">
        <v>1203</v>
      </c>
      <c r="C1066" s="1" t="s">
        <v>16</v>
      </c>
      <c r="D1066" s="1" t="s">
        <v>1327</v>
      </c>
      <c r="E1066" s="1" t="s">
        <v>39</v>
      </c>
      <c r="F1066" s="3">
        <v>2.5369999999999999</v>
      </c>
      <c r="G1066" s="3">
        <v>2.6110000000000002</v>
      </c>
      <c r="H1066" s="1" t="s">
        <v>217</v>
      </c>
      <c r="I1066" s="13">
        <v>1</v>
      </c>
      <c r="J1066" s="12" t="s">
        <v>2083</v>
      </c>
      <c r="K1066" s="1"/>
      <c r="L1066" s="12" t="s">
        <v>2082</v>
      </c>
      <c r="N1066" s="13" t="s">
        <v>2083</v>
      </c>
      <c r="O1066" s="13" t="s">
        <v>2082</v>
      </c>
      <c r="P1066" s="1"/>
      <c r="R1066" s="1" t="s">
        <v>67</v>
      </c>
      <c r="S1066" s="1" t="s">
        <v>14</v>
      </c>
      <c r="T1066" s="1"/>
      <c r="U1066" s="12">
        <f t="shared" si="111"/>
        <v>1095</v>
      </c>
      <c r="V1066" s="12">
        <f t="shared" si="108"/>
        <v>1155</v>
      </c>
      <c r="W1066" s="13">
        <f t="shared" ca="1" si="109"/>
        <v>44887</v>
      </c>
      <c r="X1066" s="2" t="s">
        <v>1021</v>
      </c>
      <c r="Y1066"/>
    </row>
    <row r="1067" spans="1:25" x14ac:dyDescent="0.25">
      <c r="A1067" s="1" t="s">
        <v>227</v>
      </c>
      <c r="B1067" s="1" t="s">
        <v>1203</v>
      </c>
      <c r="C1067" s="1" t="s">
        <v>27</v>
      </c>
      <c r="D1067" s="1" t="s">
        <v>1332</v>
      </c>
      <c r="E1067" s="1" t="s">
        <v>39</v>
      </c>
      <c r="F1067" s="3">
        <v>2.5779999999999998</v>
      </c>
      <c r="G1067" s="3">
        <v>2.5779999999999998</v>
      </c>
      <c r="H1067" s="1" t="s">
        <v>970</v>
      </c>
      <c r="I1067" s="13">
        <v>1</v>
      </c>
      <c r="J1067" s="12" t="s">
        <v>2083</v>
      </c>
      <c r="K1067" s="1"/>
      <c r="L1067" s="12" t="s">
        <v>2082</v>
      </c>
      <c r="N1067" s="13" t="s">
        <v>2083</v>
      </c>
      <c r="O1067" s="13" t="s">
        <v>2082</v>
      </c>
      <c r="P1067" s="1"/>
      <c r="R1067" s="1" t="s">
        <v>67</v>
      </c>
      <c r="S1067" s="1"/>
      <c r="T1067" s="1" t="s">
        <v>1326</v>
      </c>
      <c r="U1067" s="12">
        <f t="shared" si="111"/>
        <v>44987</v>
      </c>
      <c r="V1067" s="12">
        <f t="shared" si="108"/>
        <v>45047</v>
      </c>
      <c r="W1067" s="13">
        <f t="shared" ca="1" si="109"/>
        <v>995</v>
      </c>
      <c r="X1067" s="2" t="s">
        <v>1021</v>
      </c>
      <c r="Y1067"/>
    </row>
    <row r="1068" spans="1:25" x14ac:dyDescent="0.25">
      <c r="A1068" s="1" t="s">
        <v>227</v>
      </c>
      <c r="B1068" s="1" t="s">
        <v>1203</v>
      </c>
      <c r="C1068" s="1" t="s">
        <v>27</v>
      </c>
      <c r="D1068" s="1" t="s">
        <v>1339</v>
      </c>
      <c r="E1068" s="1" t="s">
        <v>39</v>
      </c>
      <c r="F1068" s="3">
        <v>2.9140000000000001</v>
      </c>
      <c r="G1068" s="3">
        <v>2.944</v>
      </c>
      <c r="H1068" s="1" t="s">
        <v>1333</v>
      </c>
      <c r="I1068" s="13">
        <v>1</v>
      </c>
      <c r="J1068" s="12" t="s">
        <v>2083</v>
      </c>
      <c r="K1068" s="1"/>
      <c r="L1068" s="12" t="s">
        <v>2082</v>
      </c>
      <c r="N1068" s="13" t="s">
        <v>2083</v>
      </c>
      <c r="O1068" s="13" t="s">
        <v>2082</v>
      </c>
      <c r="P1068" s="1"/>
      <c r="R1068" s="1" t="s">
        <v>67</v>
      </c>
      <c r="S1068" s="1" t="s">
        <v>14</v>
      </c>
      <c r="T1068" s="1" t="s">
        <v>1326</v>
      </c>
      <c r="U1068" s="12">
        <f t="shared" si="111"/>
        <v>44987</v>
      </c>
      <c r="V1068" s="12">
        <f t="shared" si="108"/>
        <v>45047</v>
      </c>
      <c r="W1068" s="13">
        <f t="shared" ca="1" si="109"/>
        <v>995</v>
      </c>
      <c r="X1068" s="2" t="s">
        <v>1021</v>
      </c>
      <c r="Y1068"/>
    </row>
    <row r="1069" spans="1:25" x14ac:dyDescent="0.25">
      <c r="A1069" s="1" t="s">
        <v>227</v>
      </c>
      <c r="B1069" s="1" t="s">
        <v>1203</v>
      </c>
      <c r="C1069" s="1" t="s">
        <v>27</v>
      </c>
      <c r="D1069" s="1" t="s">
        <v>1334</v>
      </c>
      <c r="E1069" s="1" t="s">
        <v>39</v>
      </c>
      <c r="F1069" s="3">
        <v>2.5779999999999998</v>
      </c>
      <c r="G1069" s="3">
        <v>2.6070000000000002</v>
      </c>
      <c r="H1069" s="1" t="s">
        <v>1333</v>
      </c>
      <c r="I1069" s="13">
        <v>1</v>
      </c>
      <c r="J1069" s="12" t="s">
        <v>2083</v>
      </c>
      <c r="K1069" s="1"/>
      <c r="L1069" s="12" t="s">
        <v>2082</v>
      </c>
      <c r="N1069" s="13" t="s">
        <v>2083</v>
      </c>
      <c r="O1069" s="13" t="s">
        <v>2082</v>
      </c>
      <c r="P1069" s="1"/>
      <c r="R1069" s="1" t="s">
        <v>67</v>
      </c>
      <c r="S1069" s="1" t="s">
        <v>18</v>
      </c>
      <c r="T1069" s="1" t="s">
        <v>1326</v>
      </c>
      <c r="U1069" s="12">
        <f t="shared" si="111"/>
        <v>44987</v>
      </c>
      <c r="V1069" s="12">
        <f t="shared" si="108"/>
        <v>45047</v>
      </c>
      <c r="W1069" s="13">
        <f t="shared" ca="1" si="109"/>
        <v>995</v>
      </c>
      <c r="X1069" s="2" t="s">
        <v>1021</v>
      </c>
      <c r="Y1069"/>
    </row>
    <row r="1070" spans="1:25" x14ac:dyDescent="0.25">
      <c r="A1070" s="1" t="s">
        <v>227</v>
      </c>
      <c r="B1070" s="1" t="s">
        <v>1203</v>
      </c>
      <c r="C1070" s="1" t="s">
        <v>27</v>
      </c>
      <c r="D1070" s="1" t="s">
        <v>1336</v>
      </c>
      <c r="E1070" s="1" t="s">
        <v>39</v>
      </c>
      <c r="F1070" s="3">
        <v>2.8759999999999999</v>
      </c>
      <c r="G1070" s="3">
        <v>2.9049999999999998</v>
      </c>
      <c r="H1070" s="1" t="s">
        <v>970</v>
      </c>
      <c r="I1070" s="13">
        <v>1</v>
      </c>
      <c r="J1070" s="12" t="s">
        <v>2083</v>
      </c>
      <c r="K1070" s="1"/>
      <c r="L1070" s="12" t="s">
        <v>2082</v>
      </c>
      <c r="N1070" s="13" t="s">
        <v>2083</v>
      </c>
      <c r="O1070" s="13" t="s">
        <v>2082</v>
      </c>
      <c r="P1070" s="1"/>
      <c r="R1070" s="1" t="s">
        <v>67</v>
      </c>
      <c r="S1070" s="1" t="s">
        <v>14</v>
      </c>
      <c r="T1070" s="1" t="s">
        <v>1326</v>
      </c>
      <c r="U1070" s="12">
        <f t="shared" si="111"/>
        <v>44987</v>
      </c>
      <c r="V1070" s="12">
        <f t="shared" si="108"/>
        <v>45047</v>
      </c>
      <c r="W1070" s="13">
        <f t="shared" ca="1" si="109"/>
        <v>995</v>
      </c>
      <c r="X1070" s="2" t="s">
        <v>1021</v>
      </c>
      <c r="Y1070"/>
    </row>
    <row r="1071" spans="1:25" x14ac:dyDescent="0.25">
      <c r="A1071" s="1" t="s">
        <v>227</v>
      </c>
      <c r="B1071" s="1" t="s">
        <v>1203</v>
      </c>
      <c r="C1071" s="1" t="s">
        <v>1347</v>
      </c>
      <c r="D1071" s="1" t="s">
        <v>1349</v>
      </c>
      <c r="E1071" s="1" t="s">
        <v>10</v>
      </c>
      <c r="F1071" s="3">
        <v>2.9729999999999999</v>
      </c>
      <c r="G1071" s="3">
        <v>2.9729999999999999</v>
      </c>
      <c r="H1071" s="1" t="s">
        <v>1348</v>
      </c>
      <c r="I1071" s="13">
        <v>1</v>
      </c>
      <c r="J1071" s="12" t="s">
        <v>2083</v>
      </c>
      <c r="K1071" s="1"/>
      <c r="L1071" s="12" t="s">
        <v>2082</v>
      </c>
      <c r="N1071" s="13" t="s">
        <v>2083</v>
      </c>
      <c r="O1071" s="13" t="s">
        <v>2082</v>
      </c>
      <c r="P1071" s="1"/>
      <c r="R1071" s="1" t="s">
        <v>67</v>
      </c>
      <c r="S1071" s="1"/>
      <c r="T1071" s="1"/>
      <c r="U1071" s="12">
        <f>T1071+(365*4)</f>
        <v>1460</v>
      </c>
      <c r="V1071" s="12">
        <f t="shared" si="108"/>
        <v>1520</v>
      </c>
      <c r="W1071" s="13">
        <f t="shared" ca="1" si="109"/>
        <v>44522</v>
      </c>
      <c r="X1071" s="2" t="s">
        <v>1021</v>
      </c>
      <c r="Y1071"/>
    </row>
    <row r="1072" spans="1:25" x14ac:dyDescent="0.25">
      <c r="A1072" s="1" t="s">
        <v>232</v>
      </c>
      <c r="B1072" s="1" t="s">
        <v>1414</v>
      </c>
      <c r="C1072" s="1" t="s">
        <v>107</v>
      </c>
      <c r="D1072" s="1" t="s">
        <v>104</v>
      </c>
      <c r="E1072" s="1" t="s">
        <v>685</v>
      </c>
      <c r="F1072" s="3">
        <v>18.219000000000001</v>
      </c>
      <c r="G1072" s="3">
        <v>18.273</v>
      </c>
      <c r="H1072" s="1" t="s">
        <v>74</v>
      </c>
      <c r="I1072" s="13">
        <v>2</v>
      </c>
      <c r="J1072" s="3" t="s">
        <v>2083</v>
      </c>
      <c r="K1072" s="1"/>
      <c r="L1072" s="3" t="s">
        <v>2083</v>
      </c>
      <c r="M1072" s="1"/>
      <c r="N1072" s="13">
        <v>8</v>
      </c>
      <c r="O1072" s="13">
        <v>44</v>
      </c>
      <c r="P1072" s="14">
        <f t="shared" ref="P1072:P1079" si="112">_xlfn.ISOWEEKNUM(U1072)</f>
        <v>17</v>
      </c>
      <c r="R1072" s="1" t="s">
        <v>67</v>
      </c>
      <c r="S1072" s="1" t="s">
        <v>14</v>
      </c>
      <c r="T1072" s="1" t="s">
        <v>1125</v>
      </c>
      <c r="U1072" s="12">
        <f t="shared" ref="U1072:U1079" si="113">T1072+(365*0.5)</f>
        <v>46136.5</v>
      </c>
      <c r="V1072" s="12">
        <f t="shared" si="108"/>
        <v>46196.5</v>
      </c>
      <c r="W1072" s="13">
        <f t="shared" ca="1" si="109"/>
        <v>-154.5</v>
      </c>
      <c r="X1072" s="2" t="s">
        <v>1021</v>
      </c>
      <c r="Y1072"/>
    </row>
    <row r="1073" spans="1:25" x14ac:dyDescent="0.25">
      <c r="A1073" s="1" t="s">
        <v>232</v>
      </c>
      <c r="B1073" s="1" t="s">
        <v>1414</v>
      </c>
      <c r="C1073" s="1" t="s">
        <v>107</v>
      </c>
      <c r="D1073" s="1" t="s">
        <v>103</v>
      </c>
      <c r="E1073" s="1" t="s">
        <v>685</v>
      </c>
      <c r="F1073" s="3">
        <v>18.283000000000001</v>
      </c>
      <c r="G1073" s="3">
        <v>18.341999999999999</v>
      </c>
      <c r="H1073" s="1" t="s">
        <v>1155</v>
      </c>
      <c r="I1073" s="13">
        <v>2</v>
      </c>
      <c r="J1073" s="3" t="s">
        <v>2083</v>
      </c>
      <c r="K1073" s="1"/>
      <c r="L1073" s="3" t="s">
        <v>2083</v>
      </c>
      <c r="M1073" s="1"/>
      <c r="N1073" s="13">
        <v>8</v>
      </c>
      <c r="O1073" s="13">
        <v>44</v>
      </c>
      <c r="P1073" s="14">
        <f t="shared" si="112"/>
        <v>17</v>
      </c>
      <c r="R1073" s="1" t="s">
        <v>67</v>
      </c>
      <c r="S1073" s="1" t="s">
        <v>18</v>
      </c>
      <c r="T1073" s="1" t="s">
        <v>1125</v>
      </c>
      <c r="U1073" s="12">
        <f t="shared" si="113"/>
        <v>46136.5</v>
      </c>
      <c r="V1073" s="12">
        <f t="shared" si="108"/>
        <v>46196.5</v>
      </c>
      <c r="W1073" s="13">
        <f t="shared" ca="1" si="109"/>
        <v>-154.5</v>
      </c>
      <c r="X1073" s="2" t="s">
        <v>1021</v>
      </c>
      <c r="Y1073"/>
    </row>
    <row r="1074" spans="1:25" x14ac:dyDescent="0.25">
      <c r="A1074" s="1" t="s">
        <v>232</v>
      </c>
      <c r="B1074" s="1" t="s">
        <v>1414</v>
      </c>
      <c r="C1074" s="1" t="s">
        <v>107</v>
      </c>
      <c r="D1074" s="1" t="s">
        <v>96</v>
      </c>
      <c r="E1074" s="1" t="s">
        <v>685</v>
      </c>
      <c r="F1074" s="3">
        <v>18.396000000000001</v>
      </c>
      <c r="G1074" s="3">
        <v>18.396000000000001</v>
      </c>
      <c r="H1074" s="1" t="s">
        <v>21</v>
      </c>
      <c r="I1074" s="13">
        <v>2</v>
      </c>
      <c r="J1074" s="3" t="s">
        <v>2083</v>
      </c>
      <c r="K1074" s="1"/>
      <c r="L1074" s="3" t="s">
        <v>2083</v>
      </c>
      <c r="M1074" s="1"/>
      <c r="N1074" s="13">
        <v>8</v>
      </c>
      <c r="O1074" s="13">
        <v>44</v>
      </c>
      <c r="P1074" s="14">
        <f t="shared" si="112"/>
        <v>17</v>
      </c>
      <c r="R1074" s="1" t="s">
        <v>67</v>
      </c>
      <c r="S1074" s="1"/>
      <c r="T1074" s="1" t="s">
        <v>1125</v>
      </c>
      <c r="U1074" s="12">
        <f t="shared" si="113"/>
        <v>46136.5</v>
      </c>
      <c r="V1074" s="12">
        <f t="shared" si="108"/>
        <v>46196.5</v>
      </c>
      <c r="W1074" s="13">
        <f t="shared" ca="1" si="109"/>
        <v>-154.5</v>
      </c>
      <c r="X1074" s="2" t="s">
        <v>1021</v>
      </c>
      <c r="Y1074"/>
    </row>
    <row r="1075" spans="1:25" x14ac:dyDescent="0.25">
      <c r="A1075" s="1" t="s">
        <v>232</v>
      </c>
      <c r="B1075" s="1" t="s">
        <v>1414</v>
      </c>
      <c r="C1075" s="1" t="s">
        <v>107</v>
      </c>
      <c r="D1075" s="1" t="s">
        <v>164</v>
      </c>
      <c r="E1075" s="1" t="s">
        <v>685</v>
      </c>
      <c r="F1075" s="3">
        <v>18.454999999999998</v>
      </c>
      <c r="G1075" s="3">
        <v>18.510000000000002</v>
      </c>
      <c r="H1075" s="1" t="s">
        <v>74</v>
      </c>
      <c r="I1075" s="13">
        <v>2</v>
      </c>
      <c r="J1075" s="3" t="s">
        <v>2083</v>
      </c>
      <c r="K1075" s="1"/>
      <c r="L1075" s="3" t="s">
        <v>2083</v>
      </c>
      <c r="M1075" s="1"/>
      <c r="N1075" s="13">
        <v>8</v>
      </c>
      <c r="O1075" s="13">
        <v>44</v>
      </c>
      <c r="P1075" s="14">
        <f t="shared" si="112"/>
        <v>17</v>
      </c>
      <c r="R1075" s="1" t="s">
        <v>67</v>
      </c>
      <c r="S1075" s="1" t="s">
        <v>18</v>
      </c>
      <c r="T1075" s="1" t="s">
        <v>1125</v>
      </c>
      <c r="U1075" s="12">
        <f t="shared" si="113"/>
        <v>46136.5</v>
      </c>
      <c r="V1075" s="12">
        <f t="shared" si="108"/>
        <v>46196.5</v>
      </c>
      <c r="W1075" s="13">
        <f t="shared" ca="1" si="109"/>
        <v>-154.5</v>
      </c>
      <c r="X1075" s="2" t="s">
        <v>1021</v>
      </c>
      <c r="Y1075"/>
    </row>
    <row r="1076" spans="1:25" x14ac:dyDescent="0.25">
      <c r="A1076" s="1" t="s">
        <v>232</v>
      </c>
      <c r="B1076" s="1" t="s">
        <v>1416</v>
      </c>
      <c r="C1076" s="1" t="s">
        <v>107</v>
      </c>
      <c r="D1076" s="1" t="s">
        <v>104</v>
      </c>
      <c r="E1076" s="1" t="s">
        <v>685</v>
      </c>
      <c r="F1076" s="3">
        <v>30.204999999999998</v>
      </c>
      <c r="G1076" s="3">
        <v>30.204999999999998</v>
      </c>
      <c r="H1076" s="1" t="s">
        <v>21</v>
      </c>
      <c r="I1076" s="13">
        <v>2</v>
      </c>
      <c r="J1076" s="3" t="s">
        <v>2083</v>
      </c>
      <c r="K1076" s="1"/>
      <c r="L1076" s="3" t="s">
        <v>2083</v>
      </c>
      <c r="M1076" s="1"/>
      <c r="N1076" s="13">
        <v>8</v>
      </c>
      <c r="O1076" s="13">
        <v>44</v>
      </c>
      <c r="P1076" s="14">
        <f t="shared" si="112"/>
        <v>17</v>
      </c>
      <c r="R1076" s="1" t="s">
        <v>67</v>
      </c>
      <c r="S1076" s="1"/>
      <c r="T1076" s="1" t="s">
        <v>1125</v>
      </c>
      <c r="U1076" s="12">
        <f t="shared" si="113"/>
        <v>46136.5</v>
      </c>
      <c r="V1076" s="12">
        <f t="shared" si="108"/>
        <v>46196.5</v>
      </c>
      <c r="W1076" s="13">
        <f t="shared" ca="1" si="109"/>
        <v>-154.5</v>
      </c>
      <c r="X1076" s="2" t="s">
        <v>1021</v>
      </c>
      <c r="Y1076"/>
    </row>
    <row r="1077" spans="1:25" x14ac:dyDescent="0.25">
      <c r="A1077" s="1" t="s">
        <v>232</v>
      </c>
      <c r="B1077" s="1" t="s">
        <v>1416</v>
      </c>
      <c r="C1077" s="1" t="s">
        <v>107</v>
      </c>
      <c r="D1077" s="1" t="s">
        <v>103</v>
      </c>
      <c r="E1077" s="1" t="s">
        <v>685</v>
      </c>
      <c r="F1077" s="3">
        <v>30.268999999999998</v>
      </c>
      <c r="G1077" s="3">
        <v>30.323</v>
      </c>
      <c r="H1077" s="1" t="s">
        <v>74</v>
      </c>
      <c r="I1077" s="13">
        <v>2</v>
      </c>
      <c r="J1077" s="3" t="s">
        <v>2083</v>
      </c>
      <c r="K1077" s="1"/>
      <c r="L1077" s="3" t="s">
        <v>2083</v>
      </c>
      <c r="M1077" s="1"/>
      <c r="N1077" s="13">
        <v>8</v>
      </c>
      <c r="O1077" s="13">
        <v>44</v>
      </c>
      <c r="P1077" s="14">
        <f t="shared" si="112"/>
        <v>17</v>
      </c>
      <c r="R1077" s="1" t="s">
        <v>67</v>
      </c>
      <c r="S1077" s="1" t="s">
        <v>18</v>
      </c>
      <c r="T1077" s="1" t="s">
        <v>1125</v>
      </c>
      <c r="U1077" s="12">
        <f t="shared" si="113"/>
        <v>46136.5</v>
      </c>
      <c r="V1077" s="12">
        <f t="shared" si="108"/>
        <v>46196.5</v>
      </c>
      <c r="W1077" s="13">
        <f t="shared" ca="1" si="109"/>
        <v>-154.5</v>
      </c>
      <c r="X1077" s="2" t="s">
        <v>1021</v>
      </c>
      <c r="Y1077"/>
    </row>
    <row r="1078" spans="1:25" x14ac:dyDescent="0.25">
      <c r="A1078" s="1" t="s">
        <v>232</v>
      </c>
      <c r="B1078" s="1" t="s">
        <v>1416</v>
      </c>
      <c r="C1078" s="1" t="s">
        <v>107</v>
      </c>
      <c r="D1078" s="1" t="s">
        <v>96</v>
      </c>
      <c r="E1078" s="1" t="s">
        <v>685</v>
      </c>
      <c r="F1078" s="3">
        <v>30.391999999999999</v>
      </c>
      <c r="G1078" s="3">
        <v>30.391999999999999</v>
      </c>
      <c r="H1078" s="1" t="s">
        <v>74</v>
      </c>
      <c r="I1078" s="13">
        <v>2</v>
      </c>
      <c r="J1078" s="3" t="s">
        <v>2083</v>
      </c>
      <c r="K1078" s="1"/>
      <c r="L1078" s="3" t="s">
        <v>2083</v>
      </c>
      <c r="M1078" s="1"/>
      <c r="N1078" s="13">
        <v>8</v>
      </c>
      <c r="O1078" s="13">
        <v>44</v>
      </c>
      <c r="P1078" s="14">
        <f t="shared" si="112"/>
        <v>17</v>
      </c>
      <c r="R1078" s="1" t="s">
        <v>67</v>
      </c>
      <c r="S1078" s="1"/>
      <c r="T1078" s="1" t="s">
        <v>1125</v>
      </c>
      <c r="U1078" s="12">
        <f t="shared" si="113"/>
        <v>46136.5</v>
      </c>
      <c r="V1078" s="12">
        <f t="shared" si="108"/>
        <v>46196.5</v>
      </c>
      <c r="W1078" s="13">
        <f t="shared" ca="1" si="109"/>
        <v>-154.5</v>
      </c>
      <c r="X1078" s="2" t="s">
        <v>1021</v>
      </c>
      <c r="Y1078"/>
    </row>
    <row r="1079" spans="1:25" x14ac:dyDescent="0.25">
      <c r="A1079" s="1" t="s">
        <v>232</v>
      </c>
      <c r="B1079" s="1" t="s">
        <v>1416</v>
      </c>
      <c r="C1079" s="1" t="s">
        <v>107</v>
      </c>
      <c r="D1079" s="1" t="s">
        <v>164</v>
      </c>
      <c r="E1079" s="1" t="s">
        <v>685</v>
      </c>
      <c r="F1079" s="3">
        <v>30.456</v>
      </c>
      <c r="G1079" s="3">
        <v>30.51</v>
      </c>
      <c r="H1079" s="1" t="s">
        <v>21</v>
      </c>
      <c r="I1079" s="13">
        <v>2</v>
      </c>
      <c r="J1079" s="3" t="s">
        <v>2083</v>
      </c>
      <c r="K1079" s="1"/>
      <c r="L1079" s="3" t="s">
        <v>2083</v>
      </c>
      <c r="M1079" s="1"/>
      <c r="N1079" s="13">
        <v>8</v>
      </c>
      <c r="O1079" s="13">
        <v>44</v>
      </c>
      <c r="P1079" s="14">
        <f t="shared" si="112"/>
        <v>17</v>
      </c>
      <c r="R1079" s="1" t="s">
        <v>67</v>
      </c>
      <c r="S1079" s="1" t="s">
        <v>14</v>
      </c>
      <c r="T1079" s="1" t="s">
        <v>1125</v>
      </c>
      <c r="U1079" s="12">
        <f t="shared" si="113"/>
        <v>46136.5</v>
      </c>
      <c r="V1079" s="12">
        <f t="shared" si="108"/>
        <v>46196.5</v>
      </c>
      <c r="W1079" s="13">
        <f t="shared" ca="1" si="109"/>
        <v>-154.5</v>
      </c>
      <c r="X1079" s="2" t="s">
        <v>1021</v>
      </c>
      <c r="Y1079"/>
    </row>
    <row r="1080" spans="1:25" x14ac:dyDescent="0.25">
      <c r="A1080" s="1" t="s">
        <v>232</v>
      </c>
      <c r="B1080" s="1" t="s">
        <v>1416</v>
      </c>
      <c r="C1080" s="1" t="s">
        <v>66</v>
      </c>
      <c r="D1080" s="1" t="s">
        <v>267</v>
      </c>
      <c r="E1080" s="1" t="s">
        <v>39</v>
      </c>
      <c r="F1080" s="3">
        <v>30.277999999999999</v>
      </c>
      <c r="G1080" s="3">
        <v>30.311</v>
      </c>
      <c r="H1080" s="1" t="s">
        <v>79</v>
      </c>
      <c r="I1080" s="13">
        <v>1</v>
      </c>
      <c r="J1080" s="12" t="s">
        <v>2083</v>
      </c>
      <c r="K1080" s="1"/>
      <c r="L1080" s="12" t="s">
        <v>2082</v>
      </c>
      <c r="N1080" s="13" t="s">
        <v>2083</v>
      </c>
      <c r="O1080" s="13" t="s">
        <v>2082</v>
      </c>
      <c r="P1080" s="1"/>
      <c r="R1080" s="1" t="s">
        <v>67</v>
      </c>
      <c r="S1080" s="1"/>
      <c r="T1080" s="1" t="s">
        <v>1043</v>
      </c>
      <c r="U1080" s="12">
        <f>T1080+(365*3)</f>
        <v>46195</v>
      </c>
      <c r="V1080" s="12">
        <f t="shared" si="108"/>
        <v>46255</v>
      </c>
      <c r="W1080" s="13">
        <f t="shared" ca="1" si="109"/>
        <v>-213</v>
      </c>
      <c r="X1080" s="2" t="s">
        <v>1021</v>
      </c>
      <c r="Y1080"/>
    </row>
    <row r="1081" spans="1:25" x14ac:dyDescent="0.25">
      <c r="A1081" s="1" t="s">
        <v>232</v>
      </c>
      <c r="B1081" s="1" t="s">
        <v>1416</v>
      </c>
      <c r="C1081" s="1" t="s">
        <v>47</v>
      </c>
      <c r="D1081" s="1" t="s">
        <v>266</v>
      </c>
      <c r="E1081" s="1" t="s">
        <v>685</v>
      </c>
      <c r="F1081" s="3">
        <v>30.337</v>
      </c>
      <c r="G1081" s="3">
        <v>30.37</v>
      </c>
      <c r="H1081" s="1" t="s">
        <v>74</v>
      </c>
      <c r="I1081" s="13">
        <v>2</v>
      </c>
      <c r="J1081" s="3" t="s">
        <v>2083</v>
      </c>
      <c r="K1081" s="1"/>
      <c r="L1081" s="3" t="s">
        <v>2083</v>
      </c>
      <c r="M1081" s="1"/>
      <c r="N1081" s="13">
        <v>8</v>
      </c>
      <c r="O1081" s="13">
        <v>44</v>
      </c>
      <c r="P1081" s="14">
        <f t="shared" ref="P1081:P1102" si="114">_xlfn.ISOWEEKNUM(U1081)</f>
        <v>17</v>
      </c>
      <c r="R1081" s="1" t="s">
        <v>67</v>
      </c>
      <c r="S1081" s="1" t="s">
        <v>14</v>
      </c>
      <c r="T1081" s="1" t="s">
        <v>1125</v>
      </c>
      <c r="U1081" s="12">
        <f>T1081+(365*0.5)</f>
        <v>46136.5</v>
      </c>
      <c r="V1081" s="12">
        <f t="shared" si="108"/>
        <v>46196.5</v>
      </c>
      <c r="W1081" s="13">
        <f t="shared" ca="1" si="109"/>
        <v>-154.5</v>
      </c>
      <c r="X1081" s="2" t="s">
        <v>1021</v>
      </c>
      <c r="Y1081"/>
    </row>
    <row r="1082" spans="1:25" x14ac:dyDescent="0.25">
      <c r="A1082" s="1" t="s">
        <v>232</v>
      </c>
      <c r="B1082" s="1" t="s">
        <v>1418</v>
      </c>
      <c r="C1082" s="1" t="s">
        <v>107</v>
      </c>
      <c r="D1082" s="1" t="s">
        <v>104</v>
      </c>
      <c r="E1082" s="1" t="s">
        <v>685</v>
      </c>
      <c r="F1082" s="3">
        <v>36.537999999999997</v>
      </c>
      <c r="G1082" s="3">
        <v>36.591999999999999</v>
      </c>
      <c r="H1082" s="1" t="s">
        <v>1155</v>
      </c>
      <c r="I1082" s="13">
        <v>2</v>
      </c>
      <c r="J1082" s="3" t="s">
        <v>2083</v>
      </c>
      <c r="K1082" s="1"/>
      <c r="L1082" s="3" t="s">
        <v>2083</v>
      </c>
      <c r="M1082" s="1"/>
      <c r="N1082" s="13">
        <v>8</v>
      </c>
      <c r="O1082" s="13">
        <v>44</v>
      </c>
      <c r="P1082" s="14">
        <f t="shared" si="114"/>
        <v>18</v>
      </c>
      <c r="R1082" s="1" t="s">
        <v>67</v>
      </c>
      <c r="S1082" s="1" t="s">
        <v>14</v>
      </c>
      <c r="T1082" s="1" t="s">
        <v>1024</v>
      </c>
      <c r="U1082" s="12">
        <f>T1082+(365*0.5)</f>
        <v>46143.5</v>
      </c>
      <c r="V1082" s="12">
        <f t="shared" si="108"/>
        <v>46203.5</v>
      </c>
      <c r="W1082" s="13">
        <f t="shared" ca="1" si="109"/>
        <v>-161.5</v>
      </c>
      <c r="X1082" s="2" t="s">
        <v>1021</v>
      </c>
      <c r="Y1082"/>
    </row>
    <row r="1083" spans="1:25" x14ac:dyDescent="0.25">
      <c r="A1083" s="1" t="s">
        <v>232</v>
      </c>
      <c r="B1083" s="1" t="s">
        <v>1418</v>
      </c>
      <c r="C1083" s="1" t="s">
        <v>107</v>
      </c>
      <c r="D1083" s="1" t="s">
        <v>103</v>
      </c>
      <c r="E1083" s="1" t="s">
        <v>685</v>
      </c>
      <c r="F1083" s="3">
        <v>36.601999999999997</v>
      </c>
      <c r="G1083" s="3">
        <v>36.656999999999996</v>
      </c>
      <c r="H1083" s="1" t="s">
        <v>1155</v>
      </c>
      <c r="I1083" s="13">
        <v>2</v>
      </c>
      <c r="J1083" s="3" t="s">
        <v>2083</v>
      </c>
      <c r="K1083" s="1"/>
      <c r="L1083" s="3" t="s">
        <v>2083</v>
      </c>
      <c r="M1083" s="1"/>
      <c r="N1083" s="13">
        <v>8</v>
      </c>
      <c r="O1083" s="13">
        <v>44</v>
      </c>
      <c r="P1083" s="14">
        <f t="shared" si="114"/>
        <v>18</v>
      </c>
      <c r="R1083" s="1" t="s">
        <v>67</v>
      </c>
      <c r="S1083" s="1" t="s">
        <v>14</v>
      </c>
      <c r="T1083" s="1" t="s">
        <v>1024</v>
      </c>
      <c r="U1083" s="12">
        <f>T1083+(365*0.5)</f>
        <v>46143.5</v>
      </c>
      <c r="V1083" s="12">
        <f t="shared" si="108"/>
        <v>46203.5</v>
      </c>
      <c r="W1083" s="13">
        <f t="shared" ca="1" si="109"/>
        <v>-161.5</v>
      </c>
      <c r="X1083" s="2" t="s">
        <v>1021</v>
      </c>
      <c r="Y1083"/>
    </row>
    <row r="1084" spans="1:25" x14ac:dyDescent="0.25">
      <c r="A1084" s="1" t="s">
        <v>232</v>
      </c>
      <c r="B1084" s="1" t="s">
        <v>1418</v>
      </c>
      <c r="C1084" s="1" t="s">
        <v>107</v>
      </c>
      <c r="D1084" s="1" t="s">
        <v>204</v>
      </c>
      <c r="E1084" s="1" t="s">
        <v>685</v>
      </c>
      <c r="F1084" s="3">
        <v>36.710999999999999</v>
      </c>
      <c r="G1084" s="3">
        <v>36.710999999999999</v>
      </c>
      <c r="H1084" s="1" t="s">
        <v>30</v>
      </c>
      <c r="I1084" s="13">
        <v>2</v>
      </c>
      <c r="J1084" s="3" t="s">
        <v>2083</v>
      </c>
      <c r="K1084" s="1"/>
      <c r="L1084" s="3" t="s">
        <v>2083</v>
      </c>
      <c r="M1084" s="1"/>
      <c r="N1084" s="13">
        <v>8</v>
      </c>
      <c r="O1084" s="13">
        <v>44</v>
      </c>
      <c r="P1084" s="14">
        <f t="shared" si="114"/>
        <v>18</v>
      </c>
      <c r="R1084" s="1" t="s">
        <v>67</v>
      </c>
      <c r="S1084" s="1"/>
      <c r="T1084" s="1" t="s">
        <v>1024</v>
      </c>
      <c r="U1084" s="12">
        <f>T1084+(365*0.5)</f>
        <v>46143.5</v>
      </c>
      <c r="V1084" s="12">
        <f t="shared" si="108"/>
        <v>46203.5</v>
      </c>
      <c r="W1084" s="13">
        <f t="shared" ca="1" si="109"/>
        <v>-161.5</v>
      </c>
      <c r="X1084" s="2" t="s">
        <v>1021</v>
      </c>
      <c r="Y1084"/>
    </row>
    <row r="1085" spans="1:25" x14ac:dyDescent="0.25">
      <c r="A1085" s="1" t="s">
        <v>232</v>
      </c>
      <c r="B1085" s="1" t="s">
        <v>1418</v>
      </c>
      <c r="C1085" s="1" t="s">
        <v>107</v>
      </c>
      <c r="D1085" s="1" t="s">
        <v>203</v>
      </c>
      <c r="E1085" s="1" t="s">
        <v>685</v>
      </c>
      <c r="F1085" s="3">
        <v>36.774999999999999</v>
      </c>
      <c r="G1085" s="3">
        <v>36.829000000000001</v>
      </c>
      <c r="H1085" s="1" t="s">
        <v>231</v>
      </c>
      <c r="I1085" s="13">
        <v>2</v>
      </c>
      <c r="J1085" s="3" t="s">
        <v>2083</v>
      </c>
      <c r="K1085" s="1"/>
      <c r="L1085" s="3" t="s">
        <v>2083</v>
      </c>
      <c r="M1085" s="1"/>
      <c r="N1085" s="13">
        <v>8</v>
      </c>
      <c r="O1085" s="13">
        <v>44</v>
      </c>
      <c r="P1085" s="14">
        <f t="shared" si="114"/>
        <v>18</v>
      </c>
      <c r="R1085" s="1" t="s">
        <v>67</v>
      </c>
      <c r="S1085" s="1" t="s">
        <v>14</v>
      </c>
      <c r="T1085" s="1" t="s">
        <v>1024</v>
      </c>
      <c r="U1085" s="12">
        <f>T1085+(365*0.5)</f>
        <v>46143.5</v>
      </c>
      <c r="V1085" s="12">
        <f t="shared" si="108"/>
        <v>46203.5</v>
      </c>
      <c r="W1085" s="13">
        <f t="shared" ca="1" si="109"/>
        <v>-161.5</v>
      </c>
      <c r="X1085" s="2" t="s">
        <v>1021</v>
      </c>
      <c r="Y1085"/>
    </row>
    <row r="1086" spans="1:25" x14ac:dyDescent="0.25">
      <c r="A1086" s="1" t="s">
        <v>232</v>
      </c>
      <c r="B1086" s="1" t="s">
        <v>1418</v>
      </c>
      <c r="C1086" s="1" t="s">
        <v>177</v>
      </c>
      <c r="D1086" s="1" t="s">
        <v>202</v>
      </c>
      <c r="E1086" s="1" t="s">
        <v>685</v>
      </c>
      <c r="F1086" s="3">
        <v>1.3120000000000001</v>
      </c>
      <c r="G1086" s="3">
        <v>36.892000000000003</v>
      </c>
      <c r="H1086" s="1" t="s">
        <v>32</v>
      </c>
      <c r="I1086" s="13">
        <v>1</v>
      </c>
      <c r="J1086" s="12" t="s">
        <v>2083</v>
      </c>
      <c r="K1086" s="1"/>
      <c r="L1086" s="12" t="s">
        <v>2082</v>
      </c>
      <c r="N1086" s="13">
        <v>44</v>
      </c>
      <c r="O1086" s="13" t="s">
        <v>2082</v>
      </c>
      <c r="P1086" s="13">
        <f t="shared" si="114"/>
        <v>44</v>
      </c>
      <c r="R1086" s="1" t="s">
        <v>67</v>
      </c>
      <c r="S1086" s="1" t="s">
        <v>18</v>
      </c>
      <c r="T1086" s="1" t="s">
        <v>1024</v>
      </c>
      <c r="U1086" s="12">
        <f t="shared" ref="U1086:U1095" si="115">T1086+(365*1)</f>
        <v>46326</v>
      </c>
      <c r="V1086" s="12">
        <f t="shared" si="108"/>
        <v>46386</v>
      </c>
      <c r="W1086" s="13">
        <f t="shared" ca="1" si="109"/>
        <v>-344</v>
      </c>
      <c r="X1086" s="2" t="s">
        <v>1021</v>
      </c>
      <c r="Y1086"/>
    </row>
    <row r="1087" spans="1:25" x14ac:dyDescent="0.25">
      <c r="A1087" s="1" t="s">
        <v>232</v>
      </c>
      <c r="B1087" s="1" t="s">
        <v>1418</v>
      </c>
      <c r="C1087" s="1" t="s">
        <v>177</v>
      </c>
      <c r="D1087" s="1" t="s">
        <v>184</v>
      </c>
      <c r="E1087" s="1" t="s">
        <v>685</v>
      </c>
      <c r="F1087" s="3">
        <v>1.319</v>
      </c>
      <c r="G1087" s="3">
        <v>36.893000000000001</v>
      </c>
      <c r="H1087" s="1" t="s">
        <v>122</v>
      </c>
      <c r="I1087" s="13">
        <v>1</v>
      </c>
      <c r="J1087" s="12" t="s">
        <v>2083</v>
      </c>
      <c r="K1087" s="1"/>
      <c r="L1087" s="12" t="s">
        <v>2082</v>
      </c>
      <c r="N1087" s="13">
        <v>44</v>
      </c>
      <c r="O1087" s="13" t="s">
        <v>2082</v>
      </c>
      <c r="P1087" s="13">
        <f t="shared" si="114"/>
        <v>44</v>
      </c>
      <c r="R1087" s="1" t="s">
        <v>67</v>
      </c>
      <c r="S1087" s="1" t="s">
        <v>14</v>
      </c>
      <c r="T1087" s="1" t="s">
        <v>1024</v>
      </c>
      <c r="U1087" s="12">
        <f t="shared" si="115"/>
        <v>46326</v>
      </c>
      <c r="V1087" s="12">
        <f t="shared" si="108"/>
        <v>46386</v>
      </c>
      <c r="W1087" s="13">
        <f t="shared" ca="1" si="109"/>
        <v>-344</v>
      </c>
      <c r="X1087" s="2" t="s">
        <v>1021</v>
      </c>
      <c r="Y1087"/>
    </row>
    <row r="1088" spans="1:25" x14ac:dyDescent="0.25">
      <c r="A1088" s="1" t="s">
        <v>232</v>
      </c>
      <c r="B1088" s="1" t="s">
        <v>1418</v>
      </c>
      <c r="C1088" s="1" t="s">
        <v>107</v>
      </c>
      <c r="D1088" s="1" t="s">
        <v>189</v>
      </c>
      <c r="E1088" s="1" t="s">
        <v>685</v>
      </c>
      <c r="F1088" s="3">
        <v>2.0579999999999998</v>
      </c>
      <c r="G1088" s="3">
        <v>37.692</v>
      </c>
      <c r="H1088" s="1" t="s">
        <v>32</v>
      </c>
      <c r="I1088" s="13">
        <v>1</v>
      </c>
      <c r="J1088" s="12" t="s">
        <v>2083</v>
      </c>
      <c r="K1088" s="1"/>
      <c r="L1088" s="12" t="s">
        <v>2082</v>
      </c>
      <c r="N1088" s="13">
        <v>44</v>
      </c>
      <c r="O1088" s="13" t="s">
        <v>2082</v>
      </c>
      <c r="P1088" s="13">
        <f t="shared" si="114"/>
        <v>44</v>
      </c>
      <c r="R1088" s="1" t="s">
        <v>67</v>
      </c>
      <c r="S1088" s="1"/>
      <c r="T1088" s="1" t="s">
        <v>1024</v>
      </c>
      <c r="U1088" s="12">
        <f t="shared" si="115"/>
        <v>46326</v>
      </c>
      <c r="V1088" s="12">
        <f t="shared" si="108"/>
        <v>46386</v>
      </c>
      <c r="W1088" s="13">
        <f t="shared" ca="1" si="109"/>
        <v>-344</v>
      </c>
      <c r="X1088" s="2" t="s">
        <v>1021</v>
      </c>
      <c r="Y1088"/>
    </row>
    <row r="1089" spans="1:25" x14ac:dyDescent="0.25">
      <c r="A1089" s="1" t="s">
        <v>232</v>
      </c>
      <c r="B1089" s="1" t="s">
        <v>1418</v>
      </c>
      <c r="C1089" s="1" t="s">
        <v>107</v>
      </c>
      <c r="D1089" s="1" t="s">
        <v>288</v>
      </c>
      <c r="E1089" s="1" t="s">
        <v>685</v>
      </c>
      <c r="F1089" s="3">
        <v>37.853000000000002</v>
      </c>
      <c r="G1089" s="3">
        <v>37.911000000000001</v>
      </c>
      <c r="H1089" s="1" t="s">
        <v>1420</v>
      </c>
      <c r="I1089" s="13">
        <v>1</v>
      </c>
      <c r="J1089" s="12" t="s">
        <v>2083</v>
      </c>
      <c r="K1089" s="1"/>
      <c r="L1089" s="12" t="s">
        <v>2082</v>
      </c>
      <c r="N1089" s="13">
        <v>44</v>
      </c>
      <c r="O1089" s="13" t="s">
        <v>2082</v>
      </c>
      <c r="P1089" s="13">
        <f t="shared" si="114"/>
        <v>44</v>
      </c>
      <c r="R1089" s="1" t="s">
        <v>67</v>
      </c>
      <c r="S1089" s="1" t="s">
        <v>14</v>
      </c>
      <c r="T1089" s="1" t="s">
        <v>1024</v>
      </c>
      <c r="U1089" s="12">
        <f t="shared" si="115"/>
        <v>46326</v>
      </c>
      <c r="V1089" s="12">
        <f t="shared" si="108"/>
        <v>46386</v>
      </c>
      <c r="W1089" s="13">
        <f t="shared" ca="1" si="109"/>
        <v>-344</v>
      </c>
      <c r="X1089" s="2" t="s">
        <v>1021</v>
      </c>
      <c r="Y1089"/>
    </row>
    <row r="1090" spans="1:25" x14ac:dyDescent="0.25">
      <c r="A1090" s="1" t="s">
        <v>232</v>
      </c>
      <c r="B1090" s="1" t="s">
        <v>1418</v>
      </c>
      <c r="C1090" s="1" t="s">
        <v>107</v>
      </c>
      <c r="D1090" s="1" t="s">
        <v>190</v>
      </c>
      <c r="E1090" s="1" t="s">
        <v>685</v>
      </c>
      <c r="F1090" s="3">
        <v>2.0720000000000001</v>
      </c>
      <c r="G1090" s="3">
        <v>37.700000000000003</v>
      </c>
      <c r="H1090" s="1" t="s">
        <v>122</v>
      </c>
      <c r="I1090" s="13">
        <v>1</v>
      </c>
      <c r="J1090" s="12" t="s">
        <v>2083</v>
      </c>
      <c r="K1090" s="1"/>
      <c r="L1090" s="12" t="s">
        <v>2082</v>
      </c>
      <c r="N1090" s="13">
        <v>44</v>
      </c>
      <c r="O1090" s="13" t="s">
        <v>2082</v>
      </c>
      <c r="P1090" s="13">
        <f t="shared" si="114"/>
        <v>44</v>
      </c>
      <c r="R1090" s="1" t="s">
        <v>67</v>
      </c>
      <c r="S1090" s="1"/>
      <c r="T1090" s="1" t="s">
        <v>1024</v>
      </c>
      <c r="U1090" s="12">
        <f t="shared" si="115"/>
        <v>46326</v>
      </c>
      <c r="V1090" s="12">
        <f t="shared" ref="V1090:V1153" si="116">U1090+60</f>
        <v>46386</v>
      </c>
      <c r="W1090" s="13">
        <f t="shared" ref="W1090:W1153" ca="1" si="117">TODAY()-V1090</f>
        <v>-344</v>
      </c>
      <c r="X1090" s="2" t="s">
        <v>1021</v>
      </c>
      <c r="Y1090"/>
    </row>
    <row r="1091" spans="1:25" x14ac:dyDescent="0.25">
      <c r="A1091" s="1" t="s">
        <v>232</v>
      </c>
      <c r="B1091" s="1" t="s">
        <v>1418</v>
      </c>
      <c r="C1091" s="1" t="s">
        <v>107</v>
      </c>
      <c r="D1091" s="1" t="s">
        <v>290</v>
      </c>
      <c r="E1091" s="1" t="s">
        <v>685</v>
      </c>
      <c r="F1091" s="3">
        <v>37.856999999999999</v>
      </c>
      <c r="G1091" s="3">
        <v>37.911999999999999</v>
      </c>
      <c r="H1091" s="1" t="s">
        <v>30</v>
      </c>
      <c r="I1091" s="13">
        <v>1</v>
      </c>
      <c r="J1091" s="12" t="s">
        <v>2083</v>
      </c>
      <c r="K1091" s="1"/>
      <c r="L1091" s="12" t="s">
        <v>2082</v>
      </c>
      <c r="N1091" s="13">
        <v>44</v>
      </c>
      <c r="O1091" s="13" t="s">
        <v>2082</v>
      </c>
      <c r="P1091" s="13">
        <f t="shared" si="114"/>
        <v>44</v>
      </c>
      <c r="R1091" s="1" t="s">
        <v>67</v>
      </c>
      <c r="S1091" s="1" t="s">
        <v>14</v>
      </c>
      <c r="T1091" s="1" t="s">
        <v>1024</v>
      </c>
      <c r="U1091" s="12">
        <f t="shared" si="115"/>
        <v>46326</v>
      </c>
      <c r="V1091" s="12">
        <f t="shared" si="116"/>
        <v>46386</v>
      </c>
      <c r="W1091" s="13">
        <f t="shared" ca="1" si="117"/>
        <v>-344</v>
      </c>
      <c r="X1091" s="2" t="s">
        <v>1021</v>
      </c>
      <c r="Y1091"/>
    </row>
    <row r="1092" spans="1:25" x14ac:dyDescent="0.25">
      <c r="A1092" s="1" t="s">
        <v>232</v>
      </c>
      <c r="B1092" s="1" t="s">
        <v>1418</v>
      </c>
      <c r="C1092" s="1" t="s">
        <v>47</v>
      </c>
      <c r="D1092" s="1" t="s">
        <v>762</v>
      </c>
      <c r="E1092" s="1" t="s">
        <v>685</v>
      </c>
      <c r="F1092" s="3">
        <v>37.682000000000002</v>
      </c>
      <c r="G1092" s="3">
        <v>37.682000000000002</v>
      </c>
      <c r="H1092" s="1" t="s">
        <v>231</v>
      </c>
      <c r="I1092" s="13">
        <v>1</v>
      </c>
      <c r="J1092" s="12" t="s">
        <v>2083</v>
      </c>
      <c r="K1092" s="1"/>
      <c r="L1092" s="12" t="s">
        <v>2082</v>
      </c>
      <c r="N1092" s="13">
        <v>44</v>
      </c>
      <c r="O1092" s="13" t="s">
        <v>2082</v>
      </c>
      <c r="P1092" s="13">
        <f t="shared" si="114"/>
        <v>44</v>
      </c>
      <c r="R1092" s="1" t="s">
        <v>67</v>
      </c>
      <c r="S1092" s="1"/>
      <c r="T1092" s="1" t="s">
        <v>1024</v>
      </c>
      <c r="U1092" s="12">
        <f t="shared" si="115"/>
        <v>46326</v>
      </c>
      <c r="V1092" s="12">
        <f t="shared" si="116"/>
        <v>46386</v>
      </c>
      <c r="W1092" s="13">
        <f t="shared" ca="1" si="117"/>
        <v>-344</v>
      </c>
      <c r="X1092" s="2" t="s">
        <v>1021</v>
      </c>
      <c r="Y1092"/>
    </row>
    <row r="1093" spans="1:25" x14ac:dyDescent="0.25">
      <c r="A1093" s="1" t="s">
        <v>232</v>
      </c>
      <c r="B1093" s="1" t="s">
        <v>1418</v>
      </c>
      <c r="C1093" s="1" t="s">
        <v>47</v>
      </c>
      <c r="D1093" s="1" t="s">
        <v>192</v>
      </c>
      <c r="E1093" s="1" t="s">
        <v>685</v>
      </c>
      <c r="F1093" s="3">
        <v>37.722999999999999</v>
      </c>
      <c r="G1093" s="3">
        <v>37.756999999999998</v>
      </c>
      <c r="H1093" s="1" t="s">
        <v>1419</v>
      </c>
      <c r="I1093" s="13">
        <v>1</v>
      </c>
      <c r="J1093" s="12" t="s">
        <v>2083</v>
      </c>
      <c r="K1093" s="1"/>
      <c r="L1093" s="12" t="s">
        <v>2082</v>
      </c>
      <c r="N1093" s="13">
        <v>44</v>
      </c>
      <c r="O1093" s="13" t="s">
        <v>2082</v>
      </c>
      <c r="P1093" s="13">
        <f t="shared" si="114"/>
        <v>44</v>
      </c>
      <c r="R1093" s="1" t="s">
        <v>67</v>
      </c>
      <c r="S1093" s="1" t="s">
        <v>14</v>
      </c>
      <c r="T1093" s="1" t="s">
        <v>1024</v>
      </c>
      <c r="U1093" s="12">
        <f t="shared" si="115"/>
        <v>46326</v>
      </c>
      <c r="V1093" s="12">
        <f t="shared" si="116"/>
        <v>46386</v>
      </c>
      <c r="W1093" s="13">
        <f t="shared" ca="1" si="117"/>
        <v>-344</v>
      </c>
      <c r="X1093" s="2" t="s">
        <v>1021</v>
      </c>
      <c r="Y1093"/>
    </row>
    <row r="1094" spans="1:25" x14ac:dyDescent="0.25">
      <c r="A1094" s="1" t="s">
        <v>232</v>
      </c>
      <c r="B1094" s="1" t="s">
        <v>1418</v>
      </c>
      <c r="C1094" s="1" t="s">
        <v>47</v>
      </c>
      <c r="D1094" s="1" t="s">
        <v>808</v>
      </c>
      <c r="E1094" s="1" t="s">
        <v>685</v>
      </c>
      <c r="F1094" s="3">
        <v>37.767000000000003</v>
      </c>
      <c r="G1094" s="3">
        <v>37.767000000000003</v>
      </c>
      <c r="H1094" s="1" t="s">
        <v>30</v>
      </c>
      <c r="I1094" s="13">
        <v>1</v>
      </c>
      <c r="J1094" s="12" t="s">
        <v>2083</v>
      </c>
      <c r="K1094" s="1"/>
      <c r="L1094" s="12" t="s">
        <v>2082</v>
      </c>
      <c r="N1094" s="13">
        <v>44</v>
      </c>
      <c r="O1094" s="13" t="s">
        <v>2082</v>
      </c>
      <c r="P1094" s="13">
        <f t="shared" si="114"/>
        <v>44</v>
      </c>
      <c r="R1094" s="1" t="s">
        <v>67</v>
      </c>
      <c r="S1094" s="1"/>
      <c r="T1094" s="1" t="s">
        <v>1024</v>
      </c>
      <c r="U1094" s="12">
        <f t="shared" si="115"/>
        <v>46326</v>
      </c>
      <c r="V1094" s="12">
        <f t="shared" si="116"/>
        <v>46386</v>
      </c>
      <c r="W1094" s="13">
        <f t="shared" ca="1" si="117"/>
        <v>-344</v>
      </c>
      <c r="X1094" s="2" t="s">
        <v>1021</v>
      </c>
      <c r="Y1094"/>
    </row>
    <row r="1095" spans="1:25" x14ac:dyDescent="0.25">
      <c r="A1095" s="1" t="s">
        <v>232</v>
      </c>
      <c r="B1095" s="1" t="s">
        <v>1418</v>
      </c>
      <c r="C1095" s="1" t="s">
        <v>47</v>
      </c>
      <c r="D1095" s="1" t="s">
        <v>180</v>
      </c>
      <c r="E1095" s="1" t="s">
        <v>685</v>
      </c>
      <c r="F1095" s="3">
        <v>37.807000000000002</v>
      </c>
      <c r="G1095" s="3">
        <v>37.840000000000003</v>
      </c>
      <c r="H1095" s="1" t="s">
        <v>231</v>
      </c>
      <c r="I1095" s="13">
        <v>1</v>
      </c>
      <c r="J1095" s="12" t="s">
        <v>2083</v>
      </c>
      <c r="K1095" s="1"/>
      <c r="L1095" s="12" t="s">
        <v>2082</v>
      </c>
      <c r="N1095" s="13">
        <v>44</v>
      </c>
      <c r="O1095" s="13" t="s">
        <v>2082</v>
      </c>
      <c r="P1095" s="13">
        <f t="shared" si="114"/>
        <v>44</v>
      </c>
      <c r="R1095" s="1" t="s">
        <v>67</v>
      </c>
      <c r="S1095" s="1" t="s">
        <v>14</v>
      </c>
      <c r="T1095" s="1" t="s">
        <v>1024</v>
      </c>
      <c r="U1095" s="12">
        <f t="shared" si="115"/>
        <v>46326</v>
      </c>
      <c r="V1095" s="12">
        <f t="shared" si="116"/>
        <v>46386</v>
      </c>
      <c r="W1095" s="13">
        <f t="shared" ca="1" si="117"/>
        <v>-344</v>
      </c>
      <c r="X1095" s="2" t="s">
        <v>1021</v>
      </c>
      <c r="Y1095"/>
    </row>
    <row r="1096" spans="1:25" x14ac:dyDescent="0.25">
      <c r="A1096" s="1" t="s">
        <v>232</v>
      </c>
      <c r="B1096" s="1" t="s">
        <v>1418</v>
      </c>
      <c r="C1096" s="1" t="s">
        <v>107</v>
      </c>
      <c r="D1096" s="1" t="s">
        <v>96</v>
      </c>
      <c r="E1096" s="1" t="s">
        <v>685</v>
      </c>
      <c r="F1096" s="3">
        <v>39.924999999999997</v>
      </c>
      <c r="G1096" s="3">
        <v>39.924999999999997</v>
      </c>
      <c r="H1096" s="1" t="s">
        <v>30</v>
      </c>
      <c r="I1096" s="13">
        <v>2</v>
      </c>
      <c r="J1096" s="3" t="s">
        <v>2083</v>
      </c>
      <c r="K1096" s="1"/>
      <c r="L1096" s="3" t="s">
        <v>2083</v>
      </c>
      <c r="M1096" s="1"/>
      <c r="N1096" s="13">
        <v>8</v>
      </c>
      <c r="O1096" s="13">
        <v>44</v>
      </c>
      <c r="P1096" s="14">
        <f t="shared" si="114"/>
        <v>19</v>
      </c>
      <c r="R1096" s="1" t="s">
        <v>67</v>
      </c>
      <c r="S1096" s="1"/>
      <c r="T1096" s="1" t="s">
        <v>1055</v>
      </c>
      <c r="U1096" s="12">
        <f>T1096+(365*0.5)</f>
        <v>46150.5</v>
      </c>
      <c r="V1096" s="12">
        <f t="shared" si="116"/>
        <v>46210.5</v>
      </c>
      <c r="W1096" s="13">
        <f t="shared" ca="1" si="117"/>
        <v>-168.5</v>
      </c>
      <c r="X1096" s="2" t="s">
        <v>1021</v>
      </c>
      <c r="Y1096"/>
    </row>
    <row r="1097" spans="1:25" x14ac:dyDescent="0.25">
      <c r="A1097" s="1" t="s">
        <v>232</v>
      </c>
      <c r="B1097" s="1" t="s">
        <v>1418</v>
      </c>
      <c r="C1097" s="1" t="s">
        <v>107</v>
      </c>
      <c r="D1097" s="1" t="s">
        <v>164</v>
      </c>
      <c r="E1097" s="1" t="s">
        <v>685</v>
      </c>
      <c r="F1097" s="3">
        <v>39.987000000000002</v>
      </c>
      <c r="G1097" s="3">
        <v>40.042999999999999</v>
      </c>
      <c r="H1097" s="1" t="s">
        <v>231</v>
      </c>
      <c r="I1097" s="13">
        <v>1</v>
      </c>
      <c r="J1097" s="12" t="s">
        <v>2083</v>
      </c>
      <c r="K1097" s="1"/>
      <c r="L1097" s="12" t="s">
        <v>2082</v>
      </c>
      <c r="N1097" s="13">
        <v>44</v>
      </c>
      <c r="O1097" s="13" t="s">
        <v>2082</v>
      </c>
      <c r="P1097" s="13">
        <f t="shared" si="114"/>
        <v>45</v>
      </c>
      <c r="R1097" s="1" t="s">
        <v>67</v>
      </c>
      <c r="S1097" s="1" t="s">
        <v>14</v>
      </c>
      <c r="T1097" s="1" t="s">
        <v>1055</v>
      </c>
      <c r="U1097" s="12">
        <f>T1097+(365*1)</f>
        <v>46333</v>
      </c>
      <c r="V1097" s="12">
        <f t="shared" si="116"/>
        <v>46393</v>
      </c>
      <c r="W1097" s="13">
        <f t="shared" ca="1" si="117"/>
        <v>-351</v>
      </c>
      <c r="X1097" s="2" t="s">
        <v>1021</v>
      </c>
      <c r="Y1097"/>
    </row>
    <row r="1098" spans="1:25" x14ac:dyDescent="0.25">
      <c r="A1098" s="1" t="s">
        <v>232</v>
      </c>
      <c r="B1098" s="1" t="s">
        <v>1418</v>
      </c>
      <c r="C1098" s="1" t="s">
        <v>107</v>
      </c>
      <c r="D1098" s="1" t="s">
        <v>267</v>
      </c>
      <c r="E1098" s="1" t="s">
        <v>685</v>
      </c>
      <c r="F1098" s="3">
        <v>40.125</v>
      </c>
      <c r="G1098" s="3">
        <v>40.179000000000002</v>
      </c>
      <c r="H1098" s="1" t="s">
        <v>231</v>
      </c>
      <c r="I1098" s="13">
        <v>1</v>
      </c>
      <c r="J1098" s="12" t="s">
        <v>2083</v>
      </c>
      <c r="K1098" s="1"/>
      <c r="L1098" s="12" t="s">
        <v>2082</v>
      </c>
      <c r="N1098" s="13">
        <v>44</v>
      </c>
      <c r="O1098" s="13" t="s">
        <v>2082</v>
      </c>
      <c r="P1098" s="13">
        <f t="shared" si="114"/>
        <v>45</v>
      </c>
      <c r="R1098" s="1" t="s">
        <v>67</v>
      </c>
      <c r="S1098" s="1" t="s">
        <v>18</v>
      </c>
      <c r="T1098" s="1" t="s">
        <v>1055</v>
      </c>
      <c r="U1098" s="12">
        <f>T1098+(365*1)</f>
        <v>46333</v>
      </c>
      <c r="V1098" s="12">
        <f t="shared" si="116"/>
        <v>46393</v>
      </c>
      <c r="W1098" s="13">
        <f t="shared" ca="1" si="117"/>
        <v>-351</v>
      </c>
      <c r="X1098" s="2" t="s">
        <v>1021</v>
      </c>
      <c r="Y1098"/>
    </row>
    <row r="1099" spans="1:25" x14ac:dyDescent="0.25">
      <c r="A1099" s="1" t="s">
        <v>232</v>
      </c>
      <c r="B1099" s="1" t="s">
        <v>1418</v>
      </c>
      <c r="C1099" s="1" t="s">
        <v>107</v>
      </c>
      <c r="D1099" s="1" t="s">
        <v>266</v>
      </c>
      <c r="E1099" s="1" t="s">
        <v>685</v>
      </c>
      <c r="F1099" s="3">
        <v>40.189</v>
      </c>
      <c r="G1099" s="3">
        <v>40.243000000000002</v>
      </c>
      <c r="H1099" s="1" t="s">
        <v>30</v>
      </c>
      <c r="I1099" s="13">
        <v>2</v>
      </c>
      <c r="J1099" s="3" t="s">
        <v>2083</v>
      </c>
      <c r="K1099" s="1"/>
      <c r="L1099" s="3" t="s">
        <v>2083</v>
      </c>
      <c r="M1099" s="1"/>
      <c r="N1099" s="13">
        <v>8</v>
      </c>
      <c r="O1099" s="13">
        <v>44</v>
      </c>
      <c r="P1099" s="14">
        <f t="shared" si="114"/>
        <v>19</v>
      </c>
      <c r="R1099" s="1" t="s">
        <v>67</v>
      </c>
      <c r="S1099" s="1" t="s">
        <v>18</v>
      </c>
      <c r="T1099" s="1" t="s">
        <v>1055</v>
      </c>
      <c r="U1099" s="12">
        <f>T1099+(365*0.5)</f>
        <v>46150.5</v>
      </c>
      <c r="V1099" s="12">
        <f t="shared" si="116"/>
        <v>46210.5</v>
      </c>
      <c r="W1099" s="13">
        <f t="shared" ca="1" si="117"/>
        <v>-168.5</v>
      </c>
      <c r="X1099" s="2" t="s">
        <v>1021</v>
      </c>
      <c r="Y1099"/>
    </row>
    <row r="1100" spans="1:25" x14ac:dyDescent="0.25">
      <c r="A1100" s="1" t="s">
        <v>232</v>
      </c>
      <c r="B1100" s="1" t="s">
        <v>1418</v>
      </c>
      <c r="C1100" s="1" t="s">
        <v>47</v>
      </c>
      <c r="D1100" s="1" t="s">
        <v>264</v>
      </c>
      <c r="E1100" s="1" t="s">
        <v>685</v>
      </c>
      <c r="F1100" s="3">
        <v>40.064999999999998</v>
      </c>
      <c r="G1100" s="3">
        <v>40.064999999999998</v>
      </c>
      <c r="H1100" s="1" t="s">
        <v>231</v>
      </c>
      <c r="I1100" s="13">
        <v>1</v>
      </c>
      <c r="J1100" s="12" t="s">
        <v>2083</v>
      </c>
      <c r="K1100" s="1"/>
      <c r="L1100" s="12" t="s">
        <v>2082</v>
      </c>
      <c r="N1100" s="13">
        <v>44</v>
      </c>
      <c r="O1100" s="13" t="s">
        <v>2082</v>
      </c>
      <c r="P1100" s="13">
        <f t="shared" si="114"/>
        <v>45</v>
      </c>
      <c r="R1100" s="1" t="s">
        <v>67</v>
      </c>
      <c r="S1100" s="1"/>
      <c r="T1100" s="1" t="s">
        <v>1055</v>
      </c>
      <c r="U1100" s="12">
        <f>T1100+(365*1)</f>
        <v>46333</v>
      </c>
      <c r="V1100" s="12">
        <f t="shared" si="116"/>
        <v>46393</v>
      </c>
      <c r="W1100" s="13">
        <f t="shared" ca="1" si="117"/>
        <v>-351</v>
      </c>
      <c r="X1100" s="2" t="s">
        <v>1021</v>
      </c>
      <c r="Y1100"/>
    </row>
    <row r="1101" spans="1:25" x14ac:dyDescent="0.25">
      <c r="A1101" s="1" t="s">
        <v>232</v>
      </c>
      <c r="B1101" s="1" t="s">
        <v>1418</v>
      </c>
      <c r="C1101" s="1" t="s">
        <v>218</v>
      </c>
      <c r="D1101" s="1" t="s">
        <v>294</v>
      </c>
      <c r="E1101" s="1" t="s">
        <v>174</v>
      </c>
      <c r="F1101" s="3">
        <v>3.3559999999999999</v>
      </c>
      <c r="G1101" s="3">
        <v>3.476</v>
      </c>
      <c r="H1101" s="1" t="s">
        <v>122</v>
      </c>
      <c r="I1101" s="13">
        <v>1</v>
      </c>
      <c r="J1101" s="12" t="s">
        <v>2083</v>
      </c>
      <c r="K1101" s="1"/>
      <c r="L1101" s="12" t="s">
        <v>2082</v>
      </c>
      <c r="N1101" s="13">
        <v>44</v>
      </c>
      <c r="O1101" s="13" t="s">
        <v>2082</v>
      </c>
      <c r="P1101" s="13">
        <f t="shared" si="114"/>
        <v>45</v>
      </c>
      <c r="R1101" s="1" t="s">
        <v>67</v>
      </c>
      <c r="S1101" s="1" t="s">
        <v>14</v>
      </c>
      <c r="T1101" s="1" t="s">
        <v>1055</v>
      </c>
      <c r="U1101" s="12">
        <f>T1101+(365*1)</f>
        <v>46333</v>
      </c>
      <c r="V1101" s="12">
        <f t="shared" si="116"/>
        <v>46393</v>
      </c>
      <c r="W1101" s="13">
        <f t="shared" ca="1" si="117"/>
        <v>-351</v>
      </c>
      <c r="X1101" s="2" t="s">
        <v>1021</v>
      </c>
      <c r="Y1101"/>
    </row>
    <row r="1102" spans="1:25" x14ac:dyDescent="0.25">
      <c r="A1102" s="1" t="s">
        <v>232</v>
      </c>
      <c r="B1102" s="1" t="s">
        <v>1418</v>
      </c>
      <c r="C1102" s="1" t="s">
        <v>329</v>
      </c>
      <c r="D1102" s="1" t="s">
        <v>1062</v>
      </c>
      <c r="E1102" s="1" t="s">
        <v>174</v>
      </c>
      <c r="F1102" s="3">
        <v>3.4430000000000001</v>
      </c>
      <c r="G1102" s="3">
        <v>3.5459999999999998</v>
      </c>
      <c r="H1102" s="1" t="s">
        <v>32</v>
      </c>
      <c r="I1102" s="13">
        <v>1</v>
      </c>
      <c r="J1102" s="12" t="s">
        <v>2083</v>
      </c>
      <c r="K1102" s="1"/>
      <c r="L1102" s="12" t="s">
        <v>2082</v>
      </c>
      <c r="N1102" s="13">
        <v>44</v>
      </c>
      <c r="O1102" s="13" t="s">
        <v>2082</v>
      </c>
      <c r="P1102" s="13">
        <f t="shared" si="114"/>
        <v>45</v>
      </c>
      <c r="R1102" s="1" t="s">
        <v>67</v>
      </c>
      <c r="S1102" s="1" t="s">
        <v>14</v>
      </c>
      <c r="T1102" s="1" t="s">
        <v>1055</v>
      </c>
      <c r="U1102" s="12">
        <f>T1102+(365*1)</f>
        <v>46333</v>
      </c>
      <c r="V1102" s="12">
        <f t="shared" si="116"/>
        <v>46393</v>
      </c>
      <c r="W1102" s="13">
        <f t="shared" ca="1" si="117"/>
        <v>-351</v>
      </c>
      <c r="X1102" s="2" t="s">
        <v>1021</v>
      </c>
      <c r="Y1102"/>
    </row>
    <row r="1103" spans="1:25" x14ac:dyDescent="0.25">
      <c r="A1103" s="1" t="s">
        <v>238</v>
      </c>
      <c r="B1103" s="1" t="s">
        <v>1421</v>
      </c>
      <c r="C1103" s="1" t="s">
        <v>300</v>
      </c>
      <c r="D1103" s="1" t="s">
        <v>104</v>
      </c>
      <c r="E1103" s="1" t="s">
        <v>39</v>
      </c>
      <c r="F1103" s="3">
        <v>199.881</v>
      </c>
      <c r="G1103" s="3">
        <v>199.92099999999999</v>
      </c>
      <c r="H1103" s="1" t="s">
        <v>21</v>
      </c>
      <c r="I1103" s="13">
        <v>1</v>
      </c>
      <c r="J1103" s="12" t="s">
        <v>2083</v>
      </c>
      <c r="K1103" s="1"/>
      <c r="L1103" s="12" t="s">
        <v>2082</v>
      </c>
      <c r="N1103" s="13" t="s">
        <v>2083</v>
      </c>
      <c r="O1103" s="13" t="s">
        <v>2082</v>
      </c>
      <c r="P1103" s="1"/>
      <c r="R1103" s="1" t="s">
        <v>67</v>
      </c>
      <c r="S1103" s="1" t="s">
        <v>18</v>
      </c>
      <c r="T1103" s="1" t="s">
        <v>1432</v>
      </c>
      <c r="U1103" s="12">
        <f>T1103+(365*3)</f>
        <v>44801</v>
      </c>
      <c r="V1103" s="12">
        <f t="shared" si="116"/>
        <v>44861</v>
      </c>
      <c r="W1103" s="13">
        <f t="shared" ca="1" si="117"/>
        <v>1181</v>
      </c>
      <c r="X1103" s="2" t="s">
        <v>1021</v>
      </c>
      <c r="Y1103"/>
    </row>
    <row r="1104" spans="1:25" x14ac:dyDescent="0.25">
      <c r="A1104" s="1" t="s">
        <v>238</v>
      </c>
      <c r="B1104" s="1" t="s">
        <v>1421</v>
      </c>
      <c r="C1104" s="1" t="s">
        <v>47</v>
      </c>
      <c r="D1104" s="1" t="s">
        <v>103</v>
      </c>
      <c r="E1104" s="1" t="s">
        <v>685</v>
      </c>
      <c r="F1104" s="3">
        <v>199.06800000000001</v>
      </c>
      <c r="G1104" s="3">
        <v>199.768</v>
      </c>
      <c r="H1104" s="1" t="s">
        <v>74</v>
      </c>
      <c r="I1104" s="13">
        <v>1</v>
      </c>
      <c r="J1104" s="12" t="s">
        <v>2083</v>
      </c>
      <c r="K1104" s="1"/>
      <c r="L1104" s="12" t="s">
        <v>2082</v>
      </c>
      <c r="N1104" s="13">
        <v>19</v>
      </c>
      <c r="O1104" s="13" t="s">
        <v>2082</v>
      </c>
      <c r="P1104" s="13">
        <f>_xlfn.ISOWEEKNUM(U1104)</f>
        <v>23</v>
      </c>
      <c r="R1104" s="1" t="s">
        <v>67</v>
      </c>
      <c r="S1104" s="1" t="s">
        <v>18</v>
      </c>
      <c r="T1104" s="1" t="s">
        <v>1067</v>
      </c>
      <c r="U1104" s="12">
        <f>T1104+(365*1)</f>
        <v>46178</v>
      </c>
      <c r="V1104" s="12">
        <f t="shared" si="116"/>
        <v>46238</v>
      </c>
      <c r="W1104" s="13">
        <f t="shared" ca="1" si="117"/>
        <v>-196</v>
      </c>
      <c r="X1104" s="2" t="s">
        <v>1021</v>
      </c>
      <c r="Y1104"/>
    </row>
    <row r="1105" spans="1:25" x14ac:dyDescent="0.25">
      <c r="A1105" s="1" t="s">
        <v>238</v>
      </c>
      <c r="B1105" s="1" t="s">
        <v>1421</v>
      </c>
      <c r="C1105" s="1" t="s">
        <v>177</v>
      </c>
      <c r="D1105" s="1" t="s">
        <v>204</v>
      </c>
      <c r="E1105" s="1" t="s">
        <v>685</v>
      </c>
      <c r="F1105" s="3">
        <v>198.68700000000001</v>
      </c>
      <c r="G1105" s="3">
        <v>198.751</v>
      </c>
      <c r="H1105" s="1" t="s">
        <v>74</v>
      </c>
      <c r="I1105" s="13">
        <v>2</v>
      </c>
      <c r="J1105" s="3" t="s">
        <v>2083</v>
      </c>
      <c r="K1105" s="1"/>
      <c r="L1105" s="3" t="s">
        <v>2083</v>
      </c>
      <c r="M1105" s="1"/>
      <c r="N1105" s="13">
        <v>5</v>
      </c>
      <c r="O1105" s="13">
        <v>31</v>
      </c>
      <c r="P1105" s="14">
        <f>_xlfn.ISOWEEKNUM(U1105)</f>
        <v>7</v>
      </c>
      <c r="R1105" s="1" t="s">
        <v>67</v>
      </c>
      <c r="S1105" s="1" t="s">
        <v>18</v>
      </c>
      <c r="T1105" s="1" t="s">
        <v>1248</v>
      </c>
      <c r="U1105" s="12">
        <f>T1105+(365*0.5)</f>
        <v>46066.5</v>
      </c>
      <c r="V1105" s="12">
        <f t="shared" si="116"/>
        <v>46126.5</v>
      </c>
      <c r="W1105" s="13">
        <f t="shared" ca="1" si="117"/>
        <v>-84.5</v>
      </c>
      <c r="X1105" s="2" t="s">
        <v>1021</v>
      </c>
      <c r="Y1105"/>
    </row>
    <row r="1106" spans="1:25" x14ac:dyDescent="0.25">
      <c r="A1106" s="1" t="s">
        <v>238</v>
      </c>
      <c r="B1106" s="1" t="s">
        <v>1421</v>
      </c>
      <c r="C1106" s="1" t="s">
        <v>177</v>
      </c>
      <c r="D1106" s="1" t="s">
        <v>203</v>
      </c>
      <c r="E1106" s="1" t="s">
        <v>685</v>
      </c>
      <c r="F1106" s="3">
        <v>198.77</v>
      </c>
      <c r="G1106" s="3">
        <v>198.83500000000001</v>
      </c>
      <c r="H1106" s="1" t="s">
        <v>79</v>
      </c>
      <c r="I1106" s="13">
        <v>1</v>
      </c>
      <c r="J1106" s="12" t="s">
        <v>2083</v>
      </c>
      <c r="K1106" s="1"/>
      <c r="L1106" s="12" t="s">
        <v>2082</v>
      </c>
      <c r="N1106" s="13">
        <v>19</v>
      </c>
      <c r="O1106" s="13" t="s">
        <v>2082</v>
      </c>
      <c r="P1106" s="13">
        <f>_xlfn.ISOWEEKNUM(U1106)</f>
        <v>23</v>
      </c>
      <c r="R1106" s="1" t="s">
        <v>67</v>
      </c>
      <c r="S1106" s="1" t="s">
        <v>18</v>
      </c>
      <c r="T1106" s="1" t="s">
        <v>1067</v>
      </c>
      <c r="U1106" s="12">
        <f>T1106+(365*1)</f>
        <v>46178</v>
      </c>
      <c r="V1106" s="12">
        <f t="shared" si="116"/>
        <v>46238</v>
      </c>
      <c r="W1106" s="13">
        <f t="shared" ca="1" si="117"/>
        <v>-196</v>
      </c>
      <c r="X1106" s="2" t="s">
        <v>1021</v>
      </c>
      <c r="Y1106"/>
    </row>
    <row r="1107" spans="1:25" x14ac:dyDescent="0.25">
      <c r="A1107" s="1" t="s">
        <v>238</v>
      </c>
      <c r="B1107" s="1" t="s">
        <v>1421</v>
      </c>
      <c r="C1107" s="1" t="s">
        <v>47</v>
      </c>
      <c r="D1107" s="1" t="s">
        <v>100</v>
      </c>
      <c r="E1107" s="1" t="s">
        <v>685</v>
      </c>
      <c r="F1107" s="3">
        <v>198.97300000000001</v>
      </c>
      <c r="G1107" s="3">
        <v>198.97300000000001</v>
      </c>
      <c r="H1107" s="1" t="s">
        <v>79</v>
      </c>
      <c r="I1107" s="13">
        <v>1</v>
      </c>
      <c r="J1107" s="12" t="s">
        <v>2083</v>
      </c>
      <c r="K1107" s="1"/>
      <c r="L1107" s="12" t="s">
        <v>2082</v>
      </c>
      <c r="N1107" s="13">
        <v>19</v>
      </c>
      <c r="O1107" s="13" t="s">
        <v>2082</v>
      </c>
      <c r="P1107" s="13">
        <f>_xlfn.ISOWEEKNUM(U1107)</f>
        <v>23</v>
      </c>
      <c r="R1107" s="1" t="s">
        <v>67</v>
      </c>
      <c r="S1107" s="1"/>
      <c r="T1107" s="1" t="s">
        <v>1067</v>
      </c>
      <c r="U1107" s="12">
        <f>T1107+(365*1)</f>
        <v>46178</v>
      </c>
      <c r="V1107" s="12">
        <f t="shared" si="116"/>
        <v>46238</v>
      </c>
      <c r="W1107" s="13">
        <f t="shared" ca="1" si="117"/>
        <v>-196</v>
      </c>
      <c r="X1107" s="2" t="s">
        <v>1021</v>
      </c>
      <c r="Y1107"/>
    </row>
    <row r="1108" spans="1:25" x14ac:dyDescent="0.25">
      <c r="A1108" s="1" t="s">
        <v>238</v>
      </c>
      <c r="B1108" s="1" t="s">
        <v>1421</v>
      </c>
      <c r="C1108" s="1" t="s">
        <v>47</v>
      </c>
      <c r="D1108" s="1" t="s">
        <v>99</v>
      </c>
      <c r="E1108" s="1" t="s">
        <v>68</v>
      </c>
      <c r="F1108" s="3">
        <v>199.03800000000001</v>
      </c>
      <c r="G1108" s="3">
        <v>199.071</v>
      </c>
      <c r="H1108" s="1" t="s">
        <v>122</v>
      </c>
      <c r="I1108" s="13">
        <v>1</v>
      </c>
      <c r="J1108" s="12" t="s">
        <v>2083</v>
      </c>
      <c r="K1108" s="1"/>
      <c r="L1108" s="12" t="s">
        <v>2082</v>
      </c>
      <c r="N1108" s="13">
        <v>19</v>
      </c>
      <c r="O1108" s="13" t="s">
        <v>2082</v>
      </c>
      <c r="P1108" s="13">
        <f>_xlfn.ISOWEEKNUM(U1108)</f>
        <v>19</v>
      </c>
      <c r="R1108" s="1" t="s">
        <v>67</v>
      </c>
      <c r="S1108" s="1" t="s">
        <v>18</v>
      </c>
      <c r="T1108" s="1" t="s">
        <v>1423</v>
      </c>
      <c r="U1108" s="12">
        <f>T1108+(365*2)</f>
        <v>46151</v>
      </c>
      <c r="V1108" s="12">
        <f t="shared" si="116"/>
        <v>46211</v>
      </c>
      <c r="W1108" s="13">
        <f t="shared" ca="1" si="117"/>
        <v>-169</v>
      </c>
      <c r="X1108" s="2" t="s">
        <v>1021</v>
      </c>
      <c r="Y1108"/>
    </row>
    <row r="1109" spans="1:25" x14ac:dyDescent="0.25">
      <c r="A1109" s="1" t="s">
        <v>238</v>
      </c>
      <c r="B1109" s="1" t="s">
        <v>1421</v>
      </c>
      <c r="C1109" s="1" t="s">
        <v>119</v>
      </c>
      <c r="D1109" s="1" t="s">
        <v>202</v>
      </c>
      <c r="E1109" s="1" t="s">
        <v>10</v>
      </c>
      <c r="F1109" s="3">
        <v>201.65199999999999</v>
      </c>
      <c r="G1109" s="3">
        <v>201.68100000000001</v>
      </c>
      <c r="H1109" s="1" t="s">
        <v>850</v>
      </c>
      <c r="I1109" s="13">
        <v>1</v>
      </c>
      <c r="J1109" s="12" t="s">
        <v>2083</v>
      </c>
      <c r="K1109" s="1"/>
      <c r="L1109" s="12" t="s">
        <v>2082</v>
      </c>
      <c r="N1109" s="13" t="s">
        <v>2083</v>
      </c>
      <c r="O1109" s="13" t="s">
        <v>2082</v>
      </c>
      <c r="P1109" s="1"/>
      <c r="R1109" s="1" t="s">
        <v>67</v>
      </c>
      <c r="S1109" s="1" t="s">
        <v>18</v>
      </c>
      <c r="T1109" s="1" t="s">
        <v>1432</v>
      </c>
      <c r="U1109" s="12">
        <f>T1109+(365*4)</f>
        <v>45166</v>
      </c>
      <c r="V1109" s="12">
        <f t="shared" si="116"/>
        <v>45226</v>
      </c>
      <c r="W1109" s="13">
        <f t="shared" ca="1" si="117"/>
        <v>816</v>
      </c>
      <c r="X1109" s="2" t="s">
        <v>1021</v>
      </c>
      <c r="Y1109"/>
    </row>
    <row r="1110" spans="1:25" x14ac:dyDescent="0.25">
      <c r="A1110" s="1" t="s">
        <v>238</v>
      </c>
      <c r="B1110" s="1" t="s">
        <v>1421</v>
      </c>
      <c r="C1110" s="1" t="s">
        <v>47</v>
      </c>
      <c r="D1110" s="1" t="s">
        <v>201</v>
      </c>
      <c r="E1110" s="1" t="s">
        <v>174</v>
      </c>
      <c r="F1110" s="3">
        <v>201.59399999999999</v>
      </c>
      <c r="G1110" s="3">
        <v>201.59399999999999</v>
      </c>
      <c r="H1110" s="1" t="s">
        <v>231</v>
      </c>
      <c r="I1110" s="13">
        <v>1</v>
      </c>
      <c r="J1110" s="12" t="s">
        <v>2083</v>
      </c>
      <c r="K1110" s="1"/>
      <c r="L1110" s="12" t="s">
        <v>2082</v>
      </c>
      <c r="N1110" s="13">
        <v>19</v>
      </c>
      <c r="O1110" s="13" t="s">
        <v>2082</v>
      </c>
      <c r="P1110" s="13">
        <f t="shared" ref="P1110:P1122" si="118">_xlfn.ISOWEEKNUM(U1110)</f>
        <v>23</v>
      </c>
      <c r="R1110" s="1" t="s">
        <v>67</v>
      </c>
      <c r="S1110" s="1"/>
      <c r="T1110" s="1" t="s">
        <v>1067</v>
      </c>
      <c r="U1110" s="12">
        <f>T1110+(365*1)</f>
        <v>46178</v>
      </c>
      <c r="V1110" s="12">
        <f t="shared" si="116"/>
        <v>46238</v>
      </c>
      <c r="W1110" s="13">
        <f t="shared" ca="1" si="117"/>
        <v>-196</v>
      </c>
      <c r="X1110" s="2" t="s">
        <v>1021</v>
      </c>
      <c r="Y1110"/>
    </row>
    <row r="1111" spans="1:25" x14ac:dyDescent="0.25">
      <c r="A1111" s="1" t="s">
        <v>238</v>
      </c>
      <c r="B1111" s="1" t="s">
        <v>1421</v>
      </c>
      <c r="C1111" s="1" t="s">
        <v>47</v>
      </c>
      <c r="D1111" s="1" t="s">
        <v>187</v>
      </c>
      <c r="E1111" s="1" t="s">
        <v>685</v>
      </c>
      <c r="F1111" s="3">
        <v>198.94</v>
      </c>
      <c r="G1111" s="3">
        <v>198.97300000000001</v>
      </c>
      <c r="H1111" s="1" t="s">
        <v>79</v>
      </c>
      <c r="I1111" s="13">
        <v>1</v>
      </c>
      <c r="J1111" s="12" t="s">
        <v>2083</v>
      </c>
      <c r="K1111" s="1"/>
      <c r="L1111" s="12" t="s">
        <v>2082</v>
      </c>
      <c r="N1111" s="13">
        <v>19</v>
      </c>
      <c r="O1111" s="13" t="s">
        <v>2082</v>
      </c>
      <c r="P1111" s="13">
        <f t="shared" si="118"/>
        <v>23</v>
      </c>
      <c r="R1111" s="1" t="s">
        <v>67</v>
      </c>
      <c r="S1111" s="1" t="s">
        <v>14</v>
      </c>
      <c r="T1111" s="1" t="s">
        <v>1067</v>
      </c>
      <c r="U1111" s="12">
        <f>T1111+(365*1)</f>
        <v>46178</v>
      </c>
      <c r="V1111" s="12">
        <f t="shared" si="116"/>
        <v>46238</v>
      </c>
      <c r="W1111" s="13">
        <f t="shared" ca="1" si="117"/>
        <v>-196</v>
      </c>
      <c r="X1111" s="2" t="s">
        <v>1021</v>
      </c>
      <c r="Y1111"/>
    </row>
    <row r="1112" spans="1:25" x14ac:dyDescent="0.25">
      <c r="A1112" s="1" t="s">
        <v>238</v>
      </c>
      <c r="B1112" s="1" t="s">
        <v>1421</v>
      </c>
      <c r="C1112" s="1" t="s">
        <v>107</v>
      </c>
      <c r="D1112" s="1" t="s">
        <v>190</v>
      </c>
      <c r="E1112" s="1" t="s">
        <v>174</v>
      </c>
      <c r="F1112" s="3">
        <v>201.524</v>
      </c>
      <c r="G1112" s="3">
        <v>201.58</v>
      </c>
      <c r="H1112" s="1" t="s">
        <v>1463</v>
      </c>
      <c r="I1112" s="13">
        <v>1</v>
      </c>
      <c r="J1112" s="12" t="s">
        <v>2083</v>
      </c>
      <c r="K1112" s="1"/>
      <c r="L1112" s="12" t="s">
        <v>2082</v>
      </c>
      <c r="N1112" s="13">
        <v>19</v>
      </c>
      <c r="O1112" s="13" t="s">
        <v>2082</v>
      </c>
      <c r="P1112" s="13">
        <f t="shared" si="118"/>
        <v>23</v>
      </c>
      <c r="R1112" s="1" t="s">
        <v>67</v>
      </c>
      <c r="S1112" s="1" t="s">
        <v>18</v>
      </c>
      <c r="T1112" s="1" t="s">
        <v>1067</v>
      </c>
      <c r="U1112" s="12">
        <f>T1112+(365*1)</f>
        <v>46178</v>
      </c>
      <c r="V1112" s="12">
        <f t="shared" si="116"/>
        <v>46238</v>
      </c>
      <c r="W1112" s="13">
        <f t="shared" ca="1" si="117"/>
        <v>-196</v>
      </c>
      <c r="X1112" s="2" t="s">
        <v>1021</v>
      </c>
      <c r="Y1112"/>
    </row>
    <row r="1113" spans="1:25" x14ac:dyDescent="0.25">
      <c r="A1113" s="1" t="s">
        <v>238</v>
      </c>
      <c r="B1113" s="1" t="s">
        <v>1421</v>
      </c>
      <c r="C1113" s="1" t="s">
        <v>107</v>
      </c>
      <c r="D1113" s="1" t="s">
        <v>290</v>
      </c>
      <c r="E1113" s="1" t="s">
        <v>174</v>
      </c>
      <c r="F1113" s="3">
        <v>201.46</v>
      </c>
      <c r="G1113" s="3">
        <v>201.51499999999999</v>
      </c>
      <c r="H1113" s="1" t="s">
        <v>1463</v>
      </c>
      <c r="I1113" s="13">
        <v>1</v>
      </c>
      <c r="J1113" s="12" t="s">
        <v>2083</v>
      </c>
      <c r="K1113" s="1"/>
      <c r="L1113" s="12" t="s">
        <v>2082</v>
      </c>
      <c r="N1113" s="13">
        <v>19</v>
      </c>
      <c r="O1113" s="13" t="s">
        <v>2082</v>
      </c>
      <c r="P1113" s="13">
        <f t="shared" si="118"/>
        <v>23</v>
      </c>
      <c r="R1113" s="1" t="s">
        <v>67</v>
      </c>
      <c r="S1113" s="1" t="s">
        <v>18</v>
      </c>
      <c r="T1113" s="1" t="s">
        <v>1067</v>
      </c>
      <c r="U1113" s="12">
        <f>T1113+(365*1)</f>
        <v>46178</v>
      </c>
      <c r="V1113" s="12">
        <f t="shared" si="116"/>
        <v>46238</v>
      </c>
      <c r="W1113" s="13">
        <f t="shared" ca="1" si="117"/>
        <v>-196</v>
      </c>
      <c r="X1113" s="2" t="s">
        <v>1021</v>
      </c>
      <c r="Y1113"/>
    </row>
    <row r="1114" spans="1:25" x14ac:dyDescent="0.25">
      <c r="A1114" s="1" t="s">
        <v>238</v>
      </c>
      <c r="B1114" s="1" t="s">
        <v>1421</v>
      </c>
      <c r="C1114" s="1" t="s">
        <v>182</v>
      </c>
      <c r="D1114" s="1" t="s">
        <v>192</v>
      </c>
      <c r="E1114" s="1" t="s">
        <v>174</v>
      </c>
      <c r="F1114" s="3">
        <v>198.98500000000001</v>
      </c>
      <c r="G1114" s="3">
        <v>199.02600000000001</v>
      </c>
      <c r="H1114" s="1" t="s">
        <v>20</v>
      </c>
      <c r="I1114" s="13">
        <v>1</v>
      </c>
      <c r="J1114" s="12" t="s">
        <v>2083</v>
      </c>
      <c r="K1114" s="1"/>
      <c r="L1114" s="12" t="s">
        <v>2082</v>
      </c>
      <c r="N1114" s="13">
        <v>19</v>
      </c>
      <c r="O1114" s="13" t="s">
        <v>2082</v>
      </c>
      <c r="P1114" s="13">
        <f t="shared" si="118"/>
        <v>23</v>
      </c>
      <c r="R1114" s="1" t="s">
        <v>67</v>
      </c>
      <c r="S1114" s="1" t="s">
        <v>18</v>
      </c>
      <c r="T1114" s="1" t="s">
        <v>1067</v>
      </c>
      <c r="U1114" s="12">
        <f>T1114+(365*1)</f>
        <v>46178</v>
      </c>
      <c r="V1114" s="12">
        <f t="shared" si="116"/>
        <v>46238</v>
      </c>
      <c r="W1114" s="13">
        <f t="shared" ca="1" si="117"/>
        <v>-196</v>
      </c>
      <c r="X1114" s="2" t="s">
        <v>1021</v>
      </c>
      <c r="Y1114"/>
    </row>
    <row r="1115" spans="1:25" x14ac:dyDescent="0.25">
      <c r="A1115" s="1" t="s">
        <v>238</v>
      </c>
      <c r="B1115" s="1" t="s">
        <v>1421</v>
      </c>
      <c r="C1115" s="1" t="s">
        <v>47</v>
      </c>
      <c r="D1115" s="1" t="s">
        <v>808</v>
      </c>
      <c r="E1115" s="1" t="s">
        <v>68</v>
      </c>
      <c r="F1115" s="3">
        <v>199.09800000000001</v>
      </c>
      <c r="G1115" s="3">
        <v>199.09800000000001</v>
      </c>
      <c r="H1115" s="1" t="s">
        <v>231</v>
      </c>
      <c r="I1115" s="13">
        <v>1</v>
      </c>
      <c r="J1115" s="12" t="s">
        <v>2083</v>
      </c>
      <c r="K1115" s="1"/>
      <c r="L1115" s="12" t="s">
        <v>2082</v>
      </c>
      <c r="N1115" s="13">
        <v>19</v>
      </c>
      <c r="O1115" s="13" t="s">
        <v>2082</v>
      </c>
      <c r="P1115" s="13">
        <f t="shared" si="118"/>
        <v>19</v>
      </c>
      <c r="R1115" s="1" t="s">
        <v>67</v>
      </c>
      <c r="S1115" s="1"/>
      <c r="T1115" s="1" t="s">
        <v>1423</v>
      </c>
      <c r="U1115" s="12">
        <f>T1115+(365*2)</f>
        <v>46151</v>
      </c>
      <c r="V1115" s="12">
        <f t="shared" si="116"/>
        <v>46211</v>
      </c>
      <c r="W1115" s="13">
        <f t="shared" ca="1" si="117"/>
        <v>-169</v>
      </c>
      <c r="X1115" s="2" t="s">
        <v>1021</v>
      </c>
      <c r="Y1115"/>
    </row>
    <row r="1116" spans="1:25" x14ac:dyDescent="0.25">
      <c r="A1116" s="1" t="s">
        <v>238</v>
      </c>
      <c r="B1116" s="1" t="s">
        <v>1421</v>
      </c>
      <c r="C1116" s="1" t="s">
        <v>182</v>
      </c>
      <c r="D1116" s="1" t="s">
        <v>200</v>
      </c>
      <c r="E1116" s="1" t="s">
        <v>68</v>
      </c>
      <c r="F1116" s="3">
        <v>199.11</v>
      </c>
      <c r="G1116" s="3">
        <v>199.11</v>
      </c>
      <c r="H1116" s="1" t="s">
        <v>122</v>
      </c>
      <c r="I1116" s="13">
        <v>1</v>
      </c>
      <c r="J1116" s="12" t="s">
        <v>2083</v>
      </c>
      <c r="K1116" s="1"/>
      <c r="L1116" s="12" t="s">
        <v>2082</v>
      </c>
      <c r="N1116" s="13">
        <v>19</v>
      </c>
      <c r="O1116" s="13" t="s">
        <v>2082</v>
      </c>
      <c r="P1116" s="13">
        <f t="shared" si="118"/>
        <v>19</v>
      </c>
      <c r="R1116" s="1" t="s">
        <v>67</v>
      </c>
      <c r="S1116" s="1"/>
      <c r="T1116" s="1" t="s">
        <v>1423</v>
      </c>
      <c r="U1116" s="12">
        <f>T1116+(365*2)</f>
        <v>46151</v>
      </c>
      <c r="V1116" s="12">
        <f t="shared" si="116"/>
        <v>46211</v>
      </c>
      <c r="W1116" s="13">
        <f t="shared" ca="1" si="117"/>
        <v>-169</v>
      </c>
      <c r="X1116" s="2" t="s">
        <v>1021</v>
      </c>
      <c r="Y1116"/>
    </row>
    <row r="1117" spans="1:25" x14ac:dyDescent="0.25">
      <c r="A1117" s="1" t="s">
        <v>238</v>
      </c>
      <c r="B1117" s="1" t="s">
        <v>1421</v>
      </c>
      <c r="C1117" s="1" t="s">
        <v>47</v>
      </c>
      <c r="D1117" s="1" t="s">
        <v>199</v>
      </c>
      <c r="E1117" s="1" t="s">
        <v>68</v>
      </c>
      <c r="F1117" s="3">
        <v>199.16499999999999</v>
      </c>
      <c r="G1117" s="3">
        <v>199.19800000000001</v>
      </c>
      <c r="H1117" s="1" t="s">
        <v>806</v>
      </c>
      <c r="I1117" s="13">
        <v>1</v>
      </c>
      <c r="J1117" s="12" t="s">
        <v>2083</v>
      </c>
      <c r="K1117" s="1"/>
      <c r="L1117" s="12" t="s">
        <v>2082</v>
      </c>
      <c r="N1117" s="13">
        <v>19</v>
      </c>
      <c r="O1117" s="13" t="s">
        <v>2082</v>
      </c>
      <c r="P1117" s="13">
        <f t="shared" si="118"/>
        <v>19</v>
      </c>
      <c r="R1117" s="1" t="s">
        <v>67</v>
      </c>
      <c r="S1117" s="1" t="s">
        <v>14</v>
      </c>
      <c r="T1117" s="1" t="s">
        <v>1423</v>
      </c>
      <c r="U1117" s="12">
        <f>T1117+(365*2)</f>
        <v>46151</v>
      </c>
      <c r="V1117" s="12">
        <f t="shared" si="116"/>
        <v>46211</v>
      </c>
      <c r="W1117" s="13">
        <f t="shared" ca="1" si="117"/>
        <v>-169</v>
      </c>
      <c r="X1117" s="2" t="s">
        <v>1021</v>
      </c>
      <c r="Y1117"/>
    </row>
    <row r="1118" spans="1:25" x14ac:dyDescent="0.25">
      <c r="A1118" s="1" t="s">
        <v>238</v>
      </c>
      <c r="B1118" s="1" t="s">
        <v>1421</v>
      </c>
      <c r="C1118" s="1" t="s">
        <v>47</v>
      </c>
      <c r="D1118" s="1" t="s">
        <v>198</v>
      </c>
      <c r="E1118" s="1" t="s">
        <v>685</v>
      </c>
      <c r="F1118" s="3">
        <v>199.18600000000001</v>
      </c>
      <c r="G1118" s="3">
        <v>199.22</v>
      </c>
      <c r="H1118" s="1" t="s">
        <v>74</v>
      </c>
      <c r="I1118" s="13">
        <v>1</v>
      </c>
      <c r="J1118" s="12" t="s">
        <v>2083</v>
      </c>
      <c r="K1118" s="1"/>
      <c r="L1118" s="12" t="s">
        <v>2082</v>
      </c>
      <c r="N1118" s="13">
        <v>19</v>
      </c>
      <c r="O1118" s="13" t="s">
        <v>2082</v>
      </c>
      <c r="P1118" s="13">
        <f t="shared" si="118"/>
        <v>23</v>
      </c>
      <c r="R1118" s="1" t="s">
        <v>67</v>
      </c>
      <c r="S1118" s="1" t="s">
        <v>18</v>
      </c>
      <c r="T1118" s="1" t="s">
        <v>1067</v>
      </c>
      <c r="U1118" s="12">
        <f>T1118+(365*1)</f>
        <v>46178</v>
      </c>
      <c r="V1118" s="12">
        <f t="shared" si="116"/>
        <v>46238</v>
      </c>
      <c r="W1118" s="13">
        <f t="shared" ca="1" si="117"/>
        <v>-196</v>
      </c>
      <c r="X1118" s="2" t="s">
        <v>1021</v>
      </c>
      <c r="Y1118"/>
    </row>
    <row r="1119" spans="1:25" x14ac:dyDescent="0.25">
      <c r="A1119" s="1" t="s">
        <v>238</v>
      </c>
      <c r="B1119" s="1" t="s">
        <v>1421</v>
      </c>
      <c r="C1119" s="1" t="s">
        <v>47</v>
      </c>
      <c r="D1119" s="1" t="s">
        <v>196</v>
      </c>
      <c r="E1119" s="1" t="s">
        <v>685</v>
      </c>
      <c r="F1119" s="3">
        <v>199.226</v>
      </c>
      <c r="G1119" s="3">
        <v>199.25899999999999</v>
      </c>
      <c r="H1119" s="1" t="s">
        <v>79</v>
      </c>
      <c r="I1119" s="13">
        <v>1</v>
      </c>
      <c r="J1119" s="12" t="s">
        <v>2083</v>
      </c>
      <c r="K1119" s="1"/>
      <c r="L1119" s="12" t="s">
        <v>2082</v>
      </c>
      <c r="N1119" s="13">
        <v>19</v>
      </c>
      <c r="O1119" s="13" t="s">
        <v>2082</v>
      </c>
      <c r="P1119" s="13">
        <f t="shared" si="118"/>
        <v>23</v>
      </c>
      <c r="R1119" s="1" t="s">
        <v>67</v>
      </c>
      <c r="S1119" s="1" t="s">
        <v>18</v>
      </c>
      <c r="T1119" s="1" t="s">
        <v>1067</v>
      </c>
      <c r="U1119" s="12">
        <f>T1119+(365*1)</f>
        <v>46178</v>
      </c>
      <c r="V1119" s="12">
        <f t="shared" si="116"/>
        <v>46238</v>
      </c>
      <c r="W1119" s="13">
        <f t="shared" ca="1" si="117"/>
        <v>-196</v>
      </c>
      <c r="X1119" s="2" t="s">
        <v>1021</v>
      </c>
      <c r="Y1119"/>
    </row>
    <row r="1120" spans="1:25" x14ac:dyDescent="0.25">
      <c r="A1120" s="1" t="s">
        <v>238</v>
      </c>
      <c r="B1120" s="1" t="s">
        <v>1421</v>
      </c>
      <c r="C1120" s="1" t="s">
        <v>47</v>
      </c>
      <c r="D1120" s="1" t="s">
        <v>195</v>
      </c>
      <c r="E1120" s="1" t="s">
        <v>685</v>
      </c>
      <c r="F1120" s="3">
        <v>199.066</v>
      </c>
      <c r="G1120" s="3">
        <v>199.09899999999999</v>
      </c>
      <c r="H1120" s="1" t="s">
        <v>79</v>
      </c>
      <c r="I1120" s="13">
        <v>1</v>
      </c>
      <c r="J1120" s="12" t="s">
        <v>2083</v>
      </c>
      <c r="K1120" s="1"/>
      <c r="L1120" s="12" t="s">
        <v>2082</v>
      </c>
      <c r="N1120" s="13">
        <v>19</v>
      </c>
      <c r="O1120" s="13" t="s">
        <v>2082</v>
      </c>
      <c r="P1120" s="13">
        <f t="shared" si="118"/>
        <v>23</v>
      </c>
      <c r="R1120" s="1" t="s">
        <v>67</v>
      </c>
      <c r="S1120" s="1" t="s">
        <v>14</v>
      </c>
      <c r="T1120" s="1" t="s">
        <v>1067</v>
      </c>
      <c r="U1120" s="12">
        <f>T1120+(365*1)</f>
        <v>46178</v>
      </c>
      <c r="V1120" s="12">
        <f t="shared" si="116"/>
        <v>46238</v>
      </c>
      <c r="W1120" s="13">
        <f t="shared" ca="1" si="117"/>
        <v>-196</v>
      </c>
      <c r="X1120" s="2" t="s">
        <v>1021</v>
      </c>
      <c r="Y1120"/>
    </row>
    <row r="1121" spans="1:25" x14ac:dyDescent="0.25">
      <c r="A1121" s="1" t="s">
        <v>238</v>
      </c>
      <c r="B1121" s="1" t="s">
        <v>1421</v>
      </c>
      <c r="C1121" s="1" t="s">
        <v>47</v>
      </c>
      <c r="D1121" s="1" t="s">
        <v>194</v>
      </c>
      <c r="E1121" s="1" t="s">
        <v>685</v>
      </c>
      <c r="F1121" s="3">
        <v>199.10599999999999</v>
      </c>
      <c r="G1121" s="3">
        <v>199.14</v>
      </c>
      <c r="H1121" s="1" t="s">
        <v>1430</v>
      </c>
      <c r="I1121" s="13">
        <v>1</v>
      </c>
      <c r="J1121" s="12" t="s">
        <v>2083</v>
      </c>
      <c r="K1121" s="1"/>
      <c r="L1121" s="12" t="s">
        <v>2082</v>
      </c>
      <c r="N1121" s="13">
        <v>19</v>
      </c>
      <c r="O1121" s="13" t="s">
        <v>2082</v>
      </c>
      <c r="P1121" s="13">
        <f t="shared" si="118"/>
        <v>23</v>
      </c>
      <c r="R1121" s="1" t="s">
        <v>67</v>
      </c>
      <c r="S1121" s="1" t="s">
        <v>18</v>
      </c>
      <c r="T1121" s="1" t="s">
        <v>1067</v>
      </c>
      <c r="U1121" s="12">
        <f>T1121+(365*1)</f>
        <v>46178</v>
      </c>
      <c r="V1121" s="12">
        <f t="shared" si="116"/>
        <v>46238</v>
      </c>
      <c r="W1121" s="13">
        <f t="shared" ca="1" si="117"/>
        <v>-196</v>
      </c>
      <c r="X1121" s="2" t="s">
        <v>1021</v>
      </c>
      <c r="Y1121"/>
    </row>
    <row r="1122" spans="1:25" x14ac:dyDescent="0.25">
      <c r="A1122" s="1" t="s">
        <v>238</v>
      </c>
      <c r="B1122" s="1" t="s">
        <v>1421</v>
      </c>
      <c r="C1122" s="1" t="s">
        <v>47</v>
      </c>
      <c r="D1122" s="1" t="s">
        <v>193</v>
      </c>
      <c r="E1122" s="1" t="s">
        <v>685</v>
      </c>
      <c r="F1122" s="3">
        <v>199.14099999999999</v>
      </c>
      <c r="G1122" s="3">
        <v>199.14099999999999</v>
      </c>
      <c r="H1122" s="1" t="s">
        <v>74</v>
      </c>
      <c r="I1122" s="13">
        <v>1</v>
      </c>
      <c r="J1122" s="12" t="s">
        <v>2083</v>
      </c>
      <c r="K1122" s="1"/>
      <c r="L1122" s="12" t="s">
        <v>2082</v>
      </c>
      <c r="N1122" s="13">
        <v>19</v>
      </c>
      <c r="O1122" s="13" t="s">
        <v>2082</v>
      </c>
      <c r="P1122" s="13">
        <f t="shared" si="118"/>
        <v>23</v>
      </c>
      <c r="R1122" s="1" t="s">
        <v>67</v>
      </c>
      <c r="S1122" s="1"/>
      <c r="T1122" s="1" t="s">
        <v>1067</v>
      </c>
      <c r="U1122" s="12">
        <f>T1122+(365*1)</f>
        <v>46178</v>
      </c>
      <c r="V1122" s="12">
        <f t="shared" si="116"/>
        <v>46238</v>
      </c>
      <c r="W1122" s="13">
        <f t="shared" ca="1" si="117"/>
        <v>-196</v>
      </c>
      <c r="X1122" s="2" t="s">
        <v>1021</v>
      </c>
      <c r="Y1122"/>
    </row>
    <row r="1123" spans="1:25" x14ac:dyDescent="0.25">
      <c r="A1123" s="1" t="s">
        <v>238</v>
      </c>
      <c r="B1123" s="1" t="s">
        <v>1421</v>
      </c>
      <c r="C1123" s="1" t="s">
        <v>309</v>
      </c>
      <c r="D1123" s="1" t="s">
        <v>129</v>
      </c>
      <c r="E1123" s="1" t="s">
        <v>39</v>
      </c>
      <c r="F1123" s="3">
        <v>199.184</v>
      </c>
      <c r="G1123" s="3">
        <v>199.655</v>
      </c>
      <c r="H1123" s="1" t="s">
        <v>1431</v>
      </c>
      <c r="I1123" s="13">
        <v>1</v>
      </c>
      <c r="J1123" s="12" t="s">
        <v>2083</v>
      </c>
      <c r="K1123" s="1"/>
      <c r="L1123" s="12" t="s">
        <v>2082</v>
      </c>
      <c r="N1123" s="13" t="s">
        <v>2083</v>
      </c>
      <c r="O1123" s="13" t="s">
        <v>2082</v>
      </c>
      <c r="P1123" s="1"/>
      <c r="R1123" s="1" t="s">
        <v>67</v>
      </c>
      <c r="S1123" s="1" t="s">
        <v>18</v>
      </c>
      <c r="T1123" s="1" t="s">
        <v>1432</v>
      </c>
      <c r="U1123" s="12">
        <f>T1123+(365*3)</f>
        <v>44801</v>
      </c>
      <c r="V1123" s="12">
        <f t="shared" si="116"/>
        <v>44861</v>
      </c>
      <c r="W1123" s="13">
        <f t="shared" ca="1" si="117"/>
        <v>1181</v>
      </c>
      <c r="X1123" s="2" t="s">
        <v>1021</v>
      </c>
      <c r="Y1123"/>
    </row>
    <row r="1124" spans="1:25" x14ac:dyDescent="0.25">
      <c r="A1124" s="1" t="s">
        <v>238</v>
      </c>
      <c r="B1124" s="1" t="s">
        <v>1421</v>
      </c>
      <c r="C1124" s="1" t="s">
        <v>27</v>
      </c>
      <c r="D1124" s="1" t="s">
        <v>784</v>
      </c>
      <c r="E1124" s="1" t="s">
        <v>10</v>
      </c>
      <c r="F1124" s="3">
        <v>199.916</v>
      </c>
      <c r="G1124" s="3">
        <v>199.916</v>
      </c>
      <c r="H1124" s="1" t="s">
        <v>20</v>
      </c>
      <c r="I1124" s="13">
        <v>1</v>
      </c>
      <c r="J1124" s="12" t="s">
        <v>2083</v>
      </c>
      <c r="K1124" s="1"/>
      <c r="L1124" s="12" t="s">
        <v>2082</v>
      </c>
      <c r="N1124" s="13" t="s">
        <v>2083</v>
      </c>
      <c r="O1124" s="13" t="s">
        <v>2082</v>
      </c>
      <c r="P1124" s="1"/>
      <c r="R1124" s="1" t="s">
        <v>67</v>
      </c>
      <c r="S1124" s="1"/>
      <c r="T1124" s="1"/>
      <c r="U1124" s="12">
        <f>T1124+(365*4)</f>
        <v>1460</v>
      </c>
      <c r="V1124" s="12">
        <f t="shared" si="116"/>
        <v>1520</v>
      </c>
      <c r="W1124" s="13">
        <f t="shared" ca="1" si="117"/>
        <v>44522</v>
      </c>
      <c r="X1124" s="2" t="s">
        <v>1021</v>
      </c>
      <c r="Y1124"/>
    </row>
    <row r="1125" spans="1:25" x14ac:dyDescent="0.25">
      <c r="A1125" s="1" t="s">
        <v>238</v>
      </c>
      <c r="B1125" s="1" t="s">
        <v>1421</v>
      </c>
      <c r="C1125" s="1" t="s">
        <v>47</v>
      </c>
      <c r="D1125" s="1" t="s">
        <v>795</v>
      </c>
      <c r="E1125" s="1" t="s">
        <v>68</v>
      </c>
      <c r="F1125" s="3">
        <v>199.166</v>
      </c>
      <c r="G1125" s="3">
        <v>199.2</v>
      </c>
      <c r="H1125" s="1" t="s">
        <v>30</v>
      </c>
      <c r="I1125" s="13">
        <v>1</v>
      </c>
      <c r="J1125" s="12" t="s">
        <v>2083</v>
      </c>
      <c r="K1125" s="1"/>
      <c r="L1125" s="12" t="s">
        <v>2082</v>
      </c>
      <c r="N1125" s="13">
        <v>19</v>
      </c>
      <c r="O1125" s="13" t="s">
        <v>2082</v>
      </c>
      <c r="P1125" s="13">
        <f t="shared" ref="P1125:P1131" si="119">_xlfn.ISOWEEKNUM(U1125)</f>
        <v>19</v>
      </c>
      <c r="R1125" s="1" t="s">
        <v>67</v>
      </c>
      <c r="S1125" s="1" t="s">
        <v>14</v>
      </c>
      <c r="T1125" s="1" t="s">
        <v>1423</v>
      </c>
      <c r="U1125" s="12">
        <f>T1125+(365*2)</f>
        <v>46151</v>
      </c>
      <c r="V1125" s="12">
        <f t="shared" si="116"/>
        <v>46211</v>
      </c>
      <c r="W1125" s="13">
        <f t="shared" ca="1" si="117"/>
        <v>-169</v>
      </c>
      <c r="X1125" s="2" t="s">
        <v>1021</v>
      </c>
      <c r="Y1125"/>
    </row>
    <row r="1126" spans="1:25" x14ac:dyDescent="0.25">
      <c r="A1126" s="1" t="s">
        <v>238</v>
      </c>
      <c r="B1126" s="1" t="s">
        <v>1421</v>
      </c>
      <c r="C1126" s="1" t="s">
        <v>47</v>
      </c>
      <c r="D1126" s="1" t="s">
        <v>292</v>
      </c>
      <c r="E1126" s="1" t="s">
        <v>685</v>
      </c>
      <c r="F1126" s="3">
        <v>199.56299999999999</v>
      </c>
      <c r="G1126" s="3">
        <v>199.56299999999999</v>
      </c>
      <c r="H1126" s="1" t="s">
        <v>79</v>
      </c>
      <c r="I1126" s="13">
        <v>1</v>
      </c>
      <c r="J1126" s="12" t="s">
        <v>2083</v>
      </c>
      <c r="K1126" s="1"/>
      <c r="L1126" s="12" t="s">
        <v>2082</v>
      </c>
      <c r="N1126" s="13">
        <v>19</v>
      </c>
      <c r="O1126" s="13" t="s">
        <v>2082</v>
      </c>
      <c r="P1126" s="13">
        <f t="shared" si="119"/>
        <v>24</v>
      </c>
      <c r="R1126" s="1" t="s">
        <v>67</v>
      </c>
      <c r="S1126" s="1"/>
      <c r="T1126" s="1" t="s">
        <v>1429</v>
      </c>
      <c r="U1126" s="12">
        <f>T1126+(365*1)</f>
        <v>46183</v>
      </c>
      <c r="V1126" s="12">
        <f t="shared" si="116"/>
        <v>46243</v>
      </c>
      <c r="W1126" s="13">
        <f t="shared" ca="1" si="117"/>
        <v>-201</v>
      </c>
      <c r="X1126" s="2" t="s">
        <v>1021</v>
      </c>
      <c r="Y1126"/>
    </row>
    <row r="1127" spans="1:25" x14ac:dyDescent="0.25">
      <c r="A1127" s="1" t="s">
        <v>238</v>
      </c>
      <c r="B1127" s="1" t="s">
        <v>1421</v>
      </c>
      <c r="C1127" s="1" t="s">
        <v>66</v>
      </c>
      <c r="D1127" s="1" t="s">
        <v>294</v>
      </c>
      <c r="E1127" s="1" t="s">
        <v>68</v>
      </c>
      <c r="F1127" s="3">
        <v>199.60400000000001</v>
      </c>
      <c r="G1127" s="3">
        <v>199.637</v>
      </c>
      <c r="H1127" s="1" t="s">
        <v>9</v>
      </c>
      <c r="I1127" s="13">
        <v>1</v>
      </c>
      <c r="J1127" s="12" t="s">
        <v>2083</v>
      </c>
      <c r="K1127" s="1"/>
      <c r="L1127" s="12" t="s">
        <v>2082</v>
      </c>
      <c r="N1127" s="13">
        <v>19</v>
      </c>
      <c r="O1127" s="13" t="s">
        <v>2082</v>
      </c>
      <c r="P1127" s="13">
        <f t="shared" si="119"/>
        <v>20</v>
      </c>
      <c r="R1127" s="1" t="s">
        <v>67</v>
      </c>
      <c r="S1127" s="1" t="s">
        <v>18</v>
      </c>
      <c r="T1127" s="1" t="s">
        <v>1267</v>
      </c>
      <c r="U1127" s="12">
        <f>T1127+(365*2)</f>
        <v>46157</v>
      </c>
      <c r="V1127" s="12">
        <f t="shared" si="116"/>
        <v>46217</v>
      </c>
      <c r="W1127" s="13">
        <f t="shared" ca="1" si="117"/>
        <v>-175</v>
      </c>
      <c r="X1127" s="2" t="s">
        <v>1021</v>
      </c>
      <c r="Y1127"/>
    </row>
    <row r="1128" spans="1:25" x14ac:dyDescent="0.25">
      <c r="A1128" s="1" t="s">
        <v>238</v>
      </c>
      <c r="B1128" s="1" t="s">
        <v>1421</v>
      </c>
      <c r="C1128" s="1" t="s">
        <v>66</v>
      </c>
      <c r="D1128" s="1" t="s">
        <v>786</v>
      </c>
      <c r="E1128" s="1" t="s">
        <v>68</v>
      </c>
      <c r="F1128" s="3">
        <v>199.48400000000001</v>
      </c>
      <c r="G1128" s="3">
        <v>199.517</v>
      </c>
      <c r="H1128" s="1" t="s">
        <v>122</v>
      </c>
      <c r="I1128" s="13">
        <v>1</v>
      </c>
      <c r="J1128" s="12" t="s">
        <v>2083</v>
      </c>
      <c r="K1128" s="1"/>
      <c r="L1128" s="12" t="s">
        <v>2082</v>
      </c>
      <c r="N1128" s="13">
        <v>19</v>
      </c>
      <c r="O1128" s="13" t="s">
        <v>2082</v>
      </c>
      <c r="P1128" s="13">
        <f t="shared" si="119"/>
        <v>19</v>
      </c>
      <c r="R1128" s="1" t="s">
        <v>67</v>
      </c>
      <c r="S1128" s="1"/>
      <c r="T1128" s="1" t="s">
        <v>1423</v>
      </c>
      <c r="U1128" s="12">
        <f>T1128+(365*2)</f>
        <v>46151</v>
      </c>
      <c r="V1128" s="12">
        <f t="shared" si="116"/>
        <v>46211</v>
      </c>
      <c r="W1128" s="13">
        <f t="shared" ca="1" si="117"/>
        <v>-169</v>
      </c>
      <c r="X1128" s="2" t="s">
        <v>1021</v>
      </c>
      <c r="Y1128"/>
    </row>
    <row r="1129" spans="1:25" x14ac:dyDescent="0.25">
      <c r="A1129" s="1" t="s">
        <v>238</v>
      </c>
      <c r="B1129" s="1" t="s">
        <v>1421</v>
      </c>
      <c r="C1129" s="1" t="s">
        <v>66</v>
      </c>
      <c r="D1129" s="1" t="s">
        <v>794</v>
      </c>
      <c r="E1129" s="1" t="s">
        <v>68</v>
      </c>
      <c r="F1129" s="3">
        <v>199.523</v>
      </c>
      <c r="G1129" s="3">
        <v>199.55600000000001</v>
      </c>
      <c r="H1129" s="1" t="s">
        <v>791</v>
      </c>
      <c r="I1129" s="13">
        <v>1</v>
      </c>
      <c r="J1129" s="12" t="s">
        <v>2083</v>
      </c>
      <c r="K1129" s="1"/>
      <c r="L1129" s="12" t="s">
        <v>2082</v>
      </c>
      <c r="N1129" s="13">
        <v>19</v>
      </c>
      <c r="O1129" s="13" t="s">
        <v>2082</v>
      </c>
      <c r="P1129" s="13">
        <f t="shared" si="119"/>
        <v>19</v>
      </c>
      <c r="R1129" s="1" t="s">
        <v>67</v>
      </c>
      <c r="S1129" s="1" t="s">
        <v>14</v>
      </c>
      <c r="T1129" s="1" t="s">
        <v>1423</v>
      </c>
      <c r="U1129" s="12">
        <f>T1129+(365*2)</f>
        <v>46151</v>
      </c>
      <c r="V1129" s="12">
        <f t="shared" si="116"/>
        <v>46211</v>
      </c>
      <c r="W1129" s="13">
        <f t="shared" ca="1" si="117"/>
        <v>-169</v>
      </c>
      <c r="X1129" s="2" t="s">
        <v>1021</v>
      </c>
      <c r="Y1129"/>
    </row>
    <row r="1130" spans="1:25" x14ac:dyDescent="0.25">
      <c r="A1130" s="1" t="s">
        <v>238</v>
      </c>
      <c r="B1130" s="1" t="s">
        <v>1421</v>
      </c>
      <c r="C1130" s="1" t="s">
        <v>66</v>
      </c>
      <c r="D1130" s="1" t="s">
        <v>787</v>
      </c>
      <c r="E1130" s="1" t="s">
        <v>68</v>
      </c>
      <c r="F1130" s="3">
        <v>199.41200000000001</v>
      </c>
      <c r="G1130" s="3">
        <v>199.41200000000001</v>
      </c>
      <c r="H1130" s="1" t="s">
        <v>30</v>
      </c>
      <c r="I1130" s="13">
        <v>1</v>
      </c>
      <c r="J1130" s="12" t="s">
        <v>2083</v>
      </c>
      <c r="K1130" s="1"/>
      <c r="L1130" s="12" t="s">
        <v>2082</v>
      </c>
      <c r="N1130" s="13">
        <v>19</v>
      </c>
      <c r="O1130" s="13" t="s">
        <v>2082</v>
      </c>
      <c r="P1130" s="13">
        <f t="shared" si="119"/>
        <v>19</v>
      </c>
      <c r="R1130" s="1" t="s">
        <v>67</v>
      </c>
      <c r="S1130" s="1"/>
      <c r="T1130" s="1" t="s">
        <v>1423</v>
      </c>
      <c r="U1130" s="12">
        <f>T1130+(365*2)</f>
        <v>46151</v>
      </c>
      <c r="V1130" s="12">
        <f t="shared" si="116"/>
        <v>46211</v>
      </c>
      <c r="W1130" s="13">
        <f t="shared" ca="1" si="117"/>
        <v>-169</v>
      </c>
      <c r="X1130" s="2" t="s">
        <v>1021</v>
      </c>
      <c r="Y1130"/>
    </row>
    <row r="1131" spans="1:25" x14ac:dyDescent="0.25">
      <c r="A1131" s="1" t="s">
        <v>238</v>
      </c>
      <c r="B1131" s="1" t="s">
        <v>1421</v>
      </c>
      <c r="C1131" s="1" t="s">
        <v>66</v>
      </c>
      <c r="D1131" s="1" t="s">
        <v>793</v>
      </c>
      <c r="E1131" s="1" t="s">
        <v>68</v>
      </c>
      <c r="F1131" s="3">
        <v>199.45</v>
      </c>
      <c r="G1131" s="3">
        <v>199.48400000000001</v>
      </c>
      <c r="H1131" s="1" t="s">
        <v>792</v>
      </c>
      <c r="I1131" s="13">
        <v>1</v>
      </c>
      <c r="J1131" s="12" t="s">
        <v>2083</v>
      </c>
      <c r="K1131" s="1"/>
      <c r="L1131" s="12" t="s">
        <v>2082</v>
      </c>
      <c r="N1131" s="13">
        <v>19</v>
      </c>
      <c r="O1131" s="13" t="s">
        <v>2082</v>
      </c>
      <c r="P1131" s="13">
        <f t="shared" si="119"/>
        <v>19</v>
      </c>
      <c r="R1131" s="1" t="s">
        <v>67</v>
      </c>
      <c r="S1131" s="1" t="s">
        <v>18</v>
      </c>
      <c r="T1131" s="1" t="s">
        <v>1423</v>
      </c>
      <c r="U1131" s="12">
        <f>T1131+(365*2)</f>
        <v>46151</v>
      </c>
      <c r="V1131" s="12">
        <f t="shared" si="116"/>
        <v>46211</v>
      </c>
      <c r="W1131" s="13">
        <f t="shared" ca="1" si="117"/>
        <v>-169</v>
      </c>
      <c r="X1131" s="2" t="s">
        <v>1021</v>
      </c>
      <c r="Y1131"/>
    </row>
    <row r="1132" spans="1:25" x14ac:dyDescent="0.25">
      <c r="A1132" s="1" t="s">
        <v>238</v>
      </c>
      <c r="B1132" s="1" t="s">
        <v>1421</v>
      </c>
      <c r="C1132" s="1" t="s">
        <v>66</v>
      </c>
      <c r="D1132" s="1" t="s">
        <v>1234</v>
      </c>
      <c r="E1132" s="1" t="s">
        <v>39</v>
      </c>
      <c r="F1132" s="3">
        <v>199.321</v>
      </c>
      <c r="G1132" s="3">
        <v>199.35400000000001</v>
      </c>
      <c r="H1132" s="1" t="s">
        <v>1433</v>
      </c>
      <c r="I1132" s="13">
        <v>1</v>
      </c>
      <c r="J1132" s="12" t="s">
        <v>2083</v>
      </c>
      <c r="K1132" s="1"/>
      <c r="L1132" s="12" t="s">
        <v>2082</v>
      </c>
      <c r="N1132" s="13" t="s">
        <v>2083</v>
      </c>
      <c r="O1132" s="13" t="s">
        <v>2082</v>
      </c>
      <c r="P1132" s="1"/>
      <c r="R1132" s="1" t="s">
        <v>67</v>
      </c>
      <c r="S1132" s="1" t="s">
        <v>14</v>
      </c>
      <c r="T1132" s="1" t="s">
        <v>1432</v>
      </c>
      <c r="U1132" s="12">
        <f>T1132+(365*3)</f>
        <v>44801</v>
      </c>
      <c r="V1132" s="12">
        <f t="shared" si="116"/>
        <v>44861</v>
      </c>
      <c r="W1132" s="13">
        <f t="shared" ca="1" si="117"/>
        <v>1181</v>
      </c>
      <c r="X1132" s="2" t="s">
        <v>1021</v>
      </c>
      <c r="Y1132"/>
    </row>
    <row r="1133" spans="1:25" x14ac:dyDescent="0.25">
      <c r="A1133" s="1" t="s">
        <v>238</v>
      </c>
      <c r="B1133" s="1" t="s">
        <v>1421</v>
      </c>
      <c r="C1133" s="1" t="s">
        <v>47</v>
      </c>
      <c r="D1133" s="1" t="s">
        <v>802</v>
      </c>
      <c r="E1133" s="1" t="s">
        <v>685</v>
      </c>
      <c r="F1133" s="3">
        <v>199.364</v>
      </c>
      <c r="G1133" s="3">
        <v>199.398</v>
      </c>
      <c r="H1133" s="1" t="s">
        <v>1433</v>
      </c>
      <c r="I1133" s="13">
        <v>1</v>
      </c>
      <c r="J1133" s="12" t="s">
        <v>2083</v>
      </c>
      <c r="K1133" s="1"/>
      <c r="L1133" s="12" t="s">
        <v>2082</v>
      </c>
      <c r="N1133" s="13">
        <v>19</v>
      </c>
      <c r="O1133" s="13" t="s">
        <v>2082</v>
      </c>
      <c r="P1133" s="13">
        <f t="shared" ref="P1133:P1149" si="120">_xlfn.ISOWEEKNUM(U1133)</f>
        <v>23</v>
      </c>
      <c r="R1133" s="1" t="s">
        <v>67</v>
      </c>
      <c r="S1133" s="1" t="s">
        <v>14</v>
      </c>
      <c r="T1133" s="1" t="s">
        <v>1067</v>
      </c>
      <c r="U1133" s="12">
        <f>T1133+(365*1)</f>
        <v>46178</v>
      </c>
      <c r="V1133" s="12">
        <f t="shared" si="116"/>
        <v>46238</v>
      </c>
      <c r="W1133" s="13">
        <f t="shared" ca="1" si="117"/>
        <v>-196</v>
      </c>
      <c r="X1133" s="2" t="s">
        <v>1021</v>
      </c>
      <c r="Y1133"/>
    </row>
    <row r="1134" spans="1:25" x14ac:dyDescent="0.25">
      <c r="A1134" s="1" t="s">
        <v>238</v>
      </c>
      <c r="B1134" s="1" t="s">
        <v>1421</v>
      </c>
      <c r="C1134" s="1" t="s">
        <v>47</v>
      </c>
      <c r="D1134" s="1" t="s">
        <v>1436</v>
      </c>
      <c r="E1134" s="1" t="s">
        <v>685</v>
      </c>
      <c r="F1134" s="3">
        <v>199.738</v>
      </c>
      <c r="G1134" s="3">
        <v>199.77099999999999</v>
      </c>
      <c r="H1134" s="1" t="s">
        <v>74</v>
      </c>
      <c r="I1134" s="13">
        <v>1</v>
      </c>
      <c r="J1134" s="12" t="s">
        <v>2083</v>
      </c>
      <c r="K1134" s="1"/>
      <c r="L1134" s="12" t="s">
        <v>2082</v>
      </c>
      <c r="N1134" s="13">
        <v>19</v>
      </c>
      <c r="O1134" s="13" t="s">
        <v>2082</v>
      </c>
      <c r="P1134" s="13">
        <f t="shared" si="120"/>
        <v>24</v>
      </c>
      <c r="R1134" s="1" t="s">
        <v>67</v>
      </c>
      <c r="S1134" s="1" t="s">
        <v>18</v>
      </c>
      <c r="T1134" s="1" t="s">
        <v>1429</v>
      </c>
      <c r="U1134" s="12">
        <f>T1134+(365*1)</f>
        <v>46183</v>
      </c>
      <c r="V1134" s="12">
        <f t="shared" si="116"/>
        <v>46243</v>
      </c>
      <c r="W1134" s="13">
        <f t="shared" ca="1" si="117"/>
        <v>-201</v>
      </c>
      <c r="X1134" s="2" t="s">
        <v>1021</v>
      </c>
      <c r="Y1134"/>
    </row>
    <row r="1135" spans="1:25" x14ac:dyDescent="0.25">
      <c r="A1135" s="1" t="s">
        <v>238</v>
      </c>
      <c r="B1135" s="1" t="s">
        <v>1421</v>
      </c>
      <c r="C1135" s="1" t="s">
        <v>47</v>
      </c>
      <c r="D1135" s="1" t="s">
        <v>1439</v>
      </c>
      <c r="E1135" s="1" t="s">
        <v>685</v>
      </c>
      <c r="F1135" s="3">
        <v>199.77699999999999</v>
      </c>
      <c r="G1135" s="3">
        <v>199.81</v>
      </c>
      <c r="H1135" s="1" t="s">
        <v>79</v>
      </c>
      <c r="I1135" s="13">
        <v>1</v>
      </c>
      <c r="J1135" s="12" t="s">
        <v>2083</v>
      </c>
      <c r="K1135" s="1"/>
      <c r="L1135" s="12" t="s">
        <v>2082</v>
      </c>
      <c r="N1135" s="13">
        <v>19</v>
      </c>
      <c r="O1135" s="13" t="s">
        <v>2082</v>
      </c>
      <c r="P1135" s="13">
        <f t="shared" si="120"/>
        <v>24</v>
      </c>
      <c r="R1135" s="1" t="s">
        <v>67</v>
      </c>
      <c r="S1135" s="1" t="s">
        <v>18</v>
      </c>
      <c r="T1135" s="1" t="s">
        <v>1429</v>
      </c>
      <c r="U1135" s="12">
        <f>T1135+(365*1)</f>
        <v>46183</v>
      </c>
      <c r="V1135" s="12">
        <f t="shared" si="116"/>
        <v>46243</v>
      </c>
      <c r="W1135" s="13">
        <f t="shared" ca="1" si="117"/>
        <v>-201</v>
      </c>
      <c r="X1135" s="2" t="s">
        <v>1021</v>
      </c>
      <c r="Y1135"/>
    </row>
    <row r="1136" spans="1:25" x14ac:dyDescent="0.25">
      <c r="A1136" s="1" t="s">
        <v>238</v>
      </c>
      <c r="B1136" s="1" t="s">
        <v>1421</v>
      </c>
      <c r="C1136" s="1" t="s">
        <v>47</v>
      </c>
      <c r="D1136" s="1" t="s">
        <v>1441</v>
      </c>
      <c r="E1136" s="1" t="s">
        <v>685</v>
      </c>
      <c r="F1136" s="3">
        <v>199.81800000000001</v>
      </c>
      <c r="G1136" s="3">
        <v>199.81800000000001</v>
      </c>
      <c r="H1136" s="1" t="s">
        <v>79</v>
      </c>
      <c r="I1136" s="13">
        <v>1</v>
      </c>
      <c r="J1136" s="12" t="s">
        <v>2083</v>
      </c>
      <c r="K1136" s="1"/>
      <c r="L1136" s="12" t="s">
        <v>2082</v>
      </c>
      <c r="N1136" s="13">
        <v>19</v>
      </c>
      <c r="O1136" s="13" t="s">
        <v>2082</v>
      </c>
      <c r="P1136" s="13">
        <f t="shared" si="120"/>
        <v>24</v>
      </c>
      <c r="R1136" s="1" t="s">
        <v>67</v>
      </c>
      <c r="S1136" s="1"/>
      <c r="T1136" s="1" t="s">
        <v>1429</v>
      </c>
      <c r="U1136" s="12">
        <f>T1136+(365*1)</f>
        <v>46183</v>
      </c>
      <c r="V1136" s="12">
        <f t="shared" si="116"/>
        <v>46243</v>
      </c>
      <c r="W1136" s="13">
        <f t="shared" ca="1" si="117"/>
        <v>-201</v>
      </c>
      <c r="X1136" s="2" t="s">
        <v>1021</v>
      </c>
      <c r="Y1136"/>
    </row>
    <row r="1137" spans="1:25" x14ac:dyDescent="0.25">
      <c r="A1137" s="1" t="s">
        <v>238</v>
      </c>
      <c r="B1137" s="1" t="s">
        <v>1421</v>
      </c>
      <c r="C1137" s="1" t="s">
        <v>309</v>
      </c>
      <c r="D1137" s="1" t="s">
        <v>1446</v>
      </c>
      <c r="E1137" s="1" t="s">
        <v>68</v>
      </c>
      <c r="F1137" s="3">
        <v>199.864</v>
      </c>
      <c r="G1137" s="3">
        <v>199.89699999999999</v>
      </c>
      <c r="H1137" s="1" t="s">
        <v>9</v>
      </c>
      <c r="I1137" s="13">
        <v>1</v>
      </c>
      <c r="J1137" s="12" t="s">
        <v>2083</v>
      </c>
      <c r="K1137" s="1"/>
      <c r="L1137" s="12" t="s">
        <v>2082</v>
      </c>
      <c r="N1137" s="13">
        <v>19</v>
      </c>
      <c r="O1137" s="13" t="s">
        <v>2082</v>
      </c>
      <c r="P1137" s="13">
        <f t="shared" si="120"/>
        <v>20</v>
      </c>
      <c r="R1137" s="1" t="s">
        <v>67</v>
      </c>
      <c r="S1137" s="1" t="s">
        <v>18</v>
      </c>
      <c r="T1137" s="1" t="s">
        <v>1267</v>
      </c>
      <c r="U1137" s="12">
        <f>T1137+(365*2)</f>
        <v>46157</v>
      </c>
      <c r="V1137" s="12">
        <f t="shared" si="116"/>
        <v>46217</v>
      </c>
      <c r="W1137" s="13">
        <f t="shared" ca="1" si="117"/>
        <v>-175</v>
      </c>
      <c r="X1137" s="2" t="s">
        <v>1021</v>
      </c>
      <c r="Y1137"/>
    </row>
    <row r="1138" spans="1:25" x14ac:dyDescent="0.25">
      <c r="A1138" s="1" t="s">
        <v>238</v>
      </c>
      <c r="B1138" s="1" t="s">
        <v>1421</v>
      </c>
      <c r="C1138" s="1" t="s">
        <v>66</v>
      </c>
      <c r="D1138" s="1" t="s">
        <v>1448</v>
      </c>
      <c r="E1138" s="1" t="s">
        <v>68</v>
      </c>
      <c r="F1138" s="3">
        <v>199.89699999999999</v>
      </c>
      <c r="G1138" s="3">
        <v>199.93</v>
      </c>
      <c r="H1138" s="1" t="s">
        <v>9</v>
      </c>
      <c r="I1138" s="13">
        <v>1</v>
      </c>
      <c r="J1138" s="12" t="s">
        <v>2083</v>
      </c>
      <c r="K1138" s="1"/>
      <c r="L1138" s="12" t="s">
        <v>2082</v>
      </c>
      <c r="N1138" s="13">
        <v>19</v>
      </c>
      <c r="O1138" s="13" t="s">
        <v>2082</v>
      </c>
      <c r="P1138" s="13">
        <f t="shared" si="120"/>
        <v>19</v>
      </c>
      <c r="R1138" s="1" t="s">
        <v>67</v>
      </c>
      <c r="S1138" s="1" t="s">
        <v>18</v>
      </c>
      <c r="T1138" s="1" t="s">
        <v>1427</v>
      </c>
      <c r="U1138" s="12">
        <f>T1138+(365*2)</f>
        <v>46152</v>
      </c>
      <c r="V1138" s="12">
        <f t="shared" si="116"/>
        <v>46212</v>
      </c>
      <c r="W1138" s="13">
        <f t="shared" ca="1" si="117"/>
        <v>-170</v>
      </c>
      <c r="X1138" s="2" t="s">
        <v>1021</v>
      </c>
      <c r="Y1138"/>
    </row>
    <row r="1139" spans="1:25" x14ac:dyDescent="0.25">
      <c r="A1139" s="1" t="s">
        <v>238</v>
      </c>
      <c r="B1139" s="1" t="s">
        <v>1421</v>
      </c>
      <c r="C1139" s="1" t="s">
        <v>66</v>
      </c>
      <c r="D1139" s="1" t="s">
        <v>1449</v>
      </c>
      <c r="E1139" s="1" t="s">
        <v>68</v>
      </c>
      <c r="F1139" s="3">
        <v>199.93700000000001</v>
      </c>
      <c r="G1139" s="3">
        <v>199.97</v>
      </c>
      <c r="H1139" s="1" t="s">
        <v>122</v>
      </c>
      <c r="I1139" s="13">
        <v>1</v>
      </c>
      <c r="J1139" s="12" t="s">
        <v>2083</v>
      </c>
      <c r="K1139" s="1"/>
      <c r="L1139" s="12" t="s">
        <v>2082</v>
      </c>
      <c r="N1139" s="13">
        <v>19</v>
      </c>
      <c r="O1139" s="13" t="s">
        <v>2082</v>
      </c>
      <c r="P1139" s="13">
        <f t="shared" si="120"/>
        <v>19</v>
      </c>
      <c r="R1139" s="1" t="s">
        <v>67</v>
      </c>
      <c r="S1139" s="1" t="s">
        <v>18</v>
      </c>
      <c r="T1139" s="1" t="s">
        <v>1427</v>
      </c>
      <c r="U1139" s="12">
        <f>T1139+(365*2)</f>
        <v>46152</v>
      </c>
      <c r="V1139" s="12">
        <f t="shared" si="116"/>
        <v>46212</v>
      </c>
      <c r="W1139" s="13">
        <f t="shared" ca="1" si="117"/>
        <v>-170</v>
      </c>
      <c r="X1139" s="2" t="s">
        <v>1021</v>
      </c>
      <c r="Y1139"/>
    </row>
    <row r="1140" spans="1:25" x14ac:dyDescent="0.25">
      <c r="A1140" s="1" t="s">
        <v>238</v>
      </c>
      <c r="B1140" s="1" t="s">
        <v>1421</v>
      </c>
      <c r="C1140" s="1" t="s">
        <v>27</v>
      </c>
      <c r="D1140" s="1" t="s">
        <v>1422</v>
      </c>
      <c r="E1140" s="1" t="s">
        <v>68</v>
      </c>
      <c r="F1140" s="3">
        <v>0.39</v>
      </c>
      <c r="G1140" s="3">
        <v>199.80500000000001</v>
      </c>
      <c r="H1140" s="1" t="s">
        <v>231</v>
      </c>
      <c r="I1140" s="13">
        <v>1</v>
      </c>
      <c r="J1140" s="12" t="s">
        <v>2083</v>
      </c>
      <c r="K1140" s="1"/>
      <c r="L1140" s="12" t="s">
        <v>2082</v>
      </c>
      <c r="N1140" s="13">
        <v>19</v>
      </c>
      <c r="O1140" s="13" t="s">
        <v>2082</v>
      </c>
      <c r="P1140" s="13">
        <f t="shared" si="120"/>
        <v>19</v>
      </c>
      <c r="R1140" s="1" t="s">
        <v>67</v>
      </c>
      <c r="S1140" s="1" t="s">
        <v>14</v>
      </c>
      <c r="T1140" s="1" t="s">
        <v>1423</v>
      </c>
      <c r="U1140" s="12">
        <f>T1140+(365*2)</f>
        <v>46151</v>
      </c>
      <c r="V1140" s="12">
        <f t="shared" si="116"/>
        <v>46211</v>
      </c>
      <c r="W1140" s="13">
        <f t="shared" ca="1" si="117"/>
        <v>-169</v>
      </c>
      <c r="X1140" s="2" t="s">
        <v>1021</v>
      </c>
      <c r="Y1140"/>
    </row>
    <row r="1141" spans="1:25" x14ac:dyDescent="0.25">
      <c r="A1141" s="1" t="s">
        <v>238</v>
      </c>
      <c r="B1141" s="1" t="s">
        <v>1421</v>
      </c>
      <c r="C1141" s="1" t="s">
        <v>66</v>
      </c>
      <c r="D1141" s="1" t="s">
        <v>1445</v>
      </c>
      <c r="E1141" s="1" t="s">
        <v>68</v>
      </c>
      <c r="F1141" s="3">
        <v>199.846</v>
      </c>
      <c r="G1141" s="3">
        <v>199.87899999999999</v>
      </c>
      <c r="H1141" s="1" t="s">
        <v>1444</v>
      </c>
      <c r="I1141" s="13">
        <v>1</v>
      </c>
      <c r="J1141" s="12" t="s">
        <v>2083</v>
      </c>
      <c r="K1141" s="1"/>
      <c r="L1141" s="12" t="s">
        <v>2082</v>
      </c>
      <c r="N1141" s="13">
        <v>19</v>
      </c>
      <c r="O1141" s="13" t="s">
        <v>2082</v>
      </c>
      <c r="P1141" s="13">
        <f t="shared" si="120"/>
        <v>19</v>
      </c>
      <c r="R1141" s="1" t="s">
        <v>67</v>
      </c>
      <c r="S1141" s="1" t="s">
        <v>18</v>
      </c>
      <c r="T1141" s="1" t="s">
        <v>1423</v>
      </c>
      <c r="U1141" s="12">
        <f>T1141+(365*2)</f>
        <v>46151</v>
      </c>
      <c r="V1141" s="12">
        <f t="shared" si="116"/>
        <v>46211</v>
      </c>
      <c r="W1141" s="13">
        <f t="shared" ca="1" si="117"/>
        <v>-169</v>
      </c>
      <c r="X1141" s="2" t="s">
        <v>1021</v>
      </c>
      <c r="Y1141"/>
    </row>
    <row r="1142" spans="1:25" x14ac:dyDescent="0.25">
      <c r="A1142" s="1" t="s">
        <v>238</v>
      </c>
      <c r="B1142" s="1" t="s">
        <v>1421</v>
      </c>
      <c r="C1142" s="1" t="s">
        <v>47</v>
      </c>
      <c r="D1142" s="1" t="s">
        <v>1451</v>
      </c>
      <c r="E1142" s="1" t="s">
        <v>685</v>
      </c>
      <c r="F1142" s="3">
        <v>199.97</v>
      </c>
      <c r="G1142" s="3">
        <v>200.00399999999999</v>
      </c>
      <c r="H1142" s="1" t="s">
        <v>79</v>
      </c>
      <c r="I1142" s="13">
        <v>1</v>
      </c>
      <c r="J1142" s="12" t="s">
        <v>2083</v>
      </c>
      <c r="K1142" s="1"/>
      <c r="L1142" s="12" t="s">
        <v>2082</v>
      </c>
      <c r="N1142" s="13">
        <v>19</v>
      </c>
      <c r="O1142" s="13" t="s">
        <v>2082</v>
      </c>
      <c r="P1142" s="13">
        <f t="shared" si="120"/>
        <v>24</v>
      </c>
      <c r="R1142" s="1" t="s">
        <v>67</v>
      </c>
      <c r="S1142" s="1" t="s">
        <v>14</v>
      </c>
      <c r="T1142" s="1" t="s">
        <v>1429</v>
      </c>
      <c r="U1142" s="12">
        <f>T1142+(365*1)</f>
        <v>46183</v>
      </c>
      <c r="V1142" s="12">
        <f t="shared" si="116"/>
        <v>46243</v>
      </c>
      <c r="W1142" s="13">
        <f t="shared" ca="1" si="117"/>
        <v>-201</v>
      </c>
      <c r="X1142" s="2" t="s">
        <v>1021</v>
      </c>
      <c r="Y1142"/>
    </row>
    <row r="1143" spans="1:25" x14ac:dyDescent="0.25">
      <c r="A1143" s="1" t="s">
        <v>238</v>
      </c>
      <c r="B1143" s="1" t="s">
        <v>1421</v>
      </c>
      <c r="C1143" s="1" t="s">
        <v>47</v>
      </c>
      <c r="D1143" s="1" t="s">
        <v>1453</v>
      </c>
      <c r="E1143" s="1" t="s">
        <v>685</v>
      </c>
      <c r="F1143" s="3">
        <v>200.01</v>
      </c>
      <c r="G1143" s="3">
        <v>200.04300000000001</v>
      </c>
      <c r="H1143" s="1" t="s">
        <v>74</v>
      </c>
      <c r="I1143" s="13">
        <v>1</v>
      </c>
      <c r="J1143" s="12" t="s">
        <v>2083</v>
      </c>
      <c r="K1143" s="1"/>
      <c r="L1143" s="12" t="s">
        <v>2082</v>
      </c>
      <c r="N1143" s="13">
        <v>19</v>
      </c>
      <c r="O1143" s="13" t="s">
        <v>2082</v>
      </c>
      <c r="P1143" s="13">
        <f t="shared" si="120"/>
        <v>24</v>
      </c>
      <c r="R1143" s="1" t="s">
        <v>67</v>
      </c>
      <c r="S1143" s="1" t="s">
        <v>14</v>
      </c>
      <c r="T1143" s="1" t="s">
        <v>1429</v>
      </c>
      <c r="U1143" s="12">
        <f>T1143+(365*1)</f>
        <v>46183</v>
      </c>
      <c r="V1143" s="12">
        <f t="shared" si="116"/>
        <v>46243</v>
      </c>
      <c r="W1143" s="13">
        <f t="shared" ca="1" si="117"/>
        <v>-201</v>
      </c>
      <c r="X1143" s="2" t="s">
        <v>1021</v>
      </c>
      <c r="Y1143"/>
    </row>
    <row r="1144" spans="1:25" x14ac:dyDescent="0.25">
      <c r="A1144" s="1" t="s">
        <v>238</v>
      </c>
      <c r="B1144" s="1" t="s">
        <v>1421</v>
      </c>
      <c r="C1144" s="1" t="s">
        <v>66</v>
      </c>
      <c r="D1144" s="1" t="s">
        <v>1438</v>
      </c>
      <c r="E1144" s="1" t="s">
        <v>68</v>
      </c>
      <c r="F1144" s="3">
        <v>199.761</v>
      </c>
      <c r="G1144" s="3">
        <v>199.79499999999999</v>
      </c>
      <c r="H1144" s="1" t="s">
        <v>231</v>
      </c>
      <c r="I1144" s="13">
        <v>1</v>
      </c>
      <c r="J1144" s="12" t="s">
        <v>2083</v>
      </c>
      <c r="K1144" s="1"/>
      <c r="L1144" s="12" t="s">
        <v>2082</v>
      </c>
      <c r="N1144" s="13">
        <v>19</v>
      </c>
      <c r="O1144" s="13" t="s">
        <v>2082</v>
      </c>
      <c r="P1144" s="13">
        <f t="shared" si="120"/>
        <v>19</v>
      </c>
      <c r="R1144" s="1" t="s">
        <v>67</v>
      </c>
      <c r="S1144" s="1" t="s">
        <v>14</v>
      </c>
      <c r="T1144" s="1" t="s">
        <v>1423</v>
      </c>
      <c r="U1144" s="12">
        <f t="shared" ref="U1144:U1149" si="121">T1144+(365*2)</f>
        <v>46151</v>
      </c>
      <c r="V1144" s="12">
        <f t="shared" si="116"/>
        <v>46211</v>
      </c>
      <c r="W1144" s="13">
        <f t="shared" ca="1" si="117"/>
        <v>-169</v>
      </c>
      <c r="X1144" s="2" t="s">
        <v>1021</v>
      </c>
      <c r="Y1144"/>
    </row>
    <row r="1145" spans="1:25" x14ac:dyDescent="0.25">
      <c r="A1145" s="1" t="s">
        <v>238</v>
      </c>
      <c r="B1145" s="1" t="s">
        <v>1421</v>
      </c>
      <c r="C1145" s="1" t="s">
        <v>66</v>
      </c>
      <c r="D1145" s="1" t="s">
        <v>1426</v>
      </c>
      <c r="E1145" s="1" t="s">
        <v>68</v>
      </c>
      <c r="F1145" s="3">
        <v>0.626</v>
      </c>
      <c r="G1145" s="3">
        <v>200.04900000000001</v>
      </c>
      <c r="H1145" s="1" t="s">
        <v>99</v>
      </c>
      <c r="I1145" s="13">
        <v>1</v>
      </c>
      <c r="J1145" s="12" t="s">
        <v>2083</v>
      </c>
      <c r="K1145" s="1"/>
      <c r="L1145" s="12" t="s">
        <v>2082</v>
      </c>
      <c r="N1145" s="13">
        <v>19</v>
      </c>
      <c r="O1145" s="13" t="s">
        <v>2082</v>
      </c>
      <c r="P1145" s="13">
        <f t="shared" si="120"/>
        <v>19</v>
      </c>
      <c r="R1145" s="1" t="s">
        <v>67</v>
      </c>
      <c r="S1145" s="1" t="s">
        <v>14</v>
      </c>
      <c r="T1145" s="1" t="s">
        <v>1427</v>
      </c>
      <c r="U1145" s="12">
        <f t="shared" si="121"/>
        <v>46152</v>
      </c>
      <c r="V1145" s="12">
        <f t="shared" si="116"/>
        <v>46212</v>
      </c>
      <c r="W1145" s="13">
        <f t="shared" ca="1" si="117"/>
        <v>-170</v>
      </c>
      <c r="X1145" s="2" t="s">
        <v>1021</v>
      </c>
      <c r="Y1145"/>
    </row>
    <row r="1146" spans="1:25" x14ac:dyDescent="0.25">
      <c r="A1146" s="1" t="s">
        <v>238</v>
      </c>
      <c r="B1146" s="1" t="s">
        <v>1421</v>
      </c>
      <c r="C1146" s="1" t="s">
        <v>66</v>
      </c>
      <c r="D1146" s="1" t="s">
        <v>1457</v>
      </c>
      <c r="E1146" s="1" t="s">
        <v>68</v>
      </c>
      <c r="F1146" s="3">
        <v>200.089</v>
      </c>
      <c r="G1146" s="3">
        <v>200.12200000000001</v>
      </c>
      <c r="H1146" s="1" t="s">
        <v>1456</v>
      </c>
      <c r="I1146" s="13">
        <v>1</v>
      </c>
      <c r="J1146" s="12" t="s">
        <v>2083</v>
      </c>
      <c r="K1146" s="1"/>
      <c r="L1146" s="12" t="s">
        <v>2082</v>
      </c>
      <c r="N1146" s="13">
        <v>19</v>
      </c>
      <c r="O1146" s="13" t="s">
        <v>2082</v>
      </c>
      <c r="P1146" s="13">
        <f t="shared" si="120"/>
        <v>19</v>
      </c>
      <c r="R1146" s="1" t="s">
        <v>67</v>
      </c>
      <c r="S1146" s="1" t="s">
        <v>18</v>
      </c>
      <c r="T1146" s="1" t="s">
        <v>1427</v>
      </c>
      <c r="U1146" s="12">
        <f t="shared" si="121"/>
        <v>46152</v>
      </c>
      <c r="V1146" s="12">
        <f t="shared" si="116"/>
        <v>46212</v>
      </c>
      <c r="W1146" s="13">
        <f t="shared" ca="1" si="117"/>
        <v>-170</v>
      </c>
      <c r="X1146" s="2" t="s">
        <v>1021</v>
      </c>
      <c r="Y1146"/>
    </row>
    <row r="1147" spans="1:25" x14ac:dyDescent="0.25">
      <c r="A1147" s="1" t="s">
        <v>238</v>
      </c>
      <c r="B1147" s="1" t="s">
        <v>1421</v>
      </c>
      <c r="C1147" s="1" t="s">
        <v>66</v>
      </c>
      <c r="D1147" s="1" t="s">
        <v>1450</v>
      </c>
      <c r="E1147" s="1" t="s">
        <v>68</v>
      </c>
      <c r="F1147" s="3">
        <v>199.97</v>
      </c>
      <c r="G1147" s="3">
        <v>200.01</v>
      </c>
      <c r="H1147" s="1" t="s">
        <v>122</v>
      </c>
      <c r="I1147" s="13">
        <v>1</v>
      </c>
      <c r="J1147" s="12" t="s">
        <v>2083</v>
      </c>
      <c r="K1147" s="1"/>
      <c r="L1147" s="12" t="s">
        <v>2082</v>
      </c>
      <c r="N1147" s="13">
        <v>19</v>
      </c>
      <c r="O1147" s="13" t="s">
        <v>2082</v>
      </c>
      <c r="P1147" s="13">
        <f t="shared" si="120"/>
        <v>19</v>
      </c>
      <c r="R1147" s="1" t="s">
        <v>67</v>
      </c>
      <c r="S1147" s="1"/>
      <c r="T1147" s="1" t="s">
        <v>1427</v>
      </c>
      <c r="U1147" s="12">
        <f t="shared" si="121"/>
        <v>46152</v>
      </c>
      <c r="V1147" s="12">
        <f t="shared" si="116"/>
        <v>46212</v>
      </c>
      <c r="W1147" s="13">
        <f t="shared" ca="1" si="117"/>
        <v>-170</v>
      </c>
      <c r="X1147" s="2" t="s">
        <v>1021</v>
      </c>
      <c r="Y1147"/>
    </row>
    <row r="1148" spans="1:25" x14ac:dyDescent="0.25">
      <c r="A1148" s="1" t="s">
        <v>238</v>
      </c>
      <c r="B1148" s="1" t="s">
        <v>1421</v>
      </c>
      <c r="C1148" s="1" t="s">
        <v>66</v>
      </c>
      <c r="D1148" s="1" t="s">
        <v>1454</v>
      </c>
      <c r="E1148" s="1" t="s">
        <v>68</v>
      </c>
      <c r="F1148" s="3">
        <v>200.01599999999999</v>
      </c>
      <c r="G1148" s="3">
        <v>200.04900000000001</v>
      </c>
      <c r="H1148" s="1" t="s">
        <v>30</v>
      </c>
      <c r="I1148" s="13">
        <v>1</v>
      </c>
      <c r="J1148" s="12" t="s">
        <v>2083</v>
      </c>
      <c r="K1148" s="1"/>
      <c r="L1148" s="12" t="s">
        <v>2082</v>
      </c>
      <c r="N1148" s="13">
        <v>19</v>
      </c>
      <c r="O1148" s="13" t="s">
        <v>2082</v>
      </c>
      <c r="P1148" s="13">
        <f t="shared" si="120"/>
        <v>19</v>
      </c>
      <c r="R1148" s="1" t="s">
        <v>67</v>
      </c>
      <c r="S1148" s="1" t="s">
        <v>18</v>
      </c>
      <c r="T1148" s="1" t="s">
        <v>1427</v>
      </c>
      <c r="U1148" s="12">
        <f t="shared" si="121"/>
        <v>46152</v>
      </c>
      <c r="V1148" s="12">
        <f t="shared" si="116"/>
        <v>46212</v>
      </c>
      <c r="W1148" s="13">
        <f t="shared" ca="1" si="117"/>
        <v>-170</v>
      </c>
      <c r="X1148" s="2" t="s">
        <v>1021</v>
      </c>
      <c r="Y1148"/>
    </row>
    <row r="1149" spans="1:25" x14ac:dyDescent="0.25">
      <c r="A1149" s="1" t="s">
        <v>238</v>
      </c>
      <c r="B1149" s="1" t="s">
        <v>1421</v>
      </c>
      <c r="C1149" s="1" t="s">
        <v>66</v>
      </c>
      <c r="D1149" s="1" t="s">
        <v>1447</v>
      </c>
      <c r="E1149" s="1" t="s">
        <v>68</v>
      </c>
      <c r="F1149" s="3">
        <v>199.87899999999999</v>
      </c>
      <c r="G1149" s="3">
        <v>199.91200000000001</v>
      </c>
      <c r="H1149" s="1" t="s">
        <v>30</v>
      </c>
      <c r="I1149" s="13">
        <v>1</v>
      </c>
      <c r="J1149" s="12" t="s">
        <v>2083</v>
      </c>
      <c r="K1149" s="1"/>
      <c r="L1149" s="12" t="s">
        <v>2082</v>
      </c>
      <c r="N1149" s="13">
        <v>19</v>
      </c>
      <c r="O1149" s="13" t="s">
        <v>2082</v>
      </c>
      <c r="P1149" s="13">
        <f t="shared" si="120"/>
        <v>19</v>
      </c>
      <c r="R1149" s="1" t="s">
        <v>67</v>
      </c>
      <c r="S1149" s="1"/>
      <c r="T1149" s="1" t="s">
        <v>1427</v>
      </c>
      <c r="U1149" s="12">
        <f t="shared" si="121"/>
        <v>46152</v>
      </c>
      <c r="V1149" s="12">
        <f t="shared" si="116"/>
        <v>46212</v>
      </c>
      <c r="W1149" s="13">
        <f t="shared" ca="1" si="117"/>
        <v>-170</v>
      </c>
      <c r="X1149" s="2" t="s">
        <v>1021</v>
      </c>
      <c r="Y1149"/>
    </row>
    <row r="1150" spans="1:25" x14ac:dyDescent="0.25">
      <c r="A1150" s="1" t="s">
        <v>238</v>
      </c>
      <c r="B1150" s="1" t="s">
        <v>1421</v>
      </c>
      <c r="C1150" s="1" t="s">
        <v>12</v>
      </c>
      <c r="D1150" s="1" t="s">
        <v>1424</v>
      </c>
      <c r="E1150" s="1" t="s">
        <v>39</v>
      </c>
      <c r="F1150" s="3">
        <v>0.50900000000000001</v>
      </c>
      <c r="G1150" s="3">
        <v>199.94200000000001</v>
      </c>
      <c r="H1150" s="1" t="s">
        <v>231</v>
      </c>
      <c r="I1150" s="13">
        <v>1</v>
      </c>
      <c r="J1150" s="12" t="s">
        <v>2083</v>
      </c>
      <c r="K1150" s="1"/>
      <c r="L1150" s="12" t="s">
        <v>2082</v>
      </c>
      <c r="N1150" s="13" t="s">
        <v>2083</v>
      </c>
      <c r="O1150" s="13" t="s">
        <v>2082</v>
      </c>
      <c r="P1150" s="1"/>
      <c r="R1150" s="1" t="s">
        <v>67</v>
      </c>
      <c r="S1150" s="1" t="s">
        <v>18</v>
      </c>
      <c r="T1150" s="1" t="s">
        <v>1425</v>
      </c>
      <c r="U1150" s="12">
        <f>T1150+(365*3)</f>
        <v>42674</v>
      </c>
      <c r="V1150" s="12">
        <f t="shared" si="116"/>
        <v>42734</v>
      </c>
      <c r="W1150" s="13">
        <f t="shared" ca="1" si="117"/>
        <v>3308</v>
      </c>
      <c r="X1150" s="2" t="s">
        <v>1021</v>
      </c>
      <c r="Y1150"/>
    </row>
    <row r="1151" spans="1:25" x14ac:dyDescent="0.25">
      <c r="A1151" s="1" t="s">
        <v>238</v>
      </c>
      <c r="B1151" s="1" t="s">
        <v>1421</v>
      </c>
      <c r="C1151" s="1" t="s">
        <v>66</v>
      </c>
      <c r="D1151" s="1" t="s">
        <v>1428</v>
      </c>
      <c r="E1151" s="1" t="s">
        <v>174</v>
      </c>
      <c r="F1151" s="3">
        <v>0.69799999999999995</v>
      </c>
      <c r="G1151" s="3">
        <v>200.155</v>
      </c>
      <c r="H1151" s="1" t="s">
        <v>100</v>
      </c>
      <c r="I1151" s="13">
        <v>1</v>
      </c>
      <c r="J1151" s="12" t="s">
        <v>2083</v>
      </c>
      <c r="K1151" s="1"/>
      <c r="L1151" s="12" t="s">
        <v>2082</v>
      </c>
      <c r="N1151" s="13">
        <v>19</v>
      </c>
      <c r="O1151" s="13" t="s">
        <v>2082</v>
      </c>
      <c r="P1151" s="13">
        <f t="shared" ref="P1151:P1158" si="122">_xlfn.ISOWEEKNUM(U1151)</f>
        <v>24</v>
      </c>
      <c r="R1151" s="1" t="s">
        <v>67</v>
      </c>
      <c r="S1151" s="1" t="s">
        <v>14</v>
      </c>
      <c r="T1151" s="1" t="s">
        <v>1429</v>
      </c>
      <c r="U1151" s="12">
        <f>T1151+(365*1)</f>
        <v>46183</v>
      </c>
      <c r="V1151" s="12">
        <f t="shared" si="116"/>
        <v>46243</v>
      </c>
      <c r="W1151" s="13">
        <f t="shared" ca="1" si="117"/>
        <v>-201</v>
      </c>
      <c r="X1151" s="2" t="s">
        <v>1021</v>
      </c>
      <c r="Y1151"/>
    </row>
    <row r="1152" spans="1:25" x14ac:dyDescent="0.25">
      <c r="A1152" s="1" t="s">
        <v>238</v>
      </c>
      <c r="B1152" s="1" t="s">
        <v>1421</v>
      </c>
      <c r="C1152" s="1" t="s">
        <v>66</v>
      </c>
      <c r="D1152" s="1" t="s">
        <v>1458</v>
      </c>
      <c r="E1152" s="1" t="s">
        <v>68</v>
      </c>
      <c r="F1152" s="3">
        <v>200.16300000000001</v>
      </c>
      <c r="G1152" s="3">
        <v>200.196</v>
      </c>
      <c r="H1152" s="1" t="s">
        <v>9</v>
      </c>
      <c r="I1152" s="13">
        <v>1</v>
      </c>
      <c r="J1152" s="12" t="s">
        <v>2083</v>
      </c>
      <c r="K1152" s="1"/>
      <c r="L1152" s="12" t="s">
        <v>2082</v>
      </c>
      <c r="N1152" s="13">
        <v>19</v>
      </c>
      <c r="O1152" s="13" t="s">
        <v>2082</v>
      </c>
      <c r="P1152" s="13">
        <f t="shared" si="122"/>
        <v>19</v>
      </c>
      <c r="R1152" s="1" t="s">
        <v>67</v>
      </c>
      <c r="S1152" s="1" t="s">
        <v>14</v>
      </c>
      <c r="T1152" s="1" t="s">
        <v>1427</v>
      </c>
      <c r="U1152" s="12">
        <f>T1152+(365*2)</f>
        <v>46152</v>
      </c>
      <c r="V1152" s="12">
        <f t="shared" si="116"/>
        <v>46212</v>
      </c>
      <c r="W1152" s="13">
        <f t="shared" ca="1" si="117"/>
        <v>-170</v>
      </c>
      <c r="X1152" s="2" t="s">
        <v>1021</v>
      </c>
      <c r="Y1152"/>
    </row>
    <row r="1153" spans="1:25" x14ac:dyDescent="0.25">
      <c r="A1153" s="1" t="s">
        <v>238</v>
      </c>
      <c r="B1153" s="1" t="s">
        <v>1421</v>
      </c>
      <c r="C1153" s="1" t="s">
        <v>66</v>
      </c>
      <c r="D1153" s="1" t="s">
        <v>804</v>
      </c>
      <c r="E1153" s="1" t="s">
        <v>174</v>
      </c>
      <c r="F1153" s="3">
        <v>200.196</v>
      </c>
      <c r="G1153" s="3">
        <v>200.22900000000001</v>
      </c>
      <c r="H1153" s="1" t="s">
        <v>1459</v>
      </c>
      <c r="I1153" s="13">
        <v>1</v>
      </c>
      <c r="J1153" s="12" t="s">
        <v>2083</v>
      </c>
      <c r="K1153" s="1"/>
      <c r="L1153" s="12" t="s">
        <v>2082</v>
      </c>
      <c r="N1153" s="13">
        <v>19</v>
      </c>
      <c r="O1153" s="13" t="s">
        <v>2082</v>
      </c>
      <c r="P1153" s="13">
        <f t="shared" si="122"/>
        <v>24</v>
      </c>
      <c r="R1153" s="1" t="s">
        <v>67</v>
      </c>
      <c r="S1153" s="1" t="s">
        <v>18</v>
      </c>
      <c r="T1153" s="1" t="s">
        <v>1429</v>
      </c>
      <c r="U1153" s="12">
        <f>T1153+(365*1)</f>
        <v>46183</v>
      </c>
      <c r="V1153" s="12">
        <f t="shared" si="116"/>
        <v>46243</v>
      </c>
      <c r="W1153" s="13">
        <f t="shared" ca="1" si="117"/>
        <v>-201</v>
      </c>
      <c r="X1153" s="2" t="s">
        <v>1021</v>
      </c>
      <c r="Y1153"/>
    </row>
    <row r="1154" spans="1:25" x14ac:dyDescent="0.25">
      <c r="A1154" s="1" t="s">
        <v>238</v>
      </c>
      <c r="B1154" s="1" t="s">
        <v>1421</v>
      </c>
      <c r="C1154" s="1" t="s">
        <v>47</v>
      </c>
      <c r="D1154" s="1" t="s">
        <v>1460</v>
      </c>
      <c r="E1154" s="1" t="s">
        <v>685</v>
      </c>
      <c r="F1154" s="3">
        <v>200.249</v>
      </c>
      <c r="G1154" s="3">
        <v>200.28299999999999</v>
      </c>
      <c r="H1154" s="1" t="s">
        <v>1459</v>
      </c>
      <c r="I1154" s="13">
        <v>1</v>
      </c>
      <c r="J1154" s="12" t="s">
        <v>2083</v>
      </c>
      <c r="K1154" s="1"/>
      <c r="L1154" s="12" t="s">
        <v>2082</v>
      </c>
      <c r="N1154" s="13">
        <v>19</v>
      </c>
      <c r="O1154" s="13" t="s">
        <v>2082</v>
      </c>
      <c r="P1154" s="13">
        <f t="shared" si="122"/>
        <v>24</v>
      </c>
      <c r="R1154" s="1" t="s">
        <v>67</v>
      </c>
      <c r="S1154" s="1" t="s">
        <v>18</v>
      </c>
      <c r="T1154" s="1" t="s">
        <v>1429</v>
      </c>
      <c r="U1154" s="12">
        <f>T1154+(365*1)</f>
        <v>46183</v>
      </c>
      <c r="V1154" s="12">
        <f t="shared" ref="V1154:V1217" si="123">U1154+60</f>
        <v>46243</v>
      </c>
      <c r="W1154" s="13">
        <f t="shared" ref="W1154:W1217" ca="1" si="124">TODAY()-V1154</f>
        <v>-201</v>
      </c>
      <c r="X1154" s="2" t="s">
        <v>1021</v>
      </c>
      <c r="Y1154"/>
    </row>
    <row r="1155" spans="1:25" x14ac:dyDescent="0.25">
      <c r="A1155" s="1" t="s">
        <v>238</v>
      </c>
      <c r="B1155" s="1" t="s">
        <v>1421</v>
      </c>
      <c r="C1155" s="1" t="s">
        <v>177</v>
      </c>
      <c r="D1155" s="1" t="s">
        <v>1461</v>
      </c>
      <c r="E1155" s="1" t="s">
        <v>685</v>
      </c>
      <c r="F1155" s="3">
        <v>200.28800000000001</v>
      </c>
      <c r="G1155" s="3">
        <v>200.28800000000001</v>
      </c>
      <c r="H1155" s="1" t="s">
        <v>79</v>
      </c>
      <c r="I1155" s="13">
        <v>1</v>
      </c>
      <c r="J1155" s="12" t="s">
        <v>2083</v>
      </c>
      <c r="K1155" s="1"/>
      <c r="L1155" s="12" t="s">
        <v>2082</v>
      </c>
      <c r="N1155" s="13">
        <v>19</v>
      </c>
      <c r="O1155" s="13" t="s">
        <v>2082</v>
      </c>
      <c r="P1155" s="13">
        <f t="shared" si="122"/>
        <v>24</v>
      </c>
      <c r="R1155" s="1" t="s">
        <v>67</v>
      </c>
      <c r="S1155" s="1"/>
      <c r="T1155" s="1" t="s">
        <v>1429</v>
      </c>
      <c r="U1155" s="12">
        <f>T1155+(365*1)</f>
        <v>46183</v>
      </c>
      <c r="V1155" s="12">
        <f t="shared" si="123"/>
        <v>46243</v>
      </c>
      <c r="W1155" s="13">
        <f t="shared" ca="1" si="124"/>
        <v>-201</v>
      </c>
      <c r="X1155" s="2" t="s">
        <v>1021</v>
      </c>
      <c r="Y1155"/>
    </row>
    <row r="1156" spans="1:25" x14ac:dyDescent="0.25">
      <c r="A1156" s="1" t="s">
        <v>238</v>
      </c>
      <c r="B1156" s="1" t="s">
        <v>1421</v>
      </c>
      <c r="C1156" s="1" t="s">
        <v>177</v>
      </c>
      <c r="D1156" s="1" t="s">
        <v>1462</v>
      </c>
      <c r="E1156" s="1" t="s">
        <v>685</v>
      </c>
      <c r="F1156" s="3">
        <v>200.37100000000001</v>
      </c>
      <c r="G1156" s="3">
        <v>200.435</v>
      </c>
      <c r="H1156" s="1" t="s">
        <v>74</v>
      </c>
      <c r="I1156" s="13">
        <v>1</v>
      </c>
      <c r="J1156" s="12" t="s">
        <v>2083</v>
      </c>
      <c r="K1156" s="1"/>
      <c r="L1156" s="12" t="s">
        <v>2082</v>
      </c>
      <c r="N1156" s="13">
        <v>19</v>
      </c>
      <c r="O1156" s="13" t="s">
        <v>2082</v>
      </c>
      <c r="P1156" s="13">
        <f t="shared" si="122"/>
        <v>24</v>
      </c>
      <c r="R1156" s="1" t="s">
        <v>67</v>
      </c>
      <c r="S1156" s="1" t="s">
        <v>14</v>
      </c>
      <c r="T1156" s="1" t="s">
        <v>1429</v>
      </c>
      <c r="U1156" s="12">
        <f>T1156+(365*1)</f>
        <v>46183</v>
      </c>
      <c r="V1156" s="12">
        <f t="shared" si="123"/>
        <v>46243</v>
      </c>
      <c r="W1156" s="13">
        <f t="shared" ca="1" si="124"/>
        <v>-201</v>
      </c>
      <c r="X1156" s="2" t="s">
        <v>1021</v>
      </c>
      <c r="Y1156"/>
    </row>
    <row r="1157" spans="1:25" x14ac:dyDescent="0.25">
      <c r="A1157" s="1" t="s">
        <v>238</v>
      </c>
      <c r="B1157" s="1" t="s">
        <v>1421</v>
      </c>
      <c r="C1157" s="1" t="s">
        <v>66</v>
      </c>
      <c r="D1157" s="1" t="s">
        <v>1440</v>
      </c>
      <c r="E1157" s="1" t="s">
        <v>68</v>
      </c>
      <c r="F1157" s="3">
        <v>199.80099999999999</v>
      </c>
      <c r="G1157" s="3">
        <v>199.83500000000001</v>
      </c>
      <c r="H1157" s="1" t="s">
        <v>30</v>
      </c>
      <c r="I1157" s="13">
        <v>1</v>
      </c>
      <c r="J1157" s="12" t="s">
        <v>2083</v>
      </c>
      <c r="K1157" s="1"/>
      <c r="L1157" s="12" t="s">
        <v>2082</v>
      </c>
      <c r="N1157" s="13">
        <v>19</v>
      </c>
      <c r="O1157" s="13" t="s">
        <v>2082</v>
      </c>
      <c r="P1157" s="13">
        <f t="shared" si="122"/>
        <v>19</v>
      </c>
      <c r="R1157" s="1" t="s">
        <v>67</v>
      </c>
      <c r="S1157" s="1"/>
      <c r="T1157" s="1" t="s">
        <v>1427</v>
      </c>
      <c r="U1157" s="12">
        <f>T1157+(365*2)</f>
        <v>46152</v>
      </c>
      <c r="V1157" s="12">
        <f t="shared" si="123"/>
        <v>46212</v>
      </c>
      <c r="W1157" s="13">
        <f t="shared" ca="1" si="124"/>
        <v>-170</v>
      </c>
      <c r="X1157" s="2" t="s">
        <v>1021</v>
      </c>
      <c r="Y1157"/>
    </row>
    <row r="1158" spans="1:25" x14ac:dyDescent="0.25">
      <c r="A1158" s="1" t="s">
        <v>238</v>
      </c>
      <c r="B1158" s="1" t="s">
        <v>1421</v>
      </c>
      <c r="C1158" s="1" t="s">
        <v>309</v>
      </c>
      <c r="D1158" s="1" t="s">
        <v>1443</v>
      </c>
      <c r="E1158" s="1" t="s">
        <v>68</v>
      </c>
      <c r="F1158" s="3">
        <v>199.84100000000001</v>
      </c>
      <c r="G1158" s="3">
        <v>199.874</v>
      </c>
      <c r="H1158" s="1" t="s">
        <v>1442</v>
      </c>
      <c r="I1158" s="13">
        <v>1</v>
      </c>
      <c r="J1158" s="12" t="s">
        <v>2083</v>
      </c>
      <c r="K1158" s="1"/>
      <c r="L1158" s="12" t="s">
        <v>2082</v>
      </c>
      <c r="N1158" s="13">
        <v>19</v>
      </c>
      <c r="O1158" s="13" t="s">
        <v>2082</v>
      </c>
      <c r="P1158" s="13">
        <f t="shared" si="122"/>
        <v>19</v>
      </c>
      <c r="R1158" s="1" t="s">
        <v>67</v>
      </c>
      <c r="S1158" s="1" t="s">
        <v>14</v>
      </c>
      <c r="T1158" s="1" t="s">
        <v>1427</v>
      </c>
      <c r="U1158" s="12">
        <f>T1158+(365*2)</f>
        <v>46152</v>
      </c>
      <c r="V1158" s="12">
        <f t="shared" si="123"/>
        <v>46212</v>
      </c>
      <c r="W1158" s="13">
        <f t="shared" ca="1" si="124"/>
        <v>-170</v>
      </c>
      <c r="X1158" s="2" t="s">
        <v>1021</v>
      </c>
      <c r="Y1158"/>
    </row>
    <row r="1159" spans="1:25" x14ac:dyDescent="0.25">
      <c r="A1159" s="1" t="s">
        <v>238</v>
      </c>
      <c r="B1159" s="1" t="s">
        <v>1421</v>
      </c>
      <c r="C1159" s="1" t="s">
        <v>119</v>
      </c>
      <c r="D1159" s="1" t="s">
        <v>1467</v>
      </c>
      <c r="E1159" s="1" t="s">
        <v>10</v>
      </c>
      <c r="F1159" s="3">
        <v>201.858</v>
      </c>
      <c r="G1159" s="3">
        <v>201.887</v>
      </c>
      <c r="H1159" s="1" t="s">
        <v>842</v>
      </c>
      <c r="I1159" s="13">
        <v>1</v>
      </c>
      <c r="J1159" s="12" t="s">
        <v>2083</v>
      </c>
      <c r="K1159" s="1"/>
      <c r="L1159" s="12" t="s">
        <v>2082</v>
      </c>
      <c r="N1159" s="13" t="s">
        <v>2083</v>
      </c>
      <c r="O1159" s="13" t="s">
        <v>2082</v>
      </c>
      <c r="P1159" s="1"/>
      <c r="R1159" s="1" t="s">
        <v>67</v>
      </c>
      <c r="S1159" s="1" t="s">
        <v>18</v>
      </c>
      <c r="T1159" s="1" t="s">
        <v>1432</v>
      </c>
      <c r="U1159" s="12">
        <f>T1159+(365*4)</f>
        <v>45166</v>
      </c>
      <c r="V1159" s="12">
        <f t="shared" si="123"/>
        <v>45226</v>
      </c>
      <c r="W1159" s="13">
        <f t="shared" ca="1" si="124"/>
        <v>816</v>
      </c>
      <c r="X1159" s="2" t="s">
        <v>1021</v>
      </c>
      <c r="Y1159"/>
    </row>
    <row r="1160" spans="1:25" x14ac:dyDescent="0.25">
      <c r="A1160" s="1" t="s">
        <v>238</v>
      </c>
      <c r="B1160" s="1" t="s">
        <v>1421</v>
      </c>
      <c r="C1160" s="1" t="s">
        <v>811</v>
      </c>
      <c r="D1160" s="1" t="s">
        <v>1466</v>
      </c>
      <c r="E1160" s="1" t="s">
        <v>10</v>
      </c>
      <c r="F1160" s="3">
        <v>201.81</v>
      </c>
      <c r="G1160" s="3">
        <v>201.84100000000001</v>
      </c>
      <c r="H1160" s="1" t="s">
        <v>1465</v>
      </c>
      <c r="I1160" s="13">
        <v>1</v>
      </c>
      <c r="J1160" s="12" t="s">
        <v>2083</v>
      </c>
      <c r="K1160" s="1"/>
      <c r="L1160" s="12" t="s">
        <v>2082</v>
      </c>
      <c r="N1160" s="13" t="s">
        <v>2083</v>
      </c>
      <c r="O1160" s="13" t="s">
        <v>2082</v>
      </c>
      <c r="P1160" s="1"/>
      <c r="R1160" s="1" t="s">
        <v>67</v>
      </c>
      <c r="S1160" s="1" t="s">
        <v>14</v>
      </c>
      <c r="T1160" s="1"/>
      <c r="U1160" s="12">
        <f>T1160+(365*4)</f>
        <v>1460</v>
      </c>
      <c r="V1160" s="12">
        <f t="shared" si="123"/>
        <v>1520</v>
      </c>
      <c r="W1160" s="13">
        <f t="shared" ca="1" si="124"/>
        <v>44522</v>
      </c>
      <c r="X1160" s="2" t="s">
        <v>1021</v>
      </c>
      <c r="Y1160"/>
    </row>
    <row r="1161" spans="1:25" x14ac:dyDescent="0.25">
      <c r="A1161" s="1" t="s">
        <v>238</v>
      </c>
      <c r="B1161" s="1" t="s">
        <v>1421</v>
      </c>
      <c r="C1161" s="1" t="s">
        <v>12</v>
      </c>
      <c r="D1161" s="1" t="s">
        <v>1434</v>
      </c>
      <c r="E1161" s="1" t="s">
        <v>10</v>
      </c>
      <c r="F1161" s="3">
        <v>199.61199999999999</v>
      </c>
      <c r="G1161" s="3">
        <v>199.64699999999999</v>
      </c>
      <c r="H1161" s="1" t="s">
        <v>22</v>
      </c>
      <c r="I1161" s="13">
        <v>1</v>
      </c>
      <c r="J1161" s="12" t="s">
        <v>2083</v>
      </c>
      <c r="K1161" s="1"/>
      <c r="L1161" s="12" t="s">
        <v>2082</v>
      </c>
      <c r="N1161" s="13" t="s">
        <v>2083</v>
      </c>
      <c r="O1161" s="13" t="s">
        <v>2082</v>
      </c>
      <c r="P1161" s="1"/>
      <c r="R1161" s="1" t="s">
        <v>67</v>
      </c>
      <c r="S1161" s="1" t="s">
        <v>14</v>
      </c>
      <c r="T1161" s="1" t="s">
        <v>1435</v>
      </c>
      <c r="U1161" s="12">
        <f>T1161+(365*4)</f>
        <v>44988</v>
      </c>
      <c r="V1161" s="12">
        <f t="shared" si="123"/>
        <v>45048</v>
      </c>
      <c r="W1161" s="13">
        <f t="shared" ca="1" si="124"/>
        <v>994</v>
      </c>
      <c r="X1161" s="2" t="s">
        <v>1021</v>
      </c>
      <c r="Y1161"/>
    </row>
    <row r="1162" spans="1:25" x14ac:dyDescent="0.25">
      <c r="A1162" s="1" t="s">
        <v>238</v>
      </c>
      <c r="B1162" s="1" t="s">
        <v>1421</v>
      </c>
      <c r="C1162" s="1" t="s">
        <v>8</v>
      </c>
      <c r="D1162" s="1" t="s">
        <v>1452</v>
      </c>
      <c r="E1162" s="1" t="s">
        <v>10</v>
      </c>
      <c r="F1162" s="3">
        <v>199.97800000000001</v>
      </c>
      <c r="G1162" s="3">
        <v>199.97800000000001</v>
      </c>
      <c r="H1162" s="1" t="s">
        <v>20</v>
      </c>
      <c r="I1162" s="13">
        <v>1</v>
      </c>
      <c r="J1162" s="12" t="s">
        <v>2083</v>
      </c>
      <c r="K1162" s="1"/>
      <c r="L1162" s="12" t="s">
        <v>2082</v>
      </c>
      <c r="N1162" s="13" t="s">
        <v>2083</v>
      </c>
      <c r="O1162" s="13" t="s">
        <v>2082</v>
      </c>
      <c r="P1162" s="1"/>
      <c r="R1162" s="1" t="s">
        <v>67</v>
      </c>
      <c r="S1162" s="1"/>
      <c r="T1162" s="1" t="s">
        <v>1435</v>
      </c>
      <c r="U1162" s="12">
        <f>T1162+(365*4)</f>
        <v>44988</v>
      </c>
      <c r="V1162" s="12">
        <f t="shared" si="123"/>
        <v>45048</v>
      </c>
      <c r="W1162" s="13">
        <f t="shared" ca="1" si="124"/>
        <v>994</v>
      </c>
      <c r="X1162" s="2" t="s">
        <v>1021</v>
      </c>
      <c r="Y1162"/>
    </row>
    <row r="1163" spans="1:25" x14ac:dyDescent="0.25">
      <c r="A1163" s="1" t="s">
        <v>238</v>
      </c>
      <c r="B1163" s="1" t="s">
        <v>1421</v>
      </c>
      <c r="C1163" s="1" t="s">
        <v>8</v>
      </c>
      <c r="D1163" s="1" t="s">
        <v>1455</v>
      </c>
      <c r="E1163" s="1" t="s">
        <v>10</v>
      </c>
      <c r="F1163" s="3">
        <v>200.03299999999999</v>
      </c>
      <c r="G1163" s="3">
        <v>200.03299999999999</v>
      </c>
      <c r="H1163" s="1" t="s">
        <v>917</v>
      </c>
      <c r="I1163" s="13">
        <v>1</v>
      </c>
      <c r="J1163" s="12" t="s">
        <v>2083</v>
      </c>
      <c r="K1163" s="1"/>
      <c r="L1163" s="12" t="s">
        <v>2082</v>
      </c>
      <c r="N1163" s="13" t="s">
        <v>2083</v>
      </c>
      <c r="O1163" s="13" t="s">
        <v>2082</v>
      </c>
      <c r="P1163" s="1"/>
      <c r="R1163" s="1" t="s">
        <v>67</v>
      </c>
      <c r="S1163" s="1"/>
      <c r="T1163" s="1" t="s">
        <v>1435</v>
      </c>
      <c r="U1163" s="12">
        <f>T1163+(365*4)</f>
        <v>44988</v>
      </c>
      <c r="V1163" s="12">
        <f t="shared" si="123"/>
        <v>45048</v>
      </c>
      <c r="W1163" s="13">
        <f t="shared" ca="1" si="124"/>
        <v>994</v>
      </c>
      <c r="X1163" s="2" t="s">
        <v>1021</v>
      </c>
      <c r="Y1163"/>
    </row>
    <row r="1164" spans="1:25" x14ac:dyDescent="0.25">
      <c r="A1164" s="1" t="s">
        <v>238</v>
      </c>
      <c r="B1164" s="1" t="s">
        <v>1489</v>
      </c>
      <c r="C1164" s="1" t="s">
        <v>47</v>
      </c>
      <c r="D1164" s="1" t="s">
        <v>1490</v>
      </c>
      <c r="E1164" s="1" t="s">
        <v>39</v>
      </c>
      <c r="F1164" s="3">
        <v>202.73400000000001</v>
      </c>
      <c r="G1164" s="3">
        <v>202.768</v>
      </c>
      <c r="H1164" s="1" t="s">
        <v>1490</v>
      </c>
      <c r="I1164" s="13">
        <v>1</v>
      </c>
      <c r="J1164" s="12" t="s">
        <v>2083</v>
      </c>
      <c r="K1164" s="1"/>
      <c r="L1164" s="12" t="s">
        <v>2082</v>
      </c>
      <c r="N1164" s="13" t="s">
        <v>2083</v>
      </c>
      <c r="O1164" s="13" t="s">
        <v>2082</v>
      </c>
      <c r="P1164" s="1"/>
      <c r="R1164" s="1" t="s">
        <v>67</v>
      </c>
      <c r="S1164" s="1" t="s">
        <v>18</v>
      </c>
      <c r="T1164" s="1"/>
      <c r="U1164" s="12">
        <f>T1164+(365*3)</f>
        <v>1095</v>
      </c>
      <c r="V1164" s="12">
        <f t="shared" si="123"/>
        <v>1155</v>
      </c>
      <c r="W1164" s="13">
        <f t="shared" ca="1" si="124"/>
        <v>44887</v>
      </c>
      <c r="X1164" s="2" t="s">
        <v>1021</v>
      </c>
      <c r="Y1164"/>
    </row>
    <row r="1165" spans="1:25" x14ac:dyDescent="0.25">
      <c r="A1165" s="1" t="s">
        <v>238</v>
      </c>
      <c r="B1165" s="1" t="s">
        <v>1489</v>
      </c>
      <c r="C1165" s="1" t="s">
        <v>47</v>
      </c>
      <c r="D1165" s="1" t="s">
        <v>768</v>
      </c>
      <c r="E1165" s="1" t="s">
        <v>39</v>
      </c>
      <c r="F1165" s="3">
        <v>203.381</v>
      </c>
      <c r="G1165" s="3">
        <v>203.381</v>
      </c>
      <c r="H1165" s="1" t="s">
        <v>1490</v>
      </c>
      <c r="I1165" s="13">
        <v>1</v>
      </c>
      <c r="J1165" s="12" t="s">
        <v>2083</v>
      </c>
      <c r="K1165" s="1"/>
      <c r="L1165" s="12" t="s">
        <v>2082</v>
      </c>
      <c r="N1165" s="13" t="s">
        <v>2083</v>
      </c>
      <c r="O1165" s="13" t="s">
        <v>2082</v>
      </c>
      <c r="P1165" s="1"/>
      <c r="R1165" s="1" t="s">
        <v>67</v>
      </c>
      <c r="S1165" s="1"/>
      <c r="T1165" s="1" t="s">
        <v>1491</v>
      </c>
      <c r="U1165" s="12">
        <f>T1165+(365*3)</f>
        <v>44804</v>
      </c>
      <c r="V1165" s="12">
        <f t="shared" si="123"/>
        <v>44864</v>
      </c>
      <c r="W1165" s="13">
        <f t="shared" ca="1" si="124"/>
        <v>1178</v>
      </c>
      <c r="X1165" s="2" t="s">
        <v>1021</v>
      </c>
      <c r="Y1165"/>
    </row>
    <row r="1166" spans="1:25" x14ac:dyDescent="0.25">
      <c r="A1166" s="1" t="s">
        <v>238</v>
      </c>
      <c r="B1166" s="1" t="s">
        <v>1203</v>
      </c>
      <c r="C1166" s="1" t="s">
        <v>625</v>
      </c>
      <c r="D1166" s="1" t="s">
        <v>1469</v>
      </c>
      <c r="E1166" s="1" t="s">
        <v>685</v>
      </c>
      <c r="F1166" s="3">
        <v>200.90899999999999</v>
      </c>
      <c r="G1166" s="3">
        <v>200.90899999999999</v>
      </c>
      <c r="H1166" s="1" t="s">
        <v>74</v>
      </c>
      <c r="I1166" s="13">
        <v>1</v>
      </c>
      <c r="J1166" s="12" t="s">
        <v>2083</v>
      </c>
      <c r="K1166" s="1"/>
      <c r="L1166" s="12" t="s">
        <v>2082</v>
      </c>
      <c r="N1166" s="13">
        <v>19</v>
      </c>
      <c r="O1166" s="13" t="s">
        <v>2082</v>
      </c>
      <c r="P1166" s="13">
        <f t="shared" ref="P1166:P1197" si="125">_xlfn.ISOWEEKNUM(U1166)</f>
        <v>24</v>
      </c>
      <c r="R1166" s="1" t="s">
        <v>67</v>
      </c>
      <c r="S1166" s="1"/>
      <c r="T1166" s="1" t="s">
        <v>1429</v>
      </c>
      <c r="U1166" s="12">
        <f t="shared" ref="U1166:U1172" si="126">T1166+(365*1)</f>
        <v>46183</v>
      </c>
      <c r="V1166" s="12">
        <f t="shared" si="123"/>
        <v>46243</v>
      </c>
      <c r="W1166" s="13">
        <f t="shared" ca="1" si="124"/>
        <v>-201</v>
      </c>
      <c r="X1166" s="2" t="s">
        <v>1021</v>
      </c>
      <c r="Y1166"/>
    </row>
    <row r="1167" spans="1:25" x14ac:dyDescent="0.25">
      <c r="A1167" s="1" t="s">
        <v>238</v>
      </c>
      <c r="B1167" s="1" t="s">
        <v>1203</v>
      </c>
      <c r="C1167" s="1" t="s">
        <v>625</v>
      </c>
      <c r="D1167" s="1" t="s">
        <v>1470</v>
      </c>
      <c r="E1167" s="1" t="s">
        <v>685</v>
      </c>
      <c r="F1167" s="3">
        <v>200.99100000000001</v>
      </c>
      <c r="G1167" s="3">
        <v>201.05</v>
      </c>
      <c r="H1167" s="1" t="s">
        <v>79</v>
      </c>
      <c r="I1167" s="13">
        <v>1</v>
      </c>
      <c r="J1167" s="12" t="s">
        <v>2083</v>
      </c>
      <c r="K1167" s="1"/>
      <c r="L1167" s="12" t="s">
        <v>2082</v>
      </c>
      <c r="N1167" s="13">
        <v>19</v>
      </c>
      <c r="O1167" s="13" t="s">
        <v>2082</v>
      </c>
      <c r="P1167" s="13">
        <f t="shared" si="125"/>
        <v>24</v>
      </c>
      <c r="R1167" s="1" t="s">
        <v>67</v>
      </c>
      <c r="S1167" s="1" t="s">
        <v>18</v>
      </c>
      <c r="T1167" s="1" t="s">
        <v>1429</v>
      </c>
      <c r="U1167" s="12">
        <f t="shared" si="126"/>
        <v>46183</v>
      </c>
      <c r="V1167" s="12">
        <f t="shared" si="123"/>
        <v>46243</v>
      </c>
      <c r="W1167" s="13">
        <f t="shared" ca="1" si="124"/>
        <v>-201</v>
      </c>
      <c r="X1167" s="2" t="s">
        <v>1021</v>
      </c>
      <c r="Y1167"/>
    </row>
    <row r="1168" spans="1:25" x14ac:dyDescent="0.25">
      <c r="A1168" s="1" t="s">
        <v>238</v>
      </c>
      <c r="B1168" s="1" t="s">
        <v>1203</v>
      </c>
      <c r="C1168" s="1" t="s">
        <v>625</v>
      </c>
      <c r="D1168" s="1" t="s">
        <v>810</v>
      </c>
      <c r="E1168" s="1" t="s">
        <v>685</v>
      </c>
      <c r="F1168" s="3">
        <v>201.07499999999999</v>
      </c>
      <c r="G1168" s="3">
        <v>201.07499999999999</v>
      </c>
      <c r="H1168" s="1" t="s">
        <v>79</v>
      </c>
      <c r="I1168" s="13">
        <v>1</v>
      </c>
      <c r="J1168" s="12" t="s">
        <v>2083</v>
      </c>
      <c r="K1168" s="1"/>
      <c r="L1168" s="12" t="s">
        <v>2082</v>
      </c>
      <c r="N1168" s="13">
        <v>19</v>
      </c>
      <c r="O1168" s="13" t="s">
        <v>2082</v>
      </c>
      <c r="P1168" s="13">
        <f t="shared" si="125"/>
        <v>24</v>
      </c>
      <c r="R1168" s="1" t="s">
        <v>67</v>
      </c>
      <c r="S1168" s="1"/>
      <c r="T1168" s="1" t="s">
        <v>1429</v>
      </c>
      <c r="U1168" s="12">
        <f t="shared" si="126"/>
        <v>46183</v>
      </c>
      <c r="V1168" s="12">
        <f t="shared" si="123"/>
        <v>46243</v>
      </c>
      <c r="W1168" s="13">
        <f t="shared" ca="1" si="124"/>
        <v>-201</v>
      </c>
      <c r="X1168" s="2" t="s">
        <v>1021</v>
      </c>
      <c r="Y1168"/>
    </row>
    <row r="1169" spans="1:25" x14ac:dyDescent="0.25">
      <c r="A1169" s="1" t="s">
        <v>238</v>
      </c>
      <c r="B1169" s="1" t="s">
        <v>1203</v>
      </c>
      <c r="C1169" s="1" t="s">
        <v>625</v>
      </c>
      <c r="D1169" s="1" t="s">
        <v>1471</v>
      </c>
      <c r="E1169" s="1" t="s">
        <v>685</v>
      </c>
      <c r="F1169" s="3">
        <v>201.99100000000001</v>
      </c>
      <c r="G1169" s="3">
        <v>202.06100000000001</v>
      </c>
      <c r="H1169" s="1" t="s">
        <v>79</v>
      </c>
      <c r="I1169" s="13">
        <v>1</v>
      </c>
      <c r="J1169" s="12" t="s">
        <v>2083</v>
      </c>
      <c r="K1169" s="1"/>
      <c r="L1169" s="12" t="s">
        <v>2082</v>
      </c>
      <c r="N1169" s="13">
        <v>19</v>
      </c>
      <c r="O1169" s="13" t="s">
        <v>2082</v>
      </c>
      <c r="P1169" s="13">
        <f t="shared" si="125"/>
        <v>23</v>
      </c>
      <c r="R1169" s="1" t="s">
        <v>67</v>
      </c>
      <c r="S1169" s="1" t="s">
        <v>14</v>
      </c>
      <c r="T1169" s="1" t="s">
        <v>1146</v>
      </c>
      <c r="U1169" s="12">
        <f t="shared" si="126"/>
        <v>46177</v>
      </c>
      <c r="V1169" s="12">
        <f t="shared" si="123"/>
        <v>46237</v>
      </c>
      <c r="W1169" s="13">
        <f t="shared" ca="1" si="124"/>
        <v>-195</v>
      </c>
      <c r="X1169" s="2" t="s">
        <v>1021</v>
      </c>
      <c r="Y1169"/>
    </row>
    <row r="1170" spans="1:25" x14ac:dyDescent="0.25">
      <c r="A1170" s="1" t="s">
        <v>238</v>
      </c>
      <c r="B1170" s="1" t="s">
        <v>1203</v>
      </c>
      <c r="C1170" s="1" t="s">
        <v>625</v>
      </c>
      <c r="D1170" s="1" t="s">
        <v>1472</v>
      </c>
      <c r="E1170" s="1" t="s">
        <v>685</v>
      </c>
      <c r="F1170" s="3">
        <v>202.07900000000001</v>
      </c>
      <c r="G1170" s="3">
        <v>202.14400000000001</v>
      </c>
      <c r="H1170" s="1" t="s">
        <v>74</v>
      </c>
      <c r="I1170" s="13">
        <v>1</v>
      </c>
      <c r="J1170" s="12" t="s">
        <v>2083</v>
      </c>
      <c r="K1170" s="1"/>
      <c r="L1170" s="12" t="s">
        <v>2082</v>
      </c>
      <c r="N1170" s="13">
        <v>19</v>
      </c>
      <c r="O1170" s="13" t="s">
        <v>2082</v>
      </c>
      <c r="P1170" s="13">
        <f t="shared" si="125"/>
        <v>23</v>
      </c>
      <c r="R1170" s="1" t="s">
        <v>67</v>
      </c>
      <c r="S1170" s="1" t="s">
        <v>14</v>
      </c>
      <c r="T1170" s="1" t="s">
        <v>1146</v>
      </c>
      <c r="U1170" s="12">
        <f t="shared" si="126"/>
        <v>46177</v>
      </c>
      <c r="V1170" s="12">
        <f t="shared" si="123"/>
        <v>46237</v>
      </c>
      <c r="W1170" s="13">
        <f t="shared" ca="1" si="124"/>
        <v>-195</v>
      </c>
      <c r="X1170" s="2" t="s">
        <v>1021</v>
      </c>
      <c r="Y1170"/>
    </row>
    <row r="1171" spans="1:25" x14ac:dyDescent="0.25">
      <c r="A1171" s="1" t="s">
        <v>238</v>
      </c>
      <c r="B1171" s="1" t="s">
        <v>1203</v>
      </c>
      <c r="C1171" s="1" t="s">
        <v>218</v>
      </c>
      <c r="D1171" s="1" t="s">
        <v>1473</v>
      </c>
      <c r="E1171" s="1" t="s">
        <v>685</v>
      </c>
      <c r="F1171" s="3">
        <v>202.601</v>
      </c>
      <c r="G1171" s="3">
        <v>202.601</v>
      </c>
      <c r="H1171" s="1" t="s">
        <v>74</v>
      </c>
      <c r="I1171" s="13">
        <v>1</v>
      </c>
      <c r="J1171" s="12" t="s">
        <v>2083</v>
      </c>
      <c r="K1171" s="1"/>
      <c r="L1171" s="12" t="s">
        <v>2082</v>
      </c>
      <c r="N1171" s="13">
        <v>19</v>
      </c>
      <c r="O1171" s="13" t="s">
        <v>2082</v>
      </c>
      <c r="P1171" s="13">
        <f t="shared" si="125"/>
        <v>23</v>
      </c>
      <c r="R1171" s="1" t="s">
        <v>67</v>
      </c>
      <c r="S1171" s="1"/>
      <c r="T1171" s="1" t="s">
        <v>1146</v>
      </c>
      <c r="U1171" s="12">
        <f t="shared" si="126"/>
        <v>46177</v>
      </c>
      <c r="V1171" s="12">
        <f t="shared" si="123"/>
        <v>46237</v>
      </c>
      <c r="W1171" s="13">
        <f t="shared" ca="1" si="124"/>
        <v>-195</v>
      </c>
      <c r="X1171" s="2" t="s">
        <v>1021</v>
      </c>
      <c r="Y1171"/>
    </row>
    <row r="1172" spans="1:25" x14ac:dyDescent="0.25">
      <c r="A1172" s="1" t="s">
        <v>238</v>
      </c>
      <c r="B1172" s="1" t="s">
        <v>1492</v>
      </c>
      <c r="C1172" s="1" t="s">
        <v>218</v>
      </c>
      <c r="D1172" s="1" t="s">
        <v>1493</v>
      </c>
      <c r="E1172" s="1" t="s">
        <v>174</v>
      </c>
      <c r="F1172" s="3">
        <v>10.734</v>
      </c>
      <c r="G1172" s="3">
        <v>207.11600000000001</v>
      </c>
      <c r="H1172" s="1" t="s">
        <v>203</v>
      </c>
      <c r="I1172" s="13">
        <v>1</v>
      </c>
      <c r="J1172" s="12" t="s">
        <v>2083</v>
      </c>
      <c r="K1172" s="1"/>
      <c r="L1172" s="12" t="s">
        <v>2082</v>
      </c>
      <c r="N1172" s="13">
        <v>19</v>
      </c>
      <c r="O1172" s="13" t="s">
        <v>2082</v>
      </c>
      <c r="P1172" s="13">
        <f t="shared" si="125"/>
        <v>23</v>
      </c>
      <c r="R1172" s="1" t="s">
        <v>67</v>
      </c>
      <c r="S1172" s="1" t="s">
        <v>18</v>
      </c>
      <c r="T1172" s="1" t="s">
        <v>1146</v>
      </c>
      <c r="U1172" s="12">
        <f t="shared" si="126"/>
        <v>46177</v>
      </c>
      <c r="V1172" s="12">
        <f t="shared" si="123"/>
        <v>46237</v>
      </c>
      <c r="W1172" s="13">
        <f t="shared" ca="1" si="124"/>
        <v>-195</v>
      </c>
      <c r="X1172" s="2" t="s">
        <v>1021</v>
      </c>
      <c r="Y1172"/>
    </row>
    <row r="1173" spans="1:25" x14ac:dyDescent="0.25">
      <c r="A1173" s="1" t="s">
        <v>238</v>
      </c>
      <c r="B1173" s="1" t="s">
        <v>1474</v>
      </c>
      <c r="C1173" s="1" t="s">
        <v>8</v>
      </c>
      <c r="D1173" s="1" t="s">
        <v>1475</v>
      </c>
      <c r="E1173" s="1" t="s">
        <v>68</v>
      </c>
      <c r="F1173" s="3">
        <v>5.27</v>
      </c>
      <c r="G1173" s="3">
        <v>5.27</v>
      </c>
      <c r="H1173" s="1" t="s">
        <v>189</v>
      </c>
      <c r="I1173" s="13">
        <v>1</v>
      </c>
      <c r="J1173" s="12" t="s">
        <v>2083</v>
      </c>
      <c r="K1173" s="1"/>
      <c r="L1173" s="12" t="s">
        <v>2082</v>
      </c>
      <c r="N1173" s="13">
        <v>19</v>
      </c>
      <c r="O1173" s="13" t="s">
        <v>2082</v>
      </c>
      <c r="P1173" s="13">
        <f t="shared" si="125"/>
        <v>20</v>
      </c>
      <c r="R1173" s="1" t="s">
        <v>67</v>
      </c>
      <c r="S1173" s="1"/>
      <c r="T1173" s="1" t="s">
        <v>1476</v>
      </c>
      <c r="U1173" s="12">
        <f>T1173+(365*2)</f>
        <v>46156</v>
      </c>
      <c r="V1173" s="12">
        <f t="shared" si="123"/>
        <v>46216</v>
      </c>
      <c r="W1173" s="13">
        <f t="shared" ca="1" si="124"/>
        <v>-174</v>
      </c>
      <c r="X1173" s="2" t="s">
        <v>1021</v>
      </c>
      <c r="Y1173"/>
    </row>
    <row r="1174" spans="1:25" x14ac:dyDescent="0.25">
      <c r="A1174" s="1" t="s">
        <v>238</v>
      </c>
      <c r="B1174" s="1" t="s">
        <v>1474</v>
      </c>
      <c r="C1174" s="1" t="s">
        <v>107</v>
      </c>
      <c r="D1174" s="1" t="s">
        <v>1478</v>
      </c>
      <c r="E1174" s="1" t="s">
        <v>685</v>
      </c>
      <c r="F1174" s="3">
        <v>5.3390000000000004</v>
      </c>
      <c r="G1174" s="3">
        <v>204.739</v>
      </c>
      <c r="H1174" s="1" t="s">
        <v>1477</v>
      </c>
      <c r="I1174" s="13">
        <v>1</v>
      </c>
      <c r="J1174" s="12" t="s">
        <v>2083</v>
      </c>
      <c r="K1174" s="1"/>
      <c r="L1174" s="12" t="s">
        <v>2082</v>
      </c>
      <c r="N1174" s="13">
        <v>19</v>
      </c>
      <c r="O1174" s="13" t="s">
        <v>2082</v>
      </c>
      <c r="P1174" s="13">
        <f t="shared" si="125"/>
        <v>23</v>
      </c>
      <c r="R1174" s="1" t="s">
        <v>67</v>
      </c>
      <c r="S1174" s="1" t="s">
        <v>18</v>
      </c>
      <c r="T1174" s="1" t="s">
        <v>1146</v>
      </c>
      <c r="U1174" s="12">
        <f>T1174+(365*1)</f>
        <v>46177</v>
      </c>
      <c r="V1174" s="12">
        <f t="shared" si="123"/>
        <v>46237</v>
      </c>
      <c r="W1174" s="13">
        <f t="shared" ca="1" si="124"/>
        <v>-195</v>
      </c>
      <c r="X1174" s="2" t="s">
        <v>1021</v>
      </c>
      <c r="Y1174"/>
    </row>
    <row r="1175" spans="1:25" x14ac:dyDescent="0.25">
      <c r="A1175" s="1" t="s">
        <v>238</v>
      </c>
      <c r="B1175" s="1" t="s">
        <v>1474</v>
      </c>
      <c r="C1175" s="1" t="s">
        <v>8</v>
      </c>
      <c r="D1175" s="1" t="s">
        <v>1481</v>
      </c>
      <c r="E1175" s="1" t="s">
        <v>68</v>
      </c>
      <c r="F1175" s="3">
        <v>5.5540000000000003</v>
      </c>
      <c r="G1175" s="3">
        <v>5.5830000000000002</v>
      </c>
      <c r="H1175" s="1" t="s">
        <v>1480</v>
      </c>
      <c r="I1175" s="13">
        <v>1</v>
      </c>
      <c r="J1175" s="12" t="s">
        <v>2083</v>
      </c>
      <c r="K1175" s="1"/>
      <c r="L1175" s="12" t="s">
        <v>2082</v>
      </c>
      <c r="N1175" s="13">
        <v>19</v>
      </c>
      <c r="O1175" s="13" t="s">
        <v>2082</v>
      </c>
      <c r="P1175" s="13">
        <f t="shared" si="125"/>
        <v>20</v>
      </c>
      <c r="R1175" s="1" t="s">
        <v>67</v>
      </c>
      <c r="S1175" s="1" t="s">
        <v>14</v>
      </c>
      <c r="T1175" s="1" t="s">
        <v>1476</v>
      </c>
      <c r="U1175" s="12">
        <f>T1175+(365*2)</f>
        <v>46156</v>
      </c>
      <c r="V1175" s="12">
        <f t="shared" si="123"/>
        <v>46216</v>
      </c>
      <c r="W1175" s="13">
        <f t="shared" ca="1" si="124"/>
        <v>-174</v>
      </c>
      <c r="X1175" s="2" t="s">
        <v>1021</v>
      </c>
      <c r="Y1175"/>
    </row>
    <row r="1176" spans="1:25" x14ac:dyDescent="0.25">
      <c r="A1176" s="1" t="s">
        <v>238</v>
      </c>
      <c r="B1176" s="1" t="s">
        <v>1474</v>
      </c>
      <c r="C1176" s="1" t="s">
        <v>107</v>
      </c>
      <c r="D1176" s="1" t="s">
        <v>1482</v>
      </c>
      <c r="E1176" s="1" t="s">
        <v>685</v>
      </c>
      <c r="F1176" s="3">
        <v>5.6189999999999998</v>
      </c>
      <c r="G1176" s="3">
        <v>205.04</v>
      </c>
      <c r="H1176" s="1" t="s">
        <v>1480</v>
      </c>
      <c r="I1176" s="13">
        <v>1</v>
      </c>
      <c r="J1176" s="12" t="s">
        <v>2083</v>
      </c>
      <c r="K1176" s="1"/>
      <c r="L1176" s="12" t="s">
        <v>2082</v>
      </c>
      <c r="N1176" s="13">
        <v>19</v>
      </c>
      <c r="O1176" s="13" t="s">
        <v>2082</v>
      </c>
      <c r="P1176" s="13">
        <f t="shared" si="125"/>
        <v>23</v>
      </c>
      <c r="R1176" s="1" t="s">
        <v>67</v>
      </c>
      <c r="S1176" s="1" t="s">
        <v>14</v>
      </c>
      <c r="T1176" s="1" t="s">
        <v>1146</v>
      </c>
      <c r="U1176" s="12">
        <f t="shared" ref="U1176:U1192" si="127">T1176+(365*1)</f>
        <v>46177</v>
      </c>
      <c r="V1176" s="12">
        <f t="shared" si="123"/>
        <v>46237</v>
      </c>
      <c r="W1176" s="13">
        <f t="shared" ca="1" si="124"/>
        <v>-195</v>
      </c>
      <c r="X1176" s="2" t="s">
        <v>1021</v>
      </c>
      <c r="Y1176"/>
    </row>
    <row r="1177" spans="1:25" x14ac:dyDescent="0.25">
      <c r="A1177" s="1" t="s">
        <v>238</v>
      </c>
      <c r="B1177" s="1" t="s">
        <v>1474</v>
      </c>
      <c r="C1177" s="1" t="s">
        <v>218</v>
      </c>
      <c r="D1177" s="1" t="s">
        <v>1483</v>
      </c>
      <c r="E1177" s="1" t="s">
        <v>685</v>
      </c>
      <c r="F1177" s="3">
        <v>203.477</v>
      </c>
      <c r="G1177" s="3">
        <v>203.53100000000001</v>
      </c>
      <c r="H1177" s="1" t="s">
        <v>74</v>
      </c>
      <c r="I1177" s="13">
        <v>1</v>
      </c>
      <c r="J1177" s="12" t="s">
        <v>2083</v>
      </c>
      <c r="K1177" s="1"/>
      <c r="L1177" s="12" t="s">
        <v>2082</v>
      </c>
      <c r="N1177" s="13">
        <v>19</v>
      </c>
      <c r="O1177" s="13" t="s">
        <v>2082</v>
      </c>
      <c r="P1177" s="13">
        <f t="shared" si="125"/>
        <v>23</v>
      </c>
      <c r="R1177" s="1" t="s">
        <v>67</v>
      </c>
      <c r="S1177" s="1" t="s">
        <v>18</v>
      </c>
      <c r="T1177" s="1" t="s">
        <v>1146</v>
      </c>
      <c r="U1177" s="12">
        <f t="shared" si="127"/>
        <v>46177</v>
      </c>
      <c r="V1177" s="12">
        <f t="shared" si="123"/>
        <v>46237</v>
      </c>
      <c r="W1177" s="13">
        <f t="shared" ca="1" si="124"/>
        <v>-195</v>
      </c>
      <c r="X1177" s="2" t="s">
        <v>1021</v>
      </c>
      <c r="Y1177"/>
    </row>
    <row r="1178" spans="1:25" x14ac:dyDescent="0.25">
      <c r="A1178" s="1" t="s">
        <v>238</v>
      </c>
      <c r="B1178" s="1" t="s">
        <v>1474</v>
      </c>
      <c r="C1178" s="1" t="s">
        <v>107</v>
      </c>
      <c r="D1178" s="1" t="s">
        <v>1484</v>
      </c>
      <c r="E1178" s="1" t="s">
        <v>685</v>
      </c>
      <c r="F1178" s="3">
        <v>203.55199999999999</v>
      </c>
      <c r="G1178" s="3">
        <v>203.55199999999999</v>
      </c>
      <c r="H1178" s="1" t="s">
        <v>74</v>
      </c>
      <c r="I1178" s="13">
        <v>1</v>
      </c>
      <c r="J1178" s="12" t="s">
        <v>2083</v>
      </c>
      <c r="K1178" s="1"/>
      <c r="L1178" s="12" t="s">
        <v>2082</v>
      </c>
      <c r="N1178" s="13">
        <v>19</v>
      </c>
      <c r="O1178" s="13" t="s">
        <v>2082</v>
      </c>
      <c r="P1178" s="13">
        <f t="shared" si="125"/>
        <v>23</v>
      </c>
      <c r="R1178" s="1" t="s">
        <v>67</v>
      </c>
      <c r="S1178" s="1"/>
      <c r="T1178" s="1" t="s">
        <v>1146</v>
      </c>
      <c r="U1178" s="12">
        <f t="shared" si="127"/>
        <v>46177</v>
      </c>
      <c r="V1178" s="12">
        <f t="shared" si="123"/>
        <v>46237</v>
      </c>
      <c r="W1178" s="13">
        <f t="shared" ca="1" si="124"/>
        <v>-195</v>
      </c>
      <c r="X1178" s="2" t="s">
        <v>1021</v>
      </c>
      <c r="Y1178"/>
    </row>
    <row r="1179" spans="1:25" x14ac:dyDescent="0.25">
      <c r="A1179" s="1" t="s">
        <v>238</v>
      </c>
      <c r="B1179" s="1" t="s">
        <v>1474</v>
      </c>
      <c r="C1179" s="1" t="s">
        <v>107</v>
      </c>
      <c r="D1179" s="1" t="s">
        <v>1485</v>
      </c>
      <c r="E1179" s="1" t="s">
        <v>685</v>
      </c>
      <c r="F1179" s="3">
        <v>203.61600000000001</v>
      </c>
      <c r="G1179" s="3">
        <v>203.67</v>
      </c>
      <c r="H1179" s="1" t="s">
        <v>79</v>
      </c>
      <c r="I1179" s="13">
        <v>1</v>
      </c>
      <c r="J1179" s="12" t="s">
        <v>2083</v>
      </c>
      <c r="K1179" s="1"/>
      <c r="L1179" s="12" t="s">
        <v>2082</v>
      </c>
      <c r="N1179" s="13">
        <v>19</v>
      </c>
      <c r="O1179" s="13" t="s">
        <v>2082</v>
      </c>
      <c r="P1179" s="13">
        <f t="shared" si="125"/>
        <v>23</v>
      </c>
      <c r="R1179" s="1" t="s">
        <v>67</v>
      </c>
      <c r="S1179" s="1" t="s">
        <v>18</v>
      </c>
      <c r="T1179" s="1" t="s">
        <v>1146</v>
      </c>
      <c r="U1179" s="12">
        <f t="shared" si="127"/>
        <v>46177</v>
      </c>
      <c r="V1179" s="12">
        <f t="shared" si="123"/>
        <v>46237</v>
      </c>
      <c r="W1179" s="13">
        <f t="shared" ca="1" si="124"/>
        <v>-195</v>
      </c>
      <c r="X1179" s="2" t="s">
        <v>1021</v>
      </c>
      <c r="Y1179"/>
    </row>
    <row r="1180" spans="1:25" x14ac:dyDescent="0.25">
      <c r="A1180" s="1" t="s">
        <v>238</v>
      </c>
      <c r="B1180" s="1" t="s">
        <v>1486</v>
      </c>
      <c r="C1180" s="1" t="s">
        <v>218</v>
      </c>
      <c r="D1180" s="1" t="s">
        <v>132</v>
      </c>
      <c r="E1180" s="1" t="s">
        <v>685</v>
      </c>
      <c r="F1180" s="3">
        <v>207.05</v>
      </c>
      <c r="G1180" s="3">
        <v>207.05</v>
      </c>
      <c r="H1180" s="1" t="s">
        <v>79</v>
      </c>
      <c r="I1180" s="13">
        <v>1</v>
      </c>
      <c r="J1180" s="12" t="s">
        <v>2083</v>
      </c>
      <c r="K1180" s="1"/>
      <c r="L1180" s="12" t="s">
        <v>2082</v>
      </c>
      <c r="N1180" s="13">
        <v>19</v>
      </c>
      <c r="O1180" s="13" t="s">
        <v>2082</v>
      </c>
      <c r="P1180" s="13">
        <f t="shared" si="125"/>
        <v>23</v>
      </c>
      <c r="R1180" s="1" t="s">
        <v>67</v>
      </c>
      <c r="S1180" s="1"/>
      <c r="T1180" s="1" t="s">
        <v>1146</v>
      </c>
      <c r="U1180" s="12">
        <f t="shared" si="127"/>
        <v>46177</v>
      </c>
      <c r="V1180" s="12">
        <f t="shared" si="123"/>
        <v>46237</v>
      </c>
      <c r="W1180" s="13">
        <f t="shared" ca="1" si="124"/>
        <v>-195</v>
      </c>
      <c r="X1180" s="2" t="s">
        <v>1021</v>
      </c>
      <c r="Y1180"/>
    </row>
    <row r="1181" spans="1:25" x14ac:dyDescent="0.25">
      <c r="A1181" s="1" t="s">
        <v>238</v>
      </c>
      <c r="B1181" s="1" t="s">
        <v>1486</v>
      </c>
      <c r="C1181" s="1" t="s">
        <v>218</v>
      </c>
      <c r="D1181" s="1" t="s">
        <v>50</v>
      </c>
      <c r="E1181" s="1" t="s">
        <v>685</v>
      </c>
      <c r="F1181" s="3">
        <v>207.137</v>
      </c>
      <c r="G1181" s="3">
        <v>207.19200000000001</v>
      </c>
      <c r="H1181" s="1" t="s">
        <v>1487</v>
      </c>
      <c r="I1181" s="13">
        <v>1</v>
      </c>
      <c r="J1181" s="12" t="s">
        <v>2083</v>
      </c>
      <c r="K1181" s="1"/>
      <c r="L1181" s="12" t="s">
        <v>2082</v>
      </c>
      <c r="N1181" s="13">
        <v>19</v>
      </c>
      <c r="O1181" s="13" t="s">
        <v>2082</v>
      </c>
      <c r="P1181" s="13">
        <f t="shared" si="125"/>
        <v>23</v>
      </c>
      <c r="R1181" s="1" t="s">
        <v>67</v>
      </c>
      <c r="S1181" s="1" t="s">
        <v>18</v>
      </c>
      <c r="T1181" s="1" t="s">
        <v>1146</v>
      </c>
      <c r="U1181" s="12">
        <f t="shared" si="127"/>
        <v>46177</v>
      </c>
      <c r="V1181" s="12">
        <f t="shared" si="123"/>
        <v>46237</v>
      </c>
      <c r="W1181" s="13">
        <f t="shared" ca="1" si="124"/>
        <v>-195</v>
      </c>
      <c r="X1181" s="2" t="s">
        <v>1021</v>
      </c>
      <c r="Y1181"/>
    </row>
    <row r="1182" spans="1:25" x14ac:dyDescent="0.25">
      <c r="A1182" s="1" t="s">
        <v>238</v>
      </c>
      <c r="B1182" s="1" t="s">
        <v>1486</v>
      </c>
      <c r="C1182" s="1" t="s">
        <v>177</v>
      </c>
      <c r="D1182" s="1" t="s">
        <v>64</v>
      </c>
      <c r="E1182" s="1" t="s">
        <v>685</v>
      </c>
      <c r="F1182" s="3">
        <v>207.30099999999999</v>
      </c>
      <c r="G1182" s="3">
        <v>207.30099999999999</v>
      </c>
      <c r="H1182" s="1" t="s">
        <v>74</v>
      </c>
      <c r="I1182" s="13">
        <v>1</v>
      </c>
      <c r="J1182" s="12" t="s">
        <v>2083</v>
      </c>
      <c r="K1182" s="1"/>
      <c r="L1182" s="12" t="s">
        <v>2082</v>
      </c>
      <c r="N1182" s="13">
        <v>19</v>
      </c>
      <c r="O1182" s="13" t="s">
        <v>2082</v>
      </c>
      <c r="P1182" s="13">
        <f t="shared" si="125"/>
        <v>23</v>
      </c>
      <c r="R1182" s="1" t="s">
        <v>67</v>
      </c>
      <c r="S1182" s="1"/>
      <c r="T1182" s="1" t="s">
        <v>1146</v>
      </c>
      <c r="U1182" s="12">
        <f t="shared" si="127"/>
        <v>46177</v>
      </c>
      <c r="V1182" s="12">
        <f t="shared" si="123"/>
        <v>46237</v>
      </c>
      <c r="W1182" s="13">
        <f t="shared" ca="1" si="124"/>
        <v>-195</v>
      </c>
      <c r="X1182" s="2" t="s">
        <v>1021</v>
      </c>
      <c r="Y1182"/>
    </row>
    <row r="1183" spans="1:25" x14ac:dyDescent="0.25">
      <c r="A1183" s="1" t="s">
        <v>238</v>
      </c>
      <c r="B1183" s="1" t="s">
        <v>1486</v>
      </c>
      <c r="C1183" s="1" t="s">
        <v>177</v>
      </c>
      <c r="D1183" s="1" t="s">
        <v>56</v>
      </c>
      <c r="E1183" s="1" t="s">
        <v>685</v>
      </c>
      <c r="F1183" s="3">
        <v>207.417</v>
      </c>
      <c r="G1183" s="3">
        <v>207.482</v>
      </c>
      <c r="H1183" s="1" t="s">
        <v>79</v>
      </c>
      <c r="I1183" s="13">
        <v>1</v>
      </c>
      <c r="J1183" s="12" t="s">
        <v>2083</v>
      </c>
      <c r="K1183" s="1"/>
      <c r="L1183" s="12" t="s">
        <v>2082</v>
      </c>
      <c r="N1183" s="13">
        <v>19</v>
      </c>
      <c r="O1183" s="13" t="s">
        <v>2082</v>
      </c>
      <c r="P1183" s="13">
        <f t="shared" si="125"/>
        <v>23</v>
      </c>
      <c r="R1183" s="1" t="s">
        <v>67</v>
      </c>
      <c r="S1183" s="1" t="s">
        <v>18</v>
      </c>
      <c r="T1183" s="1" t="s">
        <v>1146</v>
      </c>
      <c r="U1183" s="12">
        <f t="shared" si="127"/>
        <v>46177</v>
      </c>
      <c r="V1183" s="12">
        <f t="shared" si="123"/>
        <v>46237</v>
      </c>
      <c r="W1183" s="13">
        <f t="shared" ca="1" si="124"/>
        <v>-195</v>
      </c>
      <c r="X1183" s="2" t="s">
        <v>1021</v>
      </c>
      <c r="Y1183"/>
    </row>
    <row r="1184" spans="1:25" x14ac:dyDescent="0.25">
      <c r="A1184" s="1" t="s">
        <v>1000</v>
      </c>
      <c r="B1184" s="1" t="s">
        <v>1494</v>
      </c>
      <c r="C1184" s="1" t="s">
        <v>107</v>
      </c>
      <c r="D1184" s="1" t="s">
        <v>104</v>
      </c>
      <c r="E1184" s="1" t="s">
        <v>174</v>
      </c>
      <c r="F1184" s="3">
        <v>132.39500000000001</v>
      </c>
      <c r="G1184" s="3">
        <v>132.44900000000001</v>
      </c>
      <c r="H1184" s="1" t="s">
        <v>1155</v>
      </c>
      <c r="I1184" s="13">
        <v>1</v>
      </c>
      <c r="J1184" s="12" t="s">
        <v>2083</v>
      </c>
      <c r="K1184" s="1"/>
      <c r="L1184" s="12" t="s">
        <v>2082</v>
      </c>
      <c r="N1184" s="13">
        <v>37</v>
      </c>
      <c r="O1184" s="13" t="s">
        <v>2082</v>
      </c>
      <c r="P1184" s="13">
        <f t="shared" si="125"/>
        <v>34</v>
      </c>
      <c r="R1184" s="1" t="s">
        <v>67</v>
      </c>
      <c r="S1184" s="1" t="s">
        <v>18</v>
      </c>
      <c r="T1184" s="1" t="s">
        <v>185</v>
      </c>
      <c r="U1184" s="12">
        <f t="shared" si="127"/>
        <v>46256</v>
      </c>
      <c r="V1184" s="12">
        <f t="shared" si="123"/>
        <v>46316</v>
      </c>
      <c r="W1184" s="13">
        <f t="shared" ca="1" si="124"/>
        <v>-274</v>
      </c>
      <c r="X1184" s="2" t="s">
        <v>1021</v>
      </c>
      <c r="Y1184"/>
    </row>
    <row r="1185" spans="1:25" x14ac:dyDescent="0.25">
      <c r="A1185" s="1" t="s">
        <v>1000</v>
      </c>
      <c r="B1185" s="1" t="s">
        <v>1494</v>
      </c>
      <c r="C1185" s="1" t="s">
        <v>107</v>
      </c>
      <c r="D1185" s="1" t="s">
        <v>103</v>
      </c>
      <c r="E1185" s="1" t="s">
        <v>174</v>
      </c>
      <c r="F1185" s="3">
        <v>132.459</v>
      </c>
      <c r="G1185" s="3">
        <v>132.51300000000001</v>
      </c>
      <c r="H1185" s="1" t="s">
        <v>79</v>
      </c>
      <c r="I1185" s="13">
        <v>1</v>
      </c>
      <c r="J1185" s="12" t="s">
        <v>2083</v>
      </c>
      <c r="K1185" s="1"/>
      <c r="L1185" s="12" t="s">
        <v>2082</v>
      </c>
      <c r="N1185" s="13">
        <v>37</v>
      </c>
      <c r="O1185" s="13" t="s">
        <v>2082</v>
      </c>
      <c r="P1185" s="13">
        <f t="shared" si="125"/>
        <v>34</v>
      </c>
      <c r="R1185" s="1" t="s">
        <v>67</v>
      </c>
      <c r="S1185" s="1" t="s">
        <v>14</v>
      </c>
      <c r="T1185" s="1" t="s">
        <v>185</v>
      </c>
      <c r="U1185" s="12">
        <f t="shared" si="127"/>
        <v>46256</v>
      </c>
      <c r="V1185" s="12">
        <f t="shared" si="123"/>
        <v>46316</v>
      </c>
      <c r="W1185" s="13">
        <f t="shared" ca="1" si="124"/>
        <v>-274</v>
      </c>
      <c r="X1185" s="2" t="s">
        <v>1021</v>
      </c>
      <c r="Y1185"/>
    </row>
    <row r="1186" spans="1:25" x14ac:dyDescent="0.25">
      <c r="A1186" s="1" t="s">
        <v>1000</v>
      </c>
      <c r="B1186" s="1" t="s">
        <v>1494</v>
      </c>
      <c r="C1186" s="1" t="s">
        <v>107</v>
      </c>
      <c r="D1186" s="1" t="s">
        <v>204</v>
      </c>
      <c r="E1186" s="1" t="s">
        <v>174</v>
      </c>
      <c r="F1186" s="3">
        <v>132.52500000000001</v>
      </c>
      <c r="G1186" s="3">
        <v>132.57900000000001</v>
      </c>
      <c r="H1186" s="1" t="s">
        <v>1042</v>
      </c>
      <c r="I1186" s="13">
        <v>1</v>
      </c>
      <c r="J1186" s="12" t="s">
        <v>2083</v>
      </c>
      <c r="K1186" s="1"/>
      <c r="L1186" s="12" t="s">
        <v>2082</v>
      </c>
      <c r="N1186" s="13">
        <v>37</v>
      </c>
      <c r="O1186" s="13" t="s">
        <v>2082</v>
      </c>
      <c r="P1186" s="13">
        <f t="shared" si="125"/>
        <v>34</v>
      </c>
      <c r="R1186" s="1" t="s">
        <v>67</v>
      </c>
      <c r="S1186" s="1" t="s">
        <v>14</v>
      </c>
      <c r="T1186" s="1" t="s">
        <v>185</v>
      </c>
      <c r="U1186" s="12">
        <f t="shared" si="127"/>
        <v>46256</v>
      </c>
      <c r="V1186" s="12">
        <f t="shared" si="123"/>
        <v>46316</v>
      </c>
      <c r="W1186" s="13">
        <f t="shared" ca="1" si="124"/>
        <v>-274</v>
      </c>
      <c r="X1186" s="2" t="s">
        <v>1021</v>
      </c>
      <c r="Y1186"/>
    </row>
    <row r="1187" spans="1:25" x14ac:dyDescent="0.25">
      <c r="A1187" s="1" t="s">
        <v>1000</v>
      </c>
      <c r="B1187" s="1" t="s">
        <v>1494</v>
      </c>
      <c r="C1187" s="1" t="s">
        <v>107</v>
      </c>
      <c r="D1187" s="1" t="s">
        <v>203</v>
      </c>
      <c r="E1187" s="1" t="s">
        <v>174</v>
      </c>
      <c r="F1187" s="3">
        <v>132.589</v>
      </c>
      <c r="G1187" s="3">
        <v>132.643</v>
      </c>
      <c r="H1187" s="1" t="s">
        <v>74</v>
      </c>
      <c r="I1187" s="13">
        <v>1</v>
      </c>
      <c r="J1187" s="12" t="s">
        <v>2083</v>
      </c>
      <c r="K1187" s="1"/>
      <c r="L1187" s="12" t="s">
        <v>2082</v>
      </c>
      <c r="N1187" s="13">
        <v>37</v>
      </c>
      <c r="O1187" s="13" t="s">
        <v>2082</v>
      </c>
      <c r="P1187" s="13">
        <f t="shared" si="125"/>
        <v>34</v>
      </c>
      <c r="R1187" s="1" t="s">
        <v>67</v>
      </c>
      <c r="S1187" s="1" t="s">
        <v>18</v>
      </c>
      <c r="T1187" s="1" t="s">
        <v>185</v>
      </c>
      <c r="U1187" s="12">
        <f t="shared" si="127"/>
        <v>46256</v>
      </c>
      <c r="V1187" s="12">
        <f t="shared" si="123"/>
        <v>46316</v>
      </c>
      <c r="W1187" s="13">
        <f t="shared" ca="1" si="124"/>
        <v>-274</v>
      </c>
      <c r="X1187" s="2" t="s">
        <v>1021</v>
      </c>
      <c r="Y1187"/>
    </row>
    <row r="1188" spans="1:25" x14ac:dyDescent="0.25">
      <c r="A1188" s="1" t="s">
        <v>1000</v>
      </c>
      <c r="B1188" s="1" t="s">
        <v>1494</v>
      </c>
      <c r="C1188" s="1" t="s">
        <v>329</v>
      </c>
      <c r="D1188" s="1" t="s">
        <v>100</v>
      </c>
      <c r="E1188" s="1" t="s">
        <v>174</v>
      </c>
      <c r="F1188" s="3">
        <v>132.744</v>
      </c>
      <c r="G1188" s="3">
        <v>132.83799999999999</v>
      </c>
      <c r="H1188" s="1" t="s">
        <v>74</v>
      </c>
      <c r="I1188" s="13">
        <v>1</v>
      </c>
      <c r="J1188" s="12" t="s">
        <v>2083</v>
      </c>
      <c r="K1188" s="1"/>
      <c r="L1188" s="12" t="s">
        <v>2082</v>
      </c>
      <c r="N1188" s="13">
        <v>37</v>
      </c>
      <c r="O1188" s="13" t="s">
        <v>2082</v>
      </c>
      <c r="P1188" s="13">
        <f t="shared" si="125"/>
        <v>34</v>
      </c>
      <c r="R1188" s="1" t="s">
        <v>67</v>
      </c>
      <c r="S1188" s="1" t="s">
        <v>14</v>
      </c>
      <c r="T1188" s="1" t="s">
        <v>185</v>
      </c>
      <c r="U1188" s="12">
        <f t="shared" si="127"/>
        <v>46256</v>
      </c>
      <c r="V1188" s="12">
        <f t="shared" si="123"/>
        <v>46316</v>
      </c>
      <c r="W1188" s="13">
        <f t="shared" ca="1" si="124"/>
        <v>-274</v>
      </c>
      <c r="X1188" s="2" t="s">
        <v>1021</v>
      </c>
      <c r="Y1188"/>
    </row>
    <row r="1189" spans="1:25" x14ac:dyDescent="0.25">
      <c r="A1189" s="1" t="s">
        <v>1000</v>
      </c>
      <c r="B1189" s="1" t="s">
        <v>1494</v>
      </c>
      <c r="C1189" s="1" t="s">
        <v>329</v>
      </c>
      <c r="D1189" s="1" t="s">
        <v>99</v>
      </c>
      <c r="E1189" s="1" t="s">
        <v>174</v>
      </c>
      <c r="F1189" s="3">
        <v>132.864</v>
      </c>
      <c r="G1189" s="3">
        <v>132.958</v>
      </c>
      <c r="H1189" s="1" t="s">
        <v>79</v>
      </c>
      <c r="I1189" s="13">
        <v>1</v>
      </c>
      <c r="J1189" s="12" t="s">
        <v>2083</v>
      </c>
      <c r="K1189" s="1"/>
      <c r="L1189" s="12" t="s">
        <v>2082</v>
      </c>
      <c r="N1189" s="13">
        <v>37</v>
      </c>
      <c r="O1189" s="13" t="s">
        <v>2082</v>
      </c>
      <c r="P1189" s="13">
        <f t="shared" si="125"/>
        <v>34</v>
      </c>
      <c r="R1189" s="1" t="s">
        <v>67</v>
      </c>
      <c r="S1189" s="1" t="s">
        <v>14</v>
      </c>
      <c r="T1189" s="1" t="s">
        <v>185</v>
      </c>
      <c r="U1189" s="12">
        <f t="shared" si="127"/>
        <v>46256</v>
      </c>
      <c r="V1189" s="12">
        <f t="shared" si="123"/>
        <v>46316</v>
      </c>
      <c r="W1189" s="13">
        <f t="shared" ca="1" si="124"/>
        <v>-274</v>
      </c>
      <c r="X1189" s="2" t="s">
        <v>1021</v>
      </c>
      <c r="Y1189"/>
    </row>
    <row r="1190" spans="1:25" x14ac:dyDescent="0.25">
      <c r="A1190" s="1" t="s">
        <v>1000</v>
      </c>
      <c r="B1190" s="1" t="s">
        <v>1494</v>
      </c>
      <c r="C1190" s="1" t="s">
        <v>1495</v>
      </c>
      <c r="D1190" s="1" t="s">
        <v>202</v>
      </c>
      <c r="E1190" s="1" t="s">
        <v>174</v>
      </c>
      <c r="F1190" s="3">
        <v>132.64699999999999</v>
      </c>
      <c r="G1190" s="3">
        <v>132.64699999999999</v>
      </c>
      <c r="H1190" s="1" t="s">
        <v>79</v>
      </c>
      <c r="I1190" s="13">
        <v>1</v>
      </c>
      <c r="J1190" s="12" t="s">
        <v>2083</v>
      </c>
      <c r="K1190" s="1"/>
      <c r="L1190" s="12" t="s">
        <v>2082</v>
      </c>
      <c r="N1190" s="13">
        <v>37</v>
      </c>
      <c r="O1190" s="13" t="s">
        <v>2082</v>
      </c>
      <c r="P1190" s="13">
        <f t="shared" si="125"/>
        <v>34</v>
      </c>
      <c r="R1190" s="1" t="s">
        <v>67</v>
      </c>
      <c r="S1190" s="1"/>
      <c r="T1190" s="1" t="s">
        <v>185</v>
      </c>
      <c r="U1190" s="12">
        <f t="shared" si="127"/>
        <v>46256</v>
      </c>
      <c r="V1190" s="12">
        <f t="shared" si="123"/>
        <v>46316</v>
      </c>
      <c r="W1190" s="13">
        <f t="shared" ca="1" si="124"/>
        <v>-274</v>
      </c>
      <c r="X1190" s="2" t="s">
        <v>1021</v>
      </c>
      <c r="Y1190"/>
    </row>
    <row r="1191" spans="1:25" x14ac:dyDescent="0.25">
      <c r="A1191" s="1" t="s">
        <v>1000</v>
      </c>
      <c r="B1191" s="1" t="s">
        <v>1494</v>
      </c>
      <c r="C1191" s="1" t="s">
        <v>47</v>
      </c>
      <c r="D1191" s="1" t="s">
        <v>201</v>
      </c>
      <c r="E1191" s="1" t="s">
        <v>174</v>
      </c>
      <c r="F1191" s="3">
        <v>132.82400000000001</v>
      </c>
      <c r="G1191" s="3">
        <v>132.857</v>
      </c>
      <c r="H1191" s="1" t="s">
        <v>122</v>
      </c>
      <c r="I1191" s="13">
        <v>1</v>
      </c>
      <c r="J1191" s="12" t="s">
        <v>2083</v>
      </c>
      <c r="K1191" s="1"/>
      <c r="L1191" s="12" t="s">
        <v>2082</v>
      </c>
      <c r="N1191" s="13">
        <v>37</v>
      </c>
      <c r="O1191" s="13" t="s">
        <v>2082</v>
      </c>
      <c r="P1191" s="13">
        <f t="shared" si="125"/>
        <v>34</v>
      </c>
      <c r="R1191" s="1" t="s">
        <v>67</v>
      </c>
      <c r="S1191" s="1" t="s">
        <v>18</v>
      </c>
      <c r="T1191" s="1" t="s">
        <v>185</v>
      </c>
      <c r="U1191" s="12">
        <f t="shared" si="127"/>
        <v>46256</v>
      </c>
      <c r="V1191" s="12">
        <f t="shared" si="123"/>
        <v>46316</v>
      </c>
      <c r="W1191" s="13">
        <f t="shared" ca="1" si="124"/>
        <v>-274</v>
      </c>
      <c r="X1191" s="2" t="s">
        <v>1021</v>
      </c>
      <c r="Y1191"/>
    </row>
    <row r="1192" spans="1:25" x14ac:dyDescent="0.25">
      <c r="A1192" s="1" t="s">
        <v>1000</v>
      </c>
      <c r="B1192" s="1" t="s">
        <v>1494</v>
      </c>
      <c r="C1192" s="1" t="s">
        <v>329</v>
      </c>
      <c r="D1192" s="1" t="s">
        <v>184</v>
      </c>
      <c r="E1192" s="1" t="s">
        <v>174</v>
      </c>
      <c r="F1192" s="3">
        <v>132.99100000000001</v>
      </c>
      <c r="G1192" s="3">
        <v>132.99100000000001</v>
      </c>
      <c r="H1192" s="1" t="s">
        <v>79</v>
      </c>
      <c r="I1192" s="13">
        <v>1</v>
      </c>
      <c r="J1192" s="12" t="s">
        <v>2083</v>
      </c>
      <c r="K1192" s="1"/>
      <c r="L1192" s="12" t="s">
        <v>2082</v>
      </c>
      <c r="N1192" s="13">
        <v>37</v>
      </c>
      <c r="O1192" s="13" t="s">
        <v>2082</v>
      </c>
      <c r="P1192" s="13">
        <f t="shared" si="125"/>
        <v>34</v>
      </c>
      <c r="R1192" s="1" t="s">
        <v>67</v>
      </c>
      <c r="S1192" s="1"/>
      <c r="T1192" s="1" t="s">
        <v>185</v>
      </c>
      <c r="U1192" s="12">
        <f t="shared" si="127"/>
        <v>46256</v>
      </c>
      <c r="V1192" s="12">
        <f t="shared" si="123"/>
        <v>46316</v>
      </c>
      <c r="W1192" s="13">
        <f t="shared" ca="1" si="124"/>
        <v>-274</v>
      </c>
      <c r="X1192" s="2" t="s">
        <v>1021</v>
      </c>
      <c r="Y1192"/>
    </row>
    <row r="1193" spans="1:25" x14ac:dyDescent="0.25">
      <c r="A1193" s="1" t="s">
        <v>1000</v>
      </c>
      <c r="B1193" s="1" t="s">
        <v>1494</v>
      </c>
      <c r="C1193" s="1" t="s">
        <v>47</v>
      </c>
      <c r="D1193" s="1" t="s">
        <v>187</v>
      </c>
      <c r="E1193" s="1" t="s">
        <v>68</v>
      </c>
      <c r="F1193" s="3">
        <v>133.226</v>
      </c>
      <c r="G1193" s="3">
        <v>133.25899999999999</v>
      </c>
      <c r="H1193" s="1" t="s">
        <v>9</v>
      </c>
      <c r="I1193" s="13">
        <v>1</v>
      </c>
      <c r="J1193" s="12" t="s">
        <v>2083</v>
      </c>
      <c r="K1193" s="1"/>
      <c r="L1193" s="12" t="s">
        <v>2082</v>
      </c>
      <c r="N1193" s="13">
        <v>37</v>
      </c>
      <c r="O1193" s="13" t="s">
        <v>2082</v>
      </c>
      <c r="P1193" s="13">
        <f t="shared" si="125"/>
        <v>37</v>
      </c>
      <c r="R1193" s="1" t="s">
        <v>67</v>
      </c>
      <c r="S1193" s="1" t="s">
        <v>18</v>
      </c>
      <c r="T1193" s="1" t="s">
        <v>1496</v>
      </c>
      <c r="U1193" s="12">
        <f>T1193+(365*2)</f>
        <v>46276</v>
      </c>
      <c r="V1193" s="12">
        <f t="shared" si="123"/>
        <v>46336</v>
      </c>
      <c r="W1193" s="13">
        <f t="shared" ca="1" si="124"/>
        <v>-294</v>
      </c>
      <c r="X1193" s="2" t="s">
        <v>1021</v>
      </c>
      <c r="Y1193"/>
    </row>
    <row r="1194" spans="1:25" x14ac:dyDescent="0.25">
      <c r="A1194" s="1" t="s">
        <v>1000</v>
      </c>
      <c r="B1194" s="1" t="s">
        <v>1494</v>
      </c>
      <c r="C1194" s="1" t="s">
        <v>177</v>
      </c>
      <c r="D1194" s="1" t="s">
        <v>190</v>
      </c>
      <c r="E1194" s="1" t="s">
        <v>174</v>
      </c>
      <c r="F1194" s="3">
        <v>133.22900000000001</v>
      </c>
      <c r="G1194" s="3">
        <v>133.29400000000001</v>
      </c>
      <c r="H1194" s="1" t="s">
        <v>21</v>
      </c>
      <c r="I1194" s="13">
        <v>1</v>
      </c>
      <c r="J1194" s="12" t="s">
        <v>2083</v>
      </c>
      <c r="K1194" s="1"/>
      <c r="L1194" s="12" t="s">
        <v>2082</v>
      </c>
      <c r="N1194" s="13">
        <v>37</v>
      </c>
      <c r="O1194" s="13" t="s">
        <v>2082</v>
      </c>
      <c r="P1194" s="13">
        <f t="shared" si="125"/>
        <v>34</v>
      </c>
      <c r="R1194" s="1" t="s">
        <v>67</v>
      </c>
      <c r="S1194" s="1" t="s">
        <v>14</v>
      </c>
      <c r="T1194" s="1" t="s">
        <v>185</v>
      </c>
      <c r="U1194" s="12">
        <f>T1194+(365*1)</f>
        <v>46256</v>
      </c>
      <c r="V1194" s="12">
        <f t="shared" si="123"/>
        <v>46316</v>
      </c>
      <c r="W1194" s="13">
        <f t="shared" ca="1" si="124"/>
        <v>-274</v>
      </c>
      <c r="X1194" s="2" t="s">
        <v>1021</v>
      </c>
      <c r="Y1194"/>
    </row>
    <row r="1195" spans="1:25" x14ac:dyDescent="0.25">
      <c r="A1195" s="1" t="s">
        <v>1000</v>
      </c>
      <c r="B1195" s="1" t="s">
        <v>1494</v>
      </c>
      <c r="C1195" s="1" t="s">
        <v>47</v>
      </c>
      <c r="D1195" s="1" t="s">
        <v>290</v>
      </c>
      <c r="E1195" s="1" t="s">
        <v>68</v>
      </c>
      <c r="F1195" s="3">
        <v>133.31899999999999</v>
      </c>
      <c r="G1195" s="3">
        <v>133.35300000000001</v>
      </c>
      <c r="H1195" s="1" t="s">
        <v>21</v>
      </c>
      <c r="I1195" s="13">
        <v>1</v>
      </c>
      <c r="J1195" s="12" t="s">
        <v>2083</v>
      </c>
      <c r="K1195" s="1"/>
      <c r="L1195" s="12" t="s">
        <v>2082</v>
      </c>
      <c r="N1195" s="13">
        <v>37</v>
      </c>
      <c r="O1195" s="13" t="s">
        <v>2082</v>
      </c>
      <c r="P1195" s="13">
        <f t="shared" si="125"/>
        <v>37</v>
      </c>
      <c r="R1195" s="1" t="s">
        <v>67</v>
      </c>
      <c r="S1195" s="1" t="s">
        <v>14</v>
      </c>
      <c r="T1195" s="1" t="s">
        <v>1496</v>
      </c>
      <c r="U1195" s="12">
        <f>T1195+(365*2)</f>
        <v>46276</v>
      </c>
      <c r="V1195" s="12">
        <f t="shared" si="123"/>
        <v>46336</v>
      </c>
      <c r="W1195" s="13">
        <f t="shared" ca="1" si="124"/>
        <v>-294</v>
      </c>
      <c r="X1195" s="2" t="s">
        <v>1021</v>
      </c>
      <c r="Y1195"/>
    </row>
    <row r="1196" spans="1:25" x14ac:dyDescent="0.25">
      <c r="A1196" s="1" t="s">
        <v>1000</v>
      </c>
      <c r="B1196" s="1" t="s">
        <v>1494</v>
      </c>
      <c r="C1196" s="1" t="s">
        <v>47</v>
      </c>
      <c r="D1196" s="1" t="s">
        <v>199</v>
      </c>
      <c r="E1196" s="1" t="s">
        <v>174</v>
      </c>
      <c r="F1196" s="3">
        <v>133.184</v>
      </c>
      <c r="G1196" s="3">
        <v>133.21799999999999</v>
      </c>
      <c r="H1196" s="1" t="s">
        <v>806</v>
      </c>
      <c r="I1196" s="13">
        <v>1</v>
      </c>
      <c r="J1196" s="12" t="s">
        <v>2083</v>
      </c>
      <c r="K1196" s="1"/>
      <c r="L1196" s="12" t="s">
        <v>2082</v>
      </c>
      <c r="N1196" s="13">
        <v>37</v>
      </c>
      <c r="O1196" s="13" t="s">
        <v>2082</v>
      </c>
      <c r="P1196" s="13">
        <f t="shared" si="125"/>
        <v>34</v>
      </c>
      <c r="R1196" s="1" t="s">
        <v>67</v>
      </c>
      <c r="S1196" s="1" t="s">
        <v>14</v>
      </c>
      <c r="T1196" s="1" t="s">
        <v>185</v>
      </c>
      <c r="U1196" s="12">
        <f>T1196+(365*1)</f>
        <v>46256</v>
      </c>
      <c r="V1196" s="12">
        <f t="shared" si="123"/>
        <v>46316</v>
      </c>
      <c r="W1196" s="13">
        <f t="shared" ca="1" si="124"/>
        <v>-274</v>
      </c>
      <c r="X1196" s="2" t="s">
        <v>1021</v>
      </c>
      <c r="Y1196"/>
    </row>
    <row r="1197" spans="1:25" x14ac:dyDescent="0.25">
      <c r="A1197" s="1" t="s">
        <v>1000</v>
      </c>
      <c r="B1197" s="1" t="s">
        <v>1494</v>
      </c>
      <c r="C1197" s="1" t="s">
        <v>47</v>
      </c>
      <c r="D1197" s="1" t="s">
        <v>198</v>
      </c>
      <c r="E1197" s="1" t="s">
        <v>174</v>
      </c>
      <c r="F1197" s="3">
        <v>133.22300000000001</v>
      </c>
      <c r="G1197" s="3">
        <v>133.25700000000001</v>
      </c>
      <c r="H1197" s="1" t="s">
        <v>122</v>
      </c>
      <c r="I1197" s="13">
        <v>1</v>
      </c>
      <c r="J1197" s="12" t="s">
        <v>2083</v>
      </c>
      <c r="K1197" s="1"/>
      <c r="L1197" s="12" t="s">
        <v>2082</v>
      </c>
      <c r="N1197" s="13">
        <v>37</v>
      </c>
      <c r="O1197" s="13" t="s">
        <v>2082</v>
      </c>
      <c r="P1197" s="13">
        <f t="shared" si="125"/>
        <v>34</v>
      </c>
      <c r="R1197" s="1" t="s">
        <v>67</v>
      </c>
      <c r="S1197" s="1"/>
      <c r="T1197" s="1" t="s">
        <v>185</v>
      </c>
      <c r="U1197" s="12">
        <f>T1197+(365*1)</f>
        <v>46256</v>
      </c>
      <c r="V1197" s="12">
        <f t="shared" si="123"/>
        <v>46316</v>
      </c>
      <c r="W1197" s="13">
        <f t="shared" ca="1" si="124"/>
        <v>-274</v>
      </c>
      <c r="X1197" s="2" t="s">
        <v>1021</v>
      </c>
      <c r="Y1197"/>
    </row>
    <row r="1198" spans="1:25" x14ac:dyDescent="0.25">
      <c r="A1198" s="1" t="s">
        <v>1000</v>
      </c>
      <c r="B1198" s="1" t="s">
        <v>1494</v>
      </c>
      <c r="C1198" s="1" t="s">
        <v>47</v>
      </c>
      <c r="D1198" s="1" t="s">
        <v>196</v>
      </c>
      <c r="E1198" s="1" t="s">
        <v>68</v>
      </c>
      <c r="F1198" s="3">
        <v>133.29499999999999</v>
      </c>
      <c r="G1198" s="3">
        <v>133.32900000000001</v>
      </c>
      <c r="H1198" s="1" t="s">
        <v>9</v>
      </c>
      <c r="I1198" s="13">
        <v>1</v>
      </c>
      <c r="J1198" s="12" t="s">
        <v>2083</v>
      </c>
      <c r="K1198" s="1"/>
      <c r="L1198" s="12" t="s">
        <v>2082</v>
      </c>
      <c r="N1198" s="13">
        <v>37</v>
      </c>
      <c r="O1198" s="13" t="s">
        <v>2082</v>
      </c>
      <c r="P1198" s="13">
        <f t="shared" ref="P1198:P1233" si="128">_xlfn.ISOWEEKNUM(U1198)</f>
        <v>37</v>
      </c>
      <c r="R1198" s="1" t="s">
        <v>67</v>
      </c>
      <c r="S1198" s="1" t="s">
        <v>18</v>
      </c>
      <c r="T1198" s="1" t="s">
        <v>1496</v>
      </c>
      <c r="U1198" s="12">
        <f>T1198+(365*2)</f>
        <v>46276</v>
      </c>
      <c r="V1198" s="12">
        <f t="shared" si="123"/>
        <v>46336</v>
      </c>
      <c r="W1198" s="13">
        <f t="shared" ca="1" si="124"/>
        <v>-294</v>
      </c>
      <c r="X1198" s="2" t="s">
        <v>1021</v>
      </c>
      <c r="Y1198"/>
    </row>
    <row r="1199" spans="1:25" x14ac:dyDescent="0.25">
      <c r="A1199" s="1" t="s">
        <v>1000</v>
      </c>
      <c r="B1199" s="1" t="s">
        <v>1494</v>
      </c>
      <c r="C1199" s="1" t="s">
        <v>177</v>
      </c>
      <c r="D1199" s="1" t="s">
        <v>195</v>
      </c>
      <c r="E1199" s="1" t="s">
        <v>174</v>
      </c>
      <c r="F1199" s="3">
        <v>133.23099999999999</v>
      </c>
      <c r="G1199" s="3">
        <v>133.29599999999999</v>
      </c>
      <c r="H1199" s="1" t="s">
        <v>79</v>
      </c>
      <c r="I1199" s="13">
        <v>1</v>
      </c>
      <c r="J1199" s="12" t="s">
        <v>2083</v>
      </c>
      <c r="K1199" s="1"/>
      <c r="L1199" s="12" t="s">
        <v>2082</v>
      </c>
      <c r="N1199" s="13">
        <v>37</v>
      </c>
      <c r="O1199" s="13" t="s">
        <v>2082</v>
      </c>
      <c r="P1199" s="13">
        <f t="shared" si="128"/>
        <v>34</v>
      </c>
      <c r="R1199" s="1" t="s">
        <v>67</v>
      </c>
      <c r="S1199" s="1"/>
      <c r="T1199" s="1" t="s">
        <v>185</v>
      </c>
      <c r="U1199" s="12">
        <f>T1199+(365*1)</f>
        <v>46256</v>
      </c>
      <c r="V1199" s="12">
        <f t="shared" si="123"/>
        <v>46316</v>
      </c>
      <c r="W1199" s="13">
        <f t="shared" ca="1" si="124"/>
        <v>-274</v>
      </c>
      <c r="X1199" s="2" t="s">
        <v>1021</v>
      </c>
      <c r="Y1199"/>
    </row>
    <row r="1200" spans="1:25" x14ac:dyDescent="0.25">
      <c r="A1200" s="1" t="s">
        <v>1000</v>
      </c>
      <c r="B1200" s="1" t="s">
        <v>1494</v>
      </c>
      <c r="C1200" s="1" t="s">
        <v>177</v>
      </c>
      <c r="D1200" s="1" t="s">
        <v>194</v>
      </c>
      <c r="E1200" s="1" t="s">
        <v>174</v>
      </c>
      <c r="F1200" s="3">
        <v>133.31399999999999</v>
      </c>
      <c r="G1200" s="3">
        <v>133.37799999999999</v>
      </c>
      <c r="H1200" s="1" t="s">
        <v>74</v>
      </c>
      <c r="I1200" s="13">
        <v>1</v>
      </c>
      <c r="J1200" s="12" t="s">
        <v>2083</v>
      </c>
      <c r="K1200" s="1"/>
      <c r="L1200" s="12" t="s">
        <v>2082</v>
      </c>
      <c r="N1200" s="13">
        <v>37</v>
      </c>
      <c r="O1200" s="13" t="s">
        <v>2082</v>
      </c>
      <c r="P1200" s="13">
        <f t="shared" si="128"/>
        <v>34</v>
      </c>
      <c r="R1200" s="1" t="s">
        <v>67</v>
      </c>
      <c r="S1200" s="1" t="s">
        <v>18</v>
      </c>
      <c r="T1200" s="1" t="s">
        <v>185</v>
      </c>
      <c r="U1200" s="12">
        <f>T1200+(365*1)</f>
        <v>46256</v>
      </c>
      <c r="V1200" s="12">
        <f t="shared" si="123"/>
        <v>46316</v>
      </c>
      <c r="W1200" s="13">
        <f t="shared" ca="1" si="124"/>
        <v>-274</v>
      </c>
      <c r="X1200" s="2" t="s">
        <v>1021</v>
      </c>
      <c r="Y1200"/>
    </row>
    <row r="1201" spans="1:25" x14ac:dyDescent="0.25">
      <c r="A1201" s="1" t="s">
        <v>1000</v>
      </c>
      <c r="B1201" s="1" t="s">
        <v>1494</v>
      </c>
      <c r="C1201" s="1" t="s">
        <v>47</v>
      </c>
      <c r="D1201" s="1" t="s">
        <v>193</v>
      </c>
      <c r="E1201" s="1" t="s">
        <v>174</v>
      </c>
      <c r="F1201" s="3">
        <v>134.02799999999999</v>
      </c>
      <c r="G1201" s="3">
        <v>134.06200000000001</v>
      </c>
      <c r="H1201" s="1" t="s">
        <v>1431</v>
      </c>
      <c r="I1201" s="13">
        <v>1</v>
      </c>
      <c r="J1201" s="12" t="s">
        <v>2083</v>
      </c>
      <c r="K1201" s="1"/>
      <c r="L1201" s="12" t="s">
        <v>2082</v>
      </c>
      <c r="N1201" s="13">
        <v>37</v>
      </c>
      <c r="O1201" s="13" t="s">
        <v>2082</v>
      </c>
      <c r="P1201" s="13">
        <f t="shared" si="128"/>
        <v>34</v>
      </c>
      <c r="R1201" s="1" t="s">
        <v>67</v>
      </c>
      <c r="S1201" s="1" t="s">
        <v>18</v>
      </c>
      <c r="T1201" s="1" t="s">
        <v>185</v>
      </c>
      <c r="U1201" s="12">
        <f>T1201+(365*1)</f>
        <v>46256</v>
      </c>
      <c r="V1201" s="12">
        <f t="shared" si="123"/>
        <v>46316</v>
      </c>
      <c r="W1201" s="13">
        <f t="shared" ca="1" si="124"/>
        <v>-274</v>
      </c>
      <c r="X1201" s="2" t="s">
        <v>1021</v>
      </c>
      <c r="Y1201"/>
    </row>
    <row r="1202" spans="1:25" x14ac:dyDescent="0.25">
      <c r="A1202" s="1" t="s">
        <v>1000</v>
      </c>
      <c r="B1202" s="1" t="s">
        <v>1494</v>
      </c>
      <c r="C1202" s="1" t="s">
        <v>47</v>
      </c>
      <c r="D1202" s="1" t="s">
        <v>129</v>
      </c>
      <c r="E1202" s="1" t="s">
        <v>68</v>
      </c>
      <c r="F1202" s="3">
        <v>134.173</v>
      </c>
      <c r="G1202" s="3">
        <v>134.20699999999999</v>
      </c>
      <c r="H1202" s="1" t="s">
        <v>9</v>
      </c>
      <c r="I1202" s="13">
        <v>1</v>
      </c>
      <c r="J1202" s="12" t="s">
        <v>2083</v>
      </c>
      <c r="K1202" s="1"/>
      <c r="L1202" s="12" t="s">
        <v>2082</v>
      </c>
      <c r="N1202" s="13">
        <v>37</v>
      </c>
      <c r="O1202" s="13" t="s">
        <v>2082</v>
      </c>
      <c r="P1202" s="13">
        <f t="shared" si="128"/>
        <v>36</v>
      </c>
      <c r="R1202" s="1" t="s">
        <v>67</v>
      </c>
      <c r="S1202" s="1" t="s">
        <v>14</v>
      </c>
      <c r="T1202" s="1" t="s">
        <v>1498</v>
      </c>
      <c r="U1202" s="12">
        <f>T1202+(365*2)</f>
        <v>46270</v>
      </c>
      <c r="V1202" s="12">
        <f t="shared" si="123"/>
        <v>46330</v>
      </c>
      <c r="W1202" s="13">
        <f t="shared" ca="1" si="124"/>
        <v>-288</v>
      </c>
      <c r="X1202" s="2" t="s">
        <v>1021</v>
      </c>
      <c r="Y1202"/>
    </row>
    <row r="1203" spans="1:25" x14ac:dyDescent="0.25">
      <c r="A1203" s="1" t="s">
        <v>1000</v>
      </c>
      <c r="B1203" s="1" t="s">
        <v>1494</v>
      </c>
      <c r="C1203" s="1" t="s">
        <v>47</v>
      </c>
      <c r="D1203" s="1" t="s">
        <v>135</v>
      </c>
      <c r="E1203" s="1" t="s">
        <v>68</v>
      </c>
      <c r="F1203" s="3">
        <v>134.029</v>
      </c>
      <c r="G1203" s="3">
        <v>134.066</v>
      </c>
      <c r="H1203" s="1" t="s">
        <v>9</v>
      </c>
      <c r="I1203" s="13">
        <v>1</v>
      </c>
      <c r="J1203" s="12" t="s">
        <v>2083</v>
      </c>
      <c r="K1203" s="1"/>
      <c r="L1203" s="12" t="s">
        <v>2082</v>
      </c>
      <c r="N1203" s="13">
        <v>37</v>
      </c>
      <c r="O1203" s="13" t="s">
        <v>2082</v>
      </c>
      <c r="P1203" s="13">
        <f t="shared" si="128"/>
        <v>36</v>
      </c>
      <c r="R1203" s="1" t="s">
        <v>67</v>
      </c>
      <c r="S1203" s="1"/>
      <c r="T1203" s="1" t="s">
        <v>1498</v>
      </c>
      <c r="U1203" s="12">
        <f>T1203+(365*2)</f>
        <v>46270</v>
      </c>
      <c r="V1203" s="12">
        <f t="shared" si="123"/>
        <v>46330</v>
      </c>
      <c r="W1203" s="13">
        <f t="shared" ca="1" si="124"/>
        <v>-288</v>
      </c>
      <c r="X1203" s="2" t="s">
        <v>1021</v>
      </c>
      <c r="Y1203"/>
    </row>
    <row r="1204" spans="1:25" x14ac:dyDescent="0.25">
      <c r="A1204" s="1" t="s">
        <v>1000</v>
      </c>
      <c r="B1204" s="1" t="s">
        <v>1494</v>
      </c>
      <c r="C1204" s="1" t="s">
        <v>615</v>
      </c>
      <c r="D1204" s="1" t="s">
        <v>1500</v>
      </c>
      <c r="E1204" s="1" t="s">
        <v>68</v>
      </c>
      <c r="F1204" s="3">
        <v>134.11799999999999</v>
      </c>
      <c r="G1204" s="3">
        <v>134.11799999999999</v>
      </c>
      <c r="H1204" s="1" t="s">
        <v>1499</v>
      </c>
      <c r="I1204" s="13">
        <v>1</v>
      </c>
      <c r="J1204" s="12" t="s">
        <v>2083</v>
      </c>
      <c r="K1204" s="1"/>
      <c r="L1204" s="12" t="s">
        <v>2082</v>
      </c>
      <c r="N1204" s="13">
        <v>37</v>
      </c>
      <c r="O1204" s="13" t="s">
        <v>2082</v>
      </c>
      <c r="P1204" s="13">
        <f t="shared" si="128"/>
        <v>36</v>
      </c>
      <c r="R1204" s="1" t="s">
        <v>67</v>
      </c>
      <c r="S1204" s="1"/>
      <c r="T1204" s="1" t="s">
        <v>1498</v>
      </c>
      <c r="U1204" s="12">
        <f>T1204+(365*2)</f>
        <v>46270</v>
      </c>
      <c r="V1204" s="12">
        <f t="shared" si="123"/>
        <v>46330</v>
      </c>
      <c r="W1204" s="13">
        <f t="shared" ca="1" si="124"/>
        <v>-288</v>
      </c>
      <c r="X1204" s="2" t="s">
        <v>1021</v>
      </c>
      <c r="Y1204"/>
    </row>
    <row r="1205" spans="1:25" x14ac:dyDescent="0.25">
      <c r="A1205" s="1" t="s">
        <v>1000</v>
      </c>
      <c r="B1205" s="1" t="s">
        <v>1494</v>
      </c>
      <c r="C1205" s="1" t="s">
        <v>47</v>
      </c>
      <c r="D1205" s="1" t="s">
        <v>139</v>
      </c>
      <c r="E1205" s="1" t="s">
        <v>174</v>
      </c>
      <c r="F1205" s="3">
        <v>134.173</v>
      </c>
      <c r="G1205" s="3">
        <v>134.20599999999999</v>
      </c>
      <c r="H1205" s="1" t="s">
        <v>79</v>
      </c>
      <c r="I1205" s="13">
        <v>1</v>
      </c>
      <c r="J1205" s="12" t="s">
        <v>2083</v>
      </c>
      <c r="K1205" s="1"/>
      <c r="L1205" s="12" t="s">
        <v>2082</v>
      </c>
      <c r="N1205" s="13">
        <v>37</v>
      </c>
      <c r="O1205" s="13" t="s">
        <v>2082</v>
      </c>
      <c r="P1205" s="13">
        <f t="shared" si="128"/>
        <v>34</v>
      </c>
      <c r="R1205" s="1" t="s">
        <v>67</v>
      </c>
      <c r="S1205" s="1" t="s">
        <v>18</v>
      </c>
      <c r="T1205" s="1" t="s">
        <v>185</v>
      </c>
      <c r="U1205" s="12">
        <f>T1205+(365*1)</f>
        <v>46256</v>
      </c>
      <c r="V1205" s="12">
        <f t="shared" si="123"/>
        <v>46316</v>
      </c>
      <c r="W1205" s="13">
        <f t="shared" ca="1" si="124"/>
        <v>-274</v>
      </c>
      <c r="X1205" s="2" t="s">
        <v>1021</v>
      </c>
      <c r="Y1205"/>
    </row>
    <row r="1206" spans="1:25" x14ac:dyDescent="0.25">
      <c r="A1206" s="1" t="s">
        <v>1000</v>
      </c>
      <c r="B1206" s="1" t="s">
        <v>1494</v>
      </c>
      <c r="C1206" s="1" t="s">
        <v>47</v>
      </c>
      <c r="D1206" s="1" t="s">
        <v>812</v>
      </c>
      <c r="E1206" s="1" t="s">
        <v>68</v>
      </c>
      <c r="F1206" s="3">
        <v>134.10900000000001</v>
      </c>
      <c r="G1206" s="3">
        <v>134.142</v>
      </c>
      <c r="H1206" s="1" t="s">
        <v>331</v>
      </c>
      <c r="I1206" s="13">
        <v>1</v>
      </c>
      <c r="J1206" s="12" t="s">
        <v>2083</v>
      </c>
      <c r="K1206" s="1"/>
      <c r="L1206" s="12" t="s">
        <v>2082</v>
      </c>
      <c r="N1206" s="13">
        <v>37</v>
      </c>
      <c r="O1206" s="13" t="s">
        <v>2082</v>
      </c>
      <c r="P1206" s="13">
        <f t="shared" si="128"/>
        <v>36</v>
      </c>
      <c r="R1206" s="1" t="s">
        <v>67</v>
      </c>
      <c r="S1206" s="1" t="s">
        <v>14</v>
      </c>
      <c r="T1206" s="1" t="s">
        <v>1498</v>
      </c>
      <c r="U1206" s="12">
        <f>T1206+(365*2)</f>
        <v>46270</v>
      </c>
      <c r="V1206" s="12">
        <f t="shared" si="123"/>
        <v>46330</v>
      </c>
      <c r="W1206" s="13">
        <f t="shared" ca="1" si="124"/>
        <v>-288</v>
      </c>
      <c r="X1206" s="2" t="s">
        <v>1021</v>
      </c>
      <c r="Y1206"/>
    </row>
    <row r="1207" spans="1:25" x14ac:dyDescent="0.25">
      <c r="A1207" s="1" t="s">
        <v>1000</v>
      </c>
      <c r="B1207" s="1" t="s">
        <v>1494</v>
      </c>
      <c r="C1207" s="1" t="s">
        <v>177</v>
      </c>
      <c r="D1207" s="1" t="s">
        <v>784</v>
      </c>
      <c r="E1207" s="1" t="s">
        <v>174</v>
      </c>
      <c r="F1207" s="3">
        <v>134.23099999999999</v>
      </c>
      <c r="G1207" s="3">
        <v>134.29499999999999</v>
      </c>
      <c r="H1207" s="1" t="s">
        <v>74</v>
      </c>
      <c r="I1207" s="13">
        <v>1</v>
      </c>
      <c r="J1207" s="12" t="s">
        <v>2083</v>
      </c>
      <c r="K1207" s="1"/>
      <c r="L1207" s="12" t="s">
        <v>2082</v>
      </c>
      <c r="N1207" s="13">
        <v>37</v>
      </c>
      <c r="O1207" s="13" t="s">
        <v>2082</v>
      </c>
      <c r="P1207" s="13">
        <f t="shared" si="128"/>
        <v>34</v>
      </c>
      <c r="R1207" s="1" t="s">
        <v>67</v>
      </c>
      <c r="S1207" s="1" t="s">
        <v>14</v>
      </c>
      <c r="T1207" s="1" t="s">
        <v>185</v>
      </c>
      <c r="U1207" s="12">
        <f t="shared" ref="U1207:U1231" si="129">T1207+(365*1)</f>
        <v>46256</v>
      </c>
      <c r="V1207" s="12">
        <f t="shared" si="123"/>
        <v>46316</v>
      </c>
      <c r="W1207" s="13">
        <f t="shared" ca="1" si="124"/>
        <v>-274</v>
      </c>
      <c r="X1207" s="2" t="s">
        <v>1021</v>
      </c>
      <c r="Y1207"/>
    </row>
    <row r="1208" spans="1:25" x14ac:dyDescent="0.25">
      <c r="A1208" s="1" t="s">
        <v>1000</v>
      </c>
      <c r="B1208" s="1" t="s">
        <v>1494</v>
      </c>
      <c r="C1208" s="1" t="s">
        <v>177</v>
      </c>
      <c r="D1208" s="1" t="s">
        <v>96</v>
      </c>
      <c r="E1208" s="1" t="s">
        <v>174</v>
      </c>
      <c r="F1208" s="3">
        <v>134.13499999999999</v>
      </c>
      <c r="G1208" s="3">
        <v>134.19999999999999</v>
      </c>
      <c r="H1208" s="1" t="s">
        <v>74</v>
      </c>
      <c r="I1208" s="13">
        <v>1</v>
      </c>
      <c r="J1208" s="12" t="s">
        <v>2083</v>
      </c>
      <c r="K1208" s="1"/>
      <c r="L1208" s="12" t="s">
        <v>2082</v>
      </c>
      <c r="N1208" s="13">
        <v>37</v>
      </c>
      <c r="O1208" s="13" t="s">
        <v>2082</v>
      </c>
      <c r="P1208" s="13">
        <f t="shared" si="128"/>
        <v>34</v>
      </c>
      <c r="R1208" s="1" t="s">
        <v>67</v>
      </c>
      <c r="S1208" s="1"/>
      <c r="T1208" s="1" t="s">
        <v>185</v>
      </c>
      <c r="U1208" s="12">
        <f t="shared" si="129"/>
        <v>46256</v>
      </c>
      <c r="V1208" s="12">
        <f t="shared" si="123"/>
        <v>46316</v>
      </c>
      <c r="W1208" s="13">
        <f t="shared" ca="1" si="124"/>
        <v>-274</v>
      </c>
      <c r="X1208" s="2" t="s">
        <v>1021</v>
      </c>
      <c r="Y1208"/>
    </row>
    <row r="1209" spans="1:25" x14ac:dyDescent="0.25">
      <c r="A1209" s="1" t="s">
        <v>1000</v>
      </c>
      <c r="B1209" s="1" t="s">
        <v>1494</v>
      </c>
      <c r="C1209" s="1" t="s">
        <v>177</v>
      </c>
      <c r="D1209" s="1" t="s">
        <v>164</v>
      </c>
      <c r="E1209" s="1" t="s">
        <v>174</v>
      </c>
      <c r="F1209" s="3">
        <v>134.21799999999999</v>
      </c>
      <c r="G1209" s="3">
        <v>134.28299999999999</v>
      </c>
      <c r="H1209" s="1" t="s">
        <v>291</v>
      </c>
      <c r="I1209" s="13">
        <v>1</v>
      </c>
      <c r="J1209" s="12" t="s">
        <v>2083</v>
      </c>
      <c r="K1209" s="1"/>
      <c r="L1209" s="12" t="s">
        <v>2082</v>
      </c>
      <c r="N1209" s="13">
        <v>37</v>
      </c>
      <c r="O1209" s="13" t="s">
        <v>2082</v>
      </c>
      <c r="P1209" s="13">
        <f t="shared" si="128"/>
        <v>34</v>
      </c>
      <c r="R1209" s="1" t="s">
        <v>67</v>
      </c>
      <c r="S1209" s="1" t="s">
        <v>18</v>
      </c>
      <c r="T1209" s="1" t="s">
        <v>185</v>
      </c>
      <c r="U1209" s="12">
        <f t="shared" si="129"/>
        <v>46256</v>
      </c>
      <c r="V1209" s="12">
        <f t="shared" si="123"/>
        <v>46316</v>
      </c>
      <c r="W1209" s="13">
        <f t="shared" ca="1" si="124"/>
        <v>-274</v>
      </c>
      <c r="X1209" s="2" t="s">
        <v>1021</v>
      </c>
      <c r="Y1209"/>
    </row>
    <row r="1210" spans="1:25" x14ac:dyDescent="0.25">
      <c r="A1210" s="1" t="s">
        <v>1000</v>
      </c>
      <c r="B1210" s="1" t="s">
        <v>1494</v>
      </c>
      <c r="C1210" s="1" t="s">
        <v>47</v>
      </c>
      <c r="D1210" s="1" t="s">
        <v>266</v>
      </c>
      <c r="E1210" s="1" t="s">
        <v>174</v>
      </c>
      <c r="F1210" s="3">
        <v>6.7000000000000004E-2</v>
      </c>
      <c r="G1210" s="3">
        <v>135.244</v>
      </c>
      <c r="H1210" s="1" t="s">
        <v>20</v>
      </c>
      <c r="I1210" s="13">
        <v>1</v>
      </c>
      <c r="J1210" s="12" t="s">
        <v>2083</v>
      </c>
      <c r="K1210" s="1"/>
      <c r="L1210" s="12" t="s">
        <v>2082</v>
      </c>
      <c r="N1210" s="13">
        <v>37</v>
      </c>
      <c r="O1210" s="13" t="s">
        <v>2082</v>
      </c>
      <c r="P1210" s="13">
        <f t="shared" si="128"/>
        <v>34</v>
      </c>
      <c r="R1210" s="1" t="s">
        <v>67</v>
      </c>
      <c r="S1210" s="1" t="s">
        <v>14</v>
      </c>
      <c r="T1210" s="1" t="s">
        <v>277</v>
      </c>
      <c r="U1210" s="12">
        <f t="shared" si="129"/>
        <v>46254</v>
      </c>
      <c r="V1210" s="12">
        <f t="shared" si="123"/>
        <v>46314</v>
      </c>
      <c r="W1210" s="13">
        <f t="shared" ca="1" si="124"/>
        <v>-272</v>
      </c>
      <c r="X1210" s="2" t="s">
        <v>1021</v>
      </c>
      <c r="Y1210"/>
    </row>
    <row r="1211" spans="1:25" x14ac:dyDescent="0.25">
      <c r="A1211" s="1" t="s">
        <v>1000</v>
      </c>
      <c r="B1211" s="1" t="s">
        <v>1494</v>
      </c>
      <c r="C1211" s="1" t="s">
        <v>107</v>
      </c>
      <c r="D1211" s="1" t="s">
        <v>264</v>
      </c>
      <c r="E1211" s="1" t="s">
        <v>174</v>
      </c>
      <c r="F1211" s="3">
        <v>135.20599999999999</v>
      </c>
      <c r="G1211" s="3">
        <v>135.26</v>
      </c>
      <c r="H1211" s="1" t="s">
        <v>74</v>
      </c>
      <c r="I1211" s="13">
        <v>1</v>
      </c>
      <c r="J1211" s="12" t="s">
        <v>2083</v>
      </c>
      <c r="K1211" s="1"/>
      <c r="L1211" s="12" t="s">
        <v>2082</v>
      </c>
      <c r="N1211" s="13">
        <v>37</v>
      </c>
      <c r="O1211" s="13" t="s">
        <v>2082</v>
      </c>
      <c r="P1211" s="13">
        <f t="shared" si="128"/>
        <v>34</v>
      </c>
      <c r="R1211" s="1" t="s">
        <v>67</v>
      </c>
      <c r="S1211" s="1" t="s">
        <v>14</v>
      </c>
      <c r="T1211" s="1" t="s">
        <v>277</v>
      </c>
      <c r="U1211" s="12">
        <f t="shared" si="129"/>
        <v>46254</v>
      </c>
      <c r="V1211" s="12">
        <f t="shared" si="123"/>
        <v>46314</v>
      </c>
      <c r="W1211" s="13">
        <f t="shared" ca="1" si="124"/>
        <v>-272</v>
      </c>
      <c r="X1211" s="2" t="s">
        <v>1021</v>
      </c>
      <c r="Y1211"/>
    </row>
    <row r="1212" spans="1:25" x14ac:dyDescent="0.25">
      <c r="A1212" s="1" t="s">
        <v>1000</v>
      </c>
      <c r="B1212" s="1" t="s">
        <v>1494</v>
      </c>
      <c r="C1212" s="1" t="s">
        <v>107</v>
      </c>
      <c r="D1212" s="1" t="s">
        <v>262</v>
      </c>
      <c r="E1212" s="1" t="s">
        <v>174</v>
      </c>
      <c r="F1212" s="3">
        <v>135.26900000000001</v>
      </c>
      <c r="G1212" s="3">
        <v>135.32300000000001</v>
      </c>
      <c r="H1212" s="1" t="s">
        <v>79</v>
      </c>
      <c r="I1212" s="13">
        <v>1</v>
      </c>
      <c r="J1212" s="12" t="s">
        <v>2083</v>
      </c>
      <c r="K1212" s="1"/>
      <c r="L1212" s="12" t="s">
        <v>2082</v>
      </c>
      <c r="N1212" s="13">
        <v>37</v>
      </c>
      <c r="O1212" s="13" t="s">
        <v>2082</v>
      </c>
      <c r="P1212" s="13">
        <f t="shared" si="128"/>
        <v>34</v>
      </c>
      <c r="R1212" s="1" t="s">
        <v>67</v>
      </c>
      <c r="S1212" s="1" t="s">
        <v>14</v>
      </c>
      <c r="T1212" s="1" t="s">
        <v>277</v>
      </c>
      <c r="U1212" s="12">
        <f t="shared" si="129"/>
        <v>46254</v>
      </c>
      <c r="V1212" s="12">
        <f t="shared" si="123"/>
        <v>46314</v>
      </c>
      <c r="W1212" s="13">
        <f t="shared" ca="1" si="124"/>
        <v>-272</v>
      </c>
      <c r="X1212" s="2" t="s">
        <v>1021</v>
      </c>
      <c r="Y1212"/>
    </row>
    <row r="1213" spans="1:25" x14ac:dyDescent="0.25">
      <c r="A1213" s="1" t="s">
        <v>1000</v>
      </c>
      <c r="B1213" s="1" t="s">
        <v>1494</v>
      </c>
      <c r="C1213" s="1" t="s">
        <v>107</v>
      </c>
      <c r="D1213" s="1" t="s">
        <v>920</v>
      </c>
      <c r="E1213" s="1" t="s">
        <v>174</v>
      </c>
      <c r="F1213" s="3">
        <v>135.33500000000001</v>
      </c>
      <c r="G1213" s="3">
        <v>135.38999999999999</v>
      </c>
      <c r="H1213" s="1" t="s">
        <v>79</v>
      </c>
      <c r="I1213" s="13">
        <v>1</v>
      </c>
      <c r="J1213" s="12" t="s">
        <v>2083</v>
      </c>
      <c r="K1213" s="1"/>
      <c r="L1213" s="12" t="s">
        <v>2082</v>
      </c>
      <c r="N1213" s="13">
        <v>37</v>
      </c>
      <c r="O1213" s="13" t="s">
        <v>2082</v>
      </c>
      <c r="P1213" s="13">
        <f t="shared" si="128"/>
        <v>34</v>
      </c>
      <c r="R1213" s="1" t="s">
        <v>67</v>
      </c>
      <c r="S1213" s="1" t="s">
        <v>18</v>
      </c>
      <c r="T1213" s="1" t="s">
        <v>277</v>
      </c>
      <c r="U1213" s="12">
        <f t="shared" si="129"/>
        <v>46254</v>
      </c>
      <c r="V1213" s="12">
        <f t="shared" si="123"/>
        <v>46314</v>
      </c>
      <c r="W1213" s="13">
        <f t="shared" ca="1" si="124"/>
        <v>-272</v>
      </c>
      <c r="X1213" s="2" t="s">
        <v>1021</v>
      </c>
      <c r="Y1213"/>
    </row>
    <row r="1214" spans="1:25" x14ac:dyDescent="0.25">
      <c r="A1214" s="1" t="s">
        <v>1000</v>
      </c>
      <c r="B1214" s="1" t="s">
        <v>1494</v>
      </c>
      <c r="C1214" s="1" t="s">
        <v>107</v>
      </c>
      <c r="D1214" s="1" t="s">
        <v>269</v>
      </c>
      <c r="E1214" s="1" t="s">
        <v>174</v>
      </c>
      <c r="F1214" s="3">
        <v>135.399</v>
      </c>
      <c r="G1214" s="3">
        <v>135.45400000000001</v>
      </c>
      <c r="H1214" s="1" t="s">
        <v>1501</v>
      </c>
      <c r="I1214" s="13">
        <v>1</v>
      </c>
      <c r="J1214" s="12" t="s">
        <v>2083</v>
      </c>
      <c r="K1214" s="1"/>
      <c r="L1214" s="12" t="s">
        <v>2082</v>
      </c>
      <c r="N1214" s="13">
        <v>37</v>
      </c>
      <c r="O1214" s="13" t="s">
        <v>2082</v>
      </c>
      <c r="P1214" s="13">
        <f t="shared" si="128"/>
        <v>34</v>
      </c>
      <c r="R1214" s="1" t="s">
        <v>67</v>
      </c>
      <c r="S1214" s="1" t="s">
        <v>14</v>
      </c>
      <c r="T1214" s="1" t="s">
        <v>277</v>
      </c>
      <c r="U1214" s="12">
        <f t="shared" si="129"/>
        <v>46254</v>
      </c>
      <c r="V1214" s="12">
        <f t="shared" si="123"/>
        <v>46314</v>
      </c>
      <c r="W1214" s="13">
        <f t="shared" ca="1" si="124"/>
        <v>-272</v>
      </c>
      <c r="X1214" s="2" t="s">
        <v>1021</v>
      </c>
      <c r="Y1214"/>
    </row>
    <row r="1215" spans="1:25" x14ac:dyDescent="0.25">
      <c r="A1215" s="1" t="s">
        <v>1000</v>
      </c>
      <c r="B1215" s="1" t="s">
        <v>1494</v>
      </c>
      <c r="C1215" s="1" t="s">
        <v>47</v>
      </c>
      <c r="D1215" s="1" t="s">
        <v>1062</v>
      </c>
      <c r="E1215" s="1" t="s">
        <v>174</v>
      </c>
      <c r="F1215" s="3">
        <v>1.345</v>
      </c>
      <c r="G1215" s="3">
        <v>135.166</v>
      </c>
      <c r="H1215" s="1" t="s">
        <v>20</v>
      </c>
      <c r="I1215" s="13">
        <v>1</v>
      </c>
      <c r="J1215" s="12" t="s">
        <v>2083</v>
      </c>
      <c r="K1215" s="1"/>
      <c r="L1215" s="12" t="s">
        <v>2082</v>
      </c>
      <c r="N1215" s="13">
        <v>37</v>
      </c>
      <c r="O1215" s="13" t="s">
        <v>2082</v>
      </c>
      <c r="P1215" s="13">
        <f t="shared" si="128"/>
        <v>34</v>
      </c>
      <c r="R1215" s="1" t="s">
        <v>67</v>
      </c>
      <c r="S1215" s="1" t="s">
        <v>18</v>
      </c>
      <c r="T1215" s="1" t="s">
        <v>185</v>
      </c>
      <c r="U1215" s="12">
        <f t="shared" si="129"/>
        <v>46256</v>
      </c>
      <c r="V1215" s="12">
        <f t="shared" si="123"/>
        <v>46316</v>
      </c>
      <c r="W1215" s="13">
        <f t="shared" ca="1" si="124"/>
        <v>-274</v>
      </c>
      <c r="X1215" s="2" t="s">
        <v>1021</v>
      </c>
      <c r="Y1215"/>
    </row>
    <row r="1216" spans="1:25" x14ac:dyDescent="0.25">
      <c r="A1216" s="1" t="s">
        <v>1000</v>
      </c>
      <c r="B1216" s="1" t="s">
        <v>1494</v>
      </c>
      <c r="C1216" s="1" t="s">
        <v>107</v>
      </c>
      <c r="D1216" s="1" t="s">
        <v>786</v>
      </c>
      <c r="E1216" s="1" t="s">
        <v>174</v>
      </c>
      <c r="F1216" s="3">
        <v>135.12700000000001</v>
      </c>
      <c r="G1216" s="3">
        <v>135.18100000000001</v>
      </c>
      <c r="H1216" s="1" t="s">
        <v>122</v>
      </c>
      <c r="I1216" s="13">
        <v>1</v>
      </c>
      <c r="J1216" s="12" t="s">
        <v>2083</v>
      </c>
      <c r="K1216" s="1"/>
      <c r="L1216" s="12" t="s">
        <v>2082</v>
      </c>
      <c r="N1216" s="13">
        <v>37</v>
      </c>
      <c r="O1216" s="13" t="s">
        <v>2082</v>
      </c>
      <c r="P1216" s="13">
        <f t="shared" si="128"/>
        <v>34</v>
      </c>
      <c r="R1216" s="1" t="s">
        <v>67</v>
      </c>
      <c r="S1216" s="1" t="s">
        <v>18</v>
      </c>
      <c r="T1216" s="1" t="s">
        <v>185</v>
      </c>
      <c r="U1216" s="12">
        <f t="shared" si="129"/>
        <v>46256</v>
      </c>
      <c r="V1216" s="12">
        <f t="shared" si="123"/>
        <v>46316</v>
      </c>
      <c r="W1216" s="13">
        <f t="shared" ca="1" si="124"/>
        <v>-274</v>
      </c>
      <c r="X1216" s="2" t="s">
        <v>1021</v>
      </c>
      <c r="Y1216"/>
    </row>
    <row r="1217" spans="1:25" x14ac:dyDescent="0.25">
      <c r="A1217" s="1" t="s">
        <v>1000</v>
      </c>
      <c r="B1217" s="1" t="s">
        <v>1494</v>
      </c>
      <c r="C1217" s="1" t="s">
        <v>107</v>
      </c>
      <c r="D1217" s="1" t="s">
        <v>794</v>
      </c>
      <c r="E1217" s="1" t="s">
        <v>174</v>
      </c>
      <c r="F1217" s="3">
        <v>135.191</v>
      </c>
      <c r="G1217" s="3">
        <v>135.245</v>
      </c>
      <c r="H1217" s="1" t="s">
        <v>9</v>
      </c>
      <c r="I1217" s="13">
        <v>1</v>
      </c>
      <c r="J1217" s="12" t="s">
        <v>2083</v>
      </c>
      <c r="K1217" s="1"/>
      <c r="L1217" s="12" t="s">
        <v>2082</v>
      </c>
      <c r="N1217" s="13">
        <v>37</v>
      </c>
      <c r="O1217" s="13" t="s">
        <v>2082</v>
      </c>
      <c r="P1217" s="13">
        <f t="shared" si="128"/>
        <v>34</v>
      </c>
      <c r="R1217" s="1" t="s">
        <v>67</v>
      </c>
      <c r="S1217" s="1" t="s">
        <v>18</v>
      </c>
      <c r="T1217" s="1" t="s">
        <v>185</v>
      </c>
      <c r="U1217" s="12">
        <f t="shared" si="129"/>
        <v>46256</v>
      </c>
      <c r="V1217" s="12">
        <f t="shared" si="123"/>
        <v>46316</v>
      </c>
      <c r="W1217" s="13">
        <f t="shared" ca="1" si="124"/>
        <v>-274</v>
      </c>
      <c r="X1217" s="2" t="s">
        <v>1021</v>
      </c>
      <c r="Y1217"/>
    </row>
    <row r="1218" spans="1:25" x14ac:dyDescent="0.25">
      <c r="A1218" s="1" t="s">
        <v>1000</v>
      </c>
      <c r="B1218" s="1" t="s">
        <v>1494</v>
      </c>
      <c r="C1218" s="1" t="s">
        <v>107</v>
      </c>
      <c r="D1218" s="1" t="s">
        <v>787</v>
      </c>
      <c r="E1218" s="1" t="s">
        <v>174</v>
      </c>
      <c r="F1218" s="3">
        <v>135.25700000000001</v>
      </c>
      <c r="G1218" s="3">
        <v>135.31200000000001</v>
      </c>
      <c r="H1218" s="1" t="s">
        <v>9</v>
      </c>
      <c r="I1218" s="13">
        <v>1</v>
      </c>
      <c r="J1218" s="12" t="s">
        <v>2083</v>
      </c>
      <c r="K1218" s="1"/>
      <c r="L1218" s="12" t="s">
        <v>2082</v>
      </c>
      <c r="N1218" s="13">
        <v>37</v>
      </c>
      <c r="O1218" s="13" t="s">
        <v>2082</v>
      </c>
      <c r="P1218" s="13">
        <f t="shared" si="128"/>
        <v>34</v>
      </c>
      <c r="R1218" s="1" t="s">
        <v>67</v>
      </c>
      <c r="S1218" s="1" t="s">
        <v>14</v>
      </c>
      <c r="T1218" s="1" t="s">
        <v>185</v>
      </c>
      <c r="U1218" s="12">
        <f t="shared" si="129"/>
        <v>46256</v>
      </c>
      <c r="V1218" s="12">
        <f t="shared" ref="V1218:V1281" si="130">U1218+60</f>
        <v>46316</v>
      </c>
      <c r="W1218" s="13">
        <f t="shared" ref="W1218:W1281" ca="1" si="131">TODAY()-V1218</f>
        <v>-274</v>
      </c>
      <c r="X1218" s="2" t="s">
        <v>1021</v>
      </c>
      <c r="Y1218"/>
    </row>
    <row r="1219" spans="1:25" x14ac:dyDescent="0.25">
      <c r="A1219" s="1" t="s">
        <v>1000</v>
      </c>
      <c r="B1219" s="1" t="s">
        <v>1494</v>
      </c>
      <c r="C1219" s="1" t="s">
        <v>107</v>
      </c>
      <c r="D1219" s="1" t="s">
        <v>793</v>
      </c>
      <c r="E1219" s="1" t="s">
        <v>174</v>
      </c>
      <c r="F1219" s="3">
        <v>135.321</v>
      </c>
      <c r="G1219" s="3">
        <v>135.375</v>
      </c>
      <c r="H1219" s="1" t="s">
        <v>122</v>
      </c>
      <c r="I1219" s="13">
        <v>1</v>
      </c>
      <c r="J1219" s="12" t="s">
        <v>2083</v>
      </c>
      <c r="K1219" s="1"/>
      <c r="L1219" s="12" t="s">
        <v>2082</v>
      </c>
      <c r="N1219" s="13">
        <v>37</v>
      </c>
      <c r="O1219" s="13" t="s">
        <v>2082</v>
      </c>
      <c r="P1219" s="13">
        <f t="shared" si="128"/>
        <v>34</v>
      </c>
      <c r="R1219" s="1" t="s">
        <v>67</v>
      </c>
      <c r="S1219" s="1" t="s">
        <v>14</v>
      </c>
      <c r="T1219" s="1" t="s">
        <v>185</v>
      </c>
      <c r="U1219" s="12">
        <f t="shared" si="129"/>
        <v>46256</v>
      </c>
      <c r="V1219" s="12">
        <f t="shared" si="130"/>
        <v>46316</v>
      </c>
      <c r="W1219" s="13">
        <f t="shared" ca="1" si="131"/>
        <v>-274</v>
      </c>
      <c r="X1219" s="2" t="s">
        <v>1021</v>
      </c>
      <c r="Y1219"/>
    </row>
    <row r="1220" spans="1:25" x14ac:dyDescent="0.25">
      <c r="A1220" s="1" t="s">
        <v>919</v>
      </c>
      <c r="B1220" s="1" t="s">
        <v>1514</v>
      </c>
      <c r="C1220" s="1" t="s">
        <v>8</v>
      </c>
      <c r="D1220" s="1" t="s">
        <v>104</v>
      </c>
      <c r="E1220" s="1" t="s">
        <v>174</v>
      </c>
      <c r="F1220" s="3">
        <v>64.908000000000001</v>
      </c>
      <c r="G1220" s="3">
        <v>64.908000000000001</v>
      </c>
      <c r="H1220" s="1" t="s">
        <v>74</v>
      </c>
      <c r="I1220" s="13">
        <v>1</v>
      </c>
      <c r="J1220" s="12" t="s">
        <v>2083</v>
      </c>
      <c r="K1220" s="1"/>
      <c r="L1220" s="12" t="s">
        <v>2082</v>
      </c>
      <c r="N1220" s="13">
        <v>46</v>
      </c>
      <c r="O1220" s="13" t="s">
        <v>2082</v>
      </c>
      <c r="P1220" s="13">
        <f t="shared" si="128"/>
        <v>46</v>
      </c>
      <c r="R1220" s="1" t="s">
        <v>67</v>
      </c>
      <c r="S1220" s="1"/>
      <c r="T1220" s="1" t="s">
        <v>1417</v>
      </c>
      <c r="U1220" s="12">
        <f t="shared" si="129"/>
        <v>46340</v>
      </c>
      <c r="V1220" s="12">
        <f t="shared" si="130"/>
        <v>46400</v>
      </c>
      <c r="W1220" s="13">
        <f t="shared" ca="1" si="131"/>
        <v>-358</v>
      </c>
      <c r="X1220" s="2" t="s">
        <v>1021</v>
      </c>
      <c r="Y1220"/>
    </row>
    <row r="1221" spans="1:25" x14ac:dyDescent="0.25">
      <c r="A1221" s="1" t="s">
        <v>919</v>
      </c>
      <c r="B1221" s="1" t="s">
        <v>1514</v>
      </c>
      <c r="C1221" s="1" t="s">
        <v>8</v>
      </c>
      <c r="D1221" s="1" t="s">
        <v>96</v>
      </c>
      <c r="E1221" s="1" t="s">
        <v>174</v>
      </c>
      <c r="F1221" s="3">
        <v>65.662999999999997</v>
      </c>
      <c r="G1221" s="3">
        <v>65.691999999999993</v>
      </c>
      <c r="H1221" s="1" t="s">
        <v>74</v>
      </c>
      <c r="I1221" s="13">
        <v>1</v>
      </c>
      <c r="J1221" s="12" t="s">
        <v>2083</v>
      </c>
      <c r="K1221" s="1"/>
      <c r="L1221" s="12" t="s">
        <v>2082</v>
      </c>
      <c r="N1221" s="13">
        <v>46</v>
      </c>
      <c r="O1221" s="13" t="s">
        <v>2082</v>
      </c>
      <c r="P1221" s="13">
        <f t="shared" si="128"/>
        <v>46</v>
      </c>
      <c r="R1221" s="1" t="s">
        <v>67</v>
      </c>
      <c r="S1221" s="1" t="s">
        <v>18</v>
      </c>
      <c r="T1221" s="1" t="s">
        <v>1417</v>
      </c>
      <c r="U1221" s="12">
        <f t="shared" si="129"/>
        <v>46340</v>
      </c>
      <c r="V1221" s="12">
        <f t="shared" si="130"/>
        <v>46400</v>
      </c>
      <c r="W1221" s="13">
        <f t="shared" ca="1" si="131"/>
        <v>-358</v>
      </c>
      <c r="X1221" s="2" t="s">
        <v>1021</v>
      </c>
      <c r="Y1221"/>
    </row>
    <row r="1222" spans="1:25" x14ac:dyDescent="0.25">
      <c r="A1222" s="1" t="s">
        <v>919</v>
      </c>
      <c r="B1222" s="1" t="s">
        <v>1518</v>
      </c>
      <c r="C1222" s="1" t="s">
        <v>8</v>
      </c>
      <c r="D1222" s="1" t="s">
        <v>104</v>
      </c>
      <c r="E1222" s="1" t="s">
        <v>174</v>
      </c>
      <c r="F1222" s="3">
        <v>102.708</v>
      </c>
      <c r="G1222" s="3">
        <v>102.708</v>
      </c>
      <c r="H1222" s="1" t="s">
        <v>21</v>
      </c>
      <c r="I1222" s="13">
        <v>1</v>
      </c>
      <c r="J1222" s="12" t="s">
        <v>2083</v>
      </c>
      <c r="K1222" s="1"/>
      <c r="L1222" s="12" t="s">
        <v>2082</v>
      </c>
      <c r="N1222" s="13">
        <v>46</v>
      </c>
      <c r="O1222" s="13" t="s">
        <v>2082</v>
      </c>
      <c r="P1222" s="13">
        <f t="shared" si="128"/>
        <v>46</v>
      </c>
      <c r="R1222" s="1" t="s">
        <v>67</v>
      </c>
      <c r="S1222" s="1"/>
      <c r="T1222" s="1" t="s">
        <v>1417</v>
      </c>
      <c r="U1222" s="12">
        <f t="shared" si="129"/>
        <v>46340</v>
      </c>
      <c r="V1222" s="12">
        <f t="shared" si="130"/>
        <v>46400</v>
      </c>
      <c r="W1222" s="13">
        <f t="shared" ca="1" si="131"/>
        <v>-358</v>
      </c>
      <c r="X1222" s="2" t="s">
        <v>1021</v>
      </c>
      <c r="Y1222"/>
    </row>
    <row r="1223" spans="1:25" x14ac:dyDescent="0.25">
      <c r="A1223" s="1" t="s">
        <v>919</v>
      </c>
      <c r="B1223" s="1" t="s">
        <v>1518</v>
      </c>
      <c r="C1223" s="1" t="s">
        <v>456</v>
      </c>
      <c r="D1223" s="1" t="s">
        <v>96</v>
      </c>
      <c r="E1223" s="1" t="s">
        <v>174</v>
      </c>
      <c r="F1223" s="3">
        <v>103.456</v>
      </c>
      <c r="G1223" s="3">
        <v>103.501</v>
      </c>
      <c r="H1223" s="1" t="s">
        <v>21</v>
      </c>
      <c r="I1223" s="13">
        <v>1</v>
      </c>
      <c r="J1223" s="12" t="s">
        <v>2083</v>
      </c>
      <c r="K1223" s="1"/>
      <c r="L1223" s="12" t="s">
        <v>2082</v>
      </c>
      <c r="N1223" s="13">
        <v>46</v>
      </c>
      <c r="O1223" s="13" t="s">
        <v>2082</v>
      </c>
      <c r="P1223" s="13">
        <f t="shared" si="128"/>
        <v>46</v>
      </c>
      <c r="R1223" s="1" t="s">
        <v>67</v>
      </c>
      <c r="S1223" s="1" t="s">
        <v>14</v>
      </c>
      <c r="T1223" s="1" t="s">
        <v>1417</v>
      </c>
      <c r="U1223" s="12">
        <f t="shared" si="129"/>
        <v>46340</v>
      </c>
      <c r="V1223" s="12">
        <f t="shared" si="130"/>
        <v>46400</v>
      </c>
      <c r="W1223" s="13">
        <f t="shared" ca="1" si="131"/>
        <v>-358</v>
      </c>
      <c r="X1223" s="2" t="s">
        <v>1021</v>
      </c>
      <c r="Y1223"/>
    </row>
    <row r="1224" spans="1:25" x14ac:dyDescent="0.25">
      <c r="A1224" s="1" t="s">
        <v>919</v>
      </c>
      <c r="B1224" s="1" t="s">
        <v>1502</v>
      </c>
      <c r="C1224" s="1" t="s">
        <v>8</v>
      </c>
      <c r="D1224" s="1" t="s">
        <v>104</v>
      </c>
      <c r="E1224" s="1" t="s">
        <v>174</v>
      </c>
      <c r="F1224" s="3">
        <v>7.7480000000000002</v>
      </c>
      <c r="G1224" s="3">
        <v>7.7480000000000002</v>
      </c>
      <c r="H1224" s="1" t="s">
        <v>79</v>
      </c>
      <c r="I1224" s="13">
        <v>1</v>
      </c>
      <c r="J1224" s="12" t="s">
        <v>2083</v>
      </c>
      <c r="K1224" s="1"/>
      <c r="L1224" s="12" t="s">
        <v>2082</v>
      </c>
      <c r="N1224" s="13">
        <v>46</v>
      </c>
      <c r="O1224" s="13" t="s">
        <v>2082</v>
      </c>
      <c r="P1224" s="13">
        <f t="shared" si="128"/>
        <v>46</v>
      </c>
      <c r="R1224" s="1" t="s">
        <v>67</v>
      </c>
      <c r="S1224" s="1"/>
      <c r="T1224" s="1" t="s">
        <v>1415</v>
      </c>
      <c r="U1224" s="12">
        <f t="shared" si="129"/>
        <v>46338</v>
      </c>
      <c r="V1224" s="12">
        <f t="shared" si="130"/>
        <v>46398</v>
      </c>
      <c r="W1224" s="13">
        <f t="shared" ca="1" si="131"/>
        <v>-356</v>
      </c>
      <c r="X1224" s="2" t="s">
        <v>1021</v>
      </c>
      <c r="Y1224"/>
    </row>
    <row r="1225" spans="1:25" x14ac:dyDescent="0.25">
      <c r="A1225" s="1" t="s">
        <v>919</v>
      </c>
      <c r="B1225" s="1" t="s">
        <v>1502</v>
      </c>
      <c r="C1225" s="1" t="s">
        <v>8</v>
      </c>
      <c r="D1225" s="1" t="s">
        <v>96</v>
      </c>
      <c r="E1225" s="1" t="s">
        <v>174</v>
      </c>
      <c r="F1225" s="3">
        <v>8.4860000000000007</v>
      </c>
      <c r="G1225" s="3">
        <v>8.5150000000000006</v>
      </c>
      <c r="H1225" s="1" t="s">
        <v>79</v>
      </c>
      <c r="I1225" s="13">
        <v>1</v>
      </c>
      <c r="J1225" s="12" t="s">
        <v>2083</v>
      </c>
      <c r="K1225" s="1"/>
      <c r="L1225" s="12" t="s">
        <v>2082</v>
      </c>
      <c r="N1225" s="13">
        <v>46</v>
      </c>
      <c r="O1225" s="13" t="s">
        <v>2082</v>
      </c>
      <c r="P1225" s="13">
        <f t="shared" si="128"/>
        <v>46</v>
      </c>
      <c r="R1225" s="1" t="s">
        <v>67</v>
      </c>
      <c r="S1225" s="1" t="s">
        <v>18</v>
      </c>
      <c r="T1225" s="1" t="s">
        <v>1415</v>
      </c>
      <c r="U1225" s="12">
        <f t="shared" si="129"/>
        <v>46338</v>
      </c>
      <c r="V1225" s="12">
        <f t="shared" si="130"/>
        <v>46398</v>
      </c>
      <c r="W1225" s="13">
        <f t="shared" ca="1" si="131"/>
        <v>-356</v>
      </c>
      <c r="X1225" s="2" t="s">
        <v>1021</v>
      </c>
      <c r="Y1225"/>
    </row>
    <row r="1226" spans="1:25" x14ac:dyDescent="0.25">
      <c r="A1226" s="1" t="s">
        <v>919</v>
      </c>
      <c r="B1226" s="1" t="s">
        <v>1515</v>
      </c>
      <c r="C1226" s="1" t="s">
        <v>300</v>
      </c>
      <c r="D1226" s="1" t="s">
        <v>104</v>
      </c>
      <c r="E1226" s="1" t="s">
        <v>174</v>
      </c>
      <c r="F1226" s="3">
        <v>72.375</v>
      </c>
      <c r="G1226" s="3">
        <v>72.415000000000006</v>
      </c>
      <c r="H1226" s="1" t="s">
        <v>79</v>
      </c>
      <c r="I1226" s="13">
        <v>1</v>
      </c>
      <c r="J1226" s="12" t="s">
        <v>2083</v>
      </c>
      <c r="K1226" s="1"/>
      <c r="L1226" s="12" t="s">
        <v>2082</v>
      </c>
      <c r="N1226" s="13">
        <v>46</v>
      </c>
      <c r="O1226" s="13" t="s">
        <v>2082</v>
      </c>
      <c r="P1226" s="13">
        <f t="shared" si="128"/>
        <v>46</v>
      </c>
      <c r="R1226" s="1" t="s">
        <v>67</v>
      </c>
      <c r="S1226" s="1" t="s">
        <v>18</v>
      </c>
      <c r="T1226" s="1" t="s">
        <v>1417</v>
      </c>
      <c r="U1226" s="12">
        <f t="shared" si="129"/>
        <v>46340</v>
      </c>
      <c r="V1226" s="12">
        <f t="shared" si="130"/>
        <v>46400</v>
      </c>
      <c r="W1226" s="13">
        <f t="shared" ca="1" si="131"/>
        <v>-358</v>
      </c>
      <c r="X1226" s="2" t="s">
        <v>1021</v>
      </c>
      <c r="Y1226"/>
    </row>
    <row r="1227" spans="1:25" x14ac:dyDescent="0.25">
      <c r="A1227" s="1" t="s">
        <v>919</v>
      </c>
      <c r="B1227" s="1" t="s">
        <v>1515</v>
      </c>
      <c r="C1227" s="1" t="s">
        <v>8</v>
      </c>
      <c r="D1227" s="1" t="s">
        <v>96</v>
      </c>
      <c r="E1227" s="1" t="s">
        <v>174</v>
      </c>
      <c r="F1227" s="3">
        <v>73.14</v>
      </c>
      <c r="G1227" s="3">
        <v>73.168999999999997</v>
      </c>
      <c r="H1227" s="1" t="s">
        <v>79</v>
      </c>
      <c r="I1227" s="13">
        <v>1</v>
      </c>
      <c r="J1227" s="12" t="s">
        <v>2083</v>
      </c>
      <c r="K1227" s="1"/>
      <c r="L1227" s="12" t="s">
        <v>2082</v>
      </c>
      <c r="N1227" s="13">
        <v>46</v>
      </c>
      <c r="O1227" s="13" t="s">
        <v>2082</v>
      </c>
      <c r="P1227" s="13">
        <f t="shared" si="128"/>
        <v>46</v>
      </c>
      <c r="R1227" s="1" t="s">
        <v>67</v>
      </c>
      <c r="S1227" s="1" t="s">
        <v>14</v>
      </c>
      <c r="T1227" s="1" t="s">
        <v>1417</v>
      </c>
      <c r="U1227" s="12">
        <f t="shared" si="129"/>
        <v>46340</v>
      </c>
      <c r="V1227" s="12">
        <f t="shared" si="130"/>
        <v>46400</v>
      </c>
      <c r="W1227" s="13">
        <f t="shared" ca="1" si="131"/>
        <v>-358</v>
      </c>
      <c r="X1227" s="2" t="s">
        <v>1021</v>
      </c>
      <c r="Y1227"/>
    </row>
    <row r="1228" spans="1:25" x14ac:dyDescent="0.25">
      <c r="A1228" s="1" t="s">
        <v>919</v>
      </c>
      <c r="B1228" s="1" t="s">
        <v>1517</v>
      </c>
      <c r="C1228" s="1" t="s">
        <v>8</v>
      </c>
      <c r="D1228" s="1" t="s">
        <v>104</v>
      </c>
      <c r="E1228" s="1" t="s">
        <v>174</v>
      </c>
      <c r="F1228" s="3">
        <v>96.385000000000005</v>
      </c>
      <c r="G1228" s="3">
        <v>96.414000000000001</v>
      </c>
      <c r="H1228" s="1" t="s">
        <v>79</v>
      </c>
      <c r="I1228" s="13">
        <v>1</v>
      </c>
      <c r="J1228" s="12" t="s">
        <v>2083</v>
      </c>
      <c r="K1228" s="1"/>
      <c r="L1228" s="12" t="s">
        <v>2082</v>
      </c>
      <c r="N1228" s="13">
        <v>46</v>
      </c>
      <c r="O1228" s="13" t="s">
        <v>2082</v>
      </c>
      <c r="P1228" s="13">
        <f t="shared" si="128"/>
        <v>46</v>
      </c>
      <c r="R1228" s="1" t="s">
        <v>67</v>
      </c>
      <c r="S1228" s="1" t="s">
        <v>14</v>
      </c>
      <c r="T1228" s="1" t="s">
        <v>1417</v>
      </c>
      <c r="U1228" s="12">
        <f t="shared" si="129"/>
        <v>46340</v>
      </c>
      <c r="V1228" s="12">
        <f t="shared" si="130"/>
        <v>46400</v>
      </c>
      <c r="W1228" s="13">
        <f t="shared" ca="1" si="131"/>
        <v>-358</v>
      </c>
      <c r="X1228" s="2" t="s">
        <v>1021</v>
      </c>
      <c r="Y1228"/>
    </row>
    <row r="1229" spans="1:25" x14ac:dyDescent="0.25">
      <c r="A1229" s="1" t="s">
        <v>919</v>
      </c>
      <c r="B1229" s="1" t="s">
        <v>1517</v>
      </c>
      <c r="C1229" s="1" t="s">
        <v>456</v>
      </c>
      <c r="D1229" s="1" t="s">
        <v>1059</v>
      </c>
      <c r="E1229" s="1" t="s">
        <v>174</v>
      </c>
      <c r="F1229" s="3">
        <v>97.155000000000001</v>
      </c>
      <c r="G1229" s="3">
        <v>97.2</v>
      </c>
      <c r="H1229" s="1" t="s">
        <v>79</v>
      </c>
      <c r="I1229" s="13">
        <v>1</v>
      </c>
      <c r="J1229" s="12" t="s">
        <v>2083</v>
      </c>
      <c r="K1229" s="1"/>
      <c r="L1229" s="12" t="s">
        <v>2082</v>
      </c>
      <c r="N1229" s="13">
        <v>46</v>
      </c>
      <c r="O1229" s="13" t="s">
        <v>2082</v>
      </c>
      <c r="P1229" s="13">
        <f t="shared" si="128"/>
        <v>46</v>
      </c>
      <c r="R1229" s="1" t="s">
        <v>67</v>
      </c>
      <c r="S1229" s="1" t="s">
        <v>18</v>
      </c>
      <c r="T1229" s="1" t="s">
        <v>1417</v>
      </c>
      <c r="U1229" s="12">
        <f t="shared" si="129"/>
        <v>46340</v>
      </c>
      <c r="V1229" s="12">
        <f t="shared" si="130"/>
        <v>46400</v>
      </c>
      <c r="W1229" s="13">
        <f t="shared" ca="1" si="131"/>
        <v>-358</v>
      </c>
      <c r="X1229" s="2" t="s">
        <v>1021</v>
      </c>
      <c r="Y1229"/>
    </row>
    <row r="1230" spans="1:25" x14ac:dyDescent="0.25">
      <c r="A1230" s="1" t="s">
        <v>919</v>
      </c>
      <c r="B1230" s="1" t="s">
        <v>1509</v>
      </c>
      <c r="C1230" s="1" t="s">
        <v>47</v>
      </c>
      <c r="D1230" s="1" t="s">
        <v>104</v>
      </c>
      <c r="E1230" s="1" t="s">
        <v>174</v>
      </c>
      <c r="F1230" s="3">
        <v>31.024000000000001</v>
      </c>
      <c r="G1230" s="3">
        <v>31.024000000000001</v>
      </c>
      <c r="H1230" s="1" t="s">
        <v>74</v>
      </c>
      <c r="I1230" s="13">
        <v>1</v>
      </c>
      <c r="J1230" s="12" t="s">
        <v>2083</v>
      </c>
      <c r="K1230" s="1"/>
      <c r="L1230" s="12" t="s">
        <v>2082</v>
      </c>
      <c r="N1230" s="13">
        <v>46</v>
      </c>
      <c r="O1230" s="13" t="s">
        <v>2082</v>
      </c>
      <c r="P1230" s="13">
        <f t="shared" si="128"/>
        <v>46</v>
      </c>
      <c r="R1230" s="1" t="s">
        <v>67</v>
      </c>
      <c r="S1230" s="1"/>
      <c r="T1230" s="1" t="s">
        <v>1415</v>
      </c>
      <c r="U1230" s="12">
        <f t="shared" si="129"/>
        <v>46338</v>
      </c>
      <c r="V1230" s="12">
        <f t="shared" si="130"/>
        <v>46398</v>
      </c>
      <c r="W1230" s="13">
        <f t="shared" ca="1" si="131"/>
        <v>-356</v>
      </c>
      <c r="X1230" s="2" t="s">
        <v>1021</v>
      </c>
      <c r="Y1230"/>
    </row>
    <row r="1231" spans="1:25" x14ac:dyDescent="0.25">
      <c r="A1231" s="1" t="s">
        <v>919</v>
      </c>
      <c r="B1231" s="1" t="s">
        <v>1509</v>
      </c>
      <c r="C1231" s="1" t="s">
        <v>47</v>
      </c>
      <c r="D1231" s="1" t="s">
        <v>96</v>
      </c>
      <c r="E1231" s="1" t="s">
        <v>174</v>
      </c>
      <c r="F1231" s="3">
        <v>31.77</v>
      </c>
      <c r="G1231" s="3">
        <v>31.803999999999998</v>
      </c>
      <c r="H1231" s="1" t="s">
        <v>21</v>
      </c>
      <c r="I1231" s="13">
        <v>1</v>
      </c>
      <c r="J1231" s="12" t="s">
        <v>2083</v>
      </c>
      <c r="K1231" s="1"/>
      <c r="L1231" s="12" t="s">
        <v>2082</v>
      </c>
      <c r="N1231" s="13">
        <v>46</v>
      </c>
      <c r="O1231" s="13" t="s">
        <v>2082</v>
      </c>
      <c r="P1231" s="13">
        <f t="shared" si="128"/>
        <v>46</v>
      </c>
      <c r="R1231" s="1" t="s">
        <v>67</v>
      </c>
      <c r="S1231" s="1" t="s">
        <v>18</v>
      </c>
      <c r="T1231" s="1" t="s">
        <v>1415</v>
      </c>
      <c r="U1231" s="12">
        <f t="shared" si="129"/>
        <v>46338</v>
      </c>
      <c r="V1231" s="12">
        <f t="shared" si="130"/>
        <v>46398</v>
      </c>
      <c r="W1231" s="13">
        <f t="shared" ca="1" si="131"/>
        <v>-356</v>
      </c>
      <c r="X1231" s="2" t="s">
        <v>1021</v>
      </c>
      <c r="Y1231"/>
    </row>
    <row r="1232" spans="1:25" x14ac:dyDescent="0.25">
      <c r="A1232" s="1" t="s">
        <v>919</v>
      </c>
      <c r="B1232" s="1" t="s">
        <v>1512</v>
      </c>
      <c r="C1232" s="1" t="s">
        <v>625</v>
      </c>
      <c r="D1232" s="1" t="s">
        <v>104</v>
      </c>
      <c r="E1232" s="1" t="s">
        <v>68</v>
      </c>
      <c r="F1232" s="3">
        <v>56.237000000000002</v>
      </c>
      <c r="G1232" s="3">
        <v>56.237000000000002</v>
      </c>
      <c r="H1232" s="1" t="s">
        <v>30</v>
      </c>
      <c r="I1232" s="13">
        <v>1</v>
      </c>
      <c r="J1232" s="12" t="s">
        <v>2083</v>
      </c>
      <c r="K1232" s="1"/>
      <c r="L1232" s="12" t="s">
        <v>2082</v>
      </c>
      <c r="N1232" s="13">
        <v>46</v>
      </c>
      <c r="O1232" s="13" t="s">
        <v>2082</v>
      </c>
      <c r="P1232" s="13">
        <f t="shared" si="128"/>
        <v>46</v>
      </c>
      <c r="R1232" s="1" t="s">
        <v>67</v>
      </c>
      <c r="S1232" s="1"/>
      <c r="T1232" s="1" t="s">
        <v>1026</v>
      </c>
      <c r="U1232" s="12">
        <f>T1232+(365*2)</f>
        <v>46340</v>
      </c>
      <c r="V1232" s="12">
        <f t="shared" si="130"/>
        <v>46400</v>
      </c>
      <c r="W1232" s="13">
        <f t="shared" ca="1" si="131"/>
        <v>-358</v>
      </c>
      <c r="X1232" s="2" t="s">
        <v>1021</v>
      </c>
      <c r="Y1232"/>
    </row>
    <row r="1233" spans="1:25" x14ac:dyDescent="0.25">
      <c r="A1233" s="1" t="s">
        <v>919</v>
      </c>
      <c r="B1233" s="1" t="s">
        <v>1512</v>
      </c>
      <c r="C1233" s="1" t="s">
        <v>354</v>
      </c>
      <c r="D1233" s="1" t="s">
        <v>162</v>
      </c>
      <c r="E1233" s="1" t="s">
        <v>68</v>
      </c>
      <c r="F1233" s="3">
        <v>57.115000000000002</v>
      </c>
      <c r="G1233" s="3">
        <v>57.115000000000002</v>
      </c>
      <c r="H1233" s="1" t="s">
        <v>30</v>
      </c>
      <c r="I1233" s="13">
        <v>1</v>
      </c>
      <c r="J1233" s="12" t="s">
        <v>2083</v>
      </c>
      <c r="K1233" s="1"/>
      <c r="L1233" s="12" t="s">
        <v>2082</v>
      </c>
      <c r="N1233" s="13">
        <v>46</v>
      </c>
      <c r="O1233" s="13" t="s">
        <v>2082</v>
      </c>
      <c r="P1233" s="13">
        <f t="shared" si="128"/>
        <v>1</v>
      </c>
      <c r="Q1233" s="3" t="s">
        <v>2084</v>
      </c>
      <c r="R1233" s="1" t="s">
        <v>67</v>
      </c>
      <c r="S1233" s="1"/>
      <c r="T1233" s="1"/>
      <c r="U1233" s="12">
        <f>T1233+(365*2)</f>
        <v>730</v>
      </c>
      <c r="V1233" s="12">
        <f t="shared" si="130"/>
        <v>790</v>
      </c>
      <c r="W1233" s="13">
        <f t="shared" ca="1" si="131"/>
        <v>45252</v>
      </c>
      <c r="X1233" s="2" t="s">
        <v>1021</v>
      </c>
      <c r="Y1233"/>
    </row>
    <row r="1234" spans="1:25" x14ac:dyDescent="0.25">
      <c r="A1234" s="1" t="s">
        <v>919</v>
      </c>
      <c r="B1234" s="1" t="s">
        <v>1512</v>
      </c>
      <c r="C1234" s="1" t="s">
        <v>161</v>
      </c>
      <c r="D1234" s="1" t="s">
        <v>169</v>
      </c>
      <c r="E1234" s="1" t="s">
        <v>39</v>
      </c>
      <c r="F1234" s="3">
        <v>57.234999999999999</v>
      </c>
      <c r="G1234" s="3">
        <v>57.264000000000003</v>
      </c>
      <c r="H1234" s="1" t="s">
        <v>1513</v>
      </c>
      <c r="I1234" s="13">
        <v>1</v>
      </c>
      <c r="J1234" s="12" t="s">
        <v>2083</v>
      </c>
      <c r="K1234" s="1"/>
      <c r="L1234" s="12" t="s">
        <v>2082</v>
      </c>
      <c r="N1234" s="13" t="s">
        <v>2083</v>
      </c>
      <c r="O1234" s="13" t="s">
        <v>2082</v>
      </c>
      <c r="P1234" s="1"/>
      <c r="R1234" s="1" t="s">
        <v>67</v>
      </c>
      <c r="S1234" s="1" t="s">
        <v>14</v>
      </c>
      <c r="T1234" s="1" t="s">
        <v>1166</v>
      </c>
      <c r="U1234" s="12">
        <f>T1234+(365*3)</f>
        <v>46216</v>
      </c>
      <c r="V1234" s="12">
        <f t="shared" si="130"/>
        <v>46276</v>
      </c>
      <c r="W1234" s="13">
        <f t="shared" ca="1" si="131"/>
        <v>-234</v>
      </c>
      <c r="X1234" s="2" t="s">
        <v>1021</v>
      </c>
      <c r="Y1234"/>
    </row>
    <row r="1235" spans="1:25" x14ac:dyDescent="0.25">
      <c r="A1235" s="1" t="s">
        <v>919</v>
      </c>
      <c r="B1235" s="1" t="s">
        <v>1512</v>
      </c>
      <c r="C1235" s="1" t="s">
        <v>163</v>
      </c>
      <c r="D1235" s="1" t="s">
        <v>100</v>
      </c>
      <c r="E1235" s="1" t="s">
        <v>39</v>
      </c>
      <c r="F1235" s="3">
        <v>57.274000000000001</v>
      </c>
      <c r="G1235" s="3">
        <v>57.274000000000001</v>
      </c>
      <c r="H1235" s="1" t="s">
        <v>35</v>
      </c>
      <c r="I1235" s="13">
        <v>1</v>
      </c>
      <c r="J1235" s="12" t="s">
        <v>2083</v>
      </c>
      <c r="K1235" s="1"/>
      <c r="L1235" s="12" t="s">
        <v>2082</v>
      </c>
      <c r="N1235" s="13" t="s">
        <v>2083</v>
      </c>
      <c r="O1235" s="13" t="s">
        <v>2082</v>
      </c>
      <c r="P1235" s="1"/>
      <c r="R1235" s="1" t="s">
        <v>67</v>
      </c>
      <c r="S1235" s="1"/>
      <c r="T1235" s="1"/>
      <c r="U1235" s="12">
        <f>T1235+(365*3)</f>
        <v>1095</v>
      </c>
      <c r="V1235" s="12">
        <f t="shared" si="130"/>
        <v>1155</v>
      </c>
      <c r="W1235" s="13">
        <f t="shared" ca="1" si="131"/>
        <v>44887</v>
      </c>
      <c r="X1235" s="2" t="s">
        <v>1021</v>
      </c>
      <c r="Y1235"/>
    </row>
    <row r="1236" spans="1:25" x14ac:dyDescent="0.25">
      <c r="A1236" s="1" t="s">
        <v>919</v>
      </c>
      <c r="B1236" s="1" t="s">
        <v>1512</v>
      </c>
      <c r="C1236" s="1" t="s">
        <v>163</v>
      </c>
      <c r="D1236" s="1" t="s">
        <v>196</v>
      </c>
      <c r="E1236" s="1" t="s">
        <v>39</v>
      </c>
      <c r="F1236" s="3">
        <v>57.518000000000001</v>
      </c>
      <c r="G1236" s="3">
        <v>57.572000000000003</v>
      </c>
      <c r="H1236" s="1" t="s">
        <v>35</v>
      </c>
      <c r="I1236" s="13">
        <v>1</v>
      </c>
      <c r="J1236" s="12" t="s">
        <v>2083</v>
      </c>
      <c r="K1236" s="1"/>
      <c r="L1236" s="12" t="s">
        <v>2082</v>
      </c>
      <c r="N1236" s="13" t="s">
        <v>2083</v>
      </c>
      <c r="O1236" s="13" t="s">
        <v>2082</v>
      </c>
      <c r="P1236" s="1"/>
      <c r="R1236" s="1" t="s">
        <v>67</v>
      </c>
      <c r="S1236" s="1" t="s">
        <v>18</v>
      </c>
      <c r="T1236" s="1"/>
      <c r="U1236" s="12">
        <f>T1236+(365*3)</f>
        <v>1095</v>
      </c>
      <c r="V1236" s="12">
        <f t="shared" si="130"/>
        <v>1155</v>
      </c>
      <c r="W1236" s="13">
        <f t="shared" ca="1" si="131"/>
        <v>44887</v>
      </c>
      <c r="X1236" s="2" t="s">
        <v>1021</v>
      </c>
      <c r="Y1236"/>
    </row>
    <row r="1237" spans="1:25" x14ac:dyDescent="0.25">
      <c r="A1237" s="1" t="s">
        <v>919</v>
      </c>
      <c r="B1237" s="1" t="s">
        <v>1512</v>
      </c>
      <c r="C1237" s="1" t="s">
        <v>8</v>
      </c>
      <c r="D1237" s="1" t="s">
        <v>266</v>
      </c>
      <c r="E1237" s="1" t="s">
        <v>39</v>
      </c>
      <c r="F1237" s="3">
        <v>57.777999999999999</v>
      </c>
      <c r="G1237" s="3">
        <v>57.807000000000002</v>
      </c>
      <c r="H1237" s="1" t="s">
        <v>231</v>
      </c>
      <c r="I1237" s="13">
        <v>1</v>
      </c>
      <c r="J1237" s="12" t="s">
        <v>2083</v>
      </c>
      <c r="K1237" s="1"/>
      <c r="L1237" s="12" t="s">
        <v>2082</v>
      </c>
      <c r="N1237" s="13" t="s">
        <v>2083</v>
      </c>
      <c r="O1237" s="13" t="s">
        <v>2082</v>
      </c>
      <c r="P1237" s="1"/>
      <c r="R1237" s="1" t="s">
        <v>67</v>
      </c>
      <c r="S1237" s="1" t="s">
        <v>14</v>
      </c>
      <c r="T1237" s="1"/>
      <c r="U1237" s="12">
        <f>T1237+(365*3)</f>
        <v>1095</v>
      </c>
      <c r="V1237" s="12">
        <f t="shared" si="130"/>
        <v>1155</v>
      </c>
      <c r="W1237" s="13">
        <f t="shared" ca="1" si="131"/>
        <v>44887</v>
      </c>
      <c r="X1237" s="2" t="s">
        <v>1021</v>
      </c>
      <c r="Y1237"/>
    </row>
    <row r="1238" spans="1:25" x14ac:dyDescent="0.25">
      <c r="A1238" s="1" t="s">
        <v>919</v>
      </c>
      <c r="B1238" s="1" t="s">
        <v>1512</v>
      </c>
      <c r="C1238" s="1" t="s">
        <v>8</v>
      </c>
      <c r="D1238" s="1" t="s">
        <v>301</v>
      </c>
      <c r="E1238" s="1" t="s">
        <v>39</v>
      </c>
      <c r="F1238" s="3">
        <v>57.817</v>
      </c>
      <c r="G1238" s="3">
        <v>57.817</v>
      </c>
      <c r="H1238" s="1" t="s">
        <v>231</v>
      </c>
      <c r="I1238" s="13">
        <v>1</v>
      </c>
      <c r="J1238" s="12" t="s">
        <v>2083</v>
      </c>
      <c r="K1238" s="1"/>
      <c r="L1238" s="12" t="s">
        <v>2082</v>
      </c>
      <c r="N1238" s="13" t="s">
        <v>2083</v>
      </c>
      <c r="O1238" s="13" t="s">
        <v>2082</v>
      </c>
      <c r="P1238" s="1"/>
      <c r="R1238" s="1" t="s">
        <v>67</v>
      </c>
      <c r="S1238" s="1"/>
      <c r="T1238" s="1" t="s">
        <v>1166</v>
      </c>
      <c r="U1238" s="12">
        <f>T1238+(365*3)</f>
        <v>46216</v>
      </c>
      <c r="V1238" s="12">
        <f t="shared" si="130"/>
        <v>46276</v>
      </c>
      <c r="W1238" s="13">
        <f t="shared" ca="1" si="131"/>
        <v>-234</v>
      </c>
      <c r="X1238" s="2" t="s">
        <v>1021</v>
      </c>
      <c r="Y1238"/>
    </row>
    <row r="1239" spans="1:25" x14ac:dyDescent="0.25">
      <c r="A1239" s="1" t="s">
        <v>919</v>
      </c>
      <c r="B1239" s="1" t="s">
        <v>1512</v>
      </c>
      <c r="C1239" s="1" t="s">
        <v>81</v>
      </c>
      <c r="D1239" s="1" t="s">
        <v>302</v>
      </c>
      <c r="E1239" s="1" t="s">
        <v>68</v>
      </c>
      <c r="F1239" s="3">
        <v>57.87</v>
      </c>
      <c r="G1239" s="3">
        <v>57.914000000000001</v>
      </c>
      <c r="H1239" s="1" t="s">
        <v>231</v>
      </c>
      <c r="I1239" s="13">
        <v>1</v>
      </c>
      <c r="J1239" s="12" t="s">
        <v>2083</v>
      </c>
      <c r="K1239" s="1"/>
      <c r="L1239" s="12" t="s">
        <v>2082</v>
      </c>
      <c r="N1239" s="13">
        <v>46</v>
      </c>
      <c r="O1239" s="13" t="s">
        <v>2082</v>
      </c>
      <c r="P1239" s="13">
        <f t="shared" ref="P1239:P1270" si="132">_xlfn.ISOWEEKNUM(U1239)</f>
        <v>46</v>
      </c>
      <c r="R1239" s="1" t="s">
        <v>67</v>
      </c>
      <c r="S1239" s="1" t="s">
        <v>14</v>
      </c>
      <c r="T1239" s="1" t="s">
        <v>1026</v>
      </c>
      <c r="U1239" s="12">
        <f>T1239+(365*2)</f>
        <v>46340</v>
      </c>
      <c r="V1239" s="12">
        <f t="shared" si="130"/>
        <v>46400</v>
      </c>
      <c r="W1239" s="13">
        <f t="shared" ca="1" si="131"/>
        <v>-358</v>
      </c>
      <c r="X1239" s="2" t="s">
        <v>1021</v>
      </c>
      <c r="Y1239"/>
    </row>
    <row r="1240" spans="1:25" x14ac:dyDescent="0.25">
      <c r="A1240" s="1" t="s">
        <v>919</v>
      </c>
      <c r="B1240" s="1" t="s">
        <v>1511</v>
      </c>
      <c r="C1240" s="1" t="s">
        <v>456</v>
      </c>
      <c r="D1240" s="1" t="s">
        <v>104</v>
      </c>
      <c r="E1240" s="1" t="s">
        <v>174</v>
      </c>
      <c r="F1240" s="3">
        <v>49.414000000000001</v>
      </c>
      <c r="G1240" s="3">
        <v>49.457999999999998</v>
      </c>
      <c r="H1240" s="1" t="s">
        <v>74</v>
      </c>
      <c r="I1240" s="13">
        <v>1</v>
      </c>
      <c r="J1240" s="12" t="s">
        <v>2083</v>
      </c>
      <c r="K1240" s="1"/>
      <c r="L1240" s="12" t="s">
        <v>2082</v>
      </c>
      <c r="N1240" s="13">
        <v>46</v>
      </c>
      <c r="O1240" s="13" t="s">
        <v>2082</v>
      </c>
      <c r="P1240" s="13">
        <f t="shared" si="132"/>
        <v>46</v>
      </c>
      <c r="R1240" s="1" t="s">
        <v>67</v>
      </c>
      <c r="S1240" s="1"/>
      <c r="T1240" s="1" t="s">
        <v>1417</v>
      </c>
      <c r="U1240" s="12">
        <f t="shared" ref="U1240:U1258" si="133">T1240+(365*1)</f>
        <v>46340</v>
      </c>
      <c r="V1240" s="12">
        <f t="shared" si="130"/>
        <v>46400</v>
      </c>
      <c r="W1240" s="13">
        <f t="shared" ca="1" si="131"/>
        <v>-358</v>
      </c>
      <c r="X1240" s="2" t="s">
        <v>1021</v>
      </c>
      <c r="Y1240"/>
    </row>
    <row r="1241" spans="1:25" x14ac:dyDescent="0.25">
      <c r="A1241" s="1" t="s">
        <v>919</v>
      </c>
      <c r="B1241" s="1" t="s">
        <v>1511</v>
      </c>
      <c r="C1241" s="1" t="s">
        <v>8</v>
      </c>
      <c r="D1241" s="1" t="s">
        <v>96</v>
      </c>
      <c r="E1241" s="1" t="s">
        <v>174</v>
      </c>
      <c r="F1241" s="3">
        <v>50.161000000000001</v>
      </c>
      <c r="G1241" s="3">
        <v>50.191000000000003</v>
      </c>
      <c r="H1241" s="1" t="s">
        <v>21</v>
      </c>
      <c r="I1241" s="13">
        <v>1</v>
      </c>
      <c r="J1241" s="12" t="s">
        <v>2083</v>
      </c>
      <c r="K1241" s="1"/>
      <c r="L1241" s="12" t="s">
        <v>2082</v>
      </c>
      <c r="N1241" s="13">
        <v>46</v>
      </c>
      <c r="O1241" s="13" t="s">
        <v>2082</v>
      </c>
      <c r="P1241" s="13">
        <f t="shared" si="132"/>
        <v>46</v>
      </c>
      <c r="R1241" s="1" t="s">
        <v>67</v>
      </c>
      <c r="S1241" s="1" t="s">
        <v>14</v>
      </c>
      <c r="T1241" s="1" t="s">
        <v>1417</v>
      </c>
      <c r="U1241" s="12">
        <f t="shared" si="133"/>
        <v>46340</v>
      </c>
      <c r="V1241" s="12">
        <f t="shared" si="130"/>
        <v>46400</v>
      </c>
      <c r="W1241" s="13">
        <f t="shared" ca="1" si="131"/>
        <v>-358</v>
      </c>
      <c r="X1241" s="2" t="s">
        <v>1021</v>
      </c>
      <c r="Y1241"/>
    </row>
    <row r="1242" spans="1:25" x14ac:dyDescent="0.25">
      <c r="A1242" s="1" t="s">
        <v>919</v>
      </c>
      <c r="B1242" s="1" t="s">
        <v>1510</v>
      </c>
      <c r="C1242" s="1" t="s">
        <v>47</v>
      </c>
      <c r="D1242" s="1" t="s">
        <v>104</v>
      </c>
      <c r="E1242" s="1" t="s">
        <v>174</v>
      </c>
      <c r="F1242" s="3">
        <v>37.232999999999997</v>
      </c>
      <c r="G1242" s="3">
        <v>37.265999999999998</v>
      </c>
      <c r="H1242" s="1" t="s">
        <v>79</v>
      </c>
      <c r="I1242" s="13">
        <v>1</v>
      </c>
      <c r="J1242" s="12" t="s">
        <v>2083</v>
      </c>
      <c r="K1242" s="1"/>
      <c r="L1242" s="12" t="s">
        <v>2082</v>
      </c>
      <c r="N1242" s="13">
        <v>46</v>
      </c>
      <c r="O1242" s="13" t="s">
        <v>2082</v>
      </c>
      <c r="P1242" s="13">
        <f t="shared" si="132"/>
        <v>46</v>
      </c>
      <c r="R1242" s="1" t="s">
        <v>67</v>
      </c>
      <c r="S1242" s="1" t="s">
        <v>14</v>
      </c>
      <c r="T1242" s="1" t="s">
        <v>1415</v>
      </c>
      <c r="U1242" s="12">
        <f t="shared" si="133"/>
        <v>46338</v>
      </c>
      <c r="V1242" s="12">
        <f t="shared" si="130"/>
        <v>46398</v>
      </c>
      <c r="W1242" s="13">
        <f t="shared" ca="1" si="131"/>
        <v>-356</v>
      </c>
      <c r="X1242" s="2" t="s">
        <v>1021</v>
      </c>
      <c r="Y1242"/>
    </row>
    <row r="1243" spans="1:25" x14ac:dyDescent="0.25">
      <c r="A1243" s="1" t="s">
        <v>919</v>
      </c>
      <c r="B1243" s="1" t="s">
        <v>1510</v>
      </c>
      <c r="C1243" s="1" t="s">
        <v>8</v>
      </c>
      <c r="D1243" s="1" t="s">
        <v>96</v>
      </c>
      <c r="E1243" s="1" t="s">
        <v>174</v>
      </c>
      <c r="F1243" s="3">
        <v>37.981999999999999</v>
      </c>
      <c r="G1243" s="3">
        <v>38.01</v>
      </c>
      <c r="H1243" s="1" t="s">
        <v>79</v>
      </c>
      <c r="I1243" s="13">
        <v>1</v>
      </c>
      <c r="J1243" s="12" t="s">
        <v>2083</v>
      </c>
      <c r="K1243" s="1"/>
      <c r="L1243" s="12" t="s">
        <v>2082</v>
      </c>
      <c r="N1243" s="13">
        <v>46</v>
      </c>
      <c r="O1243" s="13" t="s">
        <v>2082</v>
      </c>
      <c r="P1243" s="13">
        <f t="shared" si="132"/>
        <v>46</v>
      </c>
      <c r="R1243" s="1" t="s">
        <v>67</v>
      </c>
      <c r="S1243" s="1" t="s">
        <v>18</v>
      </c>
      <c r="T1243" s="1" t="s">
        <v>1415</v>
      </c>
      <c r="U1243" s="12">
        <f t="shared" si="133"/>
        <v>46338</v>
      </c>
      <c r="V1243" s="12">
        <f t="shared" si="130"/>
        <v>46398</v>
      </c>
      <c r="W1243" s="13">
        <f t="shared" ca="1" si="131"/>
        <v>-356</v>
      </c>
      <c r="X1243" s="2" t="s">
        <v>1021</v>
      </c>
      <c r="Y1243"/>
    </row>
    <row r="1244" spans="1:25" x14ac:dyDescent="0.25">
      <c r="A1244" s="1" t="s">
        <v>919</v>
      </c>
      <c r="B1244" s="1" t="s">
        <v>1507</v>
      </c>
      <c r="C1244" s="1" t="s">
        <v>218</v>
      </c>
      <c r="D1244" s="1" t="s">
        <v>104</v>
      </c>
      <c r="E1244" s="1" t="s">
        <v>174</v>
      </c>
      <c r="F1244" s="3">
        <v>18.062000000000001</v>
      </c>
      <c r="G1244" s="3">
        <v>18.062000000000001</v>
      </c>
      <c r="H1244" s="1" t="s">
        <v>79</v>
      </c>
      <c r="I1244" s="13">
        <v>1</v>
      </c>
      <c r="J1244" s="12" t="s">
        <v>2083</v>
      </c>
      <c r="K1244" s="1"/>
      <c r="L1244" s="12" t="s">
        <v>2082</v>
      </c>
      <c r="N1244" s="13">
        <v>46</v>
      </c>
      <c r="O1244" s="13" t="s">
        <v>2082</v>
      </c>
      <c r="P1244" s="13">
        <f t="shared" si="132"/>
        <v>46</v>
      </c>
      <c r="R1244" s="1" t="s">
        <v>67</v>
      </c>
      <c r="S1244" s="1"/>
      <c r="T1244" s="1" t="s">
        <v>1415</v>
      </c>
      <c r="U1244" s="12">
        <f t="shared" si="133"/>
        <v>46338</v>
      </c>
      <c r="V1244" s="12">
        <f t="shared" si="130"/>
        <v>46398</v>
      </c>
      <c r="W1244" s="13">
        <f t="shared" ca="1" si="131"/>
        <v>-356</v>
      </c>
      <c r="X1244" s="2" t="s">
        <v>1021</v>
      </c>
      <c r="Y1244"/>
    </row>
    <row r="1245" spans="1:25" x14ac:dyDescent="0.25">
      <c r="A1245" s="1" t="s">
        <v>919</v>
      </c>
      <c r="B1245" s="1" t="s">
        <v>1507</v>
      </c>
      <c r="C1245" s="1" t="s">
        <v>218</v>
      </c>
      <c r="D1245" s="1" t="s">
        <v>96</v>
      </c>
      <c r="E1245" s="1" t="s">
        <v>174</v>
      </c>
      <c r="F1245" s="3">
        <v>18.838999999999999</v>
      </c>
      <c r="G1245" s="3">
        <v>18.893000000000001</v>
      </c>
      <c r="H1245" s="1" t="s">
        <v>79</v>
      </c>
      <c r="I1245" s="13">
        <v>1</v>
      </c>
      <c r="J1245" s="12" t="s">
        <v>2083</v>
      </c>
      <c r="K1245" s="1"/>
      <c r="L1245" s="12" t="s">
        <v>2082</v>
      </c>
      <c r="N1245" s="13">
        <v>46</v>
      </c>
      <c r="O1245" s="13" t="s">
        <v>2082</v>
      </c>
      <c r="P1245" s="13">
        <f t="shared" si="132"/>
        <v>46</v>
      </c>
      <c r="R1245" s="1" t="s">
        <v>67</v>
      </c>
      <c r="S1245" s="1" t="s">
        <v>14</v>
      </c>
      <c r="T1245" s="1" t="s">
        <v>1415</v>
      </c>
      <c r="U1245" s="12">
        <f t="shared" si="133"/>
        <v>46338</v>
      </c>
      <c r="V1245" s="12">
        <f t="shared" si="130"/>
        <v>46398</v>
      </c>
      <c r="W1245" s="13">
        <f t="shared" ca="1" si="131"/>
        <v>-356</v>
      </c>
      <c r="X1245" s="2" t="s">
        <v>1021</v>
      </c>
      <c r="Y1245"/>
    </row>
    <row r="1246" spans="1:25" x14ac:dyDescent="0.25">
      <c r="A1246" s="1" t="s">
        <v>919</v>
      </c>
      <c r="B1246" s="1" t="s">
        <v>1516</v>
      </c>
      <c r="C1246" s="1" t="s">
        <v>8</v>
      </c>
      <c r="D1246" s="1" t="s">
        <v>104</v>
      </c>
      <c r="E1246" s="1" t="s">
        <v>174</v>
      </c>
      <c r="F1246" s="3">
        <v>81.620999999999995</v>
      </c>
      <c r="G1246" s="3">
        <v>81.620999999999995</v>
      </c>
      <c r="H1246" s="1" t="s">
        <v>74</v>
      </c>
      <c r="I1246" s="13">
        <v>1</v>
      </c>
      <c r="J1246" s="12" t="s">
        <v>2083</v>
      </c>
      <c r="K1246" s="1"/>
      <c r="L1246" s="12" t="s">
        <v>2082</v>
      </c>
      <c r="N1246" s="13">
        <v>46</v>
      </c>
      <c r="O1246" s="13" t="s">
        <v>2082</v>
      </c>
      <c r="P1246" s="13">
        <f t="shared" si="132"/>
        <v>46</v>
      </c>
      <c r="R1246" s="1" t="s">
        <v>67</v>
      </c>
      <c r="S1246" s="1"/>
      <c r="T1246" s="1" t="s">
        <v>1417</v>
      </c>
      <c r="U1246" s="12">
        <f t="shared" si="133"/>
        <v>46340</v>
      </c>
      <c r="V1246" s="12">
        <f t="shared" si="130"/>
        <v>46400</v>
      </c>
      <c r="W1246" s="13">
        <f t="shared" ca="1" si="131"/>
        <v>-358</v>
      </c>
      <c r="X1246" s="2" t="s">
        <v>1021</v>
      </c>
      <c r="Y1246"/>
    </row>
    <row r="1247" spans="1:25" x14ac:dyDescent="0.25">
      <c r="A1247" s="1" t="s">
        <v>919</v>
      </c>
      <c r="B1247" s="1" t="s">
        <v>1516</v>
      </c>
      <c r="C1247" s="1" t="s">
        <v>456</v>
      </c>
      <c r="D1247" s="1" t="s">
        <v>1059</v>
      </c>
      <c r="E1247" s="1" t="s">
        <v>174</v>
      </c>
      <c r="F1247" s="3">
        <v>82.379000000000005</v>
      </c>
      <c r="G1247" s="3">
        <v>82.424000000000007</v>
      </c>
      <c r="H1247" s="1" t="s">
        <v>74</v>
      </c>
      <c r="I1247" s="13">
        <v>1</v>
      </c>
      <c r="J1247" s="12" t="s">
        <v>2083</v>
      </c>
      <c r="K1247" s="1"/>
      <c r="L1247" s="12" t="s">
        <v>2082</v>
      </c>
      <c r="N1247" s="13">
        <v>46</v>
      </c>
      <c r="O1247" s="13" t="s">
        <v>2082</v>
      </c>
      <c r="P1247" s="13">
        <f t="shared" si="132"/>
        <v>46</v>
      </c>
      <c r="R1247" s="1" t="s">
        <v>67</v>
      </c>
      <c r="S1247" s="1" t="s">
        <v>14</v>
      </c>
      <c r="T1247" s="1" t="s">
        <v>1417</v>
      </c>
      <c r="U1247" s="12">
        <f t="shared" si="133"/>
        <v>46340</v>
      </c>
      <c r="V1247" s="12">
        <f t="shared" si="130"/>
        <v>46400</v>
      </c>
      <c r="W1247" s="13">
        <f t="shared" ca="1" si="131"/>
        <v>-358</v>
      </c>
      <c r="X1247" s="2" t="s">
        <v>1021</v>
      </c>
      <c r="Y1247"/>
    </row>
    <row r="1248" spans="1:25" x14ac:dyDescent="0.25">
      <c r="A1248" s="1" t="s">
        <v>233</v>
      </c>
      <c r="B1248" s="1" t="s">
        <v>1521</v>
      </c>
      <c r="C1248" s="1" t="s">
        <v>107</v>
      </c>
      <c r="D1248" s="1" t="s">
        <v>104</v>
      </c>
      <c r="E1248" s="1" t="s">
        <v>174</v>
      </c>
      <c r="F1248" s="3">
        <v>159.214</v>
      </c>
      <c r="G1248" s="3">
        <v>159.214</v>
      </c>
      <c r="H1248" s="1" t="s">
        <v>74</v>
      </c>
      <c r="I1248" s="13">
        <v>1</v>
      </c>
      <c r="J1248" s="12" t="s">
        <v>2083</v>
      </c>
      <c r="K1248" s="1"/>
      <c r="L1248" s="12" t="s">
        <v>2082</v>
      </c>
      <c r="N1248" s="13">
        <v>37</v>
      </c>
      <c r="O1248" s="13" t="s">
        <v>2082</v>
      </c>
      <c r="P1248" s="13">
        <f t="shared" si="132"/>
        <v>37</v>
      </c>
      <c r="R1248" s="1" t="s">
        <v>67</v>
      </c>
      <c r="S1248" s="1"/>
      <c r="T1248" s="1" t="s">
        <v>1044</v>
      </c>
      <c r="U1248" s="12">
        <f t="shared" si="133"/>
        <v>46277</v>
      </c>
      <c r="V1248" s="12">
        <f t="shared" si="130"/>
        <v>46337</v>
      </c>
      <c r="W1248" s="13">
        <f t="shared" ca="1" si="131"/>
        <v>-295</v>
      </c>
      <c r="X1248" s="2" t="s">
        <v>1021</v>
      </c>
      <c r="Y1248"/>
    </row>
    <row r="1249" spans="1:25" x14ac:dyDescent="0.25">
      <c r="A1249" s="1" t="s">
        <v>233</v>
      </c>
      <c r="B1249" s="1" t="s">
        <v>1521</v>
      </c>
      <c r="C1249" s="1" t="s">
        <v>107</v>
      </c>
      <c r="D1249" s="1" t="s">
        <v>103</v>
      </c>
      <c r="E1249" s="1" t="s">
        <v>174</v>
      </c>
      <c r="F1249" s="3">
        <v>159.27799999999999</v>
      </c>
      <c r="G1249" s="3">
        <v>159.33199999999999</v>
      </c>
      <c r="H1249" s="1" t="s">
        <v>21</v>
      </c>
      <c r="I1249" s="13">
        <v>1</v>
      </c>
      <c r="J1249" s="12" t="s">
        <v>2083</v>
      </c>
      <c r="K1249" s="1"/>
      <c r="L1249" s="12" t="s">
        <v>2082</v>
      </c>
      <c r="N1249" s="13">
        <v>37</v>
      </c>
      <c r="O1249" s="13" t="s">
        <v>2082</v>
      </c>
      <c r="P1249" s="13">
        <f t="shared" si="132"/>
        <v>37</v>
      </c>
      <c r="R1249" s="1" t="s">
        <v>67</v>
      </c>
      <c r="S1249" s="1" t="s">
        <v>18</v>
      </c>
      <c r="T1249" s="1" t="s">
        <v>1044</v>
      </c>
      <c r="U1249" s="12">
        <f t="shared" si="133"/>
        <v>46277</v>
      </c>
      <c r="V1249" s="12">
        <f t="shared" si="130"/>
        <v>46337</v>
      </c>
      <c r="W1249" s="13">
        <f t="shared" ca="1" si="131"/>
        <v>-295</v>
      </c>
      <c r="X1249" s="2" t="s">
        <v>1021</v>
      </c>
      <c r="Y1249"/>
    </row>
    <row r="1250" spans="1:25" x14ac:dyDescent="0.25">
      <c r="A1250" s="1" t="s">
        <v>233</v>
      </c>
      <c r="B1250" s="1" t="s">
        <v>1521</v>
      </c>
      <c r="C1250" s="1" t="s">
        <v>47</v>
      </c>
      <c r="D1250" s="1" t="s">
        <v>204</v>
      </c>
      <c r="E1250" s="1" t="s">
        <v>174</v>
      </c>
      <c r="F1250" s="3">
        <v>159.21199999999999</v>
      </c>
      <c r="G1250" s="3">
        <v>159.21199999999999</v>
      </c>
      <c r="H1250" s="1" t="s">
        <v>21</v>
      </c>
      <c r="I1250" s="13">
        <v>1</v>
      </c>
      <c r="J1250" s="12" t="s">
        <v>2083</v>
      </c>
      <c r="K1250" s="1"/>
      <c r="L1250" s="12" t="s">
        <v>2082</v>
      </c>
      <c r="N1250" s="13">
        <v>37</v>
      </c>
      <c r="O1250" s="13" t="s">
        <v>2082</v>
      </c>
      <c r="P1250" s="13">
        <f t="shared" si="132"/>
        <v>37</v>
      </c>
      <c r="R1250" s="1" t="s">
        <v>67</v>
      </c>
      <c r="S1250" s="1"/>
      <c r="T1250" s="1" t="s">
        <v>1044</v>
      </c>
      <c r="U1250" s="12">
        <f t="shared" si="133"/>
        <v>46277</v>
      </c>
      <c r="V1250" s="12">
        <f t="shared" si="130"/>
        <v>46337</v>
      </c>
      <c r="W1250" s="13">
        <f t="shared" ca="1" si="131"/>
        <v>-295</v>
      </c>
      <c r="X1250" s="2" t="s">
        <v>1021</v>
      </c>
      <c r="Y1250"/>
    </row>
    <row r="1251" spans="1:25" x14ac:dyDescent="0.25">
      <c r="A1251" s="1" t="s">
        <v>233</v>
      </c>
      <c r="B1251" s="1" t="s">
        <v>1521</v>
      </c>
      <c r="C1251" s="1" t="s">
        <v>107</v>
      </c>
      <c r="D1251" s="1" t="s">
        <v>96</v>
      </c>
      <c r="E1251" s="1" t="s">
        <v>174</v>
      </c>
      <c r="F1251" s="3">
        <v>160.001</v>
      </c>
      <c r="G1251" s="3">
        <v>160.05500000000001</v>
      </c>
      <c r="H1251" s="1" t="s">
        <v>291</v>
      </c>
      <c r="I1251" s="13">
        <v>1</v>
      </c>
      <c r="J1251" s="12" t="s">
        <v>2083</v>
      </c>
      <c r="K1251" s="1"/>
      <c r="L1251" s="12" t="s">
        <v>2082</v>
      </c>
      <c r="N1251" s="13">
        <v>37</v>
      </c>
      <c r="O1251" s="13" t="s">
        <v>2082</v>
      </c>
      <c r="P1251" s="13">
        <f t="shared" si="132"/>
        <v>37</v>
      </c>
      <c r="R1251" s="1" t="s">
        <v>67</v>
      </c>
      <c r="S1251" s="1" t="s">
        <v>18</v>
      </c>
      <c r="T1251" s="1" t="s">
        <v>1044</v>
      </c>
      <c r="U1251" s="12">
        <f t="shared" si="133"/>
        <v>46277</v>
      </c>
      <c r="V1251" s="12">
        <f t="shared" si="130"/>
        <v>46337</v>
      </c>
      <c r="W1251" s="13">
        <f t="shared" ca="1" si="131"/>
        <v>-295</v>
      </c>
      <c r="X1251" s="2" t="s">
        <v>1021</v>
      </c>
      <c r="Y1251"/>
    </row>
    <row r="1252" spans="1:25" x14ac:dyDescent="0.25">
      <c r="A1252" s="1" t="s">
        <v>233</v>
      </c>
      <c r="B1252" s="1" t="s">
        <v>1521</v>
      </c>
      <c r="C1252" s="1" t="s">
        <v>107</v>
      </c>
      <c r="D1252" s="1" t="s">
        <v>164</v>
      </c>
      <c r="E1252" s="1" t="s">
        <v>174</v>
      </c>
      <c r="F1252" s="3">
        <v>160.066</v>
      </c>
      <c r="G1252" s="3">
        <v>160.12</v>
      </c>
      <c r="H1252" s="1" t="s">
        <v>74</v>
      </c>
      <c r="I1252" s="13">
        <v>1</v>
      </c>
      <c r="J1252" s="12" t="s">
        <v>2083</v>
      </c>
      <c r="K1252" s="1"/>
      <c r="L1252" s="12" t="s">
        <v>2082</v>
      </c>
      <c r="N1252" s="13">
        <v>37</v>
      </c>
      <c r="O1252" s="13" t="s">
        <v>2082</v>
      </c>
      <c r="P1252" s="13">
        <f t="shared" si="132"/>
        <v>37</v>
      </c>
      <c r="R1252" s="1" t="s">
        <v>67</v>
      </c>
      <c r="S1252" s="1" t="s">
        <v>14</v>
      </c>
      <c r="T1252" s="1" t="s">
        <v>1044</v>
      </c>
      <c r="U1252" s="12">
        <f t="shared" si="133"/>
        <v>46277</v>
      </c>
      <c r="V1252" s="12">
        <f t="shared" si="130"/>
        <v>46337</v>
      </c>
      <c r="W1252" s="13">
        <f t="shared" ca="1" si="131"/>
        <v>-295</v>
      </c>
      <c r="X1252" s="2" t="s">
        <v>1021</v>
      </c>
      <c r="Y1252"/>
    </row>
    <row r="1253" spans="1:25" x14ac:dyDescent="0.25">
      <c r="A1253" s="1" t="s">
        <v>233</v>
      </c>
      <c r="B1253" s="1" t="s">
        <v>1519</v>
      </c>
      <c r="C1253" s="1" t="s">
        <v>107</v>
      </c>
      <c r="D1253" s="1" t="s">
        <v>104</v>
      </c>
      <c r="E1253" s="1" t="s">
        <v>174</v>
      </c>
      <c r="F1253" s="3">
        <v>144.143</v>
      </c>
      <c r="G1253" s="3">
        <v>144.197</v>
      </c>
      <c r="H1253" s="1" t="s">
        <v>79</v>
      </c>
      <c r="I1253" s="13">
        <v>1</v>
      </c>
      <c r="J1253" s="12" t="s">
        <v>2083</v>
      </c>
      <c r="K1253" s="1"/>
      <c r="L1253" s="12" t="s">
        <v>2082</v>
      </c>
      <c r="N1253" s="13">
        <v>37</v>
      </c>
      <c r="O1253" s="13" t="s">
        <v>2082</v>
      </c>
      <c r="P1253" s="13">
        <f t="shared" si="132"/>
        <v>37</v>
      </c>
      <c r="R1253" s="1" t="s">
        <v>67</v>
      </c>
      <c r="S1253" s="1" t="s">
        <v>18</v>
      </c>
      <c r="T1253" s="1" t="s">
        <v>1520</v>
      </c>
      <c r="U1253" s="12">
        <f t="shared" si="133"/>
        <v>46275</v>
      </c>
      <c r="V1253" s="12">
        <f t="shared" si="130"/>
        <v>46335</v>
      </c>
      <c r="W1253" s="13">
        <f t="shared" ca="1" si="131"/>
        <v>-293</v>
      </c>
      <c r="X1253" s="2" t="s">
        <v>1021</v>
      </c>
      <c r="Y1253"/>
    </row>
    <row r="1254" spans="1:25" x14ac:dyDescent="0.25">
      <c r="A1254" s="1" t="s">
        <v>233</v>
      </c>
      <c r="B1254" s="1" t="s">
        <v>1519</v>
      </c>
      <c r="C1254" s="1" t="s">
        <v>107</v>
      </c>
      <c r="D1254" s="1" t="s">
        <v>103</v>
      </c>
      <c r="E1254" s="1" t="s">
        <v>174</v>
      </c>
      <c r="F1254" s="3">
        <v>144.20599999999999</v>
      </c>
      <c r="G1254" s="3">
        <v>144.261</v>
      </c>
      <c r="H1254" s="1" t="s">
        <v>74</v>
      </c>
      <c r="I1254" s="13">
        <v>1</v>
      </c>
      <c r="J1254" s="12" t="s">
        <v>2083</v>
      </c>
      <c r="K1254" s="1"/>
      <c r="L1254" s="12" t="s">
        <v>2082</v>
      </c>
      <c r="N1254" s="13">
        <v>37</v>
      </c>
      <c r="O1254" s="13" t="s">
        <v>2082</v>
      </c>
      <c r="P1254" s="13">
        <f t="shared" si="132"/>
        <v>37</v>
      </c>
      <c r="R1254" s="1" t="s">
        <v>67</v>
      </c>
      <c r="S1254" s="1" t="s">
        <v>18</v>
      </c>
      <c r="T1254" s="1" t="s">
        <v>1520</v>
      </c>
      <c r="U1254" s="12">
        <f t="shared" si="133"/>
        <v>46275</v>
      </c>
      <c r="V1254" s="12">
        <f t="shared" si="130"/>
        <v>46335</v>
      </c>
      <c r="W1254" s="13">
        <f t="shared" ca="1" si="131"/>
        <v>-293</v>
      </c>
      <c r="X1254" s="2" t="s">
        <v>1021</v>
      </c>
      <c r="Y1254"/>
    </row>
    <row r="1255" spans="1:25" x14ac:dyDescent="0.25">
      <c r="A1255" s="1" t="s">
        <v>233</v>
      </c>
      <c r="B1255" s="1" t="s">
        <v>1519</v>
      </c>
      <c r="C1255" s="1" t="s">
        <v>47</v>
      </c>
      <c r="D1255" s="1" t="s">
        <v>204</v>
      </c>
      <c r="E1255" s="1" t="s">
        <v>174</v>
      </c>
      <c r="F1255" s="3">
        <v>144.46799999999999</v>
      </c>
      <c r="G1255" s="3">
        <v>144.501</v>
      </c>
      <c r="H1255" s="1" t="s">
        <v>21</v>
      </c>
      <c r="I1255" s="13">
        <v>1</v>
      </c>
      <c r="J1255" s="12" t="s">
        <v>2083</v>
      </c>
      <c r="K1255" s="1"/>
      <c r="L1255" s="12" t="s">
        <v>2082</v>
      </c>
      <c r="N1255" s="13">
        <v>37</v>
      </c>
      <c r="O1255" s="13" t="s">
        <v>2082</v>
      </c>
      <c r="P1255" s="13">
        <f t="shared" si="132"/>
        <v>37</v>
      </c>
      <c r="R1255" s="1" t="s">
        <v>67</v>
      </c>
      <c r="S1255" s="1" t="s">
        <v>14</v>
      </c>
      <c r="T1255" s="1" t="s">
        <v>1520</v>
      </c>
      <c r="U1255" s="12">
        <f t="shared" si="133"/>
        <v>46275</v>
      </c>
      <c r="V1255" s="12">
        <f t="shared" si="130"/>
        <v>46335</v>
      </c>
      <c r="W1255" s="13">
        <f t="shared" ca="1" si="131"/>
        <v>-293</v>
      </c>
      <c r="X1255" s="2" t="s">
        <v>1021</v>
      </c>
      <c r="Y1255"/>
    </row>
    <row r="1256" spans="1:25" x14ac:dyDescent="0.25">
      <c r="A1256" s="1" t="s">
        <v>233</v>
      </c>
      <c r="B1256" s="1" t="s">
        <v>1519</v>
      </c>
      <c r="C1256" s="1" t="s">
        <v>47</v>
      </c>
      <c r="D1256" s="1" t="s">
        <v>164</v>
      </c>
      <c r="E1256" s="1" t="s">
        <v>174</v>
      </c>
      <c r="F1256" s="3">
        <v>145.26499999999999</v>
      </c>
      <c r="G1256" s="3">
        <v>145.29900000000001</v>
      </c>
      <c r="H1256" s="1" t="s">
        <v>74</v>
      </c>
      <c r="I1256" s="13">
        <v>1</v>
      </c>
      <c r="J1256" s="12" t="s">
        <v>2083</v>
      </c>
      <c r="K1256" s="1"/>
      <c r="L1256" s="12" t="s">
        <v>2082</v>
      </c>
      <c r="N1256" s="13">
        <v>37</v>
      </c>
      <c r="O1256" s="13" t="s">
        <v>2082</v>
      </c>
      <c r="P1256" s="13">
        <f t="shared" si="132"/>
        <v>37</v>
      </c>
      <c r="R1256" s="1" t="s">
        <v>67</v>
      </c>
      <c r="S1256" s="1" t="s">
        <v>14</v>
      </c>
      <c r="T1256" s="1" t="s">
        <v>1520</v>
      </c>
      <c r="U1256" s="12">
        <f t="shared" si="133"/>
        <v>46275</v>
      </c>
      <c r="V1256" s="12">
        <f t="shared" si="130"/>
        <v>46335</v>
      </c>
      <c r="W1256" s="13">
        <f t="shared" ca="1" si="131"/>
        <v>-293</v>
      </c>
      <c r="X1256" s="2" t="s">
        <v>1021</v>
      </c>
      <c r="Y1256"/>
    </row>
    <row r="1257" spans="1:25" x14ac:dyDescent="0.25">
      <c r="A1257" s="1" t="s">
        <v>233</v>
      </c>
      <c r="B1257" s="1" t="s">
        <v>1519</v>
      </c>
      <c r="C1257" s="1" t="s">
        <v>107</v>
      </c>
      <c r="D1257" s="1" t="s">
        <v>267</v>
      </c>
      <c r="E1257" s="1" t="s">
        <v>174</v>
      </c>
      <c r="F1257" s="3">
        <v>145.309</v>
      </c>
      <c r="G1257" s="3">
        <v>145.363</v>
      </c>
      <c r="H1257" s="1" t="s">
        <v>1134</v>
      </c>
      <c r="I1257" s="13">
        <v>1</v>
      </c>
      <c r="J1257" s="12" t="s">
        <v>2083</v>
      </c>
      <c r="K1257" s="1"/>
      <c r="L1257" s="12" t="s">
        <v>2082</v>
      </c>
      <c r="N1257" s="13">
        <v>37</v>
      </c>
      <c r="O1257" s="13" t="s">
        <v>2082</v>
      </c>
      <c r="P1257" s="13">
        <f t="shared" si="132"/>
        <v>37</v>
      </c>
      <c r="R1257" s="1" t="s">
        <v>67</v>
      </c>
      <c r="S1257" s="1" t="s">
        <v>18</v>
      </c>
      <c r="T1257" s="1" t="s">
        <v>1520</v>
      </c>
      <c r="U1257" s="12">
        <f t="shared" si="133"/>
        <v>46275</v>
      </c>
      <c r="V1257" s="12">
        <f t="shared" si="130"/>
        <v>46335</v>
      </c>
      <c r="W1257" s="13">
        <f t="shared" ca="1" si="131"/>
        <v>-293</v>
      </c>
      <c r="X1257" s="2" t="s">
        <v>1021</v>
      </c>
      <c r="Y1257"/>
    </row>
    <row r="1258" spans="1:25" x14ac:dyDescent="0.25">
      <c r="A1258" s="1" t="s">
        <v>233</v>
      </c>
      <c r="B1258" s="1" t="s">
        <v>1519</v>
      </c>
      <c r="C1258" s="1" t="s">
        <v>107</v>
      </c>
      <c r="D1258" s="1" t="s">
        <v>266</v>
      </c>
      <c r="E1258" s="1" t="s">
        <v>174</v>
      </c>
      <c r="F1258" s="3">
        <v>145.37299999999999</v>
      </c>
      <c r="G1258" s="3">
        <v>145.42699999999999</v>
      </c>
      <c r="H1258" s="1" t="s">
        <v>79</v>
      </c>
      <c r="I1258" s="13">
        <v>1</v>
      </c>
      <c r="J1258" s="12" t="s">
        <v>2083</v>
      </c>
      <c r="K1258" s="1"/>
      <c r="L1258" s="12" t="s">
        <v>2082</v>
      </c>
      <c r="N1258" s="13">
        <v>37</v>
      </c>
      <c r="O1258" s="13" t="s">
        <v>2082</v>
      </c>
      <c r="P1258" s="13">
        <f t="shared" si="132"/>
        <v>37</v>
      </c>
      <c r="R1258" s="1" t="s">
        <v>67</v>
      </c>
      <c r="S1258" s="1" t="s">
        <v>14</v>
      </c>
      <c r="T1258" s="1" t="s">
        <v>1520</v>
      </c>
      <c r="U1258" s="12">
        <f t="shared" si="133"/>
        <v>46275</v>
      </c>
      <c r="V1258" s="12">
        <f t="shared" si="130"/>
        <v>46335</v>
      </c>
      <c r="W1258" s="13">
        <f t="shared" ca="1" si="131"/>
        <v>-293</v>
      </c>
      <c r="X1258" s="2" t="s">
        <v>1021</v>
      </c>
      <c r="Y1258"/>
    </row>
    <row r="1259" spans="1:25" x14ac:dyDescent="0.25">
      <c r="A1259" s="1" t="s">
        <v>247</v>
      </c>
      <c r="B1259" s="1" t="s">
        <v>271</v>
      </c>
      <c r="C1259" s="1" t="s">
        <v>625</v>
      </c>
      <c r="D1259" s="1" t="s">
        <v>209</v>
      </c>
      <c r="E1259" s="1" t="s">
        <v>68</v>
      </c>
      <c r="F1259" s="3">
        <v>0.6</v>
      </c>
      <c r="G1259" s="3">
        <v>66.475999999999999</v>
      </c>
      <c r="H1259" s="1" t="s">
        <v>21</v>
      </c>
      <c r="I1259" s="13">
        <v>1</v>
      </c>
      <c r="J1259" s="12" t="s">
        <v>2083</v>
      </c>
      <c r="K1259" s="1"/>
      <c r="L1259" s="12" t="s">
        <v>2082</v>
      </c>
      <c r="N1259" s="13">
        <v>38</v>
      </c>
      <c r="O1259" s="13" t="s">
        <v>2082</v>
      </c>
      <c r="P1259" s="13">
        <f t="shared" si="132"/>
        <v>35</v>
      </c>
      <c r="R1259" s="1" t="s">
        <v>67</v>
      </c>
      <c r="S1259" s="1" t="s">
        <v>14</v>
      </c>
      <c r="T1259" s="1" t="s">
        <v>516</v>
      </c>
      <c r="U1259" s="12">
        <f t="shared" ref="U1259:U1304" si="134">T1259+(365*2)</f>
        <v>46261</v>
      </c>
      <c r="V1259" s="12">
        <f t="shared" si="130"/>
        <v>46321</v>
      </c>
      <c r="W1259" s="13">
        <f t="shared" ca="1" si="131"/>
        <v>-279</v>
      </c>
      <c r="X1259" s="2" t="s">
        <v>1021</v>
      </c>
      <c r="Y1259"/>
    </row>
    <row r="1260" spans="1:25" x14ac:dyDescent="0.25">
      <c r="A1260" s="1" t="s">
        <v>247</v>
      </c>
      <c r="B1260" s="1" t="s">
        <v>271</v>
      </c>
      <c r="C1260" s="1" t="s">
        <v>163</v>
      </c>
      <c r="D1260" s="1" t="s">
        <v>211</v>
      </c>
      <c r="E1260" s="1" t="s">
        <v>68</v>
      </c>
      <c r="F1260" s="3">
        <v>0.503</v>
      </c>
      <c r="G1260" s="3">
        <v>66.433000000000007</v>
      </c>
      <c r="H1260" s="1" t="s">
        <v>1529</v>
      </c>
      <c r="I1260" s="13">
        <v>1</v>
      </c>
      <c r="J1260" s="12" t="s">
        <v>2083</v>
      </c>
      <c r="K1260" s="1"/>
      <c r="L1260" s="12" t="s">
        <v>2082</v>
      </c>
      <c r="N1260" s="13">
        <v>38</v>
      </c>
      <c r="O1260" s="13" t="s">
        <v>2082</v>
      </c>
      <c r="P1260" s="13">
        <f t="shared" si="132"/>
        <v>35</v>
      </c>
      <c r="R1260" s="1" t="s">
        <v>67</v>
      </c>
      <c r="S1260" s="1" t="s">
        <v>18</v>
      </c>
      <c r="T1260" s="1" t="s">
        <v>516</v>
      </c>
      <c r="U1260" s="12">
        <f t="shared" si="134"/>
        <v>46261</v>
      </c>
      <c r="V1260" s="12">
        <f t="shared" si="130"/>
        <v>46321</v>
      </c>
      <c r="W1260" s="13">
        <f t="shared" ca="1" si="131"/>
        <v>-279</v>
      </c>
      <c r="X1260" s="2" t="s">
        <v>1021</v>
      </c>
      <c r="Y1260"/>
    </row>
    <row r="1261" spans="1:25" x14ac:dyDescent="0.25">
      <c r="A1261" s="1" t="s">
        <v>247</v>
      </c>
      <c r="B1261" s="1" t="s">
        <v>271</v>
      </c>
      <c r="C1261" s="1" t="s">
        <v>163</v>
      </c>
      <c r="D1261" s="1" t="s">
        <v>77</v>
      </c>
      <c r="E1261" s="1" t="s">
        <v>68</v>
      </c>
      <c r="F1261" s="3">
        <v>0.439</v>
      </c>
      <c r="G1261" s="3">
        <v>0.49299999999999999</v>
      </c>
      <c r="H1261" s="1" t="s">
        <v>74</v>
      </c>
      <c r="I1261" s="13">
        <v>1</v>
      </c>
      <c r="J1261" s="12" t="s">
        <v>2083</v>
      </c>
      <c r="K1261" s="1"/>
      <c r="L1261" s="12" t="s">
        <v>2082</v>
      </c>
      <c r="N1261" s="13">
        <v>38</v>
      </c>
      <c r="O1261" s="13" t="s">
        <v>2082</v>
      </c>
      <c r="P1261" s="13">
        <f t="shared" si="132"/>
        <v>35</v>
      </c>
      <c r="R1261" s="1" t="s">
        <v>67</v>
      </c>
      <c r="S1261" s="1" t="s">
        <v>14</v>
      </c>
      <c r="T1261" s="1" t="s">
        <v>516</v>
      </c>
      <c r="U1261" s="12">
        <f t="shared" si="134"/>
        <v>46261</v>
      </c>
      <c r="V1261" s="12">
        <f t="shared" si="130"/>
        <v>46321</v>
      </c>
      <c r="W1261" s="13">
        <f t="shared" ca="1" si="131"/>
        <v>-279</v>
      </c>
      <c r="X1261" s="2" t="s">
        <v>1021</v>
      </c>
      <c r="Y1261"/>
    </row>
    <row r="1262" spans="1:25" x14ac:dyDescent="0.25">
      <c r="A1262" s="1" t="s">
        <v>247</v>
      </c>
      <c r="B1262" s="1" t="s">
        <v>271</v>
      </c>
      <c r="C1262" s="1" t="s">
        <v>354</v>
      </c>
      <c r="D1262" s="1" t="s">
        <v>966</v>
      </c>
      <c r="E1262" s="1" t="s">
        <v>68</v>
      </c>
      <c r="F1262" s="3">
        <v>0.33500000000000002</v>
      </c>
      <c r="G1262" s="3">
        <v>0.36799999999999999</v>
      </c>
      <c r="H1262" s="1" t="s">
        <v>1528</v>
      </c>
      <c r="I1262" s="13">
        <v>1</v>
      </c>
      <c r="J1262" s="12" t="s">
        <v>2083</v>
      </c>
      <c r="K1262" s="1"/>
      <c r="L1262" s="12" t="s">
        <v>2082</v>
      </c>
      <c r="N1262" s="13">
        <v>38</v>
      </c>
      <c r="O1262" s="13" t="s">
        <v>2082</v>
      </c>
      <c r="P1262" s="13">
        <f t="shared" si="132"/>
        <v>1</v>
      </c>
      <c r="Q1262" s="3" t="s">
        <v>2084</v>
      </c>
      <c r="R1262" s="1" t="s">
        <v>67</v>
      </c>
      <c r="S1262" s="1" t="s">
        <v>14</v>
      </c>
      <c r="T1262" s="1"/>
      <c r="U1262" s="12">
        <f t="shared" si="134"/>
        <v>730</v>
      </c>
      <c r="V1262" s="12">
        <f t="shared" si="130"/>
        <v>790</v>
      </c>
      <c r="W1262" s="13">
        <f t="shared" ca="1" si="131"/>
        <v>45252</v>
      </c>
      <c r="X1262" s="2" t="s">
        <v>1021</v>
      </c>
      <c r="Y1262"/>
    </row>
    <row r="1263" spans="1:25" x14ac:dyDescent="0.25">
      <c r="A1263" s="1" t="s">
        <v>247</v>
      </c>
      <c r="B1263" s="1" t="s">
        <v>271</v>
      </c>
      <c r="C1263" s="1" t="s">
        <v>354</v>
      </c>
      <c r="D1263" s="1" t="s">
        <v>219</v>
      </c>
      <c r="E1263" s="1" t="s">
        <v>68</v>
      </c>
      <c r="F1263" s="3">
        <v>0.29399999999999998</v>
      </c>
      <c r="G1263" s="3">
        <v>0.32800000000000001</v>
      </c>
      <c r="H1263" s="1" t="s">
        <v>74</v>
      </c>
      <c r="I1263" s="13">
        <v>1</v>
      </c>
      <c r="J1263" s="12" t="s">
        <v>2083</v>
      </c>
      <c r="K1263" s="1"/>
      <c r="L1263" s="12" t="s">
        <v>2082</v>
      </c>
      <c r="N1263" s="13">
        <v>38</v>
      </c>
      <c r="O1263" s="13" t="s">
        <v>2082</v>
      </c>
      <c r="P1263" s="13">
        <f t="shared" si="132"/>
        <v>1</v>
      </c>
      <c r="Q1263" s="3" t="s">
        <v>2084</v>
      </c>
      <c r="R1263" s="1" t="s">
        <v>67</v>
      </c>
      <c r="S1263" s="1" t="s">
        <v>18</v>
      </c>
      <c r="T1263" s="1"/>
      <c r="U1263" s="12">
        <f t="shared" si="134"/>
        <v>730</v>
      </c>
      <c r="V1263" s="12">
        <f t="shared" si="130"/>
        <v>790</v>
      </c>
      <c r="W1263" s="13">
        <f t="shared" ca="1" si="131"/>
        <v>45252</v>
      </c>
      <c r="X1263" s="2" t="s">
        <v>1021</v>
      </c>
      <c r="Y1263"/>
    </row>
    <row r="1264" spans="1:25" x14ac:dyDescent="0.25">
      <c r="A1264" s="1" t="s">
        <v>247</v>
      </c>
      <c r="B1264" s="1" t="s">
        <v>271</v>
      </c>
      <c r="C1264" s="1" t="s">
        <v>107</v>
      </c>
      <c r="D1264" s="1" t="s">
        <v>1527</v>
      </c>
      <c r="E1264" s="1" t="s">
        <v>68</v>
      </c>
      <c r="F1264" s="3">
        <v>0.221</v>
      </c>
      <c r="G1264" s="3">
        <v>66.152000000000001</v>
      </c>
      <c r="H1264" s="1" t="s">
        <v>1526</v>
      </c>
      <c r="I1264" s="13">
        <v>1</v>
      </c>
      <c r="J1264" s="12" t="s">
        <v>2083</v>
      </c>
      <c r="K1264" s="1"/>
      <c r="L1264" s="12" t="s">
        <v>2082</v>
      </c>
      <c r="N1264" s="13">
        <v>38</v>
      </c>
      <c r="O1264" s="13" t="s">
        <v>2082</v>
      </c>
      <c r="P1264" s="13">
        <f t="shared" si="132"/>
        <v>35</v>
      </c>
      <c r="R1264" s="1" t="s">
        <v>67</v>
      </c>
      <c r="S1264" s="1" t="s">
        <v>18</v>
      </c>
      <c r="T1264" s="1" t="s">
        <v>516</v>
      </c>
      <c r="U1264" s="12">
        <f t="shared" si="134"/>
        <v>46261</v>
      </c>
      <c r="V1264" s="12">
        <f t="shared" si="130"/>
        <v>46321</v>
      </c>
      <c r="W1264" s="13">
        <f t="shared" ca="1" si="131"/>
        <v>-279</v>
      </c>
      <c r="X1264" s="2" t="s">
        <v>1021</v>
      </c>
      <c r="Y1264"/>
    </row>
    <row r="1265" spans="1:25" x14ac:dyDescent="0.25">
      <c r="A1265" s="1" t="s">
        <v>247</v>
      </c>
      <c r="B1265" s="1" t="s">
        <v>271</v>
      </c>
      <c r="C1265" s="1" t="s">
        <v>107</v>
      </c>
      <c r="D1265" s="1" t="s">
        <v>217</v>
      </c>
      <c r="E1265" s="1" t="s">
        <v>68</v>
      </c>
      <c r="F1265" s="3">
        <v>0.157</v>
      </c>
      <c r="G1265" s="3">
        <v>0.21099999999999999</v>
      </c>
      <c r="H1265" s="1" t="s">
        <v>74</v>
      </c>
      <c r="I1265" s="13">
        <v>1</v>
      </c>
      <c r="J1265" s="12" t="s">
        <v>2083</v>
      </c>
      <c r="K1265" s="1"/>
      <c r="L1265" s="12" t="s">
        <v>2082</v>
      </c>
      <c r="N1265" s="13">
        <v>38</v>
      </c>
      <c r="O1265" s="13" t="s">
        <v>2082</v>
      </c>
      <c r="P1265" s="13">
        <f t="shared" si="132"/>
        <v>35</v>
      </c>
      <c r="R1265" s="1" t="s">
        <v>67</v>
      </c>
      <c r="S1265" s="1" t="s">
        <v>14</v>
      </c>
      <c r="T1265" s="1" t="s">
        <v>516</v>
      </c>
      <c r="U1265" s="12">
        <f t="shared" si="134"/>
        <v>46261</v>
      </c>
      <c r="V1265" s="12">
        <f t="shared" si="130"/>
        <v>46321</v>
      </c>
      <c r="W1265" s="13">
        <f t="shared" ca="1" si="131"/>
        <v>-279</v>
      </c>
      <c r="X1265" s="2" t="s">
        <v>1021</v>
      </c>
      <c r="Y1265"/>
    </row>
    <row r="1266" spans="1:25" x14ac:dyDescent="0.25">
      <c r="A1266" s="1" t="s">
        <v>247</v>
      </c>
      <c r="B1266" s="1" t="s">
        <v>271</v>
      </c>
      <c r="C1266" s="1" t="s">
        <v>47</v>
      </c>
      <c r="D1266" s="1" t="s">
        <v>1137</v>
      </c>
      <c r="E1266" s="1" t="s">
        <v>68</v>
      </c>
      <c r="F1266" s="3">
        <v>0.12</v>
      </c>
      <c r="G1266" s="3">
        <v>0.153</v>
      </c>
      <c r="H1266" s="1" t="s">
        <v>74</v>
      </c>
      <c r="I1266" s="13">
        <v>1</v>
      </c>
      <c r="J1266" s="12" t="s">
        <v>2083</v>
      </c>
      <c r="K1266" s="1"/>
      <c r="L1266" s="12" t="s">
        <v>2082</v>
      </c>
      <c r="N1266" s="13">
        <v>38</v>
      </c>
      <c r="O1266" s="13" t="s">
        <v>2082</v>
      </c>
      <c r="P1266" s="13">
        <f t="shared" si="132"/>
        <v>35</v>
      </c>
      <c r="R1266" s="1" t="s">
        <v>67</v>
      </c>
      <c r="S1266" s="1" t="s">
        <v>14</v>
      </c>
      <c r="T1266" s="1" t="s">
        <v>516</v>
      </c>
      <c r="U1266" s="12">
        <f t="shared" si="134"/>
        <v>46261</v>
      </c>
      <c r="V1266" s="12">
        <f t="shared" si="130"/>
        <v>46321</v>
      </c>
      <c r="W1266" s="13">
        <f t="shared" ca="1" si="131"/>
        <v>-279</v>
      </c>
      <c r="X1266" s="2" t="s">
        <v>1021</v>
      </c>
      <c r="Y1266"/>
    </row>
    <row r="1267" spans="1:25" x14ac:dyDescent="0.25">
      <c r="A1267" s="1" t="s">
        <v>247</v>
      </c>
      <c r="B1267" s="1" t="s">
        <v>271</v>
      </c>
      <c r="C1267" s="1" t="s">
        <v>47</v>
      </c>
      <c r="D1267" s="1" t="s">
        <v>225</v>
      </c>
      <c r="E1267" s="1" t="s">
        <v>68</v>
      </c>
      <c r="F1267" s="3">
        <v>8.1000000000000003E-2</v>
      </c>
      <c r="G1267" s="3">
        <v>65.938999999999993</v>
      </c>
      <c r="H1267" s="1" t="s">
        <v>74</v>
      </c>
      <c r="I1267" s="13">
        <v>1</v>
      </c>
      <c r="J1267" s="12" t="s">
        <v>2083</v>
      </c>
      <c r="K1267" s="1"/>
      <c r="L1267" s="12" t="s">
        <v>2082</v>
      </c>
      <c r="N1267" s="13">
        <v>38</v>
      </c>
      <c r="O1267" s="13" t="s">
        <v>2082</v>
      </c>
      <c r="P1267" s="13">
        <f t="shared" si="132"/>
        <v>35</v>
      </c>
      <c r="R1267" s="1" t="s">
        <v>67</v>
      </c>
      <c r="S1267" s="1" t="s">
        <v>18</v>
      </c>
      <c r="T1267" s="1" t="s">
        <v>516</v>
      </c>
      <c r="U1267" s="12">
        <f t="shared" si="134"/>
        <v>46261</v>
      </c>
      <c r="V1267" s="12">
        <f t="shared" si="130"/>
        <v>46321</v>
      </c>
      <c r="W1267" s="13">
        <f t="shared" ca="1" si="131"/>
        <v>-279</v>
      </c>
      <c r="X1267" s="2" t="s">
        <v>1021</v>
      </c>
      <c r="Y1267"/>
    </row>
    <row r="1268" spans="1:25" x14ac:dyDescent="0.25">
      <c r="A1268" s="1" t="s">
        <v>247</v>
      </c>
      <c r="B1268" s="1" t="s">
        <v>271</v>
      </c>
      <c r="C1268" s="1" t="s">
        <v>47</v>
      </c>
      <c r="D1268" s="1" t="s">
        <v>222</v>
      </c>
      <c r="E1268" s="1" t="s">
        <v>68</v>
      </c>
      <c r="F1268" s="3">
        <v>65.864999999999995</v>
      </c>
      <c r="G1268" s="3">
        <v>65.864999999999995</v>
      </c>
      <c r="H1268" s="1" t="s">
        <v>102</v>
      </c>
      <c r="I1268" s="13">
        <v>1</v>
      </c>
      <c r="J1268" s="12" t="s">
        <v>2083</v>
      </c>
      <c r="K1268" s="1"/>
      <c r="L1268" s="12" t="s">
        <v>2082</v>
      </c>
      <c r="N1268" s="13">
        <v>38</v>
      </c>
      <c r="O1268" s="13" t="s">
        <v>2082</v>
      </c>
      <c r="P1268" s="13">
        <f t="shared" si="132"/>
        <v>35</v>
      </c>
      <c r="R1268" s="1" t="s">
        <v>67</v>
      </c>
      <c r="S1268" s="1"/>
      <c r="T1268" s="1" t="s">
        <v>516</v>
      </c>
      <c r="U1268" s="12">
        <f t="shared" si="134"/>
        <v>46261</v>
      </c>
      <c r="V1268" s="12">
        <f t="shared" si="130"/>
        <v>46321</v>
      </c>
      <c r="W1268" s="13">
        <f t="shared" ca="1" si="131"/>
        <v>-279</v>
      </c>
      <c r="X1268" s="2" t="s">
        <v>1021</v>
      </c>
      <c r="Y1268"/>
    </row>
    <row r="1269" spans="1:25" x14ac:dyDescent="0.25">
      <c r="A1269" s="1" t="s">
        <v>247</v>
      </c>
      <c r="B1269" s="1" t="s">
        <v>271</v>
      </c>
      <c r="C1269" s="1" t="s">
        <v>1525</v>
      </c>
      <c r="D1269" s="1" t="s">
        <v>227</v>
      </c>
      <c r="E1269" s="1" t="s">
        <v>68</v>
      </c>
      <c r="F1269" s="3">
        <v>8.6999999999999994E-2</v>
      </c>
      <c r="G1269" s="3">
        <v>0.109</v>
      </c>
      <c r="H1269" s="1" t="s">
        <v>30</v>
      </c>
      <c r="I1269" s="13">
        <v>1</v>
      </c>
      <c r="J1269" s="12" t="s">
        <v>2083</v>
      </c>
      <c r="K1269" s="1"/>
      <c r="L1269" s="12" t="s">
        <v>2082</v>
      </c>
      <c r="N1269" s="13">
        <v>38</v>
      </c>
      <c r="O1269" s="13" t="s">
        <v>2082</v>
      </c>
      <c r="P1269" s="13">
        <f t="shared" si="132"/>
        <v>35</v>
      </c>
      <c r="R1269" s="1" t="s">
        <v>67</v>
      </c>
      <c r="S1269" s="1" t="s">
        <v>18</v>
      </c>
      <c r="T1269" s="1" t="s">
        <v>516</v>
      </c>
      <c r="U1269" s="12">
        <f t="shared" si="134"/>
        <v>46261</v>
      </c>
      <c r="V1269" s="12">
        <f t="shared" si="130"/>
        <v>46321</v>
      </c>
      <c r="W1269" s="13">
        <f t="shared" ca="1" si="131"/>
        <v>-279</v>
      </c>
      <c r="X1269" s="2" t="s">
        <v>1021</v>
      </c>
      <c r="Y1269"/>
    </row>
    <row r="1270" spans="1:25" x14ac:dyDescent="0.25">
      <c r="A1270" s="1" t="s">
        <v>247</v>
      </c>
      <c r="B1270" s="1" t="s">
        <v>271</v>
      </c>
      <c r="C1270" s="1" t="s">
        <v>47</v>
      </c>
      <c r="D1270" s="1" t="s">
        <v>238</v>
      </c>
      <c r="E1270" s="1" t="s">
        <v>68</v>
      </c>
      <c r="F1270" s="3">
        <v>4.3999999999999997E-2</v>
      </c>
      <c r="G1270" s="3">
        <v>7.8E-2</v>
      </c>
      <c r="H1270" s="1" t="s">
        <v>1524</v>
      </c>
      <c r="I1270" s="13">
        <v>1</v>
      </c>
      <c r="J1270" s="12" t="s">
        <v>2083</v>
      </c>
      <c r="K1270" s="1"/>
      <c r="L1270" s="12" t="s">
        <v>2082</v>
      </c>
      <c r="N1270" s="13">
        <v>38</v>
      </c>
      <c r="O1270" s="13" t="s">
        <v>2082</v>
      </c>
      <c r="P1270" s="13">
        <f t="shared" si="132"/>
        <v>35</v>
      </c>
      <c r="R1270" s="1" t="s">
        <v>67</v>
      </c>
      <c r="S1270" s="1" t="s">
        <v>18</v>
      </c>
      <c r="T1270" s="1" t="s">
        <v>516</v>
      </c>
      <c r="U1270" s="12">
        <f t="shared" si="134"/>
        <v>46261</v>
      </c>
      <c r="V1270" s="12">
        <f t="shared" si="130"/>
        <v>46321</v>
      </c>
      <c r="W1270" s="13">
        <f t="shared" ca="1" si="131"/>
        <v>-279</v>
      </c>
      <c r="X1270" s="2" t="s">
        <v>1021</v>
      </c>
      <c r="Y1270"/>
    </row>
    <row r="1271" spans="1:25" x14ac:dyDescent="0.25">
      <c r="A1271" s="1" t="s">
        <v>247</v>
      </c>
      <c r="B1271" s="1" t="s">
        <v>271</v>
      </c>
      <c r="C1271" s="1" t="s">
        <v>218</v>
      </c>
      <c r="D1271" s="1" t="s">
        <v>919</v>
      </c>
      <c r="E1271" s="1" t="s">
        <v>68</v>
      </c>
      <c r="F1271" s="3">
        <v>0.221</v>
      </c>
      <c r="G1271" s="3">
        <v>0.27500000000000002</v>
      </c>
      <c r="H1271" s="1" t="s">
        <v>231</v>
      </c>
      <c r="I1271" s="13">
        <v>1</v>
      </c>
      <c r="J1271" s="12" t="s">
        <v>2083</v>
      </c>
      <c r="K1271" s="1"/>
      <c r="L1271" s="12" t="s">
        <v>2082</v>
      </c>
      <c r="N1271" s="13">
        <v>38</v>
      </c>
      <c r="O1271" s="13" t="s">
        <v>2082</v>
      </c>
      <c r="P1271" s="13">
        <f t="shared" ref="P1271:P1304" si="135">_xlfn.ISOWEEKNUM(U1271)</f>
        <v>35</v>
      </c>
      <c r="R1271" s="1" t="s">
        <v>67</v>
      </c>
      <c r="S1271" s="1" t="s">
        <v>18</v>
      </c>
      <c r="T1271" s="1" t="s">
        <v>516</v>
      </c>
      <c r="U1271" s="12">
        <f t="shared" si="134"/>
        <v>46261</v>
      </c>
      <c r="V1271" s="12">
        <f t="shared" si="130"/>
        <v>46321</v>
      </c>
      <c r="W1271" s="13">
        <f t="shared" ca="1" si="131"/>
        <v>-279</v>
      </c>
      <c r="X1271" s="2" t="s">
        <v>1021</v>
      </c>
      <c r="Y1271"/>
    </row>
    <row r="1272" spans="1:25" x14ac:dyDescent="0.25">
      <c r="A1272" s="1" t="s">
        <v>247</v>
      </c>
      <c r="B1272" s="1" t="s">
        <v>271</v>
      </c>
      <c r="C1272" s="1" t="s">
        <v>47</v>
      </c>
      <c r="D1272" s="1" t="s">
        <v>1522</v>
      </c>
      <c r="E1272" s="1" t="s">
        <v>68</v>
      </c>
      <c r="F1272" s="3">
        <v>4.0000000000000001E-3</v>
      </c>
      <c r="G1272" s="3">
        <v>4.0000000000000001E-3</v>
      </c>
      <c r="H1272" s="1" t="s">
        <v>231</v>
      </c>
      <c r="I1272" s="13">
        <v>1</v>
      </c>
      <c r="J1272" s="12" t="s">
        <v>2083</v>
      </c>
      <c r="K1272" s="1"/>
      <c r="L1272" s="12" t="s">
        <v>2082</v>
      </c>
      <c r="N1272" s="13">
        <v>38</v>
      </c>
      <c r="O1272" s="13" t="s">
        <v>2082</v>
      </c>
      <c r="P1272" s="13">
        <f t="shared" si="135"/>
        <v>35</v>
      </c>
      <c r="R1272" s="1" t="s">
        <v>67</v>
      </c>
      <c r="S1272" s="1"/>
      <c r="T1272" s="1" t="s">
        <v>516</v>
      </c>
      <c r="U1272" s="12">
        <f t="shared" si="134"/>
        <v>46261</v>
      </c>
      <c r="V1272" s="12">
        <f t="shared" si="130"/>
        <v>46321</v>
      </c>
      <c r="W1272" s="13">
        <f t="shared" ca="1" si="131"/>
        <v>-279</v>
      </c>
      <c r="X1272" s="2" t="s">
        <v>1021</v>
      </c>
      <c r="Y1272"/>
    </row>
    <row r="1273" spans="1:25" x14ac:dyDescent="0.25">
      <c r="A1273" s="1" t="s">
        <v>247</v>
      </c>
      <c r="B1273" s="1" t="s">
        <v>271</v>
      </c>
      <c r="C1273" s="1" t="s">
        <v>107</v>
      </c>
      <c r="D1273" s="1" t="s">
        <v>250</v>
      </c>
      <c r="E1273" s="1" t="s">
        <v>68</v>
      </c>
      <c r="F1273" s="3">
        <v>7.4999999999999997E-2</v>
      </c>
      <c r="G1273" s="3">
        <v>0.129</v>
      </c>
      <c r="H1273" s="1" t="s">
        <v>231</v>
      </c>
      <c r="I1273" s="13">
        <v>1</v>
      </c>
      <c r="J1273" s="12" t="s">
        <v>2083</v>
      </c>
      <c r="K1273" s="1"/>
      <c r="L1273" s="12" t="s">
        <v>2082</v>
      </c>
      <c r="N1273" s="13">
        <v>38</v>
      </c>
      <c r="O1273" s="13" t="s">
        <v>2082</v>
      </c>
      <c r="P1273" s="13">
        <f t="shared" si="135"/>
        <v>35</v>
      </c>
      <c r="R1273" s="1" t="s">
        <v>67</v>
      </c>
      <c r="S1273" s="1" t="s">
        <v>14</v>
      </c>
      <c r="T1273" s="1" t="s">
        <v>516</v>
      </c>
      <c r="U1273" s="12">
        <f t="shared" si="134"/>
        <v>46261</v>
      </c>
      <c r="V1273" s="12">
        <f t="shared" si="130"/>
        <v>46321</v>
      </c>
      <c r="W1273" s="13">
        <f t="shared" ca="1" si="131"/>
        <v>-279</v>
      </c>
      <c r="X1273" s="2" t="s">
        <v>1021</v>
      </c>
      <c r="Y1273"/>
    </row>
    <row r="1274" spans="1:25" x14ac:dyDescent="0.25">
      <c r="A1274" s="1" t="s">
        <v>247</v>
      </c>
      <c r="B1274" s="1" t="s">
        <v>271</v>
      </c>
      <c r="C1274" s="1" t="s">
        <v>107</v>
      </c>
      <c r="D1274" s="1" t="s">
        <v>243</v>
      </c>
      <c r="E1274" s="1" t="s">
        <v>68</v>
      </c>
      <c r="F1274" s="3">
        <v>1.0999999999999999E-2</v>
      </c>
      <c r="G1274" s="3">
        <v>1.0999999999999999E-2</v>
      </c>
      <c r="H1274" s="1" t="s">
        <v>1523</v>
      </c>
      <c r="I1274" s="13">
        <v>1</v>
      </c>
      <c r="J1274" s="12" t="s">
        <v>2083</v>
      </c>
      <c r="K1274" s="1"/>
      <c r="L1274" s="12" t="s">
        <v>2082</v>
      </c>
      <c r="N1274" s="13">
        <v>38</v>
      </c>
      <c r="O1274" s="13" t="s">
        <v>2082</v>
      </c>
      <c r="P1274" s="13">
        <f t="shared" si="135"/>
        <v>35</v>
      </c>
      <c r="R1274" s="1" t="s">
        <v>67</v>
      </c>
      <c r="S1274" s="1" t="s">
        <v>18</v>
      </c>
      <c r="T1274" s="1" t="s">
        <v>516</v>
      </c>
      <c r="U1274" s="12">
        <f t="shared" si="134"/>
        <v>46261</v>
      </c>
      <c r="V1274" s="12">
        <f t="shared" si="130"/>
        <v>46321</v>
      </c>
      <c r="W1274" s="13">
        <f t="shared" ca="1" si="131"/>
        <v>-279</v>
      </c>
      <c r="X1274" s="2" t="s">
        <v>1021</v>
      </c>
      <c r="Y1274"/>
    </row>
    <row r="1275" spans="1:25" x14ac:dyDescent="0.25">
      <c r="A1275" s="1" t="s">
        <v>247</v>
      </c>
      <c r="B1275" s="1" t="s">
        <v>271</v>
      </c>
      <c r="C1275" s="1" t="s">
        <v>107</v>
      </c>
      <c r="D1275" s="1" t="s">
        <v>239</v>
      </c>
      <c r="E1275" s="1" t="s">
        <v>68</v>
      </c>
      <c r="F1275" s="3">
        <v>65.206000000000003</v>
      </c>
      <c r="G1275" s="3">
        <v>65.206000000000003</v>
      </c>
      <c r="H1275" s="1" t="s">
        <v>9</v>
      </c>
      <c r="I1275" s="13">
        <v>1</v>
      </c>
      <c r="J1275" s="12" t="s">
        <v>2083</v>
      </c>
      <c r="K1275" s="1"/>
      <c r="L1275" s="12" t="s">
        <v>2082</v>
      </c>
      <c r="N1275" s="13">
        <v>38</v>
      </c>
      <c r="O1275" s="13" t="s">
        <v>2082</v>
      </c>
      <c r="P1275" s="13">
        <f t="shared" si="135"/>
        <v>35</v>
      </c>
      <c r="R1275" s="1" t="s">
        <v>67</v>
      </c>
      <c r="S1275" s="1"/>
      <c r="T1275" s="1" t="s">
        <v>434</v>
      </c>
      <c r="U1275" s="12">
        <f t="shared" si="134"/>
        <v>46262</v>
      </c>
      <c r="V1275" s="12">
        <f t="shared" si="130"/>
        <v>46322</v>
      </c>
      <c r="W1275" s="13">
        <f t="shared" ca="1" si="131"/>
        <v>-280</v>
      </c>
      <c r="X1275" s="2" t="s">
        <v>1021</v>
      </c>
      <c r="Y1275"/>
    </row>
    <row r="1276" spans="1:25" x14ac:dyDescent="0.25">
      <c r="A1276" s="1" t="s">
        <v>247</v>
      </c>
      <c r="B1276" s="1" t="s">
        <v>271</v>
      </c>
      <c r="C1276" s="1" t="s">
        <v>218</v>
      </c>
      <c r="D1276" s="1" t="s">
        <v>249</v>
      </c>
      <c r="E1276" s="1" t="s">
        <v>68</v>
      </c>
      <c r="F1276" s="3">
        <v>65.275000000000006</v>
      </c>
      <c r="G1276" s="3">
        <v>65.328999999999994</v>
      </c>
      <c r="H1276" s="1" t="s">
        <v>9</v>
      </c>
      <c r="I1276" s="13">
        <v>1</v>
      </c>
      <c r="J1276" s="12" t="s">
        <v>2083</v>
      </c>
      <c r="K1276" s="1"/>
      <c r="L1276" s="12" t="s">
        <v>2082</v>
      </c>
      <c r="N1276" s="13">
        <v>38</v>
      </c>
      <c r="O1276" s="13" t="s">
        <v>2082</v>
      </c>
      <c r="P1276" s="13">
        <f t="shared" si="135"/>
        <v>35</v>
      </c>
      <c r="R1276" s="1" t="s">
        <v>67</v>
      </c>
      <c r="S1276" s="1" t="s">
        <v>14</v>
      </c>
      <c r="T1276" s="1" t="s">
        <v>434</v>
      </c>
      <c r="U1276" s="12">
        <f t="shared" si="134"/>
        <v>46262</v>
      </c>
      <c r="V1276" s="12">
        <f t="shared" si="130"/>
        <v>46322</v>
      </c>
      <c r="W1276" s="13">
        <f t="shared" ca="1" si="131"/>
        <v>-280</v>
      </c>
      <c r="X1276" s="2" t="s">
        <v>1021</v>
      </c>
      <c r="Y1276"/>
    </row>
    <row r="1277" spans="1:25" x14ac:dyDescent="0.25">
      <c r="A1277" s="1" t="s">
        <v>247</v>
      </c>
      <c r="B1277" s="1" t="s">
        <v>271</v>
      </c>
      <c r="C1277" s="1" t="s">
        <v>218</v>
      </c>
      <c r="D1277" s="1" t="s">
        <v>1553</v>
      </c>
      <c r="E1277" s="1" t="s">
        <v>68</v>
      </c>
      <c r="F1277" s="3">
        <v>65.135000000000005</v>
      </c>
      <c r="G1277" s="3">
        <v>65.135000000000005</v>
      </c>
      <c r="H1277" s="1" t="s">
        <v>231</v>
      </c>
      <c r="I1277" s="13">
        <v>1</v>
      </c>
      <c r="J1277" s="12" t="s">
        <v>2083</v>
      </c>
      <c r="K1277" s="1"/>
      <c r="L1277" s="12" t="s">
        <v>2082</v>
      </c>
      <c r="N1277" s="13">
        <v>38</v>
      </c>
      <c r="O1277" s="13" t="s">
        <v>2082</v>
      </c>
      <c r="P1277" s="13">
        <f t="shared" si="135"/>
        <v>35</v>
      </c>
      <c r="R1277" s="1" t="s">
        <v>67</v>
      </c>
      <c r="S1277" s="1"/>
      <c r="T1277" s="1" t="s">
        <v>434</v>
      </c>
      <c r="U1277" s="12">
        <f t="shared" si="134"/>
        <v>46262</v>
      </c>
      <c r="V1277" s="12">
        <f t="shared" si="130"/>
        <v>46322</v>
      </c>
      <c r="W1277" s="13">
        <f t="shared" ca="1" si="131"/>
        <v>-280</v>
      </c>
      <c r="X1277" s="2" t="s">
        <v>1021</v>
      </c>
      <c r="Y1277"/>
    </row>
    <row r="1278" spans="1:25" x14ac:dyDescent="0.25">
      <c r="A1278" s="1" t="s">
        <v>247</v>
      </c>
      <c r="B1278" s="1" t="s">
        <v>271</v>
      </c>
      <c r="C1278" s="1" t="s">
        <v>107</v>
      </c>
      <c r="D1278" s="1" t="s">
        <v>251</v>
      </c>
      <c r="E1278" s="1" t="s">
        <v>68</v>
      </c>
      <c r="F1278" s="3">
        <v>65.254999999999995</v>
      </c>
      <c r="G1278" s="3">
        <v>65.308999999999997</v>
      </c>
      <c r="H1278" s="1" t="s">
        <v>21</v>
      </c>
      <c r="I1278" s="13">
        <v>1</v>
      </c>
      <c r="J1278" s="12" t="s">
        <v>2083</v>
      </c>
      <c r="K1278" s="1"/>
      <c r="L1278" s="12" t="s">
        <v>2082</v>
      </c>
      <c r="N1278" s="13">
        <v>38</v>
      </c>
      <c r="O1278" s="13" t="s">
        <v>2082</v>
      </c>
      <c r="P1278" s="13">
        <f t="shared" si="135"/>
        <v>35</v>
      </c>
      <c r="R1278" s="1" t="s">
        <v>67</v>
      </c>
      <c r="S1278" s="1" t="s">
        <v>14</v>
      </c>
      <c r="T1278" s="1" t="s">
        <v>434</v>
      </c>
      <c r="U1278" s="12">
        <f t="shared" si="134"/>
        <v>46262</v>
      </c>
      <c r="V1278" s="12">
        <f t="shared" si="130"/>
        <v>46322</v>
      </c>
      <c r="W1278" s="13">
        <f t="shared" ca="1" si="131"/>
        <v>-280</v>
      </c>
      <c r="X1278" s="2" t="s">
        <v>1021</v>
      </c>
      <c r="Y1278"/>
    </row>
    <row r="1279" spans="1:25" x14ac:dyDescent="0.25">
      <c r="A1279" s="1" t="s">
        <v>247</v>
      </c>
      <c r="B1279" s="1" t="s">
        <v>271</v>
      </c>
      <c r="C1279" s="1" t="s">
        <v>107</v>
      </c>
      <c r="D1279" s="1" t="s">
        <v>992</v>
      </c>
      <c r="E1279" s="1" t="s">
        <v>68</v>
      </c>
      <c r="F1279" s="3">
        <v>65.191000000000003</v>
      </c>
      <c r="G1279" s="3">
        <v>65.245000000000005</v>
      </c>
      <c r="H1279" s="1" t="s">
        <v>1555</v>
      </c>
      <c r="I1279" s="13">
        <v>1</v>
      </c>
      <c r="J1279" s="12" t="s">
        <v>2083</v>
      </c>
      <c r="K1279" s="1"/>
      <c r="L1279" s="12" t="s">
        <v>2082</v>
      </c>
      <c r="N1279" s="13">
        <v>38</v>
      </c>
      <c r="O1279" s="13" t="s">
        <v>2082</v>
      </c>
      <c r="P1279" s="13">
        <f t="shared" si="135"/>
        <v>35</v>
      </c>
      <c r="R1279" s="1" t="s">
        <v>67</v>
      </c>
      <c r="S1279" s="1" t="s">
        <v>18</v>
      </c>
      <c r="T1279" s="1" t="s">
        <v>434</v>
      </c>
      <c r="U1279" s="12">
        <f t="shared" si="134"/>
        <v>46262</v>
      </c>
      <c r="V1279" s="12">
        <f t="shared" si="130"/>
        <v>46322</v>
      </c>
      <c r="W1279" s="13">
        <f t="shared" ca="1" si="131"/>
        <v>-280</v>
      </c>
      <c r="X1279" s="2" t="s">
        <v>1021</v>
      </c>
      <c r="Y1279"/>
    </row>
    <row r="1280" spans="1:25" x14ac:dyDescent="0.25">
      <c r="A1280" s="1" t="s">
        <v>247</v>
      </c>
      <c r="B1280" s="1" t="s">
        <v>271</v>
      </c>
      <c r="C1280" s="1" t="s">
        <v>47</v>
      </c>
      <c r="D1280" s="1" t="s">
        <v>256</v>
      </c>
      <c r="E1280" s="1" t="s">
        <v>68</v>
      </c>
      <c r="F1280" s="3">
        <v>65.28</v>
      </c>
      <c r="G1280" s="3">
        <v>65.313000000000002</v>
      </c>
      <c r="H1280" s="1" t="s">
        <v>1557</v>
      </c>
      <c r="I1280" s="13">
        <v>1</v>
      </c>
      <c r="J1280" s="12" t="s">
        <v>2083</v>
      </c>
      <c r="K1280" s="1"/>
      <c r="L1280" s="12" t="s">
        <v>2082</v>
      </c>
      <c r="N1280" s="13">
        <v>38</v>
      </c>
      <c r="O1280" s="13" t="s">
        <v>2082</v>
      </c>
      <c r="P1280" s="13">
        <f t="shared" si="135"/>
        <v>35</v>
      </c>
      <c r="R1280" s="1" t="s">
        <v>67</v>
      </c>
      <c r="S1280" s="1" t="s">
        <v>18</v>
      </c>
      <c r="T1280" s="1" t="s">
        <v>434</v>
      </c>
      <c r="U1280" s="12">
        <f t="shared" si="134"/>
        <v>46262</v>
      </c>
      <c r="V1280" s="12">
        <f t="shared" si="130"/>
        <v>46322</v>
      </c>
      <c r="W1280" s="13">
        <f t="shared" ca="1" si="131"/>
        <v>-280</v>
      </c>
      <c r="X1280" s="2" t="s">
        <v>1021</v>
      </c>
      <c r="Y1280"/>
    </row>
    <row r="1281" spans="1:25" x14ac:dyDescent="0.25">
      <c r="A1281" s="1" t="s">
        <v>247</v>
      </c>
      <c r="B1281" s="1" t="s">
        <v>271</v>
      </c>
      <c r="C1281" s="1" t="s">
        <v>47</v>
      </c>
      <c r="D1281" s="1" t="s">
        <v>257</v>
      </c>
      <c r="E1281" s="1" t="s">
        <v>68</v>
      </c>
      <c r="F1281" s="3">
        <v>65.239000000000004</v>
      </c>
      <c r="G1281" s="3">
        <v>65.239000000000004</v>
      </c>
      <c r="H1281" s="1" t="s">
        <v>32</v>
      </c>
      <c r="I1281" s="13">
        <v>1</v>
      </c>
      <c r="J1281" s="12" t="s">
        <v>2083</v>
      </c>
      <c r="K1281" s="1"/>
      <c r="L1281" s="12" t="s">
        <v>2082</v>
      </c>
      <c r="N1281" s="13">
        <v>38</v>
      </c>
      <c r="O1281" s="13" t="s">
        <v>2082</v>
      </c>
      <c r="P1281" s="13">
        <f t="shared" si="135"/>
        <v>35</v>
      </c>
      <c r="R1281" s="1" t="s">
        <v>67</v>
      </c>
      <c r="S1281" s="1"/>
      <c r="T1281" s="1" t="s">
        <v>434</v>
      </c>
      <c r="U1281" s="12">
        <f t="shared" si="134"/>
        <v>46262</v>
      </c>
      <c r="V1281" s="12">
        <f t="shared" si="130"/>
        <v>46322</v>
      </c>
      <c r="W1281" s="13">
        <f t="shared" ca="1" si="131"/>
        <v>-280</v>
      </c>
      <c r="X1281" s="2" t="s">
        <v>1021</v>
      </c>
      <c r="Y1281"/>
    </row>
    <row r="1282" spans="1:25" x14ac:dyDescent="0.25">
      <c r="A1282" s="1" t="s">
        <v>247</v>
      </c>
      <c r="B1282" s="1" t="s">
        <v>271</v>
      </c>
      <c r="C1282" s="1" t="s">
        <v>107</v>
      </c>
      <c r="D1282" s="1" t="s">
        <v>259</v>
      </c>
      <c r="E1282" s="1" t="s">
        <v>68</v>
      </c>
      <c r="F1282" s="3">
        <v>65.137</v>
      </c>
      <c r="G1282" s="3">
        <v>65.191000000000003</v>
      </c>
      <c r="H1282" s="1" t="s">
        <v>32</v>
      </c>
      <c r="I1282" s="13">
        <v>1</v>
      </c>
      <c r="J1282" s="12" t="s">
        <v>2083</v>
      </c>
      <c r="K1282" s="1"/>
      <c r="L1282" s="12" t="s">
        <v>2082</v>
      </c>
      <c r="N1282" s="13">
        <v>38</v>
      </c>
      <c r="O1282" s="13" t="s">
        <v>2082</v>
      </c>
      <c r="P1282" s="13">
        <f t="shared" si="135"/>
        <v>35</v>
      </c>
      <c r="R1282" s="1" t="s">
        <v>67</v>
      </c>
      <c r="S1282" s="1" t="s">
        <v>18</v>
      </c>
      <c r="T1282" s="1" t="s">
        <v>434</v>
      </c>
      <c r="U1282" s="12">
        <f t="shared" si="134"/>
        <v>46262</v>
      </c>
      <c r="V1282" s="12">
        <f t="shared" ref="V1282:V1345" si="136">U1282+60</f>
        <v>46322</v>
      </c>
      <c r="W1282" s="13">
        <f t="shared" ref="W1282:W1345" ca="1" si="137">TODAY()-V1282</f>
        <v>-280</v>
      </c>
      <c r="X1282" s="2" t="s">
        <v>1021</v>
      </c>
      <c r="Y1282"/>
    </row>
    <row r="1283" spans="1:25" x14ac:dyDescent="0.25">
      <c r="A1283" s="1" t="s">
        <v>247</v>
      </c>
      <c r="B1283" s="1" t="s">
        <v>271</v>
      </c>
      <c r="C1283" s="1" t="s">
        <v>107</v>
      </c>
      <c r="D1283" s="1" t="s">
        <v>1550</v>
      </c>
      <c r="E1283" s="1" t="s">
        <v>68</v>
      </c>
      <c r="F1283" s="3">
        <v>65.072999999999993</v>
      </c>
      <c r="G1283" s="3">
        <v>65.072999999999993</v>
      </c>
      <c r="H1283" s="1" t="s">
        <v>231</v>
      </c>
      <c r="I1283" s="13">
        <v>1</v>
      </c>
      <c r="J1283" s="12" t="s">
        <v>2083</v>
      </c>
      <c r="K1283" s="1"/>
      <c r="L1283" s="12" t="s">
        <v>2082</v>
      </c>
      <c r="N1283" s="13">
        <v>38</v>
      </c>
      <c r="O1283" s="13" t="s">
        <v>2082</v>
      </c>
      <c r="P1283" s="13">
        <f t="shared" si="135"/>
        <v>35</v>
      </c>
      <c r="R1283" s="1" t="s">
        <v>67</v>
      </c>
      <c r="S1283" s="1"/>
      <c r="T1283" s="1" t="s">
        <v>434</v>
      </c>
      <c r="U1283" s="12">
        <f t="shared" si="134"/>
        <v>46262</v>
      </c>
      <c r="V1283" s="12">
        <f t="shared" si="136"/>
        <v>46322</v>
      </c>
      <c r="W1283" s="13">
        <f t="shared" ca="1" si="137"/>
        <v>-280</v>
      </c>
      <c r="X1283" s="2" t="s">
        <v>1021</v>
      </c>
      <c r="Y1283"/>
    </row>
    <row r="1284" spans="1:25" x14ac:dyDescent="0.25">
      <c r="A1284" s="1" t="s">
        <v>247</v>
      </c>
      <c r="B1284" s="1" t="s">
        <v>271</v>
      </c>
      <c r="C1284" s="1" t="s">
        <v>47</v>
      </c>
      <c r="D1284" s="1" t="s">
        <v>1551</v>
      </c>
      <c r="E1284" s="1" t="s">
        <v>68</v>
      </c>
      <c r="F1284" s="3">
        <v>65.09</v>
      </c>
      <c r="G1284" s="3">
        <v>65.123999999999995</v>
      </c>
      <c r="H1284" s="1" t="s">
        <v>35</v>
      </c>
      <c r="I1284" s="13">
        <v>1</v>
      </c>
      <c r="J1284" s="12" t="s">
        <v>2083</v>
      </c>
      <c r="K1284" s="1"/>
      <c r="L1284" s="12" t="s">
        <v>2082</v>
      </c>
      <c r="N1284" s="13">
        <v>38</v>
      </c>
      <c r="O1284" s="13" t="s">
        <v>2082</v>
      </c>
      <c r="P1284" s="13">
        <f t="shared" si="135"/>
        <v>35</v>
      </c>
      <c r="R1284" s="1" t="s">
        <v>67</v>
      </c>
      <c r="S1284" s="1" t="s">
        <v>18</v>
      </c>
      <c r="T1284" s="1" t="s">
        <v>434</v>
      </c>
      <c r="U1284" s="12">
        <f t="shared" si="134"/>
        <v>46262</v>
      </c>
      <c r="V1284" s="12">
        <f t="shared" si="136"/>
        <v>46322</v>
      </c>
      <c r="W1284" s="13">
        <f t="shared" ca="1" si="137"/>
        <v>-280</v>
      </c>
      <c r="X1284" s="2" t="s">
        <v>1021</v>
      </c>
      <c r="Y1284"/>
    </row>
    <row r="1285" spans="1:25" x14ac:dyDescent="0.25">
      <c r="A1285" s="1" t="s">
        <v>247</v>
      </c>
      <c r="B1285" s="1" t="s">
        <v>271</v>
      </c>
      <c r="C1285" s="1" t="s">
        <v>218</v>
      </c>
      <c r="D1285" s="1" t="s">
        <v>1549</v>
      </c>
      <c r="E1285" s="1" t="s">
        <v>68</v>
      </c>
      <c r="F1285" s="3">
        <v>65.013000000000005</v>
      </c>
      <c r="G1285" s="3">
        <v>65.066999999999993</v>
      </c>
      <c r="H1285" s="1" t="s">
        <v>1548</v>
      </c>
      <c r="I1285" s="13">
        <v>1</v>
      </c>
      <c r="J1285" s="12" t="s">
        <v>2083</v>
      </c>
      <c r="K1285" s="1"/>
      <c r="L1285" s="12" t="s">
        <v>2082</v>
      </c>
      <c r="N1285" s="13">
        <v>38</v>
      </c>
      <c r="O1285" s="13" t="s">
        <v>2082</v>
      </c>
      <c r="P1285" s="13">
        <f t="shared" si="135"/>
        <v>35</v>
      </c>
      <c r="R1285" s="1" t="s">
        <v>67</v>
      </c>
      <c r="S1285" s="1" t="s">
        <v>18</v>
      </c>
      <c r="T1285" s="1" t="s">
        <v>434</v>
      </c>
      <c r="U1285" s="12">
        <f t="shared" si="134"/>
        <v>46262</v>
      </c>
      <c r="V1285" s="12">
        <f t="shared" si="136"/>
        <v>46322</v>
      </c>
      <c r="W1285" s="13">
        <f t="shared" ca="1" si="137"/>
        <v>-280</v>
      </c>
      <c r="X1285" s="2" t="s">
        <v>1021</v>
      </c>
      <c r="Y1285"/>
    </row>
    <row r="1286" spans="1:25" x14ac:dyDescent="0.25">
      <c r="A1286" s="1" t="s">
        <v>247</v>
      </c>
      <c r="B1286" s="1" t="s">
        <v>271</v>
      </c>
      <c r="C1286" s="1" t="s">
        <v>47</v>
      </c>
      <c r="D1286" s="1" t="s">
        <v>1547</v>
      </c>
      <c r="E1286" s="1" t="s">
        <v>68</v>
      </c>
      <c r="F1286" s="3">
        <v>64.971000000000004</v>
      </c>
      <c r="G1286" s="3">
        <v>65.006</v>
      </c>
      <c r="H1286" s="1" t="s">
        <v>1546</v>
      </c>
      <c r="I1286" s="13">
        <v>1</v>
      </c>
      <c r="J1286" s="12" t="s">
        <v>2083</v>
      </c>
      <c r="K1286" s="1"/>
      <c r="L1286" s="12" t="s">
        <v>2082</v>
      </c>
      <c r="N1286" s="13">
        <v>38</v>
      </c>
      <c r="O1286" s="13" t="s">
        <v>2082</v>
      </c>
      <c r="P1286" s="13">
        <f t="shared" si="135"/>
        <v>35</v>
      </c>
      <c r="R1286" s="1" t="s">
        <v>67</v>
      </c>
      <c r="S1286" s="1" t="s">
        <v>18</v>
      </c>
      <c r="T1286" s="1" t="s">
        <v>434</v>
      </c>
      <c r="U1286" s="12">
        <f t="shared" si="134"/>
        <v>46262</v>
      </c>
      <c r="V1286" s="12">
        <f t="shared" si="136"/>
        <v>46322</v>
      </c>
      <c r="W1286" s="13">
        <f t="shared" ca="1" si="137"/>
        <v>-280</v>
      </c>
      <c r="X1286" s="2" t="s">
        <v>1021</v>
      </c>
      <c r="Y1286"/>
    </row>
    <row r="1287" spans="1:25" x14ac:dyDescent="0.25">
      <c r="A1287" s="1" t="s">
        <v>247</v>
      </c>
      <c r="B1287" s="1" t="s">
        <v>271</v>
      </c>
      <c r="C1287" s="1" t="s">
        <v>47</v>
      </c>
      <c r="D1287" s="1" t="s">
        <v>1544</v>
      </c>
      <c r="E1287" s="1" t="s">
        <v>68</v>
      </c>
      <c r="F1287" s="3">
        <v>64.930000000000007</v>
      </c>
      <c r="G1287" s="3">
        <v>64.962999999999994</v>
      </c>
      <c r="H1287" s="1" t="s">
        <v>22</v>
      </c>
      <c r="I1287" s="13">
        <v>1</v>
      </c>
      <c r="J1287" s="12" t="s">
        <v>2083</v>
      </c>
      <c r="K1287" s="1"/>
      <c r="L1287" s="12" t="s">
        <v>2082</v>
      </c>
      <c r="N1287" s="13">
        <v>38</v>
      </c>
      <c r="O1287" s="13" t="s">
        <v>2082</v>
      </c>
      <c r="P1287" s="13">
        <f t="shared" si="135"/>
        <v>35</v>
      </c>
      <c r="R1287" s="1" t="s">
        <v>67</v>
      </c>
      <c r="S1287" s="1"/>
      <c r="T1287" s="1" t="s">
        <v>434</v>
      </c>
      <c r="U1287" s="12">
        <f t="shared" si="134"/>
        <v>46262</v>
      </c>
      <c r="V1287" s="12">
        <f t="shared" si="136"/>
        <v>46322</v>
      </c>
      <c r="W1287" s="13">
        <f t="shared" ca="1" si="137"/>
        <v>-280</v>
      </c>
      <c r="X1287" s="2" t="s">
        <v>1021</v>
      </c>
      <c r="Y1287"/>
    </row>
    <row r="1288" spans="1:25" x14ac:dyDescent="0.25">
      <c r="A1288" s="1" t="s">
        <v>247</v>
      </c>
      <c r="B1288" s="1" t="s">
        <v>271</v>
      </c>
      <c r="C1288" s="1" t="s">
        <v>107</v>
      </c>
      <c r="D1288" s="1" t="s">
        <v>1537</v>
      </c>
      <c r="E1288" s="1" t="s">
        <v>68</v>
      </c>
      <c r="F1288" s="3">
        <v>64.44</v>
      </c>
      <c r="G1288" s="3">
        <v>64.495000000000005</v>
      </c>
      <c r="H1288" s="1" t="s">
        <v>21</v>
      </c>
      <c r="I1288" s="13">
        <v>1</v>
      </c>
      <c r="J1288" s="12" t="s">
        <v>2083</v>
      </c>
      <c r="K1288" s="1"/>
      <c r="L1288" s="12" t="s">
        <v>2082</v>
      </c>
      <c r="N1288" s="13">
        <v>38</v>
      </c>
      <c r="O1288" s="13" t="s">
        <v>2082</v>
      </c>
      <c r="P1288" s="13">
        <f t="shared" si="135"/>
        <v>35</v>
      </c>
      <c r="R1288" s="1" t="s">
        <v>67</v>
      </c>
      <c r="S1288" s="1" t="s">
        <v>14</v>
      </c>
      <c r="T1288" s="1" t="s">
        <v>460</v>
      </c>
      <c r="U1288" s="12">
        <f t="shared" si="134"/>
        <v>46263</v>
      </c>
      <c r="V1288" s="12">
        <f t="shared" si="136"/>
        <v>46323</v>
      </c>
      <c r="W1288" s="13">
        <f t="shared" ca="1" si="137"/>
        <v>-281</v>
      </c>
      <c r="X1288" s="2" t="s">
        <v>1021</v>
      </c>
      <c r="Y1288"/>
    </row>
    <row r="1289" spans="1:25" x14ac:dyDescent="0.25">
      <c r="A1289" s="1" t="s">
        <v>247</v>
      </c>
      <c r="B1289" s="1" t="s">
        <v>271</v>
      </c>
      <c r="C1289" s="1" t="s">
        <v>107</v>
      </c>
      <c r="D1289" s="1" t="s">
        <v>983</v>
      </c>
      <c r="E1289" s="1" t="s">
        <v>68</v>
      </c>
      <c r="F1289" s="3">
        <v>64.376999999999995</v>
      </c>
      <c r="G1289" s="3">
        <v>64.430999999999997</v>
      </c>
      <c r="H1289" s="1" t="s">
        <v>1534</v>
      </c>
      <c r="I1289" s="13">
        <v>1</v>
      </c>
      <c r="J1289" s="12" t="s">
        <v>2083</v>
      </c>
      <c r="K1289" s="1"/>
      <c r="L1289" s="12" t="s">
        <v>2082</v>
      </c>
      <c r="N1289" s="13">
        <v>38</v>
      </c>
      <c r="O1289" s="13" t="s">
        <v>2082</v>
      </c>
      <c r="P1289" s="13">
        <f t="shared" si="135"/>
        <v>35</v>
      </c>
      <c r="R1289" s="1" t="s">
        <v>67</v>
      </c>
      <c r="S1289" s="1" t="s">
        <v>18</v>
      </c>
      <c r="T1289" s="1" t="s">
        <v>460</v>
      </c>
      <c r="U1289" s="12">
        <f t="shared" si="134"/>
        <v>46263</v>
      </c>
      <c r="V1289" s="12">
        <f t="shared" si="136"/>
        <v>46323</v>
      </c>
      <c r="W1289" s="13">
        <f t="shared" ca="1" si="137"/>
        <v>-281</v>
      </c>
      <c r="X1289" s="2" t="s">
        <v>1021</v>
      </c>
      <c r="Y1289"/>
    </row>
    <row r="1290" spans="1:25" x14ac:dyDescent="0.25">
      <c r="A1290" s="1" t="s">
        <v>247</v>
      </c>
      <c r="B1290" s="1" t="s">
        <v>271</v>
      </c>
      <c r="C1290" s="1" t="s">
        <v>218</v>
      </c>
      <c r="D1290" s="1" t="s">
        <v>1554</v>
      </c>
      <c r="E1290" s="1" t="s">
        <v>68</v>
      </c>
      <c r="F1290" s="3">
        <v>65.14</v>
      </c>
      <c r="G1290" s="3">
        <v>65.194000000000003</v>
      </c>
      <c r="H1290" s="1" t="s">
        <v>1548</v>
      </c>
      <c r="I1290" s="13">
        <v>1</v>
      </c>
      <c r="J1290" s="12" t="s">
        <v>2083</v>
      </c>
      <c r="K1290" s="1"/>
      <c r="L1290" s="12" t="s">
        <v>2082</v>
      </c>
      <c r="N1290" s="13">
        <v>38</v>
      </c>
      <c r="O1290" s="13" t="s">
        <v>2082</v>
      </c>
      <c r="P1290" s="13">
        <f t="shared" si="135"/>
        <v>35</v>
      </c>
      <c r="R1290" s="1" t="s">
        <v>67</v>
      </c>
      <c r="S1290" s="1" t="s">
        <v>18</v>
      </c>
      <c r="T1290" s="1" t="s">
        <v>434</v>
      </c>
      <c r="U1290" s="12">
        <f t="shared" si="134"/>
        <v>46262</v>
      </c>
      <c r="V1290" s="12">
        <f t="shared" si="136"/>
        <v>46322</v>
      </c>
      <c r="W1290" s="13">
        <f t="shared" ca="1" si="137"/>
        <v>-280</v>
      </c>
      <c r="X1290" s="2" t="s">
        <v>1021</v>
      </c>
      <c r="Y1290"/>
    </row>
    <row r="1291" spans="1:25" x14ac:dyDescent="0.25">
      <c r="A1291" s="1" t="s">
        <v>247</v>
      </c>
      <c r="B1291" s="1" t="s">
        <v>271</v>
      </c>
      <c r="C1291" s="1" t="s">
        <v>107</v>
      </c>
      <c r="D1291" s="1" t="s">
        <v>978</v>
      </c>
      <c r="E1291" s="1" t="s">
        <v>68</v>
      </c>
      <c r="F1291" s="3">
        <v>65.040000000000006</v>
      </c>
      <c r="G1291" s="3">
        <v>65.040000000000006</v>
      </c>
      <c r="H1291" s="1" t="s">
        <v>74</v>
      </c>
      <c r="I1291" s="13">
        <v>1</v>
      </c>
      <c r="J1291" s="12" t="s">
        <v>2083</v>
      </c>
      <c r="K1291" s="1"/>
      <c r="L1291" s="12" t="s">
        <v>2082</v>
      </c>
      <c r="N1291" s="13">
        <v>38</v>
      </c>
      <c r="O1291" s="13" t="s">
        <v>2082</v>
      </c>
      <c r="P1291" s="13">
        <f t="shared" si="135"/>
        <v>35</v>
      </c>
      <c r="R1291" s="1" t="s">
        <v>67</v>
      </c>
      <c r="S1291" s="1"/>
      <c r="T1291" s="1" t="s">
        <v>434</v>
      </c>
      <c r="U1291" s="12">
        <f t="shared" si="134"/>
        <v>46262</v>
      </c>
      <c r="V1291" s="12">
        <f t="shared" si="136"/>
        <v>46322</v>
      </c>
      <c r="W1291" s="13">
        <f t="shared" ca="1" si="137"/>
        <v>-280</v>
      </c>
      <c r="X1291" s="2" t="s">
        <v>1021</v>
      </c>
      <c r="Y1291"/>
    </row>
    <row r="1292" spans="1:25" x14ac:dyDescent="0.25">
      <c r="A1292" s="1" t="s">
        <v>247</v>
      </c>
      <c r="B1292" s="1" t="s">
        <v>271</v>
      </c>
      <c r="C1292" s="1" t="s">
        <v>177</v>
      </c>
      <c r="D1292" s="1" t="s">
        <v>1545</v>
      </c>
      <c r="E1292" s="1" t="s">
        <v>68</v>
      </c>
      <c r="F1292" s="3">
        <v>64.960999999999999</v>
      </c>
      <c r="G1292" s="3">
        <v>65.028000000000006</v>
      </c>
      <c r="H1292" s="1" t="s">
        <v>74</v>
      </c>
      <c r="I1292" s="13">
        <v>1</v>
      </c>
      <c r="J1292" s="12" t="s">
        <v>2083</v>
      </c>
      <c r="K1292" s="1"/>
      <c r="L1292" s="12" t="s">
        <v>2082</v>
      </c>
      <c r="N1292" s="13">
        <v>38</v>
      </c>
      <c r="O1292" s="13" t="s">
        <v>2082</v>
      </c>
      <c r="P1292" s="13">
        <f t="shared" si="135"/>
        <v>35</v>
      </c>
      <c r="R1292" s="1" t="s">
        <v>67</v>
      </c>
      <c r="S1292" s="1" t="s">
        <v>18</v>
      </c>
      <c r="T1292" s="1" t="s">
        <v>460</v>
      </c>
      <c r="U1292" s="12">
        <f t="shared" si="134"/>
        <v>46263</v>
      </c>
      <c r="V1292" s="12">
        <f t="shared" si="136"/>
        <v>46323</v>
      </c>
      <c r="W1292" s="13">
        <f t="shared" ca="1" si="137"/>
        <v>-281</v>
      </c>
      <c r="X1292" s="2" t="s">
        <v>1021</v>
      </c>
      <c r="Y1292"/>
    </row>
    <row r="1293" spans="1:25" x14ac:dyDescent="0.25">
      <c r="A1293" s="1" t="s">
        <v>247</v>
      </c>
      <c r="B1293" s="1" t="s">
        <v>271</v>
      </c>
      <c r="C1293" s="1" t="s">
        <v>177</v>
      </c>
      <c r="D1293" s="1" t="s">
        <v>980</v>
      </c>
      <c r="E1293" s="1" t="s">
        <v>68</v>
      </c>
      <c r="F1293" s="3">
        <v>64.878</v>
      </c>
      <c r="G1293" s="3">
        <v>64.942999999999998</v>
      </c>
      <c r="H1293" s="1" t="s">
        <v>21</v>
      </c>
      <c r="I1293" s="13">
        <v>1</v>
      </c>
      <c r="J1293" s="12" t="s">
        <v>2083</v>
      </c>
      <c r="K1293" s="1"/>
      <c r="L1293" s="12" t="s">
        <v>2082</v>
      </c>
      <c r="N1293" s="13">
        <v>38</v>
      </c>
      <c r="O1293" s="13" t="s">
        <v>2082</v>
      </c>
      <c r="P1293" s="13">
        <f t="shared" si="135"/>
        <v>35</v>
      </c>
      <c r="R1293" s="1" t="s">
        <v>67</v>
      </c>
      <c r="S1293" s="1" t="s">
        <v>18</v>
      </c>
      <c r="T1293" s="1" t="s">
        <v>460</v>
      </c>
      <c r="U1293" s="12">
        <f t="shared" si="134"/>
        <v>46263</v>
      </c>
      <c r="V1293" s="12">
        <f t="shared" si="136"/>
        <v>46323</v>
      </c>
      <c r="W1293" s="13">
        <f t="shared" ca="1" si="137"/>
        <v>-281</v>
      </c>
      <c r="X1293" s="2" t="s">
        <v>1021</v>
      </c>
      <c r="Y1293"/>
    </row>
    <row r="1294" spans="1:25" x14ac:dyDescent="0.25">
      <c r="A1294" s="1" t="s">
        <v>247</v>
      </c>
      <c r="B1294" s="1" t="s">
        <v>271</v>
      </c>
      <c r="C1294" s="1" t="s">
        <v>47</v>
      </c>
      <c r="D1294" s="1" t="s">
        <v>1556</v>
      </c>
      <c r="E1294" s="1" t="s">
        <v>68</v>
      </c>
      <c r="F1294" s="3">
        <v>65.197000000000003</v>
      </c>
      <c r="G1294" s="3">
        <v>65.23</v>
      </c>
      <c r="H1294" s="1" t="s">
        <v>32</v>
      </c>
      <c r="I1294" s="13">
        <v>1</v>
      </c>
      <c r="J1294" s="12" t="s">
        <v>2083</v>
      </c>
      <c r="K1294" s="1"/>
      <c r="L1294" s="12" t="s">
        <v>2082</v>
      </c>
      <c r="N1294" s="13">
        <v>38</v>
      </c>
      <c r="O1294" s="13" t="s">
        <v>2082</v>
      </c>
      <c r="P1294" s="13">
        <f t="shared" si="135"/>
        <v>35</v>
      </c>
      <c r="R1294" s="1" t="s">
        <v>67</v>
      </c>
      <c r="S1294" s="1" t="s">
        <v>14</v>
      </c>
      <c r="T1294" s="1" t="s">
        <v>434</v>
      </c>
      <c r="U1294" s="12">
        <f t="shared" si="134"/>
        <v>46262</v>
      </c>
      <c r="V1294" s="12">
        <f t="shared" si="136"/>
        <v>46322</v>
      </c>
      <c r="W1294" s="13">
        <f t="shared" ca="1" si="137"/>
        <v>-280</v>
      </c>
      <c r="X1294" s="2" t="s">
        <v>1021</v>
      </c>
      <c r="Y1294"/>
    </row>
    <row r="1295" spans="1:25" x14ac:dyDescent="0.25">
      <c r="A1295" s="1" t="s">
        <v>247</v>
      </c>
      <c r="B1295" s="1" t="s">
        <v>271</v>
      </c>
      <c r="C1295" s="1" t="s">
        <v>177</v>
      </c>
      <c r="D1295" s="1" t="s">
        <v>991</v>
      </c>
      <c r="E1295" s="1" t="s">
        <v>68</v>
      </c>
      <c r="F1295" s="3">
        <v>64.878</v>
      </c>
      <c r="G1295" s="3">
        <v>64.878</v>
      </c>
      <c r="H1295" s="1" t="s">
        <v>74</v>
      </c>
      <c r="I1295" s="13">
        <v>1</v>
      </c>
      <c r="J1295" s="12" t="s">
        <v>2083</v>
      </c>
      <c r="K1295" s="1"/>
      <c r="L1295" s="12" t="s">
        <v>2082</v>
      </c>
      <c r="N1295" s="13">
        <v>38</v>
      </c>
      <c r="O1295" s="13" t="s">
        <v>2082</v>
      </c>
      <c r="P1295" s="13">
        <f t="shared" si="135"/>
        <v>35</v>
      </c>
      <c r="R1295" s="1" t="s">
        <v>67</v>
      </c>
      <c r="S1295" s="1"/>
      <c r="T1295" s="1" t="s">
        <v>321</v>
      </c>
      <c r="U1295" s="12">
        <f t="shared" si="134"/>
        <v>46264</v>
      </c>
      <c r="V1295" s="12">
        <f t="shared" si="136"/>
        <v>46324</v>
      </c>
      <c r="W1295" s="13">
        <f t="shared" ca="1" si="137"/>
        <v>-282</v>
      </c>
      <c r="X1295" s="2" t="s">
        <v>1021</v>
      </c>
      <c r="Y1295"/>
    </row>
    <row r="1296" spans="1:25" x14ac:dyDescent="0.25">
      <c r="A1296" s="1" t="s">
        <v>247</v>
      </c>
      <c r="B1296" s="1" t="s">
        <v>271</v>
      </c>
      <c r="C1296" s="1" t="s">
        <v>107</v>
      </c>
      <c r="D1296" s="1" t="s">
        <v>1541</v>
      </c>
      <c r="E1296" s="1" t="s">
        <v>68</v>
      </c>
      <c r="F1296" s="3">
        <v>64.801000000000002</v>
      </c>
      <c r="G1296" s="3">
        <v>64.855000000000004</v>
      </c>
      <c r="H1296" s="1" t="s">
        <v>74</v>
      </c>
      <c r="I1296" s="13">
        <v>1</v>
      </c>
      <c r="J1296" s="12" t="s">
        <v>2083</v>
      </c>
      <c r="K1296" s="1"/>
      <c r="L1296" s="12" t="s">
        <v>2082</v>
      </c>
      <c r="N1296" s="13">
        <v>38</v>
      </c>
      <c r="O1296" s="13" t="s">
        <v>2082</v>
      </c>
      <c r="P1296" s="13">
        <f t="shared" si="135"/>
        <v>35</v>
      </c>
      <c r="R1296" s="1" t="s">
        <v>67</v>
      </c>
      <c r="S1296" s="1" t="s">
        <v>18</v>
      </c>
      <c r="T1296" s="1" t="s">
        <v>321</v>
      </c>
      <c r="U1296" s="12">
        <f t="shared" si="134"/>
        <v>46264</v>
      </c>
      <c r="V1296" s="12">
        <f t="shared" si="136"/>
        <v>46324</v>
      </c>
      <c r="W1296" s="13">
        <f t="shared" ca="1" si="137"/>
        <v>-282</v>
      </c>
      <c r="X1296" s="2" t="s">
        <v>1021</v>
      </c>
      <c r="Y1296"/>
    </row>
    <row r="1297" spans="1:25" x14ac:dyDescent="0.25">
      <c r="A1297" s="1" t="s">
        <v>247</v>
      </c>
      <c r="B1297" s="1" t="s">
        <v>271</v>
      </c>
      <c r="C1297" s="1" t="s">
        <v>107</v>
      </c>
      <c r="D1297" s="1" t="s">
        <v>1115</v>
      </c>
      <c r="E1297" s="1" t="s">
        <v>68</v>
      </c>
      <c r="F1297" s="3">
        <v>64.736999999999995</v>
      </c>
      <c r="G1297" s="3">
        <v>64.736999999999995</v>
      </c>
      <c r="H1297" s="1" t="s">
        <v>21</v>
      </c>
      <c r="I1297" s="13">
        <v>1</v>
      </c>
      <c r="J1297" s="12" t="s">
        <v>2083</v>
      </c>
      <c r="K1297" s="1"/>
      <c r="L1297" s="12" t="s">
        <v>2082</v>
      </c>
      <c r="N1297" s="13">
        <v>38</v>
      </c>
      <c r="O1297" s="13" t="s">
        <v>2082</v>
      </c>
      <c r="P1297" s="13">
        <f t="shared" si="135"/>
        <v>35</v>
      </c>
      <c r="R1297" s="1" t="s">
        <v>67</v>
      </c>
      <c r="S1297" s="1"/>
      <c r="T1297" s="1" t="s">
        <v>460</v>
      </c>
      <c r="U1297" s="12">
        <f t="shared" si="134"/>
        <v>46263</v>
      </c>
      <c r="V1297" s="12">
        <f t="shared" si="136"/>
        <v>46323</v>
      </c>
      <c r="W1297" s="13">
        <f t="shared" ca="1" si="137"/>
        <v>-281</v>
      </c>
      <c r="X1297" s="2" t="s">
        <v>1021</v>
      </c>
      <c r="Y1297"/>
    </row>
    <row r="1298" spans="1:25" x14ac:dyDescent="0.25">
      <c r="A1298" s="1" t="s">
        <v>247</v>
      </c>
      <c r="B1298" s="1" t="s">
        <v>271</v>
      </c>
      <c r="C1298" s="1" t="s">
        <v>177</v>
      </c>
      <c r="D1298" s="1" t="s">
        <v>1539</v>
      </c>
      <c r="E1298" s="1" t="s">
        <v>68</v>
      </c>
      <c r="F1298" s="3">
        <v>64.521000000000001</v>
      </c>
      <c r="G1298" s="3">
        <v>64.584999999999994</v>
      </c>
      <c r="H1298" s="1" t="s">
        <v>22</v>
      </c>
      <c r="I1298" s="13">
        <v>1</v>
      </c>
      <c r="J1298" s="12" t="s">
        <v>2083</v>
      </c>
      <c r="K1298" s="1"/>
      <c r="L1298" s="12" t="s">
        <v>2082</v>
      </c>
      <c r="N1298" s="13">
        <v>38</v>
      </c>
      <c r="O1298" s="13" t="s">
        <v>2082</v>
      </c>
      <c r="P1298" s="13">
        <f t="shared" si="135"/>
        <v>35</v>
      </c>
      <c r="R1298" s="1" t="s">
        <v>67</v>
      </c>
      <c r="S1298" s="1" t="s">
        <v>18</v>
      </c>
      <c r="T1298" s="1" t="s">
        <v>460</v>
      </c>
      <c r="U1298" s="12">
        <f t="shared" si="134"/>
        <v>46263</v>
      </c>
      <c r="V1298" s="12">
        <f t="shared" si="136"/>
        <v>46323</v>
      </c>
      <c r="W1298" s="13">
        <f t="shared" ca="1" si="137"/>
        <v>-281</v>
      </c>
      <c r="X1298" s="2" t="s">
        <v>1021</v>
      </c>
      <c r="Y1298"/>
    </row>
    <row r="1299" spans="1:25" x14ac:dyDescent="0.25">
      <c r="A1299" s="1" t="s">
        <v>247</v>
      </c>
      <c r="B1299" s="1" t="s">
        <v>271</v>
      </c>
      <c r="C1299" s="1" t="s">
        <v>177</v>
      </c>
      <c r="D1299" s="1" t="s">
        <v>1536</v>
      </c>
      <c r="E1299" s="1" t="s">
        <v>68</v>
      </c>
      <c r="F1299" s="3">
        <v>64.436999999999998</v>
      </c>
      <c r="G1299" s="3">
        <v>64.436999999999998</v>
      </c>
      <c r="H1299" s="1" t="s">
        <v>74</v>
      </c>
      <c r="I1299" s="13">
        <v>1</v>
      </c>
      <c r="J1299" s="12" t="s">
        <v>2083</v>
      </c>
      <c r="K1299" s="1"/>
      <c r="L1299" s="12" t="s">
        <v>2082</v>
      </c>
      <c r="N1299" s="13">
        <v>38</v>
      </c>
      <c r="O1299" s="13" t="s">
        <v>2082</v>
      </c>
      <c r="P1299" s="13">
        <f t="shared" si="135"/>
        <v>35</v>
      </c>
      <c r="R1299" s="1" t="s">
        <v>67</v>
      </c>
      <c r="S1299" s="1"/>
      <c r="T1299" s="1" t="s">
        <v>460</v>
      </c>
      <c r="U1299" s="12">
        <f t="shared" si="134"/>
        <v>46263</v>
      </c>
      <c r="V1299" s="12">
        <f t="shared" si="136"/>
        <v>46323</v>
      </c>
      <c r="W1299" s="13">
        <f t="shared" ca="1" si="137"/>
        <v>-281</v>
      </c>
      <c r="X1299" s="2" t="s">
        <v>1021</v>
      </c>
      <c r="Y1299"/>
    </row>
    <row r="1300" spans="1:25" x14ac:dyDescent="0.25">
      <c r="A1300" s="1" t="s">
        <v>247</v>
      </c>
      <c r="B1300" s="1" t="s">
        <v>271</v>
      </c>
      <c r="C1300" s="1" t="s">
        <v>47</v>
      </c>
      <c r="D1300" s="1" t="s">
        <v>1535</v>
      </c>
      <c r="E1300" s="1" t="s">
        <v>68</v>
      </c>
      <c r="F1300" s="3">
        <v>64.405000000000001</v>
      </c>
      <c r="G1300" s="3">
        <v>64.405000000000001</v>
      </c>
      <c r="H1300" s="1" t="s">
        <v>22</v>
      </c>
      <c r="I1300" s="13">
        <v>1</v>
      </c>
      <c r="J1300" s="12" t="s">
        <v>2083</v>
      </c>
      <c r="K1300" s="1"/>
      <c r="L1300" s="12" t="s">
        <v>2082</v>
      </c>
      <c r="N1300" s="13">
        <v>38</v>
      </c>
      <c r="O1300" s="13" t="s">
        <v>2082</v>
      </c>
      <c r="P1300" s="13">
        <f t="shared" si="135"/>
        <v>35</v>
      </c>
      <c r="R1300" s="1" t="s">
        <v>67</v>
      </c>
      <c r="S1300" s="1"/>
      <c r="T1300" s="1" t="s">
        <v>460</v>
      </c>
      <c r="U1300" s="12">
        <f t="shared" si="134"/>
        <v>46263</v>
      </c>
      <c r="V1300" s="12">
        <f t="shared" si="136"/>
        <v>46323</v>
      </c>
      <c r="W1300" s="13">
        <f t="shared" ca="1" si="137"/>
        <v>-281</v>
      </c>
      <c r="X1300" s="2" t="s">
        <v>1021</v>
      </c>
      <c r="Y1300"/>
    </row>
    <row r="1301" spans="1:25" x14ac:dyDescent="0.25">
      <c r="A1301" s="1" t="s">
        <v>247</v>
      </c>
      <c r="B1301" s="1" t="s">
        <v>271</v>
      </c>
      <c r="C1301" s="1" t="s">
        <v>47</v>
      </c>
      <c r="D1301" s="1" t="s">
        <v>1533</v>
      </c>
      <c r="E1301" s="1" t="s">
        <v>68</v>
      </c>
      <c r="F1301" s="3">
        <v>64.36</v>
      </c>
      <c r="G1301" s="3">
        <v>64.394000000000005</v>
      </c>
      <c r="H1301" s="1" t="s">
        <v>22</v>
      </c>
      <c r="I1301" s="13">
        <v>1</v>
      </c>
      <c r="J1301" s="12" t="s">
        <v>2083</v>
      </c>
      <c r="K1301" s="1"/>
      <c r="L1301" s="12" t="s">
        <v>2082</v>
      </c>
      <c r="N1301" s="13">
        <v>38</v>
      </c>
      <c r="O1301" s="13" t="s">
        <v>2082</v>
      </c>
      <c r="P1301" s="13">
        <f t="shared" si="135"/>
        <v>35</v>
      </c>
      <c r="R1301" s="1" t="s">
        <v>67</v>
      </c>
      <c r="S1301" s="1" t="s">
        <v>18</v>
      </c>
      <c r="T1301" s="1" t="s">
        <v>460</v>
      </c>
      <c r="U1301" s="12">
        <f t="shared" si="134"/>
        <v>46263</v>
      </c>
      <c r="V1301" s="12">
        <f t="shared" si="136"/>
        <v>46323</v>
      </c>
      <c r="W1301" s="13">
        <f t="shared" ca="1" si="137"/>
        <v>-281</v>
      </c>
      <c r="X1301" s="2" t="s">
        <v>1021</v>
      </c>
      <c r="Y1301"/>
    </row>
    <row r="1302" spans="1:25" x14ac:dyDescent="0.25">
      <c r="A1302" s="1" t="s">
        <v>247</v>
      </c>
      <c r="B1302" s="1" t="s">
        <v>271</v>
      </c>
      <c r="C1302" s="1" t="s">
        <v>47</v>
      </c>
      <c r="D1302" s="1" t="s">
        <v>1532</v>
      </c>
      <c r="E1302" s="1" t="s">
        <v>68</v>
      </c>
      <c r="F1302" s="3">
        <v>64.319999999999993</v>
      </c>
      <c r="G1302" s="3">
        <v>64.319999999999993</v>
      </c>
      <c r="H1302" s="1" t="s">
        <v>74</v>
      </c>
      <c r="I1302" s="13">
        <v>1</v>
      </c>
      <c r="J1302" s="12" t="s">
        <v>2083</v>
      </c>
      <c r="K1302" s="1"/>
      <c r="L1302" s="12" t="s">
        <v>2082</v>
      </c>
      <c r="N1302" s="13">
        <v>38</v>
      </c>
      <c r="O1302" s="13" t="s">
        <v>2082</v>
      </c>
      <c r="P1302" s="13">
        <f t="shared" si="135"/>
        <v>35</v>
      </c>
      <c r="R1302" s="1" t="s">
        <v>67</v>
      </c>
      <c r="S1302" s="1"/>
      <c r="T1302" s="1" t="s">
        <v>460</v>
      </c>
      <c r="U1302" s="12">
        <f t="shared" si="134"/>
        <v>46263</v>
      </c>
      <c r="V1302" s="12">
        <f t="shared" si="136"/>
        <v>46323</v>
      </c>
      <c r="W1302" s="13">
        <f t="shared" ca="1" si="137"/>
        <v>-281</v>
      </c>
      <c r="X1302" s="2" t="s">
        <v>1021</v>
      </c>
      <c r="Y1302"/>
    </row>
    <row r="1303" spans="1:25" x14ac:dyDescent="0.25">
      <c r="A1303" s="1" t="s">
        <v>247</v>
      </c>
      <c r="B1303" s="1" t="s">
        <v>271</v>
      </c>
      <c r="C1303" s="1" t="s">
        <v>177</v>
      </c>
      <c r="D1303" s="1" t="s">
        <v>444</v>
      </c>
      <c r="E1303" s="1" t="s">
        <v>68</v>
      </c>
      <c r="F1303" s="3">
        <v>64.241</v>
      </c>
      <c r="G1303" s="3">
        <v>64.307000000000002</v>
      </c>
      <c r="H1303" s="1" t="s">
        <v>1531</v>
      </c>
      <c r="I1303" s="13">
        <v>1</v>
      </c>
      <c r="J1303" s="12" t="s">
        <v>2083</v>
      </c>
      <c r="K1303" s="1"/>
      <c r="L1303" s="12" t="s">
        <v>2082</v>
      </c>
      <c r="N1303" s="13">
        <v>38</v>
      </c>
      <c r="O1303" s="13" t="s">
        <v>2082</v>
      </c>
      <c r="P1303" s="13">
        <f t="shared" si="135"/>
        <v>35</v>
      </c>
      <c r="R1303" s="1" t="s">
        <v>67</v>
      </c>
      <c r="S1303" s="1" t="s">
        <v>14</v>
      </c>
      <c r="T1303" s="1" t="s">
        <v>460</v>
      </c>
      <c r="U1303" s="12">
        <f t="shared" si="134"/>
        <v>46263</v>
      </c>
      <c r="V1303" s="12">
        <f t="shared" si="136"/>
        <v>46323</v>
      </c>
      <c r="W1303" s="13">
        <f t="shared" ca="1" si="137"/>
        <v>-281</v>
      </c>
      <c r="X1303" s="2" t="s">
        <v>1021</v>
      </c>
      <c r="Y1303"/>
    </row>
    <row r="1304" spans="1:25" x14ac:dyDescent="0.25">
      <c r="A1304" s="1" t="s">
        <v>247</v>
      </c>
      <c r="B1304" s="1" t="s">
        <v>271</v>
      </c>
      <c r="C1304" s="1" t="s">
        <v>177</v>
      </c>
      <c r="D1304" s="1" t="s">
        <v>1530</v>
      </c>
      <c r="E1304" s="1" t="s">
        <v>68</v>
      </c>
      <c r="F1304" s="3">
        <v>64.158000000000001</v>
      </c>
      <c r="G1304" s="3">
        <v>64.224000000000004</v>
      </c>
      <c r="H1304" s="1" t="s">
        <v>21</v>
      </c>
      <c r="I1304" s="13">
        <v>1</v>
      </c>
      <c r="J1304" s="12" t="s">
        <v>2083</v>
      </c>
      <c r="K1304" s="1"/>
      <c r="L1304" s="12" t="s">
        <v>2082</v>
      </c>
      <c r="N1304" s="13">
        <v>38</v>
      </c>
      <c r="O1304" s="13" t="s">
        <v>2082</v>
      </c>
      <c r="P1304" s="13">
        <f t="shared" si="135"/>
        <v>35</v>
      </c>
      <c r="R1304" s="1" t="s">
        <v>67</v>
      </c>
      <c r="S1304" s="1" t="s">
        <v>18</v>
      </c>
      <c r="T1304" s="1" t="s">
        <v>321</v>
      </c>
      <c r="U1304" s="12">
        <f t="shared" si="134"/>
        <v>46264</v>
      </c>
      <c r="V1304" s="12">
        <f t="shared" si="136"/>
        <v>46324</v>
      </c>
      <c r="W1304" s="13">
        <f t="shared" ca="1" si="137"/>
        <v>-282</v>
      </c>
      <c r="X1304" s="2" t="s">
        <v>1021</v>
      </c>
      <c r="Y1304"/>
    </row>
    <row r="1305" spans="1:25" x14ac:dyDescent="0.25">
      <c r="A1305" s="1" t="s">
        <v>247</v>
      </c>
      <c r="B1305" s="1" t="s">
        <v>271</v>
      </c>
      <c r="C1305" s="1" t="s">
        <v>1497</v>
      </c>
      <c r="D1305" s="1" t="s">
        <v>86</v>
      </c>
      <c r="E1305" s="1" t="s">
        <v>10</v>
      </c>
      <c r="F1305" s="3">
        <v>64.724000000000004</v>
      </c>
      <c r="G1305" s="3">
        <v>64.753</v>
      </c>
      <c r="H1305" s="1" t="s">
        <v>304</v>
      </c>
      <c r="I1305" s="13">
        <v>1</v>
      </c>
      <c r="J1305" s="12" t="s">
        <v>2083</v>
      </c>
      <c r="K1305" s="1"/>
      <c r="L1305" s="12" t="s">
        <v>2082</v>
      </c>
      <c r="N1305" s="13" t="s">
        <v>2083</v>
      </c>
      <c r="O1305" s="13" t="s">
        <v>2082</v>
      </c>
      <c r="P1305" s="1"/>
      <c r="R1305" s="1" t="s">
        <v>67</v>
      </c>
      <c r="S1305" s="1" t="s">
        <v>14</v>
      </c>
      <c r="T1305" s="1" t="s">
        <v>1196</v>
      </c>
      <c r="U1305" s="12">
        <f>T1305+(365*4)</f>
        <v>44806</v>
      </c>
      <c r="V1305" s="12">
        <f t="shared" si="136"/>
        <v>44866</v>
      </c>
      <c r="W1305" s="13">
        <f t="shared" ca="1" si="137"/>
        <v>1176</v>
      </c>
      <c r="X1305" s="2" t="s">
        <v>1021</v>
      </c>
      <c r="Y1305"/>
    </row>
    <row r="1306" spans="1:25" x14ac:dyDescent="0.25">
      <c r="A1306" s="1" t="s">
        <v>247</v>
      </c>
      <c r="B1306" s="1" t="s">
        <v>1558</v>
      </c>
      <c r="C1306" s="1" t="s">
        <v>8</v>
      </c>
      <c r="D1306" s="1" t="s">
        <v>1559</v>
      </c>
      <c r="E1306" s="1" t="s">
        <v>174</v>
      </c>
      <c r="F1306" s="3">
        <v>67.760999999999996</v>
      </c>
      <c r="G1306" s="3">
        <v>67.790000000000006</v>
      </c>
      <c r="H1306" s="1" t="s">
        <v>9</v>
      </c>
      <c r="I1306" s="2">
        <v>2</v>
      </c>
      <c r="J1306" s="3" t="s">
        <v>2083</v>
      </c>
      <c r="K1306" s="1"/>
      <c r="L1306" s="3" t="s">
        <v>2083</v>
      </c>
      <c r="M1306" s="1"/>
      <c r="N1306" s="13">
        <v>8</v>
      </c>
      <c r="O1306" s="13">
        <v>38</v>
      </c>
      <c r="P1306" s="14">
        <f t="shared" ref="P1306:P1317" si="138">_xlfn.ISOWEEKNUM(U1306)</f>
        <v>17</v>
      </c>
      <c r="R1306" s="1" t="s">
        <v>67</v>
      </c>
      <c r="S1306" s="1" t="s">
        <v>14</v>
      </c>
      <c r="T1306" s="1" t="s">
        <v>297</v>
      </c>
      <c r="U1306" s="12">
        <f>T1306+(365*0.5)</f>
        <v>46135.5</v>
      </c>
      <c r="V1306" s="12">
        <f t="shared" si="136"/>
        <v>46195.5</v>
      </c>
      <c r="W1306" s="13">
        <f t="shared" ca="1" si="137"/>
        <v>-153.5</v>
      </c>
      <c r="X1306" s="2" t="s">
        <v>1021</v>
      </c>
      <c r="Y1306"/>
    </row>
    <row r="1307" spans="1:25" x14ac:dyDescent="0.25">
      <c r="A1307" s="1" t="s">
        <v>247</v>
      </c>
      <c r="B1307" s="1" t="s">
        <v>1558</v>
      </c>
      <c r="C1307" s="1" t="s">
        <v>8</v>
      </c>
      <c r="D1307" s="1" t="s">
        <v>1277</v>
      </c>
      <c r="E1307" s="1" t="s">
        <v>174</v>
      </c>
      <c r="F1307" s="3">
        <v>68.44</v>
      </c>
      <c r="G1307" s="3">
        <v>68.468999999999994</v>
      </c>
      <c r="H1307" s="1" t="s">
        <v>9</v>
      </c>
      <c r="I1307" s="13">
        <v>1</v>
      </c>
      <c r="J1307" s="12" t="s">
        <v>2083</v>
      </c>
      <c r="K1307" s="1"/>
      <c r="L1307" s="12" t="s">
        <v>2082</v>
      </c>
      <c r="N1307" s="13">
        <v>38</v>
      </c>
      <c r="O1307" s="13" t="s">
        <v>2082</v>
      </c>
      <c r="P1307" s="13">
        <f t="shared" si="138"/>
        <v>20</v>
      </c>
      <c r="R1307" s="1" t="s">
        <v>67</v>
      </c>
      <c r="S1307" s="1" t="s">
        <v>18</v>
      </c>
      <c r="T1307" s="1" t="s">
        <v>1032</v>
      </c>
      <c r="U1307" s="12">
        <f t="shared" ref="U1307:U1317" si="139">T1307+(365*1)</f>
        <v>46156</v>
      </c>
      <c r="V1307" s="12">
        <f t="shared" si="136"/>
        <v>46216</v>
      </c>
      <c r="W1307" s="13">
        <f t="shared" ca="1" si="137"/>
        <v>-174</v>
      </c>
      <c r="X1307" s="2" t="s">
        <v>1021</v>
      </c>
      <c r="Y1307"/>
    </row>
    <row r="1308" spans="1:25" x14ac:dyDescent="0.25">
      <c r="A1308" s="1" t="s">
        <v>1560</v>
      </c>
      <c r="B1308" s="1" t="s">
        <v>1568</v>
      </c>
      <c r="C1308" s="1" t="s">
        <v>107</v>
      </c>
      <c r="D1308" s="1" t="s">
        <v>1053</v>
      </c>
      <c r="E1308" s="1" t="s">
        <v>174</v>
      </c>
      <c r="F1308" s="3">
        <v>54.673000000000002</v>
      </c>
      <c r="G1308" s="3">
        <v>54.726999999999997</v>
      </c>
      <c r="H1308" s="1" t="s">
        <v>21</v>
      </c>
      <c r="I1308" s="13">
        <v>1</v>
      </c>
      <c r="J1308" s="12" t="s">
        <v>2083</v>
      </c>
      <c r="K1308" s="1"/>
      <c r="L1308" s="12" t="s">
        <v>2082</v>
      </c>
      <c r="N1308" s="13">
        <v>48</v>
      </c>
      <c r="O1308" s="13" t="s">
        <v>2082</v>
      </c>
      <c r="P1308" s="13">
        <f t="shared" si="138"/>
        <v>47</v>
      </c>
      <c r="R1308" s="1" t="s">
        <v>67</v>
      </c>
      <c r="S1308" s="1" t="s">
        <v>18</v>
      </c>
      <c r="T1308" s="1" t="s">
        <v>1127</v>
      </c>
      <c r="U1308" s="12">
        <f t="shared" si="139"/>
        <v>46345</v>
      </c>
      <c r="V1308" s="12">
        <f t="shared" si="136"/>
        <v>46405</v>
      </c>
      <c r="W1308" s="13">
        <f t="shared" ca="1" si="137"/>
        <v>-363</v>
      </c>
      <c r="X1308" s="2" t="s">
        <v>1021</v>
      </c>
      <c r="Y1308"/>
    </row>
    <row r="1309" spans="1:25" x14ac:dyDescent="0.25">
      <c r="A1309" s="1" t="s">
        <v>1560</v>
      </c>
      <c r="B1309" s="1" t="s">
        <v>1568</v>
      </c>
      <c r="C1309" s="1" t="s">
        <v>107</v>
      </c>
      <c r="D1309" s="1" t="s">
        <v>1057</v>
      </c>
      <c r="E1309" s="1" t="s">
        <v>174</v>
      </c>
      <c r="F1309" s="3">
        <v>54.613999999999997</v>
      </c>
      <c r="G1309" s="3">
        <v>54.613999999999997</v>
      </c>
      <c r="H1309" s="1" t="s">
        <v>74</v>
      </c>
      <c r="I1309" s="13">
        <v>1</v>
      </c>
      <c r="J1309" s="12" t="s">
        <v>2083</v>
      </c>
      <c r="K1309" s="1"/>
      <c r="L1309" s="12" t="s">
        <v>2082</v>
      </c>
      <c r="N1309" s="13">
        <v>48</v>
      </c>
      <c r="O1309" s="13" t="s">
        <v>2082</v>
      </c>
      <c r="P1309" s="13">
        <f t="shared" si="138"/>
        <v>47</v>
      </c>
      <c r="R1309" s="1" t="s">
        <v>67</v>
      </c>
      <c r="S1309" s="1"/>
      <c r="T1309" s="1" t="s">
        <v>1127</v>
      </c>
      <c r="U1309" s="12">
        <f t="shared" si="139"/>
        <v>46345</v>
      </c>
      <c r="V1309" s="12">
        <f t="shared" si="136"/>
        <v>46405</v>
      </c>
      <c r="W1309" s="13">
        <f t="shared" ca="1" si="137"/>
        <v>-363</v>
      </c>
      <c r="X1309" s="2" t="s">
        <v>1021</v>
      </c>
      <c r="Y1309"/>
    </row>
    <row r="1310" spans="1:25" x14ac:dyDescent="0.25">
      <c r="A1310" s="1" t="s">
        <v>1560</v>
      </c>
      <c r="B1310" s="1" t="s">
        <v>1568</v>
      </c>
      <c r="C1310" s="1" t="s">
        <v>107</v>
      </c>
      <c r="D1310" s="1" t="s">
        <v>1058</v>
      </c>
      <c r="E1310" s="1" t="s">
        <v>174</v>
      </c>
      <c r="F1310" s="3">
        <v>54.552999999999997</v>
      </c>
      <c r="G1310" s="3">
        <v>54.607999999999997</v>
      </c>
      <c r="H1310" s="1" t="s">
        <v>74</v>
      </c>
      <c r="I1310" s="13">
        <v>1</v>
      </c>
      <c r="J1310" s="12" t="s">
        <v>2083</v>
      </c>
      <c r="K1310" s="1"/>
      <c r="L1310" s="12" t="s">
        <v>2082</v>
      </c>
      <c r="N1310" s="13">
        <v>48</v>
      </c>
      <c r="O1310" s="13" t="s">
        <v>2082</v>
      </c>
      <c r="P1310" s="13">
        <f t="shared" si="138"/>
        <v>47</v>
      </c>
      <c r="R1310" s="1" t="s">
        <v>67</v>
      </c>
      <c r="S1310" s="1" t="s">
        <v>14</v>
      </c>
      <c r="T1310" s="1" t="s">
        <v>1127</v>
      </c>
      <c r="U1310" s="12">
        <f t="shared" si="139"/>
        <v>46345</v>
      </c>
      <c r="V1310" s="12">
        <f t="shared" si="136"/>
        <v>46405</v>
      </c>
      <c r="W1310" s="13">
        <f t="shared" ca="1" si="137"/>
        <v>-363</v>
      </c>
      <c r="X1310" s="2" t="s">
        <v>1021</v>
      </c>
      <c r="Y1310"/>
    </row>
    <row r="1311" spans="1:25" x14ac:dyDescent="0.25">
      <c r="A1311" s="1" t="s">
        <v>1560</v>
      </c>
      <c r="B1311" s="1" t="s">
        <v>1568</v>
      </c>
      <c r="C1311" s="1" t="s">
        <v>107</v>
      </c>
      <c r="D1311" s="1" t="s">
        <v>1059</v>
      </c>
      <c r="E1311" s="1" t="s">
        <v>174</v>
      </c>
      <c r="F1311" s="3">
        <v>54.494</v>
      </c>
      <c r="G1311" s="3">
        <v>54.548000000000002</v>
      </c>
      <c r="H1311" s="1" t="s">
        <v>21</v>
      </c>
      <c r="I1311" s="13">
        <v>1</v>
      </c>
      <c r="J1311" s="12" t="s">
        <v>2083</v>
      </c>
      <c r="K1311" s="1"/>
      <c r="L1311" s="12" t="s">
        <v>2082</v>
      </c>
      <c r="N1311" s="13">
        <v>48</v>
      </c>
      <c r="O1311" s="13" t="s">
        <v>2082</v>
      </c>
      <c r="P1311" s="13">
        <f t="shared" si="138"/>
        <v>47</v>
      </c>
      <c r="R1311" s="1" t="s">
        <v>67</v>
      </c>
      <c r="S1311" s="1"/>
      <c r="T1311" s="1" t="s">
        <v>1127</v>
      </c>
      <c r="U1311" s="12">
        <f t="shared" si="139"/>
        <v>46345</v>
      </c>
      <c r="V1311" s="12">
        <f t="shared" si="136"/>
        <v>46405</v>
      </c>
      <c r="W1311" s="13">
        <f t="shared" ca="1" si="137"/>
        <v>-363</v>
      </c>
      <c r="X1311" s="2" t="s">
        <v>1021</v>
      </c>
      <c r="Y1311"/>
    </row>
    <row r="1312" spans="1:25" x14ac:dyDescent="0.25">
      <c r="A1312" s="1" t="s">
        <v>1560</v>
      </c>
      <c r="B1312" s="1" t="s">
        <v>1563</v>
      </c>
      <c r="C1312" s="1" t="s">
        <v>107</v>
      </c>
      <c r="D1312" s="1" t="s">
        <v>204</v>
      </c>
      <c r="E1312" s="1" t="s">
        <v>174</v>
      </c>
      <c r="F1312" s="3">
        <v>49.279000000000003</v>
      </c>
      <c r="G1312" s="3">
        <v>49.332999999999998</v>
      </c>
      <c r="H1312" s="1" t="s">
        <v>21</v>
      </c>
      <c r="I1312" s="13">
        <v>1</v>
      </c>
      <c r="J1312" s="12" t="s">
        <v>2083</v>
      </c>
      <c r="K1312" s="1"/>
      <c r="L1312" s="12" t="s">
        <v>2082</v>
      </c>
      <c r="N1312" s="13">
        <v>48</v>
      </c>
      <c r="O1312" s="13" t="s">
        <v>2082</v>
      </c>
      <c r="P1312" s="13">
        <f t="shared" si="138"/>
        <v>47</v>
      </c>
      <c r="R1312" s="1" t="s">
        <v>67</v>
      </c>
      <c r="S1312" s="1" t="s">
        <v>14</v>
      </c>
      <c r="T1312" s="1" t="s">
        <v>1464</v>
      </c>
      <c r="U1312" s="12">
        <f t="shared" si="139"/>
        <v>46344</v>
      </c>
      <c r="V1312" s="12">
        <f t="shared" si="136"/>
        <v>46404</v>
      </c>
      <c r="W1312" s="13">
        <f t="shared" ca="1" si="137"/>
        <v>-362</v>
      </c>
      <c r="X1312" s="2" t="s">
        <v>1021</v>
      </c>
      <c r="Y1312"/>
    </row>
    <row r="1313" spans="1:25" x14ac:dyDescent="0.25">
      <c r="A1313" s="1" t="s">
        <v>1560</v>
      </c>
      <c r="B1313" s="1" t="s">
        <v>1563</v>
      </c>
      <c r="C1313" s="1" t="s">
        <v>107</v>
      </c>
      <c r="D1313" s="1" t="s">
        <v>203</v>
      </c>
      <c r="E1313" s="1" t="s">
        <v>174</v>
      </c>
      <c r="F1313" s="3">
        <v>49.22</v>
      </c>
      <c r="G1313" s="3">
        <v>49.274000000000001</v>
      </c>
      <c r="H1313" s="1" t="s">
        <v>74</v>
      </c>
      <c r="I1313" s="13">
        <v>1</v>
      </c>
      <c r="J1313" s="12" t="s">
        <v>2083</v>
      </c>
      <c r="K1313" s="1"/>
      <c r="L1313" s="12" t="s">
        <v>2082</v>
      </c>
      <c r="N1313" s="13">
        <v>48</v>
      </c>
      <c r="O1313" s="13" t="s">
        <v>2082</v>
      </c>
      <c r="P1313" s="13">
        <f t="shared" si="138"/>
        <v>47</v>
      </c>
      <c r="R1313" s="1" t="s">
        <v>67</v>
      </c>
      <c r="S1313" s="1" t="s">
        <v>14</v>
      </c>
      <c r="T1313" s="1" t="s">
        <v>1464</v>
      </c>
      <c r="U1313" s="12">
        <f t="shared" si="139"/>
        <v>46344</v>
      </c>
      <c r="V1313" s="12">
        <f t="shared" si="136"/>
        <v>46404</v>
      </c>
      <c r="W1313" s="13">
        <f t="shared" ca="1" si="137"/>
        <v>-362</v>
      </c>
      <c r="X1313" s="2" t="s">
        <v>1021</v>
      </c>
      <c r="Y1313"/>
    </row>
    <row r="1314" spans="1:25" x14ac:dyDescent="0.25">
      <c r="A1314" s="1" t="s">
        <v>1560</v>
      </c>
      <c r="B1314" s="1" t="s">
        <v>1563</v>
      </c>
      <c r="C1314" s="1" t="s">
        <v>8</v>
      </c>
      <c r="D1314" s="1" t="s">
        <v>100</v>
      </c>
      <c r="E1314" s="1" t="s">
        <v>174</v>
      </c>
      <c r="F1314" s="3">
        <v>49.091000000000001</v>
      </c>
      <c r="G1314" s="3">
        <v>49.12</v>
      </c>
      <c r="H1314" s="1" t="s">
        <v>74</v>
      </c>
      <c r="I1314" s="13">
        <v>1</v>
      </c>
      <c r="J1314" s="12" t="s">
        <v>2083</v>
      </c>
      <c r="K1314" s="1"/>
      <c r="L1314" s="12" t="s">
        <v>2082</v>
      </c>
      <c r="N1314" s="13">
        <v>48</v>
      </c>
      <c r="O1314" s="13" t="s">
        <v>2082</v>
      </c>
      <c r="P1314" s="13">
        <f t="shared" si="138"/>
        <v>47</v>
      </c>
      <c r="R1314" s="1" t="s">
        <v>67</v>
      </c>
      <c r="S1314" s="1" t="s">
        <v>14</v>
      </c>
      <c r="T1314" s="1" t="s">
        <v>1464</v>
      </c>
      <c r="U1314" s="12">
        <f t="shared" si="139"/>
        <v>46344</v>
      </c>
      <c r="V1314" s="12">
        <f t="shared" si="136"/>
        <v>46404</v>
      </c>
      <c r="W1314" s="13">
        <f t="shared" ca="1" si="137"/>
        <v>-362</v>
      </c>
      <c r="X1314" s="2" t="s">
        <v>1021</v>
      </c>
      <c r="Y1314"/>
    </row>
    <row r="1315" spans="1:25" x14ac:dyDescent="0.25">
      <c r="A1315" s="1" t="s">
        <v>1560</v>
      </c>
      <c r="B1315" s="1" t="s">
        <v>1563</v>
      </c>
      <c r="C1315" s="1" t="s">
        <v>107</v>
      </c>
      <c r="D1315" s="1" t="s">
        <v>267</v>
      </c>
      <c r="E1315" s="1" t="s">
        <v>174</v>
      </c>
      <c r="F1315" s="3">
        <v>47.863</v>
      </c>
      <c r="G1315" s="3">
        <v>47.917999999999999</v>
      </c>
      <c r="H1315" s="1" t="s">
        <v>1134</v>
      </c>
      <c r="I1315" s="13">
        <v>1</v>
      </c>
      <c r="J1315" s="12" t="s">
        <v>2083</v>
      </c>
      <c r="K1315" s="1"/>
      <c r="L1315" s="12" t="s">
        <v>2082</v>
      </c>
      <c r="N1315" s="13">
        <v>48</v>
      </c>
      <c r="O1315" s="13" t="s">
        <v>2082</v>
      </c>
      <c r="P1315" s="13">
        <f t="shared" si="138"/>
        <v>47</v>
      </c>
      <c r="R1315" s="1" t="s">
        <v>67</v>
      </c>
      <c r="S1315" s="1" t="s">
        <v>14</v>
      </c>
      <c r="T1315" s="1" t="s">
        <v>1464</v>
      </c>
      <c r="U1315" s="12">
        <f t="shared" si="139"/>
        <v>46344</v>
      </c>
      <c r="V1315" s="12">
        <f t="shared" si="136"/>
        <v>46404</v>
      </c>
      <c r="W1315" s="13">
        <f t="shared" ca="1" si="137"/>
        <v>-362</v>
      </c>
      <c r="X1315" s="2" t="s">
        <v>1021</v>
      </c>
      <c r="Y1315"/>
    </row>
    <row r="1316" spans="1:25" x14ac:dyDescent="0.25">
      <c r="A1316" s="1" t="s">
        <v>1560</v>
      </c>
      <c r="B1316" s="1" t="s">
        <v>1563</v>
      </c>
      <c r="C1316" s="1" t="s">
        <v>107</v>
      </c>
      <c r="D1316" s="1" t="s">
        <v>266</v>
      </c>
      <c r="E1316" s="1" t="s">
        <v>174</v>
      </c>
      <c r="F1316" s="3">
        <v>47.923000000000002</v>
      </c>
      <c r="G1316" s="3">
        <v>47.978000000000002</v>
      </c>
      <c r="H1316" s="1" t="s">
        <v>1134</v>
      </c>
      <c r="I1316" s="13">
        <v>1</v>
      </c>
      <c r="J1316" s="12" t="s">
        <v>2083</v>
      </c>
      <c r="K1316" s="1"/>
      <c r="L1316" s="12" t="s">
        <v>2082</v>
      </c>
      <c r="N1316" s="13">
        <v>48</v>
      </c>
      <c r="O1316" s="13" t="s">
        <v>2082</v>
      </c>
      <c r="P1316" s="13">
        <f t="shared" si="138"/>
        <v>47</v>
      </c>
      <c r="R1316" s="1" t="s">
        <v>67</v>
      </c>
      <c r="S1316" s="1" t="s">
        <v>14</v>
      </c>
      <c r="T1316" s="1" t="s">
        <v>1464</v>
      </c>
      <c r="U1316" s="12">
        <f t="shared" si="139"/>
        <v>46344</v>
      </c>
      <c r="V1316" s="12">
        <f t="shared" si="136"/>
        <v>46404</v>
      </c>
      <c r="W1316" s="13">
        <f t="shared" ca="1" si="137"/>
        <v>-362</v>
      </c>
      <c r="X1316" s="2" t="s">
        <v>1021</v>
      </c>
      <c r="Y1316"/>
    </row>
    <row r="1317" spans="1:25" x14ac:dyDescent="0.25">
      <c r="A1317" s="1" t="s">
        <v>1560</v>
      </c>
      <c r="B1317" s="1" t="s">
        <v>1563</v>
      </c>
      <c r="C1317" s="1" t="s">
        <v>8</v>
      </c>
      <c r="D1317" s="1" t="s">
        <v>264</v>
      </c>
      <c r="E1317" s="1" t="s">
        <v>174</v>
      </c>
      <c r="F1317" s="3">
        <v>48.325000000000003</v>
      </c>
      <c r="G1317" s="3">
        <v>48.325000000000003</v>
      </c>
      <c r="H1317" s="1" t="s">
        <v>74</v>
      </c>
      <c r="I1317" s="13">
        <v>1</v>
      </c>
      <c r="J1317" s="12" t="s">
        <v>2083</v>
      </c>
      <c r="K1317" s="1"/>
      <c r="L1317" s="12" t="s">
        <v>2082</v>
      </c>
      <c r="N1317" s="13">
        <v>48</v>
      </c>
      <c r="O1317" s="13" t="s">
        <v>2082</v>
      </c>
      <c r="P1317" s="13">
        <f t="shared" si="138"/>
        <v>47</v>
      </c>
      <c r="R1317" s="1" t="s">
        <v>67</v>
      </c>
      <c r="S1317" s="1"/>
      <c r="T1317" s="1" t="s">
        <v>1464</v>
      </c>
      <c r="U1317" s="12">
        <f t="shared" si="139"/>
        <v>46344</v>
      </c>
      <c r="V1317" s="12">
        <f t="shared" si="136"/>
        <v>46404</v>
      </c>
      <c r="W1317" s="13">
        <f t="shared" ca="1" si="137"/>
        <v>-362</v>
      </c>
      <c r="X1317" s="2" t="s">
        <v>1021</v>
      </c>
      <c r="Y1317"/>
    </row>
    <row r="1318" spans="1:25" x14ac:dyDescent="0.25">
      <c r="A1318" s="1" t="s">
        <v>1560</v>
      </c>
      <c r="B1318" s="1" t="s">
        <v>1563</v>
      </c>
      <c r="C1318" s="1" t="s">
        <v>8</v>
      </c>
      <c r="D1318" s="1" t="s">
        <v>1564</v>
      </c>
      <c r="E1318" s="1" t="s">
        <v>39</v>
      </c>
      <c r="F1318" s="3">
        <v>48.613</v>
      </c>
      <c r="G1318" s="3">
        <v>48.613</v>
      </c>
      <c r="H1318" s="1" t="s">
        <v>79</v>
      </c>
      <c r="I1318" s="13">
        <v>1</v>
      </c>
      <c r="J1318" s="12" t="s">
        <v>2083</v>
      </c>
      <c r="K1318" s="1"/>
      <c r="L1318" s="12" t="s">
        <v>2082</v>
      </c>
      <c r="N1318" s="13" t="s">
        <v>2083</v>
      </c>
      <c r="O1318" s="13" t="s">
        <v>2082</v>
      </c>
      <c r="P1318" s="1"/>
      <c r="R1318" s="1" t="s">
        <v>67</v>
      </c>
      <c r="S1318" s="1"/>
      <c r="T1318" s="1" t="s">
        <v>1565</v>
      </c>
      <c r="U1318" s="12">
        <f>T1318+(365*3)</f>
        <v>46270</v>
      </c>
      <c r="V1318" s="12">
        <f t="shared" si="136"/>
        <v>46330</v>
      </c>
      <c r="W1318" s="13">
        <f t="shared" ca="1" si="137"/>
        <v>-288</v>
      </c>
      <c r="X1318" s="2" t="s">
        <v>1021</v>
      </c>
      <c r="Y1318"/>
    </row>
    <row r="1319" spans="1:25" x14ac:dyDescent="0.25">
      <c r="A1319" s="1" t="s">
        <v>1560</v>
      </c>
      <c r="B1319" s="1" t="s">
        <v>1563</v>
      </c>
      <c r="C1319" s="1" t="s">
        <v>1497</v>
      </c>
      <c r="D1319" s="1" t="s">
        <v>1566</v>
      </c>
      <c r="E1319" s="1" t="s">
        <v>10</v>
      </c>
      <c r="F1319" s="3">
        <v>48.652000000000001</v>
      </c>
      <c r="G1319" s="3">
        <v>48.680999999999997</v>
      </c>
      <c r="H1319" s="1" t="s">
        <v>9</v>
      </c>
      <c r="I1319" s="13">
        <v>1</v>
      </c>
      <c r="J1319" s="12" t="s">
        <v>2083</v>
      </c>
      <c r="K1319" s="1"/>
      <c r="L1319" s="12" t="s">
        <v>2082</v>
      </c>
      <c r="N1319" s="13" t="s">
        <v>2083</v>
      </c>
      <c r="O1319" s="13" t="s">
        <v>2082</v>
      </c>
      <c r="P1319" s="1"/>
      <c r="R1319" s="1" t="s">
        <v>67</v>
      </c>
      <c r="S1319" s="1" t="s">
        <v>18</v>
      </c>
      <c r="T1319" s="1" t="s">
        <v>1567</v>
      </c>
      <c r="U1319" s="12">
        <f>T1319+(365*4)</f>
        <v>43144</v>
      </c>
      <c r="V1319" s="12">
        <f t="shared" si="136"/>
        <v>43204</v>
      </c>
      <c r="W1319" s="13">
        <f t="shared" ca="1" si="137"/>
        <v>2838</v>
      </c>
      <c r="X1319" s="2" t="s">
        <v>1021</v>
      </c>
      <c r="Y1319"/>
    </row>
    <row r="1320" spans="1:25" x14ac:dyDescent="0.25">
      <c r="A1320" s="1" t="s">
        <v>1560</v>
      </c>
      <c r="B1320" s="1" t="s">
        <v>1561</v>
      </c>
      <c r="C1320" s="1" t="s">
        <v>107</v>
      </c>
      <c r="D1320" s="1" t="s">
        <v>104</v>
      </c>
      <c r="E1320" s="1" t="s">
        <v>174</v>
      </c>
      <c r="F1320" s="3">
        <v>44.963999999999999</v>
      </c>
      <c r="G1320" s="3">
        <v>45.02</v>
      </c>
      <c r="H1320" s="1" t="s">
        <v>9</v>
      </c>
      <c r="I1320" s="13">
        <v>1</v>
      </c>
      <c r="J1320" s="12" t="s">
        <v>2083</v>
      </c>
      <c r="K1320" s="1"/>
      <c r="L1320" s="12" t="s">
        <v>2082</v>
      </c>
      <c r="N1320" s="13">
        <v>48</v>
      </c>
      <c r="O1320" s="13" t="s">
        <v>2082</v>
      </c>
      <c r="P1320" s="13">
        <f t="shared" ref="P1320:P1333" si="140">_xlfn.ISOWEEKNUM(U1320)</f>
        <v>47</v>
      </c>
      <c r="R1320" s="1" t="s">
        <v>67</v>
      </c>
      <c r="S1320" s="1" t="s">
        <v>18</v>
      </c>
      <c r="T1320" s="1" t="s">
        <v>1464</v>
      </c>
      <c r="U1320" s="12">
        <f t="shared" ref="U1320:U1329" si="141">T1320+(365*1)</f>
        <v>46344</v>
      </c>
      <c r="V1320" s="12">
        <f t="shared" si="136"/>
        <v>46404</v>
      </c>
      <c r="W1320" s="13">
        <f t="shared" ca="1" si="137"/>
        <v>-362</v>
      </c>
      <c r="X1320" s="2" t="s">
        <v>1021</v>
      </c>
      <c r="Y1320"/>
    </row>
    <row r="1321" spans="1:25" x14ac:dyDescent="0.25">
      <c r="A1321" s="1" t="s">
        <v>1560</v>
      </c>
      <c r="B1321" s="1" t="s">
        <v>1561</v>
      </c>
      <c r="C1321" s="1" t="s">
        <v>107</v>
      </c>
      <c r="D1321" s="1" t="s">
        <v>103</v>
      </c>
      <c r="E1321" s="1" t="s">
        <v>174</v>
      </c>
      <c r="F1321" s="3">
        <v>44.902000000000001</v>
      </c>
      <c r="G1321" s="3">
        <v>44.902000000000001</v>
      </c>
      <c r="H1321" s="1" t="s">
        <v>21</v>
      </c>
      <c r="I1321" s="13">
        <v>1</v>
      </c>
      <c r="J1321" s="12" t="s">
        <v>2083</v>
      </c>
      <c r="K1321" s="1"/>
      <c r="L1321" s="12" t="s">
        <v>2082</v>
      </c>
      <c r="N1321" s="13">
        <v>48</v>
      </c>
      <c r="O1321" s="13" t="s">
        <v>2082</v>
      </c>
      <c r="P1321" s="13">
        <f t="shared" si="140"/>
        <v>47</v>
      </c>
      <c r="R1321" s="1" t="s">
        <v>67</v>
      </c>
      <c r="S1321" s="1"/>
      <c r="T1321" s="1" t="s">
        <v>1464</v>
      </c>
      <c r="U1321" s="12">
        <f t="shared" si="141"/>
        <v>46344</v>
      </c>
      <c r="V1321" s="12">
        <f t="shared" si="136"/>
        <v>46404</v>
      </c>
      <c r="W1321" s="13">
        <f t="shared" ca="1" si="137"/>
        <v>-362</v>
      </c>
      <c r="X1321" s="2" t="s">
        <v>1021</v>
      </c>
      <c r="Y1321"/>
    </row>
    <row r="1322" spans="1:25" x14ac:dyDescent="0.25">
      <c r="A1322" s="1" t="s">
        <v>1560</v>
      </c>
      <c r="B1322" s="1" t="s">
        <v>1561</v>
      </c>
      <c r="C1322" s="1" t="s">
        <v>107</v>
      </c>
      <c r="D1322" s="1" t="s">
        <v>204</v>
      </c>
      <c r="E1322" s="1" t="s">
        <v>174</v>
      </c>
      <c r="F1322" s="3">
        <v>44.796999999999997</v>
      </c>
      <c r="G1322" s="3">
        <v>44.851999999999997</v>
      </c>
      <c r="H1322" s="1" t="s">
        <v>1562</v>
      </c>
      <c r="I1322" s="13">
        <v>1</v>
      </c>
      <c r="J1322" s="12" t="s">
        <v>2083</v>
      </c>
      <c r="K1322" s="1"/>
      <c r="L1322" s="12" t="s">
        <v>2082</v>
      </c>
      <c r="N1322" s="13">
        <v>48</v>
      </c>
      <c r="O1322" s="13" t="s">
        <v>2082</v>
      </c>
      <c r="P1322" s="13">
        <f t="shared" si="140"/>
        <v>47</v>
      </c>
      <c r="R1322" s="1" t="s">
        <v>67</v>
      </c>
      <c r="S1322" s="1" t="s">
        <v>18</v>
      </c>
      <c r="T1322" s="1" t="s">
        <v>1464</v>
      </c>
      <c r="U1322" s="12">
        <f t="shared" si="141"/>
        <v>46344</v>
      </c>
      <c r="V1322" s="12">
        <f t="shared" si="136"/>
        <v>46404</v>
      </c>
      <c r="W1322" s="13">
        <f t="shared" ca="1" si="137"/>
        <v>-362</v>
      </c>
      <c r="X1322" s="2" t="s">
        <v>1021</v>
      </c>
      <c r="Y1322"/>
    </row>
    <row r="1323" spans="1:25" x14ac:dyDescent="0.25">
      <c r="A1323" s="1" t="s">
        <v>1560</v>
      </c>
      <c r="B1323" s="1" t="s">
        <v>1561</v>
      </c>
      <c r="C1323" s="1" t="s">
        <v>107</v>
      </c>
      <c r="D1323" s="1" t="s">
        <v>203</v>
      </c>
      <c r="E1323" s="1" t="s">
        <v>174</v>
      </c>
      <c r="F1323" s="3">
        <v>44.732999999999997</v>
      </c>
      <c r="G1323" s="3">
        <v>44.732999999999997</v>
      </c>
      <c r="H1323" s="1" t="s">
        <v>9</v>
      </c>
      <c r="I1323" s="13">
        <v>1</v>
      </c>
      <c r="J1323" s="12" t="s">
        <v>2083</v>
      </c>
      <c r="K1323" s="1"/>
      <c r="L1323" s="12" t="s">
        <v>2082</v>
      </c>
      <c r="N1323" s="13">
        <v>48</v>
      </c>
      <c r="O1323" s="13" t="s">
        <v>2082</v>
      </c>
      <c r="P1323" s="13">
        <f t="shared" si="140"/>
        <v>47</v>
      </c>
      <c r="R1323" s="1" t="s">
        <v>67</v>
      </c>
      <c r="S1323" s="1"/>
      <c r="T1323" s="1" t="s">
        <v>1464</v>
      </c>
      <c r="U1323" s="12">
        <f t="shared" si="141"/>
        <v>46344</v>
      </c>
      <c r="V1323" s="12">
        <f t="shared" si="136"/>
        <v>46404</v>
      </c>
      <c r="W1323" s="13">
        <f t="shared" ca="1" si="137"/>
        <v>-362</v>
      </c>
      <c r="X1323" s="2" t="s">
        <v>1021</v>
      </c>
      <c r="Y1323"/>
    </row>
    <row r="1324" spans="1:25" x14ac:dyDescent="0.25">
      <c r="A1324" s="1" t="s">
        <v>1560</v>
      </c>
      <c r="B1324" s="1" t="s">
        <v>1561</v>
      </c>
      <c r="C1324" s="1" t="s">
        <v>1495</v>
      </c>
      <c r="D1324" s="1" t="s">
        <v>189</v>
      </c>
      <c r="E1324" s="1" t="s">
        <v>174</v>
      </c>
      <c r="F1324" s="3">
        <v>43.255000000000003</v>
      </c>
      <c r="G1324" s="3">
        <v>43.348999999999997</v>
      </c>
      <c r="H1324" s="1" t="s">
        <v>79</v>
      </c>
      <c r="I1324" s="13">
        <v>1</v>
      </c>
      <c r="J1324" s="12" t="s">
        <v>2083</v>
      </c>
      <c r="K1324" s="1"/>
      <c r="L1324" s="12" t="s">
        <v>2082</v>
      </c>
      <c r="N1324" s="13">
        <v>48</v>
      </c>
      <c r="O1324" s="13" t="s">
        <v>2082</v>
      </c>
      <c r="P1324" s="13">
        <f t="shared" si="140"/>
        <v>47</v>
      </c>
      <c r="R1324" s="1" t="s">
        <v>67</v>
      </c>
      <c r="S1324" s="1" t="s">
        <v>14</v>
      </c>
      <c r="T1324" s="1" t="s">
        <v>1464</v>
      </c>
      <c r="U1324" s="12">
        <f t="shared" si="141"/>
        <v>46344</v>
      </c>
      <c r="V1324" s="12">
        <f t="shared" si="136"/>
        <v>46404</v>
      </c>
      <c r="W1324" s="13">
        <f t="shared" ca="1" si="137"/>
        <v>-362</v>
      </c>
      <c r="X1324" s="2" t="s">
        <v>1021</v>
      </c>
      <c r="Y1324"/>
    </row>
    <row r="1325" spans="1:25" x14ac:dyDescent="0.25">
      <c r="A1325" s="1" t="s">
        <v>1560</v>
      </c>
      <c r="B1325" s="1" t="s">
        <v>1561</v>
      </c>
      <c r="C1325" s="1" t="s">
        <v>1495</v>
      </c>
      <c r="D1325" s="1" t="s">
        <v>190</v>
      </c>
      <c r="E1325" s="1" t="s">
        <v>174</v>
      </c>
      <c r="F1325" s="3">
        <v>43.051000000000002</v>
      </c>
      <c r="G1325" s="3">
        <v>43.146000000000001</v>
      </c>
      <c r="H1325" s="1" t="s">
        <v>21</v>
      </c>
      <c r="I1325" s="13">
        <v>1</v>
      </c>
      <c r="J1325" s="12" t="s">
        <v>2083</v>
      </c>
      <c r="K1325" s="1"/>
      <c r="L1325" s="12" t="s">
        <v>2082</v>
      </c>
      <c r="N1325" s="13">
        <v>48</v>
      </c>
      <c r="O1325" s="13" t="s">
        <v>2082</v>
      </c>
      <c r="P1325" s="13">
        <f t="shared" si="140"/>
        <v>47</v>
      </c>
      <c r="R1325" s="1" t="s">
        <v>67</v>
      </c>
      <c r="S1325" s="1" t="s">
        <v>14</v>
      </c>
      <c r="T1325" s="1" t="s">
        <v>1464</v>
      </c>
      <c r="U1325" s="12">
        <f t="shared" si="141"/>
        <v>46344</v>
      </c>
      <c r="V1325" s="12">
        <f t="shared" si="136"/>
        <v>46404</v>
      </c>
      <c r="W1325" s="13">
        <f t="shared" ca="1" si="137"/>
        <v>-362</v>
      </c>
      <c r="X1325" s="2" t="s">
        <v>1021</v>
      </c>
      <c r="Y1325"/>
    </row>
    <row r="1326" spans="1:25" x14ac:dyDescent="0.25">
      <c r="A1326" s="1" t="s">
        <v>1560</v>
      </c>
      <c r="B1326" s="1" t="s">
        <v>1569</v>
      </c>
      <c r="C1326" s="1" t="s">
        <v>107</v>
      </c>
      <c r="D1326" s="1" t="s">
        <v>1053</v>
      </c>
      <c r="E1326" s="1" t="s">
        <v>174</v>
      </c>
      <c r="F1326" s="3">
        <v>61.33</v>
      </c>
      <c r="G1326" s="3">
        <v>61.384</v>
      </c>
      <c r="H1326" s="1" t="s">
        <v>74</v>
      </c>
      <c r="I1326" s="13">
        <v>1</v>
      </c>
      <c r="J1326" s="12" t="s">
        <v>2083</v>
      </c>
      <c r="K1326" s="1"/>
      <c r="L1326" s="12" t="s">
        <v>2082</v>
      </c>
      <c r="N1326" s="13">
        <v>48</v>
      </c>
      <c r="O1326" s="13" t="s">
        <v>2082</v>
      </c>
      <c r="P1326" s="13">
        <f t="shared" si="140"/>
        <v>47</v>
      </c>
      <c r="R1326" s="1" t="s">
        <v>67</v>
      </c>
      <c r="S1326" s="1" t="s">
        <v>14</v>
      </c>
      <c r="T1326" s="1" t="s">
        <v>1127</v>
      </c>
      <c r="U1326" s="12">
        <f t="shared" si="141"/>
        <v>46345</v>
      </c>
      <c r="V1326" s="12">
        <f t="shared" si="136"/>
        <v>46405</v>
      </c>
      <c r="W1326" s="13">
        <f t="shared" ca="1" si="137"/>
        <v>-363</v>
      </c>
      <c r="X1326" s="2" t="s">
        <v>1021</v>
      </c>
      <c r="Y1326"/>
    </row>
    <row r="1327" spans="1:25" x14ac:dyDescent="0.25">
      <c r="A1327" s="1" t="s">
        <v>1560</v>
      </c>
      <c r="B1327" s="1" t="s">
        <v>1569</v>
      </c>
      <c r="C1327" s="1" t="s">
        <v>107</v>
      </c>
      <c r="D1327" s="1" t="s">
        <v>1057</v>
      </c>
      <c r="E1327" s="1" t="s">
        <v>174</v>
      </c>
      <c r="F1327" s="3">
        <v>61.27</v>
      </c>
      <c r="G1327" s="3">
        <v>61.27</v>
      </c>
      <c r="H1327" s="1" t="s">
        <v>21</v>
      </c>
      <c r="I1327" s="13">
        <v>1</v>
      </c>
      <c r="J1327" s="12" t="s">
        <v>2083</v>
      </c>
      <c r="K1327" s="1"/>
      <c r="L1327" s="12" t="s">
        <v>2082</v>
      </c>
      <c r="N1327" s="13">
        <v>48</v>
      </c>
      <c r="O1327" s="13" t="s">
        <v>2082</v>
      </c>
      <c r="P1327" s="13">
        <f t="shared" si="140"/>
        <v>47</v>
      </c>
      <c r="R1327" s="1" t="s">
        <v>67</v>
      </c>
      <c r="S1327" s="1"/>
      <c r="T1327" s="1" t="s">
        <v>1127</v>
      </c>
      <c r="U1327" s="12">
        <f t="shared" si="141"/>
        <v>46345</v>
      </c>
      <c r="V1327" s="12">
        <f t="shared" si="136"/>
        <v>46405</v>
      </c>
      <c r="W1327" s="13">
        <f t="shared" ca="1" si="137"/>
        <v>-363</v>
      </c>
      <c r="X1327" s="2" t="s">
        <v>1021</v>
      </c>
      <c r="Y1327"/>
    </row>
    <row r="1328" spans="1:25" x14ac:dyDescent="0.25">
      <c r="A1328" s="1" t="s">
        <v>1560</v>
      </c>
      <c r="B1328" s="1" t="s">
        <v>1569</v>
      </c>
      <c r="C1328" s="1" t="s">
        <v>107</v>
      </c>
      <c r="D1328" s="1" t="s">
        <v>1058</v>
      </c>
      <c r="E1328" s="1" t="s">
        <v>174</v>
      </c>
      <c r="F1328" s="3">
        <v>61.167999999999999</v>
      </c>
      <c r="G1328" s="3">
        <v>61.222000000000001</v>
      </c>
      <c r="H1328" s="1" t="s">
        <v>21</v>
      </c>
      <c r="I1328" s="13">
        <v>1</v>
      </c>
      <c r="J1328" s="12" t="s">
        <v>2083</v>
      </c>
      <c r="K1328" s="1"/>
      <c r="L1328" s="12" t="s">
        <v>2082</v>
      </c>
      <c r="N1328" s="13">
        <v>48</v>
      </c>
      <c r="O1328" s="13" t="s">
        <v>2082</v>
      </c>
      <c r="P1328" s="13">
        <f t="shared" si="140"/>
        <v>47</v>
      </c>
      <c r="R1328" s="1" t="s">
        <v>67</v>
      </c>
      <c r="S1328" s="1" t="s">
        <v>18</v>
      </c>
      <c r="T1328" s="1" t="s">
        <v>1127</v>
      </c>
      <c r="U1328" s="12">
        <f t="shared" si="141"/>
        <v>46345</v>
      </c>
      <c r="V1328" s="12">
        <f t="shared" si="136"/>
        <v>46405</v>
      </c>
      <c r="W1328" s="13">
        <f t="shared" ca="1" si="137"/>
        <v>-363</v>
      </c>
      <c r="X1328" s="2" t="s">
        <v>1021</v>
      </c>
      <c r="Y1328"/>
    </row>
    <row r="1329" spans="1:25" x14ac:dyDescent="0.25">
      <c r="A1329" s="1" t="s">
        <v>1560</v>
      </c>
      <c r="B1329" s="1" t="s">
        <v>1569</v>
      </c>
      <c r="C1329" s="1" t="s">
        <v>107</v>
      </c>
      <c r="D1329" s="1" t="s">
        <v>1059</v>
      </c>
      <c r="E1329" s="1" t="s">
        <v>174</v>
      </c>
      <c r="F1329" s="3">
        <v>61.109000000000002</v>
      </c>
      <c r="G1329" s="3">
        <v>61.162999999999997</v>
      </c>
      <c r="H1329" s="1" t="s">
        <v>74</v>
      </c>
      <c r="I1329" s="13">
        <v>1</v>
      </c>
      <c r="J1329" s="12" t="s">
        <v>2083</v>
      </c>
      <c r="K1329" s="1"/>
      <c r="L1329" s="12" t="s">
        <v>2082</v>
      </c>
      <c r="N1329" s="13">
        <v>48</v>
      </c>
      <c r="O1329" s="13" t="s">
        <v>2082</v>
      </c>
      <c r="P1329" s="13">
        <f t="shared" si="140"/>
        <v>47</v>
      </c>
      <c r="R1329" s="1" t="s">
        <v>67</v>
      </c>
      <c r="S1329" s="1" t="s">
        <v>18</v>
      </c>
      <c r="T1329" s="1" t="s">
        <v>1127</v>
      </c>
      <c r="U1329" s="12">
        <f t="shared" si="141"/>
        <v>46345</v>
      </c>
      <c r="V1329" s="12">
        <f t="shared" si="136"/>
        <v>46405</v>
      </c>
      <c r="W1329" s="13">
        <f t="shared" ca="1" si="137"/>
        <v>-363</v>
      </c>
      <c r="X1329" s="2" t="s">
        <v>1021</v>
      </c>
      <c r="Y1329"/>
    </row>
    <row r="1330" spans="1:25" x14ac:dyDescent="0.25">
      <c r="A1330" s="1" t="s">
        <v>240</v>
      </c>
      <c r="B1330" s="1" t="s">
        <v>1570</v>
      </c>
      <c r="C1330" s="1" t="s">
        <v>8</v>
      </c>
      <c r="D1330" s="1" t="s">
        <v>104</v>
      </c>
      <c r="E1330" s="1" t="s">
        <v>68</v>
      </c>
      <c r="F1330" s="3">
        <v>78.941999999999993</v>
      </c>
      <c r="G1330" s="3">
        <v>78.971000000000004</v>
      </c>
      <c r="H1330" s="1" t="s">
        <v>21</v>
      </c>
      <c r="I1330" s="13">
        <v>1</v>
      </c>
      <c r="J1330" s="12" t="s">
        <v>2083</v>
      </c>
      <c r="K1330" s="1"/>
      <c r="L1330" s="12" t="s">
        <v>2082</v>
      </c>
      <c r="N1330" s="13">
        <v>10</v>
      </c>
      <c r="O1330" s="13" t="s">
        <v>2082</v>
      </c>
      <c r="P1330" s="13">
        <f t="shared" si="140"/>
        <v>11</v>
      </c>
      <c r="R1330" s="1" t="s">
        <v>67</v>
      </c>
      <c r="S1330" s="1" t="s">
        <v>14</v>
      </c>
      <c r="T1330" s="1" t="s">
        <v>1571</v>
      </c>
      <c r="U1330" s="12">
        <f>T1330+(365*2)</f>
        <v>46095</v>
      </c>
      <c r="V1330" s="12">
        <f t="shared" si="136"/>
        <v>46155</v>
      </c>
      <c r="W1330" s="13">
        <f t="shared" ca="1" si="137"/>
        <v>-113</v>
      </c>
      <c r="X1330" s="2" t="s">
        <v>1021</v>
      </c>
      <c r="Y1330"/>
    </row>
    <row r="1331" spans="1:25" x14ac:dyDescent="0.25">
      <c r="A1331" s="1" t="s">
        <v>240</v>
      </c>
      <c r="B1331" s="1" t="s">
        <v>1570</v>
      </c>
      <c r="C1331" s="1" t="s">
        <v>8</v>
      </c>
      <c r="D1331" s="1" t="s">
        <v>96</v>
      </c>
      <c r="E1331" s="1" t="s">
        <v>68</v>
      </c>
      <c r="F1331" s="3">
        <v>78.203000000000003</v>
      </c>
      <c r="G1331" s="3">
        <v>78.231999999999999</v>
      </c>
      <c r="H1331" s="1" t="s">
        <v>74</v>
      </c>
      <c r="I1331" s="13">
        <v>1</v>
      </c>
      <c r="J1331" s="12" t="s">
        <v>2083</v>
      </c>
      <c r="K1331" s="1"/>
      <c r="L1331" s="12" t="s">
        <v>2082</v>
      </c>
      <c r="N1331" s="13">
        <v>10</v>
      </c>
      <c r="O1331" s="13" t="s">
        <v>2082</v>
      </c>
      <c r="P1331" s="13">
        <f t="shared" si="140"/>
        <v>11</v>
      </c>
      <c r="R1331" s="1" t="s">
        <v>67</v>
      </c>
      <c r="S1331" s="1" t="s">
        <v>14</v>
      </c>
      <c r="T1331" s="1" t="s">
        <v>1571</v>
      </c>
      <c r="U1331" s="12">
        <f>T1331+(365*2)</f>
        <v>46095</v>
      </c>
      <c r="V1331" s="12">
        <f t="shared" si="136"/>
        <v>46155</v>
      </c>
      <c r="W1331" s="13">
        <f t="shared" ca="1" si="137"/>
        <v>-113</v>
      </c>
      <c r="X1331" s="2" t="s">
        <v>1021</v>
      </c>
      <c r="Y1331"/>
    </row>
    <row r="1332" spans="1:25" x14ac:dyDescent="0.25">
      <c r="A1332" s="1" t="s">
        <v>240</v>
      </c>
      <c r="B1332" s="1" t="s">
        <v>1578</v>
      </c>
      <c r="C1332" s="1" t="s">
        <v>367</v>
      </c>
      <c r="D1332" s="1" t="s">
        <v>104</v>
      </c>
      <c r="E1332" s="1" t="s">
        <v>68</v>
      </c>
      <c r="F1332" s="3">
        <v>120.001</v>
      </c>
      <c r="G1332" s="3">
        <v>120.04300000000001</v>
      </c>
      <c r="H1332" s="1" t="s">
        <v>21</v>
      </c>
      <c r="I1332" s="13">
        <v>1</v>
      </c>
      <c r="J1332" s="12" t="s">
        <v>2083</v>
      </c>
      <c r="K1332" s="1"/>
      <c r="L1332" s="12" t="s">
        <v>2082</v>
      </c>
      <c r="N1332" s="13">
        <v>10</v>
      </c>
      <c r="O1332" s="13" t="s">
        <v>2082</v>
      </c>
      <c r="P1332" s="13">
        <f t="shared" si="140"/>
        <v>11</v>
      </c>
      <c r="R1332" s="1" t="s">
        <v>67</v>
      </c>
      <c r="S1332" s="1" t="s">
        <v>14</v>
      </c>
      <c r="T1332" s="1" t="s">
        <v>1571</v>
      </c>
      <c r="U1332" s="12">
        <f>T1332+(365*2)</f>
        <v>46095</v>
      </c>
      <c r="V1332" s="12">
        <f t="shared" si="136"/>
        <v>46155</v>
      </c>
      <c r="W1332" s="13">
        <f t="shared" ca="1" si="137"/>
        <v>-113</v>
      </c>
      <c r="X1332" s="2" t="s">
        <v>1021</v>
      </c>
      <c r="Y1332"/>
    </row>
    <row r="1333" spans="1:25" x14ac:dyDescent="0.25">
      <c r="A1333" s="1" t="s">
        <v>240</v>
      </c>
      <c r="B1333" s="1" t="s">
        <v>1578</v>
      </c>
      <c r="C1333" s="1" t="s">
        <v>367</v>
      </c>
      <c r="D1333" s="1" t="s">
        <v>96</v>
      </c>
      <c r="E1333" s="1" t="s">
        <v>68</v>
      </c>
      <c r="F1333" s="3">
        <v>119.227</v>
      </c>
      <c r="G1333" s="3">
        <v>119.26900000000001</v>
      </c>
      <c r="H1333" s="1" t="s">
        <v>74</v>
      </c>
      <c r="I1333" s="13">
        <v>1</v>
      </c>
      <c r="J1333" s="12" t="s">
        <v>2083</v>
      </c>
      <c r="K1333" s="1"/>
      <c r="L1333" s="12" t="s">
        <v>2082</v>
      </c>
      <c r="N1333" s="13">
        <v>10</v>
      </c>
      <c r="O1333" s="13" t="s">
        <v>2082</v>
      </c>
      <c r="P1333" s="13">
        <f t="shared" si="140"/>
        <v>11</v>
      </c>
      <c r="R1333" s="1" t="s">
        <v>67</v>
      </c>
      <c r="S1333" s="1" t="s">
        <v>14</v>
      </c>
      <c r="T1333" s="1" t="s">
        <v>1571</v>
      </c>
      <c r="U1333" s="12">
        <f>T1333+(365*2)</f>
        <v>46095</v>
      </c>
      <c r="V1333" s="12">
        <f t="shared" si="136"/>
        <v>46155</v>
      </c>
      <c r="W1333" s="13">
        <f t="shared" ca="1" si="137"/>
        <v>-113</v>
      </c>
      <c r="X1333" s="2" t="s">
        <v>1021</v>
      </c>
      <c r="Y1333"/>
    </row>
    <row r="1334" spans="1:25" x14ac:dyDescent="0.25">
      <c r="A1334" s="1" t="s">
        <v>240</v>
      </c>
      <c r="B1334" s="1" t="s">
        <v>1572</v>
      </c>
      <c r="C1334" s="1" t="s">
        <v>8</v>
      </c>
      <c r="D1334" s="1" t="s">
        <v>51</v>
      </c>
      <c r="E1334" s="1" t="s">
        <v>39</v>
      </c>
      <c r="F1334" s="3">
        <v>91.53</v>
      </c>
      <c r="G1334" s="3">
        <v>91.558999999999997</v>
      </c>
      <c r="H1334" s="1" t="s">
        <v>74</v>
      </c>
      <c r="I1334" s="13">
        <v>1</v>
      </c>
      <c r="J1334" s="12" t="s">
        <v>2083</v>
      </c>
      <c r="K1334" s="1"/>
      <c r="L1334" s="12" t="s">
        <v>2082</v>
      </c>
      <c r="N1334" s="13" t="s">
        <v>2083</v>
      </c>
      <c r="O1334" s="13" t="s">
        <v>2082</v>
      </c>
      <c r="P1334" s="1"/>
      <c r="R1334" s="1" t="s">
        <v>67</v>
      </c>
      <c r="S1334" s="1"/>
      <c r="T1334" s="1" t="s">
        <v>1573</v>
      </c>
      <c r="U1334" s="12">
        <f>T1334+(365*3)</f>
        <v>44324</v>
      </c>
      <c r="V1334" s="12">
        <f t="shared" si="136"/>
        <v>44384</v>
      </c>
      <c r="W1334" s="13">
        <f t="shared" ca="1" si="137"/>
        <v>1658</v>
      </c>
      <c r="X1334" s="2" t="s">
        <v>1021</v>
      </c>
      <c r="Y1334"/>
    </row>
    <row r="1335" spans="1:25" x14ac:dyDescent="0.25">
      <c r="A1335" s="1" t="s">
        <v>240</v>
      </c>
      <c r="B1335" s="1" t="s">
        <v>1572</v>
      </c>
      <c r="C1335" s="1" t="s">
        <v>8</v>
      </c>
      <c r="D1335" s="1" t="s">
        <v>104</v>
      </c>
      <c r="E1335" s="1" t="s">
        <v>68</v>
      </c>
      <c r="F1335" s="3">
        <v>92.046000000000006</v>
      </c>
      <c r="G1335" s="3">
        <v>92.075999999999993</v>
      </c>
      <c r="H1335" s="1" t="s">
        <v>74</v>
      </c>
      <c r="I1335" s="13">
        <v>1</v>
      </c>
      <c r="J1335" s="12" t="s">
        <v>2083</v>
      </c>
      <c r="K1335" s="1"/>
      <c r="L1335" s="12" t="s">
        <v>2082</v>
      </c>
      <c r="N1335" s="13">
        <v>10</v>
      </c>
      <c r="O1335" s="13" t="s">
        <v>2082</v>
      </c>
      <c r="P1335" s="13">
        <f>_xlfn.ISOWEEKNUM(U1335)</f>
        <v>11</v>
      </c>
      <c r="R1335" s="1" t="s">
        <v>67</v>
      </c>
      <c r="S1335" s="1" t="s">
        <v>18</v>
      </c>
      <c r="T1335" s="1" t="s">
        <v>1571</v>
      </c>
      <c r="U1335" s="12">
        <f>T1335+(365*2)</f>
        <v>46095</v>
      </c>
      <c r="V1335" s="12">
        <f t="shared" si="136"/>
        <v>46155</v>
      </c>
      <c r="W1335" s="13">
        <f t="shared" ca="1" si="137"/>
        <v>-113</v>
      </c>
      <c r="X1335" s="2" t="s">
        <v>1021</v>
      </c>
      <c r="Y1335"/>
    </row>
    <row r="1336" spans="1:25" x14ac:dyDescent="0.25">
      <c r="A1336" s="1" t="s">
        <v>240</v>
      </c>
      <c r="B1336" s="1" t="s">
        <v>1572</v>
      </c>
      <c r="C1336" s="1" t="s">
        <v>119</v>
      </c>
      <c r="D1336" s="1" t="s">
        <v>22</v>
      </c>
      <c r="E1336" s="1" t="s">
        <v>39</v>
      </c>
      <c r="F1336" s="3">
        <v>91.57</v>
      </c>
      <c r="G1336" s="3">
        <v>91.599000000000004</v>
      </c>
      <c r="H1336" s="1" t="s">
        <v>21</v>
      </c>
      <c r="I1336" s="13">
        <v>1</v>
      </c>
      <c r="J1336" s="12" t="s">
        <v>2083</v>
      </c>
      <c r="K1336" s="1"/>
      <c r="L1336" s="12" t="s">
        <v>2082</v>
      </c>
      <c r="N1336" s="13" t="s">
        <v>2083</v>
      </c>
      <c r="O1336" s="13" t="s">
        <v>2082</v>
      </c>
      <c r="P1336" s="1"/>
      <c r="R1336" s="1" t="s">
        <v>67</v>
      </c>
      <c r="S1336" s="1" t="s">
        <v>14</v>
      </c>
      <c r="T1336" s="1" t="s">
        <v>1574</v>
      </c>
      <c r="U1336" s="12">
        <f>T1336+(365*3)</f>
        <v>40614</v>
      </c>
      <c r="V1336" s="12">
        <f t="shared" si="136"/>
        <v>40674</v>
      </c>
      <c r="W1336" s="13">
        <f t="shared" ca="1" si="137"/>
        <v>5368</v>
      </c>
      <c r="X1336" s="2" t="s">
        <v>1021</v>
      </c>
      <c r="Y1336"/>
    </row>
    <row r="1337" spans="1:25" x14ac:dyDescent="0.25">
      <c r="A1337" s="1" t="s">
        <v>240</v>
      </c>
      <c r="B1337" s="1" t="s">
        <v>1572</v>
      </c>
      <c r="C1337" s="1" t="s">
        <v>1575</v>
      </c>
      <c r="D1337" s="1" t="s">
        <v>35</v>
      </c>
      <c r="E1337" s="1" t="s">
        <v>39</v>
      </c>
      <c r="F1337" s="3">
        <v>91.694000000000003</v>
      </c>
      <c r="G1337" s="3">
        <v>91.694000000000003</v>
      </c>
      <c r="H1337" s="1" t="s">
        <v>21</v>
      </c>
      <c r="I1337" s="13">
        <v>1</v>
      </c>
      <c r="J1337" s="12" t="s">
        <v>2083</v>
      </c>
      <c r="K1337" s="1"/>
      <c r="L1337" s="12" t="s">
        <v>2082</v>
      </c>
      <c r="N1337" s="13" t="s">
        <v>2083</v>
      </c>
      <c r="O1337" s="13" t="s">
        <v>2082</v>
      </c>
      <c r="P1337" s="1"/>
      <c r="R1337" s="1" t="s">
        <v>67</v>
      </c>
      <c r="S1337" s="1"/>
      <c r="T1337" s="1" t="s">
        <v>1574</v>
      </c>
      <c r="U1337" s="12">
        <f>T1337+(365*3)</f>
        <v>40614</v>
      </c>
      <c r="V1337" s="12">
        <f t="shared" si="136"/>
        <v>40674</v>
      </c>
      <c r="W1337" s="13">
        <f t="shared" ca="1" si="137"/>
        <v>5368</v>
      </c>
      <c r="X1337" s="2" t="s">
        <v>1021</v>
      </c>
      <c r="Y1337"/>
    </row>
    <row r="1338" spans="1:25" x14ac:dyDescent="0.25">
      <c r="A1338" s="1" t="s">
        <v>240</v>
      </c>
      <c r="B1338" s="1" t="s">
        <v>1572</v>
      </c>
      <c r="C1338" s="1" t="s">
        <v>8</v>
      </c>
      <c r="D1338" s="1" t="s">
        <v>96</v>
      </c>
      <c r="E1338" s="1" t="s">
        <v>68</v>
      </c>
      <c r="F1338" s="3">
        <v>91.278999999999996</v>
      </c>
      <c r="G1338" s="3">
        <v>91.308000000000007</v>
      </c>
      <c r="H1338" s="1" t="s">
        <v>74</v>
      </c>
      <c r="I1338" s="13">
        <v>1</v>
      </c>
      <c r="J1338" s="12" t="s">
        <v>2083</v>
      </c>
      <c r="K1338" s="1"/>
      <c r="L1338" s="12" t="s">
        <v>2082</v>
      </c>
      <c r="N1338" s="13">
        <v>10</v>
      </c>
      <c r="O1338" s="13" t="s">
        <v>2082</v>
      </c>
      <c r="P1338" s="13">
        <f t="shared" ref="P1338:P1343" si="142">_xlfn.ISOWEEKNUM(U1338)</f>
        <v>11</v>
      </c>
      <c r="R1338" s="1" t="s">
        <v>67</v>
      </c>
      <c r="S1338" s="1" t="s">
        <v>14</v>
      </c>
      <c r="T1338" s="1" t="s">
        <v>1571</v>
      </c>
      <c r="U1338" s="12">
        <f t="shared" ref="U1338:U1343" si="143">T1338+(365*2)</f>
        <v>46095</v>
      </c>
      <c r="V1338" s="12">
        <f t="shared" si="136"/>
        <v>46155</v>
      </c>
      <c r="W1338" s="13">
        <f t="shared" ca="1" si="137"/>
        <v>-113</v>
      </c>
      <c r="X1338" s="2" t="s">
        <v>1021</v>
      </c>
      <c r="Y1338"/>
    </row>
    <row r="1339" spans="1:25" x14ac:dyDescent="0.25">
      <c r="A1339" s="1" t="s">
        <v>240</v>
      </c>
      <c r="B1339" s="1" t="s">
        <v>1577</v>
      </c>
      <c r="C1339" s="1" t="s">
        <v>456</v>
      </c>
      <c r="D1339" s="1" t="s">
        <v>104</v>
      </c>
      <c r="E1339" s="1" t="s">
        <v>68</v>
      </c>
      <c r="F1339" s="3">
        <v>106.93300000000001</v>
      </c>
      <c r="G1339" s="3">
        <v>106.97799999999999</v>
      </c>
      <c r="H1339" s="1" t="s">
        <v>74</v>
      </c>
      <c r="I1339" s="13">
        <v>1</v>
      </c>
      <c r="J1339" s="12" t="s">
        <v>2083</v>
      </c>
      <c r="K1339" s="1"/>
      <c r="L1339" s="12" t="s">
        <v>2082</v>
      </c>
      <c r="N1339" s="13">
        <v>10</v>
      </c>
      <c r="O1339" s="13" t="s">
        <v>2082</v>
      </c>
      <c r="P1339" s="13">
        <f t="shared" si="142"/>
        <v>11</v>
      </c>
      <c r="R1339" s="1" t="s">
        <v>67</v>
      </c>
      <c r="S1339" s="1" t="s">
        <v>18</v>
      </c>
      <c r="T1339" s="1" t="s">
        <v>1571</v>
      </c>
      <c r="U1339" s="12">
        <f t="shared" si="143"/>
        <v>46095</v>
      </c>
      <c r="V1339" s="12">
        <f t="shared" si="136"/>
        <v>46155</v>
      </c>
      <c r="W1339" s="13">
        <f t="shared" ca="1" si="137"/>
        <v>-113</v>
      </c>
      <c r="X1339" s="2" t="s">
        <v>1021</v>
      </c>
      <c r="Y1339"/>
    </row>
    <row r="1340" spans="1:25" x14ac:dyDescent="0.25">
      <c r="A1340" s="1" t="s">
        <v>240</v>
      </c>
      <c r="B1340" s="1" t="s">
        <v>1577</v>
      </c>
      <c r="C1340" s="1" t="s">
        <v>456</v>
      </c>
      <c r="D1340" s="1" t="s">
        <v>96</v>
      </c>
      <c r="E1340" s="1" t="s">
        <v>68</v>
      </c>
      <c r="F1340" s="3">
        <v>106.134</v>
      </c>
      <c r="G1340" s="3">
        <v>106.179</v>
      </c>
      <c r="H1340" s="1" t="s">
        <v>74</v>
      </c>
      <c r="I1340" s="13">
        <v>1</v>
      </c>
      <c r="J1340" s="12" t="s">
        <v>2083</v>
      </c>
      <c r="K1340" s="1"/>
      <c r="L1340" s="12" t="s">
        <v>2082</v>
      </c>
      <c r="N1340" s="13">
        <v>10</v>
      </c>
      <c r="O1340" s="13" t="s">
        <v>2082</v>
      </c>
      <c r="P1340" s="13">
        <f t="shared" si="142"/>
        <v>11</v>
      </c>
      <c r="R1340" s="1" t="s">
        <v>67</v>
      </c>
      <c r="S1340" s="1" t="s">
        <v>14</v>
      </c>
      <c r="T1340" s="1" t="s">
        <v>1571</v>
      </c>
      <c r="U1340" s="12">
        <f t="shared" si="143"/>
        <v>46095</v>
      </c>
      <c r="V1340" s="12">
        <f t="shared" si="136"/>
        <v>46155</v>
      </c>
      <c r="W1340" s="13">
        <f t="shared" ca="1" si="137"/>
        <v>-113</v>
      </c>
      <c r="X1340" s="2" t="s">
        <v>1021</v>
      </c>
      <c r="Y1340"/>
    </row>
    <row r="1341" spans="1:25" x14ac:dyDescent="0.25">
      <c r="A1341" s="1" t="s">
        <v>240</v>
      </c>
      <c r="B1341" s="1" t="s">
        <v>1579</v>
      </c>
      <c r="C1341" s="1" t="s">
        <v>456</v>
      </c>
      <c r="D1341" s="1" t="s">
        <v>209</v>
      </c>
      <c r="E1341" s="1" t="s">
        <v>68</v>
      </c>
      <c r="F1341" s="3">
        <v>127.444</v>
      </c>
      <c r="G1341" s="3">
        <v>127.489</v>
      </c>
      <c r="H1341" s="1" t="s">
        <v>79</v>
      </c>
      <c r="I1341" s="13">
        <v>1</v>
      </c>
      <c r="J1341" s="12" t="s">
        <v>2083</v>
      </c>
      <c r="K1341" s="1"/>
      <c r="L1341" s="12" t="s">
        <v>2082</v>
      </c>
      <c r="N1341" s="13">
        <v>10</v>
      </c>
      <c r="O1341" s="13" t="s">
        <v>2082</v>
      </c>
      <c r="P1341" s="13">
        <f t="shared" si="142"/>
        <v>11</v>
      </c>
      <c r="R1341" s="1" t="s">
        <v>67</v>
      </c>
      <c r="S1341" s="1" t="s">
        <v>14</v>
      </c>
      <c r="T1341" s="1" t="s">
        <v>1214</v>
      </c>
      <c r="U1341" s="12">
        <f t="shared" si="143"/>
        <v>46093</v>
      </c>
      <c r="V1341" s="12">
        <f t="shared" si="136"/>
        <v>46153</v>
      </c>
      <c r="W1341" s="13">
        <f t="shared" ca="1" si="137"/>
        <v>-111</v>
      </c>
      <c r="X1341" s="2" t="s">
        <v>1021</v>
      </c>
      <c r="Y1341"/>
    </row>
    <row r="1342" spans="1:25" x14ac:dyDescent="0.25">
      <c r="A1342" s="1" t="s">
        <v>240</v>
      </c>
      <c r="B1342" s="1" t="s">
        <v>1579</v>
      </c>
      <c r="C1342" s="1" t="s">
        <v>81</v>
      </c>
      <c r="D1342" s="1" t="s">
        <v>211</v>
      </c>
      <c r="E1342" s="1" t="s">
        <v>68</v>
      </c>
      <c r="F1342" s="3">
        <v>27.87</v>
      </c>
      <c r="G1342" s="3">
        <v>127.607</v>
      </c>
      <c r="H1342" s="1" t="s">
        <v>85</v>
      </c>
      <c r="I1342" s="13">
        <v>1</v>
      </c>
      <c r="J1342" s="12" t="s">
        <v>2083</v>
      </c>
      <c r="K1342" s="1"/>
      <c r="L1342" s="12" t="s">
        <v>2082</v>
      </c>
      <c r="N1342" s="13">
        <v>10</v>
      </c>
      <c r="O1342" s="13" t="s">
        <v>2082</v>
      </c>
      <c r="P1342" s="13">
        <f t="shared" si="142"/>
        <v>11</v>
      </c>
      <c r="R1342" s="1" t="s">
        <v>67</v>
      </c>
      <c r="S1342" s="1" t="s">
        <v>14</v>
      </c>
      <c r="T1342" s="1" t="s">
        <v>1214</v>
      </c>
      <c r="U1342" s="12">
        <f t="shared" si="143"/>
        <v>46093</v>
      </c>
      <c r="V1342" s="12">
        <f t="shared" si="136"/>
        <v>46153</v>
      </c>
      <c r="W1342" s="13">
        <f t="shared" ca="1" si="137"/>
        <v>-111</v>
      </c>
      <c r="X1342" s="2" t="s">
        <v>1021</v>
      </c>
      <c r="Y1342"/>
    </row>
    <row r="1343" spans="1:25" x14ac:dyDescent="0.25">
      <c r="A1343" s="1" t="s">
        <v>240</v>
      </c>
      <c r="B1343" s="1" t="s">
        <v>1579</v>
      </c>
      <c r="C1343" s="1" t="s">
        <v>81</v>
      </c>
      <c r="D1343" s="1" t="s">
        <v>77</v>
      </c>
      <c r="E1343" s="1" t="s">
        <v>68</v>
      </c>
      <c r="F1343" s="3">
        <v>27.678000000000001</v>
      </c>
      <c r="G1343" s="3">
        <v>27.722000000000001</v>
      </c>
      <c r="H1343" s="1" t="s">
        <v>85</v>
      </c>
      <c r="I1343" s="13">
        <v>1</v>
      </c>
      <c r="J1343" s="12" t="s">
        <v>2083</v>
      </c>
      <c r="K1343" s="1"/>
      <c r="L1343" s="12" t="s">
        <v>2082</v>
      </c>
      <c r="N1343" s="13">
        <v>10</v>
      </c>
      <c r="O1343" s="13" t="s">
        <v>2082</v>
      </c>
      <c r="P1343" s="13">
        <f t="shared" si="142"/>
        <v>11</v>
      </c>
      <c r="R1343" s="1" t="s">
        <v>67</v>
      </c>
      <c r="S1343" s="1" t="s">
        <v>18</v>
      </c>
      <c r="T1343" s="1" t="s">
        <v>1214</v>
      </c>
      <c r="U1343" s="12">
        <f t="shared" si="143"/>
        <v>46093</v>
      </c>
      <c r="V1343" s="12">
        <f t="shared" si="136"/>
        <v>46153</v>
      </c>
      <c r="W1343" s="13">
        <f t="shared" ca="1" si="137"/>
        <v>-111</v>
      </c>
      <c r="X1343" s="2" t="s">
        <v>1021</v>
      </c>
      <c r="Y1343"/>
    </row>
    <row r="1344" spans="1:25" x14ac:dyDescent="0.25">
      <c r="A1344" s="1" t="s">
        <v>240</v>
      </c>
      <c r="B1344" s="1" t="s">
        <v>1579</v>
      </c>
      <c r="C1344" s="1" t="s">
        <v>81</v>
      </c>
      <c r="D1344" s="1" t="s">
        <v>966</v>
      </c>
      <c r="E1344" s="1" t="s">
        <v>39</v>
      </c>
      <c r="F1344" s="3">
        <v>27.872</v>
      </c>
      <c r="G1344" s="3">
        <v>127.607</v>
      </c>
      <c r="H1344" s="1" t="s">
        <v>1580</v>
      </c>
      <c r="I1344" s="13">
        <v>1</v>
      </c>
      <c r="J1344" s="12" t="s">
        <v>2083</v>
      </c>
      <c r="K1344" s="1"/>
      <c r="L1344" s="12" t="s">
        <v>2082</v>
      </c>
      <c r="N1344" s="13" t="s">
        <v>2083</v>
      </c>
      <c r="O1344" s="13" t="s">
        <v>2082</v>
      </c>
      <c r="P1344" s="1"/>
      <c r="R1344" s="1" t="s">
        <v>67</v>
      </c>
      <c r="S1344" s="1" t="s">
        <v>14</v>
      </c>
      <c r="T1344" s="1" t="s">
        <v>1581</v>
      </c>
      <c r="U1344" s="12">
        <f>T1344+(365*3)</f>
        <v>44892</v>
      </c>
      <c r="V1344" s="12">
        <f t="shared" si="136"/>
        <v>44952</v>
      </c>
      <c r="W1344" s="13">
        <f t="shared" ca="1" si="137"/>
        <v>1090</v>
      </c>
      <c r="X1344" s="2" t="s">
        <v>1021</v>
      </c>
      <c r="Y1344"/>
    </row>
    <row r="1345" spans="1:25" x14ac:dyDescent="0.25">
      <c r="A1345" s="1" t="s">
        <v>240</v>
      </c>
      <c r="B1345" s="1" t="s">
        <v>1579</v>
      </c>
      <c r="C1345" s="1" t="s">
        <v>456</v>
      </c>
      <c r="D1345" s="1" t="s">
        <v>219</v>
      </c>
      <c r="E1345" s="1" t="s">
        <v>68</v>
      </c>
      <c r="F1345" s="3">
        <v>127.643</v>
      </c>
      <c r="G1345" s="3">
        <v>127.643</v>
      </c>
      <c r="H1345" s="1" t="s">
        <v>21</v>
      </c>
      <c r="I1345" s="13">
        <v>1</v>
      </c>
      <c r="J1345" s="12" t="s">
        <v>2083</v>
      </c>
      <c r="K1345" s="1"/>
      <c r="L1345" s="12" t="s">
        <v>2082</v>
      </c>
      <c r="N1345" s="13">
        <v>10</v>
      </c>
      <c r="O1345" s="13" t="s">
        <v>2082</v>
      </c>
      <c r="P1345" s="13">
        <f>_xlfn.ISOWEEKNUM(U1345)</f>
        <v>11</v>
      </c>
      <c r="R1345" s="1" t="s">
        <v>67</v>
      </c>
      <c r="S1345" s="1"/>
      <c r="T1345" s="1" t="s">
        <v>1214</v>
      </c>
      <c r="U1345" s="12">
        <f>T1345+(365*2)</f>
        <v>46093</v>
      </c>
      <c r="V1345" s="12">
        <f t="shared" si="136"/>
        <v>46153</v>
      </c>
      <c r="W1345" s="13">
        <f t="shared" ca="1" si="137"/>
        <v>-111</v>
      </c>
      <c r="X1345" s="2" t="s">
        <v>1021</v>
      </c>
      <c r="Y1345"/>
    </row>
    <row r="1346" spans="1:25" x14ac:dyDescent="0.25">
      <c r="A1346" s="1" t="s">
        <v>240</v>
      </c>
      <c r="B1346" s="1" t="s">
        <v>1579</v>
      </c>
      <c r="C1346" s="1" t="s">
        <v>8</v>
      </c>
      <c r="D1346" s="1" t="s">
        <v>223</v>
      </c>
      <c r="E1346" s="1" t="s">
        <v>68</v>
      </c>
      <c r="F1346" s="3">
        <v>127.7</v>
      </c>
      <c r="G1346" s="3">
        <v>127.729</v>
      </c>
      <c r="H1346" s="1" t="s">
        <v>289</v>
      </c>
      <c r="I1346" s="13">
        <v>1</v>
      </c>
      <c r="J1346" s="12" t="s">
        <v>2083</v>
      </c>
      <c r="K1346" s="1"/>
      <c r="L1346" s="12" t="s">
        <v>2082</v>
      </c>
      <c r="N1346" s="13">
        <v>10</v>
      </c>
      <c r="O1346" s="13" t="s">
        <v>2082</v>
      </c>
      <c r="P1346" s="13">
        <f>_xlfn.ISOWEEKNUM(U1346)</f>
        <v>11</v>
      </c>
      <c r="R1346" s="1" t="s">
        <v>67</v>
      </c>
      <c r="S1346" s="1" t="s">
        <v>14</v>
      </c>
      <c r="T1346" s="1" t="s">
        <v>1214</v>
      </c>
      <c r="U1346" s="12">
        <f>T1346+(365*2)</f>
        <v>46093</v>
      </c>
      <c r="V1346" s="12">
        <f t="shared" ref="V1346:V1409" si="144">U1346+60</f>
        <v>46153</v>
      </c>
      <c r="W1346" s="13">
        <f t="shared" ref="W1346:W1409" ca="1" si="145">TODAY()-V1346</f>
        <v>-111</v>
      </c>
      <c r="X1346" s="2" t="s">
        <v>1021</v>
      </c>
      <c r="Y1346"/>
    </row>
    <row r="1347" spans="1:25" x14ac:dyDescent="0.25">
      <c r="A1347" s="1" t="s">
        <v>240</v>
      </c>
      <c r="B1347" s="1" t="s">
        <v>1579</v>
      </c>
      <c r="C1347" s="1" t="s">
        <v>475</v>
      </c>
      <c r="D1347" s="1" t="s">
        <v>495</v>
      </c>
      <c r="E1347" s="1" t="s">
        <v>39</v>
      </c>
      <c r="F1347" s="3">
        <v>127.652</v>
      </c>
      <c r="G1347" s="3">
        <v>127.684</v>
      </c>
      <c r="H1347" s="1" t="s">
        <v>9</v>
      </c>
      <c r="I1347" s="13">
        <v>1</v>
      </c>
      <c r="J1347" s="12" t="s">
        <v>2083</v>
      </c>
      <c r="K1347" s="1"/>
      <c r="L1347" s="12" t="s">
        <v>2082</v>
      </c>
      <c r="N1347" s="13" t="s">
        <v>2083</v>
      </c>
      <c r="O1347" s="13" t="s">
        <v>2082</v>
      </c>
      <c r="P1347" s="1"/>
      <c r="R1347" s="1" t="s">
        <v>67</v>
      </c>
      <c r="S1347" s="1" t="s">
        <v>14</v>
      </c>
      <c r="T1347" s="1" t="s">
        <v>1581</v>
      </c>
      <c r="U1347" s="12">
        <f>T1347+(365*3)</f>
        <v>44892</v>
      </c>
      <c r="V1347" s="12">
        <f t="shared" si="144"/>
        <v>44952</v>
      </c>
      <c r="W1347" s="13">
        <f t="shared" ca="1" si="145"/>
        <v>1090</v>
      </c>
      <c r="X1347" s="2" t="s">
        <v>1021</v>
      </c>
      <c r="Y1347"/>
    </row>
    <row r="1348" spans="1:25" x14ac:dyDescent="0.25">
      <c r="A1348" s="1" t="s">
        <v>240</v>
      </c>
      <c r="B1348" s="1" t="s">
        <v>1579</v>
      </c>
      <c r="C1348" s="1" t="s">
        <v>12</v>
      </c>
      <c r="D1348" s="1" t="s">
        <v>1582</v>
      </c>
      <c r="E1348" s="1" t="s">
        <v>39</v>
      </c>
      <c r="F1348" s="3">
        <v>127.709</v>
      </c>
      <c r="G1348" s="3">
        <v>127.744</v>
      </c>
      <c r="H1348" s="1" t="s">
        <v>331</v>
      </c>
      <c r="I1348" s="13">
        <v>1</v>
      </c>
      <c r="J1348" s="12" t="s">
        <v>2083</v>
      </c>
      <c r="K1348" s="1"/>
      <c r="L1348" s="12" t="s">
        <v>2082</v>
      </c>
      <c r="N1348" s="13" t="s">
        <v>2083</v>
      </c>
      <c r="O1348" s="13" t="s">
        <v>2082</v>
      </c>
      <c r="P1348" s="1"/>
      <c r="R1348" s="1" t="s">
        <v>67</v>
      </c>
      <c r="S1348" s="1" t="s">
        <v>18</v>
      </c>
      <c r="T1348" s="1" t="s">
        <v>1583</v>
      </c>
      <c r="U1348" s="12">
        <f>T1348+(365*3)</f>
        <v>41942</v>
      </c>
      <c r="V1348" s="12">
        <f t="shared" si="144"/>
        <v>42002</v>
      </c>
      <c r="W1348" s="13">
        <f t="shared" ca="1" si="145"/>
        <v>4040</v>
      </c>
      <c r="X1348" s="2" t="s">
        <v>1021</v>
      </c>
      <c r="Y1348"/>
    </row>
    <row r="1349" spans="1:25" x14ac:dyDescent="0.25">
      <c r="A1349" s="1" t="s">
        <v>240</v>
      </c>
      <c r="B1349" s="1" t="s">
        <v>1579</v>
      </c>
      <c r="C1349" s="1" t="s">
        <v>16</v>
      </c>
      <c r="D1349" s="1" t="s">
        <v>1137</v>
      </c>
      <c r="E1349" s="1" t="s">
        <v>10</v>
      </c>
      <c r="F1349" s="3">
        <v>127.76</v>
      </c>
      <c r="G1349" s="3">
        <v>127.789</v>
      </c>
      <c r="H1349" s="1" t="s">
        <v>570</v>
      </c>
      <c r="I1349" s="13">
        <v>1</v>
      </c>
      <c r="J1349" s="12" t="s">
        <v>2083</v>
      </c>
      <c r="K1349" s="1"/>
      <c r="L1349" s="12" t="s">
        <v>2082</v>
      </c>
      <c r="N1349" s="13" t="s">
        <v>2083</v>
      </c>
      <c r="O1349" s="13" t="s">
        <v>2082</v>
      </c>
      <c r="P1349" s="1"/>
      <c r="R1349" s="1" t="s">
        <v>67</v>
      </c>
      <c r="S1349" s="1" t="s">
        <v>18</v>
      </c>
      <c r="T1349" s="1" t="s">
        <v>1581</v>
      </c>
      <c r="U1349" s="12">
        <f>T1349+(365*4)</f>
        <v>45257</v>
      </c>
      <c r="V1349" s="12">
        <f t="shared" si="144"/>
        <v>45317</v>
      </c>
      <c r="W1349" s="13">
        <f t="shared" ca="1" si="145"/>
        <v>725</v>
      </c>
      <c r="X1349" s="2" t="s">
        <v>1021</v>
      </c>
      <c r="Y1349"/>
    </row>
    <row r="1350" spans="1:25" x14ac:dyDescent="0.25">
      <c r="A1350" s="1" t="s">
        <v>240</v>
      </c>
      <c r="B1350" s="1" t="s">
        <v>1579</v>
      </c>
      <c r="C1350" s="1" t="s">
        <v>8</v>
      </c>
      <c r="D1350" s="1" t="s">
        <v>501</v>
      </c>
      <c r="E1350" s="1" t="s">
        <v>39</v>
      </c>
      <c r="F1350" s="3">
        <v>128.15299999999999</v>
      </c>
      <c r="G1350" s="3">
        <v>128.18700000000001</v>
      </c>
      <c r="H1350" s="1" t="s">
        <v>1593</v>
      </c>
      <c r="I1350" s="13">
        <v>1</v>
      </c>
      <c r="J1350" s="12" t="s">
        <v>2083</v>
      </c>
      <c r="K1350" s="1"/>
      <c r="L1350" s="12" t="s">
        <v>2082</v>
      </c>
      <c r="N1350" s="13" t="s">
        <v>2083</v>
      </c>
      <c r="O1350" s="13" t="s">
        <v>2082</v>
      </c>
      <c r="P1350" s="1"/>
      <c r="R1350" s="1" t="s">
        <v>67</v>
      </c>
      <c r="S1350" s="1" t="s">
        <v>14</v>
      </c>
      <c r="T1350" s="1" t="s">
        <v>1589</v>
      </c>
      <c r="U1350" s="12">
        <f>T1350+(365*3)</f>
        <v>44890</v>
      </c>
      <c r="V1350" s="12">
        <f t="shared" si="144"/>
        <v>44950</v>
      </c>
      <c r="W1350" s="13">
        <f t="shared" ca="1" si="145"/>
        <v>1092</v>
      </c>
      <c r="X1350" s="2" t="s">
        <v>1021</v>
      </c>
      <c r="Y1350"/>
    </row>
    <row r="1351" spans="1:25" x14ac:dyDescent="0.25">
      <c r="A1351" s="1" t="s">
        <v>240</v>
      </c>
      <c r="B1351" s="1" t="s">
        <v>1579</v>
      </c>
      <c r="C1351" s="1" t="s">
        <v>8</v>
      </c>
      <c r="D1351" s="1" t="s">
        <v>502</v>
      </c>
      <c r="E1351" s="1" t="s">
        <v>39</v>
      </c>
      <c r="F1351" s="3">
        <v>128.102</v>
      </c>
      <c r="G1351" s="3">
        <v>128.102</v>
      </c>
      <c r="H1351" s="1" t="s">
        <v>74</v>
      </c>
      <c r="I1351" s="13">
        <v>1</v>
      </c>
      <c r="J1351" s="12" t="s">
        <v>2083</v>
      </c>
      <c r="K1351" s="1"/>
      <c r="L1351" s="12" t="s">
        <v>2082</v>
      </c>
      <c r="N1351" s="13" t="s">
        <v>2083</v>
      </c>
      <c r="O1351" s="13" t="s">
        <v>2082</v>
      </c>
      <c r="P1351" s="1"/>
      <c r="R1351" s="1" t="s">
        <v>67</v>
      </c>
      <c r="S1351" s="1"/>
      <c r="T1351" s="1" t="s">
        <v>1589</v>
      </c>
      <c r="U1351" s="12">
        <f>T1351+(365*3)</f>
        <v>44890</v>
      </c>
      <c r="V1351" s="12">
        <f t="shared" si="144"/>
        <v>44950</v>
      </c>
      <c r="W1351" s="13">
        <f t="shared" ca="1" si="145"/>
        <v>1092</v>
      </c>
      <c r="X1351" s="2" t="s">
        <v>1021</v>
      </c>
      <c r="Y1351"/>
    </row>
    <row r="1352" spans="1:25" x14ac:dyDescent="0.25">
      <c r="A1352" s="1" t="s">
        <v>240</v>
      </c>
      <c r="B1352" s="1" t="s">
        <v>1579</v>
      </c>
      <c r="C1352" s="1" t="s">
        <v>8</v>
      </c>
      <c r="D1352" s="1" t="s">
        <v>1092</v>
      </c>
      <c r="E1352" s="1" t="s">
        <v>39</v>
      </c>
      <c r="F1352" s="3">
        <v>128.386</v>
      </c>
      <c r="G1352" s="3">
        <v>128.41499999999999</v>
      </c>
      <c r="H1352" s="1" t="s">
        <v>9</v>
      </c>
      <c r="I1352" s="13">
        <v>1</v>
      </c>
      <c r="J1352" s="12" t="s">
        <v>2083</v>
      </c>
      <c r="K1352" s="1"/>
      <c r="L1352" s="12" t="s">
        <v>2082</v>
      </c>
      <c r="N1352" s="13" t="s">
        <v>2083</v>
      </c>
      <c r="O1352" s="13" t="s">
        <v>2082</v>
      </c>
      <c r="P1352" s="1"/>
      <c r="R1352" s="1" t="s">
        <v>67</v>
      </c>
      <c r="S1352" s="1" t="s">
        <v>14</v>
      </c>
      <c r="T1352" s="1" t="s">
        <v>1581</v>
      </c>
      <c r="U1352" s="12">
        <f>T1352+(365*3)</f>
        <v>44892</v>
      </c>
      <c r="V1352" s="12">
        <f t="shared" si="144"/>
        <v>44952</v>
      </c>
      <c r="W1352" s="13">
        <f t="shared" ca="1" si="145"/>
        <v>1090</v>
      </c>
      <c r="X1352" s="2" t="s">
        <v>1021</v>
      </c>
      <c r="Y1352"/>
    </row>
    <row r="1353" spans="1:25" x14ac:dyDescent="0.25">
      <c r="A1353" s="1" t="s">
        <v>240</v>
      </c>
      <c r="B1353" s="1" t="s">
        <v>1579</v>
      </c>
      <c r="C1353" s="1" t="s">
        <v>1594</v>
      </c>
      <c r="D1353" s="1" t="s">
        <v>1595</v>
      </c>
      <c r="E1353" s="1" t="s">
        <v>10</v>
      </c>
      <c r="F1353" s="3">
        <v>128.351</v>
      </c>
      <c r="G1353" s="3">
        <v>128.37299999999999</v>
      </c>
      <c r="H1353" s="1" t="s">
        <v>122</v>
      </c>
      <c r="I1353" s="13">
        <v>1</v>
      </c>
      <c r="J1353" s="12" t="s">
        <v>2083</v>
      </c>
      <c r="K1353" s="1"/>
      <c r="L1353" s="12" t="s">
        <v>2082</v>
      </c>
      <c r="N1353" s="13" t="s">
        <v>2083</v>
      </c>
      <c r="O1353" s="13" t="s">
        <v>2082</v>
      </c>
      <c r="P1353" s="1"/>
      <c r="R1353" s="1" t="s">
        <v>67</v>
      </c>
      <c r="S1353" s="1" t="s">
        <v>18</v>
      </c>
      <c r="T1353" s="1" t="s">
        <v>1583</v>
      </c>
      <c r="U1353" s="12">
        <f>T1353+(365*4)</f>
        <v>42307</v>
      </c>
      <c r="V1353" s="12">
        <f t="shared" si="144"/>
        <v>42367</v>
      </c>
      <c r="W1353" s="13">
        <f t="shared" ca="1" si="145"/>
        <v>3675</v>
      </c>
      <c r="X1353" s="2" t="s">
        <v>1021</v>
      </c>
      <c r="Y1353"/>
    </row>
    <row r="1354" spans="1:25" x14ac:dyDescent="0.25">
      <c r="A1354" s="1" t="s">
        <v>240</v>
      </c>
      <c r="B1354" s="1" t="s">
        <v>1579</v>
      </c>
      <c r="C1354" s="1" t="s">
        <v>161</v>
      </c>
      <c r="D1354" s="1" t="s">
        <v>232</v>
      </c>
      <c r="E1354" s="1" t="s">
        <v>39</v>
      </c>
      <c r="F1354" s="3">
        <v>128.46799999999999</v>
      </c>
      <c r="G1354" s="3">
        <v>128.49700000000001</v>
      </c>
      <c r="H1354" s="1" t="s">
        <v>9</v>
      </c>
      <c r="I1354" s="13">
        <v>1</v>
      </c>
      <c r="J1354" s="12" t="s">
        <v>2083</v>
      </c>
      <c r="K1354" s="1"/>
      <c r="L1354" s="12" t="s">
        <v>2082</v>
      </c>
      <c r="N1354" s="13" t="s">
        <v>2083</v>
      </c>
      <c r="O1354" s="13" t="s">
        <v>2082</v>
      </c>
      <c r="P1354" s="1"/>
      <c r="R1354" s="1" t="s">
        <v>67</v>
      </c>
      <c r="S1354" s="1" t="s">
        <v>18</v>
      </c>
      <c r="T1354" s="1" t="s">
        <v>1581</v>
      </c>
      <c r="U1354" s="12">
        <f>T1354+(365*3)</f>
        <v>44892</v>
      </c>
      <c r="V1354" s="12">
        <f t="shared" si="144"/>
        <v>44952</v>
      </c>
      <c r="W1354" s="13">
        <f t="shared" ca="1" si="145"/>
        <v>1090</v>
      </c>
      <c r="X1354" s="2" t="s">
        <v>1021</v>
      </c>
      <c r="Y1354"/>
    </row>
    <row r="1355" spans="1:25" x14ac:dyDescent="0.25">
      <c r="A1355" s="1" t="s">
        <v>240</v>
      </c>
      <c r="B1355" s="1" t="s">
        <v>1579</v>
      </c>
      <c r="C1355" s="1" t="s">
        <v>161</v>
      </c>
      <c r="D1355" s="1" t="s">
        <v>238</v>
      </c>
      <c r="E1355" s="1" t="s">
        <v>39</v>
      </c>
      <c r="F1355" s="3">
        <v>128.505</v>
      </c>
      <c r="G1355" s="3">
        <v>128.53399999999999</v>
      </c>
      <c r="H1355" s="1" t="s">
        <v>9</v>
      </c>
      <c r="I1355" s="13">
        <v>1</v>
      </c>
      <c r="J1355" s="12" t="s">
        <v>2083</v>
      </c>
      <c r="K1355" s="1"/>
      <c r="L1355" s="12" t="s">
        <v>2082</v>
      </c>
      <c r="N1355" s="13" t="s">
        <v>2083</v>
      </c>
      <c r="O1355" s="13" t="s">
        <v>2082</v>
      </c>
      <c r="P1355" s="1"/>
      <c r="R1355" s="1" t="s">
        <v>67</v>
      </c>
      <c r="S1355" s="1" t="s">
        <v>18</v>
      </c>
      <c r="T1355" s="1" t="s">
        <v>1596</v>
      </c>
      <c r="U1355" s="12">
        <f>T1355+(365*3)</f>
        <v>44891</v>
      </c>
      <c r="V1355" s="12">
        <f t="shared" si="144"/>
        <v>44951</v>
      </c>
      <c r="W1355" s="13">
        <f t="shared" ca="1" si="145"/>
        <v>1091</v>
      </c>
      <c r="X1355" s="2" t="s">
        <v>1021</v>
      </c>
      <c r="Y1355"/>
    </row>
    <row r="1356" spans="1:25" x14ac:dyDescent="0.25">
      <c r="A1356" s="1" t="s">
        <v>240</v>
      </c>
      <c r="B1356" s="1" t="s">
        <v>1579</v>
      </c>
      <c r="C1356" s="1" t="s">
        <v>1164</v>
      </c>
      <c r="D1356" s="1" t="s">
        <v>1000</v>
      </c>
      <c r="E1356" s="1" t="s">
        <v>39</v>
      </c>
      <c r="F1356" s="3">
        <v>128.54400000000001</v>
      </c>
      <c r="G1356" s="3">
        <v>128.59</v>
      </c>
      <c r="H1356" s="1" t="s">
        <v>1337</v>
      </c>
      <c r="I1356" s="13">
        <v>1</v>
      </c>
      <c r="J1356" s="12" t="s">
        <v>2083</v>
      </c>
      <c r="K1356" s="1"/>
      <c r="L1356" s="12" t="s">
        <v>2082</v>
      </c>
      <c r="N1356" s="13" t="s">
        <v>2083</v>
      </c>
      <c r="O1356" s="13" t="s">
        <v>2082</v>
      </c>
      <c r="P1356" s="1"/>
      <c r="R1356" s="1" t="s">
        <v>67</v>
      </c>
      <c r="S1356" s="1" t="s">
        <v>14</v>
      </c>
      <c r="T1356" s="1" t="s">
        <v>1596</v>
      </c>
      <c r="U1356" s="12">
        <f>T1356+(365*3)</f>
        <v>44891</v>
      </c>
      <c r="V1356" s="12">
        <f t="shared" si="144"/>
        <v>44951</v>
      </c>
      <c r="W1356" s="13">
        <f t="shared" ca="1" si="145"/>
        <v>1091</v>
      </c>
      <c r="X1356" s="2" t="s">
        <v>1021</v>
      </c>
      <c r="Y1356"/>
    </row>
    <row r="1357" spans="1:25" x14ac:dyDescent="0.25">
      <c r="A1357" s="1" t="s">
        <v>240</v>
      </c>
      <c r="B1357" s="1" t="s">
        <v>1579</v>
      </c>
      <c r="C1357" s="1" t="s">
        <v>1164</v>
      </c>
      <c r="D1357" s="1" t="s">
        <v>919</v>
      </c>
      <c r="E1357" s="1" t="s">
        <v>68</v>
      </c>
      <c r="F1357" s="3">
        <v>128.60599999999999</v>
      </c>
      <c r="G1357" s="3">
        <v>128.65299999999999</v>
      </c>
      <c r="H1357" s="1" t="s">
        <v>79</v>
      </c>
      <c r="I1357" s="13">
        <v>1</v>
      </c>
      <c r="J1357" s="12" t="s">
        <v>2083</v>
      </c>
      <c r="K1357" s="1"/>
      <c r="L1357" s="12" t="s">
        <v>2082</v>
      </c>
      <c r="N1357" s="13">
        <v>10</v>
      </c>
      <c r="O1357" s="13" t="s">
        <v>2082</v>
      </c>
      <c r="P1357" s="13">
        <f>_xlfn.ISOWEEKNUM(U1357)</f>
        <v>11</v>
      </c>
      <c r="R1357" s="1" t="s">
        <v>67</v>
      </c>
      <c r="S1357" s="1" t="s">
        <v>18</v>
      </c>
      <c r="T1357" s="1" t="s">
        <v>1214</v>
      </c>
      <c r="U1357" s="12">
        <f>T1357+(365*2)</f>
        <v>46093</v>
      </c>
      <c r="V1357" s="12">
        <f t="shared" si="144"/>
        <v>46153</v>
      </c>
      <c r="W1357" s="13">
        <f t="shared" ca="1" si="145"/>
        <v>-111</v>
      </c>
      <c r="X1357" s="2" t="s">
        <v>1021</v>
      </c>
      <c r="Y1357"/>
    </row>
    <row r="1358" spans="1:25" x14ac:dyDescent="0.25">
      <c r="A1358" s="1" t="s">
        <v>240</v>
      </c>
      <c r="B1358" s="1" t="s">
        <v>1579</v>
      </c>
      <c r="C1358" s="1" t="s">
        <v>8</v>
      </c>
      <c r="D1358" s="1" t="s">
        <v>215</v>
      </c>
      <c r="E1358" s="1" t="s">
        <v>10</v>
      </c>
      <c r="F1358" s="3">
        <v>128.20500000000001</v>
      </c>
      <c r="G1358" s="3">
        <v>128.238</v>
      </c>
      <c r="H1358" s="1" t="s">
        <v>122</v>
      </c>
      <c r="I1358" s="13">
        <v>1</v>
      </c>
      <c r="J1358" s="12" t="s">
        <v>2083</v>
      </c>
      <c r="K1358" s="1"/>
      <c r="L1358" s="12" t="s">
        <v>2082</v>
      </c>
      <c r="N1358" s="13" t="s">
        <v>2083</v>
      </c>
      <c r="O1358" s="13" t="s">
        <v>2082</v>
      </c>
      <c r="P1358" s="1"/>
      <c r="R1358" s="1" t="s">
        <v>67</v>
      </c>
      <c r="S1358" s="1" t="s">
        <v>14</v>
      </c>
      <c r="T1358" s="1" t="s">
        <v>1583</v>
      </c>
      <c r="U1358" s="12">
        <f t="shared" ref="U1358:U1366" si="146">T1358+(365*4)</f>
        <v>42307</v>
      </c>
      <c r="V1358" s="12">
        <f t="shared" si="144"/>
        <v>42367</v>
      </c>
      <c r="W1358" s="13">
        <f t="shared" ca="1" si="145"/>
        <v>3675</v>
      </c>
      <c r="X1358" s="2" t="s">
        <v>1021</v>
      </c>
      <c r="Y1358"/>
    </row>
    <row r="1359" spans="1:25" x14ac:dyDescent="0.25">
      <c r="A1359" s="1" t="s">
        <v>240</v>
      </c>
      <c r="B1359" s="1" t="s">
        <v>1579</v>
      </c>
      <c r="C1359" s="1" t="s">
        <v>1588</v>
      </c>
      <c r="D1359" s="1" t="s">
        <v>214</v>
      </c>
      <c r="E1359" s="1" t="s">
        <v>10</v>
      </c>
      <c r="F1359" s="3">
        <v>127.869</v>
      </c>
      <c r="G1359" s="3">
        <v>127.904</v>
      </c>
      <c r="H1359" s="1" t="s">
        <v>51</v>
      </c>
      <c r="I1359" s="13">
        <v>1</v>
      </c>
      <c r="J1359" s="12" t="s">
        <v>2083</v>
      </c>
      <c r="K1359" s="1"/>
      <c r="L1359" s="12" t="s">
        <v>2082</v>
      </c>
      <c r="N1359" s="13" t="s">
        <v>2083</v>
      </c>
      <c r="O1359" s="13" t="s">
        <v>2082</v>
      </c>
      <c r="P1359" s="1"/>
      <c r="R1359" s="1" t="s">
        <v>67</v>
      </c>
      <c r="S1359" s="1" t="s">
        <v>14</v>
      </c>
      <c r="T1359" s="1" t="s">
        <v>1581</v>
      </c>
      <c r="U1359" s="12">
        <f t="shared" si="146"/>
        <v>45257</v>
      </c>
      <c r="V1359" s="12">
        <f t="shared" si="144"/>
        <v>45317</v>
      </c>
      <c r="W1359" s="13">
        <f t="shared" ca="1" si="145"/>
        <v>725</v>
      </c>
      <c r="X1359" s="2" t="s">
        <v>1021</v>
      </c>
      <c r="Y1359"/>
    </row>
    <row r="1360" spans="1:25" x14ac:dyDescent="0.25">
      <c r="A1360" s="1" t="s">
        <v>240</v>
      </c>
      <c r="B1360" s="1" t="s">
        <v>1579</v>
      </c>
      <c r="C1360" s="1" t="s">
        <v>136</v>
      </c>
      <c r="D1360" s="1" t="s">
        <v>1586</v>
      </c>
      <c r="E1360" s="1" t="s">
        <v>10</v>
      </c>
      <c r="F1360" s="3">
        <v>127.84</v>
      </c>
      <c r="G1360" s="3">
        <v>127.869</v>
      </c>
      <c r="H1360" s="1"/>
      <c r="I1360" s="13">
        <v>1</v>
      </c>
      <c r="J1360" s="12" t="s">
        <v>2083</v>
      </c>
      <c r="K1360" s="1"/>
      <c r="L1360" s="12" t="s">
        <v>2082</v>
      </c>
      <c r="N1360" s="13" t="s">
        <v>2083</v>
      </c>
      <c r="O1360" s="13" t="s">
        <v>2082</v>
      </c>
      <c r="P1360" s="1"/>
      <c r="R1360" s="1" t="s">
        <v>67</v>
      </c>
      <c r="S1360" s="1" t="s">
        <v>18</v>
      </c>
      <c r="T1360" s="1" t="s">
        <v>1581</v>
      </c>
      <c r="U1360" s="12">
        <f t="shared" si="146"/>
        <v>45257</v>
      </c>
      <c r="V1360" s="12">
        <f t="shared" si="144"/>
        <v>45317</v>
      </c>
      <c r="W1360" s="13">
        <f t="shared" ca="1" si="145"/>
        <v>725</v>
      </c>
      <c r="X1360" s="2" t="s">
        <v>1021</v>
      </c>
      <c r="Y1360"/>
    </row>
    <row r="1361" spans="1:25" x14ac:dyDescent="0.25">
      <c r="A1361" s="1" t="s">
        <v>240</v>
      </c>
      <c r="B1361" s="1" t="s">
        <v>1579</v>
      </c>
      <c r="C1361" s="1" t="s">
        <v>131</v>
      </c>
      <c r="D1361" s="1" t="s">
        <v>1584</v>
      </c>
      <c r="E1361" s="1" t="s">
        <v>10</v>
      </c>
      <c r="F1361" s="3">
        <v>127.794</v>
      </c>
      <c r="G1361" s="3">
        <v>127.82299999999999</v>
      </c>
      <c r="H1361" s="1" t="s">
        <v>122</v>
      </c>
      <c r="I1361" s="13">
        <v>1</v>
      </c>
      <c r="J1361" s="12" t="s">
        <v>2083</v>
      </c>
      <c r="K1361" s="1"/>
      <c r="L1361" s="12" t="s">
        <v>2082</v>
      </c>
      <c r="N1361" s="13" t="s">
        <v>2083</v>
      </c>
      <c r="O1361" s="13" t="s">
        <v>2082</v>
      </c>
      <c r="P1361" s="1"/>
      <c r="R1361" s="1" t="s">
        <v>67</v>
      </c>
      <c r="S1361" s="1" t="s">
        <v>18</v>
      </c>
      <c r="T1361" s="1"/>
      <c r="U1361" s="12">
        <f t="shared" si="146"/>
        <v>1460</v>
      </c>
      <c r="V1361" s="12">
        <f t="shared" si="144"/>
        <v>1520</v>
      </c>
      <c r="W1361" s="13">
        <f t="shared" ca="1" si="145"/>
        <v>44522</v>
      </c>
      <c r="X1361" s="2" t="s">
        <v>1021</v>
      </c>
      <c r="Y1361"/>
    </row>
    <row r="1362" spans="1:25" x14ac:dyDescent="0.25">
      <c r="A1362" s="1" t="s">
        <v>240</v>
      </c>
      <c r="B1362" s="1" t="s">
        <v>1579</v>
      </c>
      <c r="C1362" s="1" t="s">
        <v>16</v>
      </c>
      <c r="D1362" s="1" t="s">
        <v>1179</v>
      </c>
      <c r="E1362" s="1" t="s">
        <v>10</v>
      </c>
      <c r="F1362" s="3">
        <v>128.179</v>
      </c>
      <c r="G1362" s="3">
        <v>128.209</v>
      </c>
      <c r="H1362" s="1" t="s">
        <v>30</v>
      </c>
      <c r="I1362" s="13">
        <v>1</v>
      </c>
      <c r="J1362" s="12" t="s">
        <v>2083</v>
      </c>
      <c r="K1362" s="1"/>
      <c r="L1362" s="12" t="s">
        <v>2082</v>
      </c>
      <c r="N1362" s="13" t="s">
        <v>2083</v>
      </c>
      <c r="O1362" s="13" t="s">
        <v>2082</v>
      </c>
      <c r="P1362" s="1"/>
      <c r="R1362" s="1" t="s">
        <v>67</v>
      </c>
      <c r="S1362" s="1" t="s">
        <v>14</v>
      </c>
      <c r="T1362" s="1"/>
      <c r="U1362" s="12">
        <f t="shared" si="146"/>
        <v>1460</v>
      </c>
      <c r="V1362" s="12">
        <f t="shared" si="144"/>
        <v>1520</v>
      </c>
      <c r="W1362" s="13">
        <f t="shared" ca="1" si="145"/>
        <v>44522</v>
      </c>
      <c r="X1362" s="2" t="s">
        <v>1021</v>
      </c>
      <c r="Y1362"/>
    </row>
    <row r="1363" spans="1:25" x14ac:dyDescent="0.25">
      <c r="A1363" s="1" t="s">
        <v>240</v>
      </c>
      <c r="B1363" s="1" t="s">
        <v>1579</v>
      </c>
      <c r="C1363" s="1" t="s">
        <v>136</v>
      </c>
      <c r="D1363" s="1" t="s">
        <v>1592</v>
      </c>
      <c r="E1363" s="1" t="s">
        <v>10</v>
      </c>
      <c r="F1363" s="3">
        <v>128.15</v>
      </c>
      <c r="G1363" s="3">
        <v>128.179</v>
      </c>
      <c r="H1363" s="1" t="s">
        <v>30</v>
      </c>
      <c r="I1363" s="13">
        <v>1</v>
      </c>
      <c r="J1363" s="12" t="s">
        <v>2083</v>
      </c>
      <c r="K1363" s="1"/>
      <c r="L1363" s="12" t="s">
        <v>2082</v>
      </c>
      <c r="N1363" s="13" t="s">
        <v>2083</v>
      </c>
      <c r="O1363" s="13" t="s">
        <v>2082</v>
      </c>
      <c r="P1363" s="1"/>
      <c r="R1363" s="1" t="s">
        <v>67</v>
      </c>
      <c r="S1363" s="1" t="s">
        <v>14</v>
      </c>
      <c r="T1363" s="1"/>
      <c r="U1363" s="12">
        <f t="shared" si="146"/>
        <v>1460</v>
      </c>
      <c r="V1363" s="12">
        <f t="shared" si="144"/>
        <v>1520</v>
      </c>
      <c r="W1363" s="13">
        <f t="shared" ca="1" si="145"/>
        <v>44522</v>
      </c>
      <c r="X1363" s="2" t="s">
        <v>1021</v>
      </c>
      <c r="Y1363"/>
    </row>
    <row r="1364" spans="1:25" x14ac:dyDescent="0.25">
      <c r="A1364" s="1" t="s">
        <v>240</v>
      </c>
      <c r="B1364" s="1" t="s">
        <v>1579</v>
      </c>
      <c r="C1364" s="1" t="s">
        <v>1590</v>
      </c>
      <c r="D1364" s="1" t="s">
        <v>1591</v>
      </c>
      <c r="E1364" s="1" t="s">
        <v>10</v>
      </c>
      <c r="F1364" s="3">
        <v>128.142</v>
      </c>
      <c r="G1364" s="3">
        <v>128.17699999999999</v>
      </c>
      <c r="H1364" s="1" t="s">
        <v>51</v>
      </c>
      <c r="I1364" s="13">
        <v>1</v>
      </c>
      <c r="J1364" s="12" t="s">
        <v>2083</v>
      </c>
      <c r="K1364" s="1"/>
      <c r="L1364" s="12" t="s">
        <v>2082</v>
      </c>
      <c r="N1364" s="13" t="s">
        <v>2083</v>
      </c>
      <c r="O1364" s="13" t="s">
        <v>2082</v>
      </c>
      <c r="P1364" s="1"/>
      <c r="R1364" s="1" t="s">
        <v>67</v>
      </c>
      <c r="S1364" s="1" t="s">
        <v>18</v>
      </c>
      <c r="T1364" s="1" t="s">
        <v>1581</v>
      </c>
      <c r="U1364" s="12">
        <f t="shared" si="146"/>
        <v>45257</v>
      </c>
      <c r="V1364" s="12">
        <f t="shared" si="144"/>
        <v>45317</v>
      </c>
      <c r="W1364" s="13">
        <f t="shared" ca="1" si="145"/>
        <v>725</v>
      </c>
      <c r="X1364" s="2" t="s">
        <v>1021</v>
      </c>
      <c r="Y1364"/>
    </row>
    <row r="1365" spans="1:25" x14ac:dyDescent="0.25">
      <c r="A1365" s="1" t="s">
        <v>240</v>
      </c>
      <c r="B1365" s="1" t="s">
        <v>1579</v>
      </c>
      <c r="C1365" s="1" t="s">
        <v>8</v>
      </c>
      <c r="D1365" s="1" t="s">
        <v>1585</v>
      </c>
      <c r="E1365" s="1" t="s">
        <v>10</v>
      </c>
      <c r="F1365" s="3">
        <v>127.828</v>
      </c>
      <c r="G1365" s="3">
        <v>127.857</v>
      </c>
      <c r="H1365" s="1" t="s">
        <v>30</v>
      </c>
      <c r="I1365" s="13">
        <v>1</v>
      </c>
      <c r="J1365" s="12" t="s">
        <v>2083</v>
      </c>
      <c r="K1365" s="1"/>
      <c r="L1365" s="12" t="s">
        <v>2082</v>
      </c>
      <c r="N1365" s="13" t="s">
        <v>2083</v>
      </c>
      <c r="O1365" s="13" t="s">
        <v>2082</v>
      </c>
      <c r="P1365" s="1"/>
      <c r="R1365" s="1" t="s">
        <v>67</v>
      </c>
      <c r="S1365" s="1" t="s">
        <v>14</v>
      </c>
      <c r="T1365" s="1" t="s">
        <v>1581</v>
      </c>
      <c r="U1365" s="12">
        <f t="shared" si="146"/>
        <v>45257</v>
      </c>
      <c r="V1365" s="12">
        <f t="shared" si="144"/>
        <v>45317</v>
      </c>
      <c r="W1365" s="13">
        <f t="shared" ca="1" si="145"/>
        <v>725</v>
      </c>
      <c r="X1365" s="2" t="s">
        <v>1021</v>
      </c>
      <c r="Y1365"/>
    </row>
    <row r="1366" spans="1:25" x14ac:dyDescent="0.25">
      <c r="A1366" s="1" t="s">
        <v>240</v>
      </c>
      <c r="B1366" s="1" t="s">
        <v>1579</v>
      </c>
      <c r="C1366" s="1" t="s">
        <v>16</v>
      </c>
      <c r="D1366" s="1" t="s">
        <v>1348</v>
      </c>
      <c r="E1366" s="1" t="s">
        <v>10</v>
      </c>
      <c r="F1366" s="3">
        <v>128.37700000000001</v>
      </c>
      <c r="G1366" s="3">
        <v>128.40899999999999</v>
      </c>
      <c r="H1366" s="1" t="s">
        <v>1506</v>
      </c>
      <c r="I1366" s="13">
        <v>1</v>
      </c>
      <c r="J1366" s="12" t="s">
        <v>2083</v>
      </c>
      <c r="K1366" s="1"/>
      <c r="L1366" s="12" t="s">
        <v>2082</v>
      </c>
      <c r="N1366" s="13" t="s">
        <v>2083</v>
      </c>
      <c r="O1366" s="13" t="s">
        <v>2082</v>
      </c>
      <c r="P1366" s="1"/>
      <c r="R1366" s="1" t="s">
        <v>67</v>
      </c>
      <c r="S1366" s="1" t="s">
        <v>18</v>
      </c>
      <c r="T1366" s="1" t="s">
        <v>1581</v>
      </c>
      <c r="U1366" s="12">
        <f t="shared" si="146"/>
        <v>45257</v>
      </c>
      <c r="V1366" s="12">
        <f t="shared" si="144"/>
        <v>45317</v>
      </c>
      <c r="W1366" s="13">
        <f t="shared" ca="1" si="145"/>
        <v>725</v>
      </c>
      <c r="X1366" s="2" t="s">
        <v>1021</v>
      </c>
      <c r="Y1366"/>
    </row>
    <row r="1367" spans="1:25" x14ac:dyDescent="0.25">
      <c r="A1367" s="1" t="s">
        <v>249</v>
      </c>
      <c r="B1367" s="1" t="s">
        <v>1632</v>
      </c>
      <c r="C1367" s="1" t="s">
        <v>177</v>
      </c>
      <c r="D1367" s="1" t="s">
        <v>204</v>
      </c>
      <c r="E1367" s="1" t="s">
        <v>174</v>
      </c>
      <c r="F1367" s="3">
        <v>34.704000000000001</v>
      </c>
      <c r="G1367" s="3">
        <v>34.768999999999998</v>
      </c>
      <c r="H1367" s="1" t="s">
        <v>21</v>
      </c>
      <c r="I1367" s="13">
        <v>1</v>
      </c>
      <c r="J1367" s="12" t="s">
        <v>2083</v>
      </c>
      <c r="K1367" s="1"/>
      <c r="L1367" s="12" t="s">
        <v>2082</v>
      </c>
      <c r="N1367" s="13">
        <v>8</v>
      </c>
      <c r="O1367" s="13" t="s">
        <v>2082</v>
      </c>
      <c r="P1367" s="13">
        <f t="shared" ref="P1367:P1392" si="147">_xlfn.ISOWEEKNUM(U1367)</f>
        <v>9</v>
      </c>
      <c r="R1367" s="1" t="s">
        <v>67</v>
      </c>
      <c r="S1367" s="1" t="s">
        <v>18</v>
      </c>
      <c r="T1367" s="1" t="s">
        <v>1508</v>
      </c>
      <c r="U1367" s="12">
        <f t="shared" ref="U1367:U1392" si="148">T1367+(365*1)</f>
        <v>46079</v>
      </c>
      <c r="V1367" s="12">
        <f t="shared" si="144"/>
        <v>46139</v>
      </c>
      <c r="W1367" s="13">
        <f t="shared" ca="1" si="145"/>
        <v>-97</v>
      </c>
      <c r="X1367" s="2" t="s">
        <v>1021</v>
      </c>
      <c r="Y1367"/>
    </row>
    <row r="1368" spans="1:25" x14ac:dyDescent="0.25">
      <c r="A1368" s="1" t="s">
        <v>249</v>
      </c>
      <c r="B1368" s="1" t="s">
        <v>1632</v>
      </c>
      <c r="C1368" s="1" t="s">
        <v>177</v>
      </c>
      <c r="D1368" s="1" t="s">
        <v>203</v>
      </c>
      <c r="E1368" s="1" t="s">
        <v>174</v>
      </c>
      <c r="F1368" s="3">
        <v>34.625</v>
      </c>
      <c r="G1368" s="3">
        <v>34.69</v>
      </c>
      <c r="H1368" s="1" t="s">
        <v>74</v>
      </c>
      <c r="I1368" s="13">
        <v>1</v>
      </c>
      <c r="J1368" s="12" t="s">
        <v>2083</v>
      </c>
      <c r="K1368" s="1"/>
      <c r="L1368" s="12" t="s">
        <v>2082</v>
      </c>
      <c r="N1368" s="13">
        <v>8</v>
      </c>
      <c r="O1368" s="13" t="s">
        <v>2082</v>
      </c>
      <c r="P1368" s="13">
        <f t="shared" si="147"/>
        <v>9</v>
      </c>
      <c r="R1368" s="1" t="s">
        <v>67</v>
      </c>
      <c r="S1368" s="1" t="s">
        <v>18</v>
      </c>
      <c r="T1368" s="1" t="s">
        <v>1508</v>
      </c>
      <c r="U1368" s="12">
        <f t="shared" si="148"/>
        <v>46079</v>
      </c>
      <c r="V1368" s="12">
        <f t="shared" si="144"/>
        <v>46139</v>
      </c>
      <c r="W1368" s="13">
        <f t="shared" ca="1" si="145"/>
        <v>-97</v>
      </c>
      <c r="X1368" s="2" t="s">
        <v>1021</v>
      </c>
      <c r="Y1368"/>
    </row>
    <row r="1369" spans="1:25" x14ac:dyDescent="0.25">
      <c r="A1369" s="1" t="s">
        <v>249</v>
      </c>
      <c r="B1369" s="1" t="s">
        <v>1632</v>
      </c>
      <c r="C1369" s="1" t="s">
        <v>218</v>
      </c>
      <c r="D1369" s="1" t="s">
        <v>100</v>
      </c>
      <c r="E1369" s="1" t="s">
        <v>174</v>
      </c>
      <c r="F1369" s="3">
        <v>34.56</v>
      </c>
      <c r="G1369" s="3">
        <v>34.613999999999997</v>
      </c>
      <c r="H1369" s="1" t="s">
        <v>79</v>
      </c>
      <c r="I1369" s="13">
        <v>1</v>
      </c>
      <c r="J1369" s="12" t="s">
        <v>2083</v>
      </c>
      <c r="K1369" s="1"/>
      <c r="L1369" s="12" t="s">
        <v>2082</v>
      </c>
      <c r="N1369" s="13">
        <v>8</v>
      </c>
      <c r="O1369" s="13" t="s">
        <v>2082</v>
      </c>
      <c r="P1369" s="13">
        <f t="shared" si="147"/>
        <v>9</v>
      </c>
      <c r="R1369" s="1" t="s">
        <v>67</v>
      </c>
      <c r="S1369" s="1" t="s">
        <v>14</v>
      </c>
      <c r="T1369" s="1" t="s">
        <v>1508</v>
      </c>
      <c r="U1369" s="12">
        <f t="shared" si="148"/>
        <v>46079</v>
      </c>
      <c r="V1369" s="12">
        <f t="shared" si="144"/>
        <v>46139</v>
      </c>
      <c r="W1369" s="13">
        <f t="shared" ca="1" si="145"/>
        <v>-97</v>
      </c>
      <c r="X1369" s="2" t="s">
        <v>1021</v>
      </c>
      <c r="Y1369"/>
    </row>
    <row r="1370" spans="1:25" x14ac:dyDescent="0.25">
      <c r="A1370" s="1" t="s">
        <v>249</v>
      </c>
      <c r="B1370" s="1" t="s">
        <v>1632</v>
      </c>
      <c r="C1370" s="1" t="s">
        <v>182</v>
      </c>
      <c r="D1370" s="1" t="s">
        <v>99</v>
      </c>
      <c r="E1370" s="1" t="s">
        <v>174</v>
      </c>
      <c r="F1370" s="3">
        <v>34.460999999999999</v>
      </c>
      <c r="G1370" s="3">
        <v>34.460999999999999</v>
      </c>
      <c r="H1370" s="1" t="s">
        <v>79</v>
      </c>
      <c r="I1370" s="13">
        <v>1</v>
      </c>
      <c r="J1370" s="12" t="s">
        <v>2083</v>
      </c>
      <c r="K1370" s="1"/>
      <c r="L1370" s="12" t="s">
        <v>2082</v>
      </c>
      <c r="N1370" s="13">
        <v>8</v>
      </c>
      <c r="O1370" s="13" t="s">
        <v>2082</v>
      </c>
      <c r="P1370" s="13">
        <f t="shared" si="147"/>
        <v>9</v>
      </c>
      <c r="R1370" s="1" t="s">
        <v>67</v>
      </c>
      <c r="S1370" s="1"/>
      <c r="T1370" s="1" t="s">
        <v>1508</v>
      </c>
      <c r="U1370" s="12">
        <f t="shared" si="148"/>
        <v>46079</v>
      </c>
      <c r="V1370" s="12">
        <f t="shared" si="144"/>
        <v>46139</v>
      </c>
      <c r="W1370" s="13">
        <f t="shared" ca="1" si="145"/>
        <v>-97</v>
      </c>
      <c r="X1370" s="2" t="s">
        <v>1021</v>
      </c>
      <c r="Y1370"/>
    </row>
    <row r="1371" spans="1:25" x14ac:dyDescent="0.25">
      <c r="A1371" s="1" t="s">
        <v>249</v>
      </c>
      <c r="B1371" s="1" t="s">
        <v>1632</v>
      </c>
      <c r="C1371" s="1" t="s">
        <v>107</v>
      </c>
      <c r="D1371" s="1" t="s">
        <v>267</v>
      </c>
      <c r="E1371" s="1" t="s">
        <v>174</v>
      </c>
      <c r="F1371" s="3">
        <v>33.484999999999999</v>
      </c>
      <c r="G1371" s="3">
        <v>33.539000000000001</v>
      </c>
      <c r="H1371" s="1" t="s">
        <v>74</v>
      </c>
      <c r="I1371" s="13">
        <v>1</v>
      </c>
      <c r="J1371" s="12" t="s">
        <v>2083</v>
      </c>
      <c r="K1371" s="1"/>
      <c r="L1371" s="12" t="s">
        <v>2082</v>
      </c>
      <c r="N1371" s="13">
        <v>8</v>
      </c>
      <c r="O1371" s="13" t="s">
        <v>2082</v>
      </c>
      <c r="P1371" s="13">
        <f t="shared" si="147"/>
        <v>9</v>
      </c>
      <c r="R1371" s="1" t="s">
        <v>67</v>
      </c>
      <c r="S1371" s="1" t="s">
        <v>14</v>
      </c>
      <c r="T1371" s="1" t="s">
        <v>1508</v>
      </c>
      <c r="U1371" s="12">
        <f t="shared" si="148"/>
        <v>46079</v>
      </c>
      <c r="V1371" s="12">
        <f t="shared" si="144"/>
        <v>46139</v>
      </c>
      <c r="W1371" s="13">
        <f t="shared" ca="1" si="145"/>
        <v>-97</v>
      </c>
      <c r="X1371" s="2" t="s">
        <v>1021</v>
      </c>
      <c r="Y1371"/>
    </row>
    <row r="1372" spans="1:25" x14ac:dyDescent="0.25">
      <c r="A1372" s="1" t="s">
        <v>249</v>
      </c>
      <c r="B1372" s="1" t="s">
        <v>1632</v>
      </c>
      <c r="C1372" s="1" t="s">
        <v>107</v>
      </c>
      <c r="D1372" s="1" t="s">
        <v>266</v>
      </c>
      <c r="E1372" s="1" t="s">
        <v>174</v>
      </c>
      <c r="F1372" s="3">
        <v>33.427999999999997</v>
      </c>
      <c r="G1372" s="3">
        <v>33.427999999999997</v>
      </c>
      <c r="H1372" s="1" t="s">
        <v>21</v>
      </c>
      <c r="I1372" s="13">
        <v>1</v>
      </c>
      <c r="J1372" s="12" t="s">
        <v>2083</v>
      </c>
      <c r="K1372" s="1"/>
      <c r="L1372" s="12" t="s">
        <v>2082</v>
      </c>
      <c r="N1372" s="13">
        <v>8</v>
      </c>
      <c r="O1372" s="13" t="s">
        <v>2082</v>
      </c>
      <c r="P1372" s="13">
        <f t="shared" si="147"/>
        <v>9</v>
      </c>
      <c r="R1372" s="1" t="s">
        <v>67</v>
      </c>
      <c r="S1372" s="1"/>
      <c r="T1372" s="1" t="s">
        <v>1508</v>
      </c>
      <c r="U1372" s="12">
        <f t="shared" si="148"/>
        <v>46079</v>
      </c>
      <c r="V1372" s="12">
        <f t="shared" si="144"/>
        <v>46139</v>
      </c>
      <c r="W1372" s="13">
        <f t="shared" ca="1" si="145"/>
        <v>-97</v>
      </c>
      <c r="X1372" s="2" t="s">
        <v>1021</v>
      </c>
      <c r="Y1372"/>
    </row>
    <row r="1373" spans="1:25" x14ac:dyDescent="0.25">
      <c r="A1373" s="1" t="s">
        <v>249</v>
      </c>
      <c r="B1373" s="1" t="s">
        <v>1632</v>
      </c>
      <c r="C1373" s="1" t="s">
        <v>47</v>
      </c>
      <c r="D1373" s="1" t="s">
        <v>264</v>
      </c>
      <c r="E1373" s="1" t="s">
        <v>174</v>
      </c>
      <c r="F1373" s="3">
        <v>33.728000000000002</v>
      </c>
      <c r="G1373" s="3">
        <v>33.762</v>
      </c>
      <c r="H1373" s="1" t="s">
        <v>79</v>
      </c>
      <c r="I1373" s="13">
        <v>1</v>
      </c>
      <c r="J1373" s="12" t="s">
        <v>2083</v>
      </c>
      <c r="K1373" s="1"/>
      <c r="L1373" s="12" t="s">
        <v>2082</v>
      </c>
      <c r="N1373" s="13">
        <v>8</v>
      </c>
      <c r="O1373" s="13" t="s">
        <v>2082</v>
      </c>
      <c r="P1373" s="13">
        <f t="shared" si="147"/>
        <v>9</v>
      </c>
      <c r="R1373" s="1" t="s">
        <v>67</v>
      </c>
      <c r="S1373" s="1" t="s">
        <v>18</v>
      </c>
      <c r="T1373" s="1" t="s">
        <v>1508</v>
      </c>
      <c r="U1373" s="12">
        <f t="shared" si="148"/>
        <v>46079</v>
      </c>
      <c r="V1373" s="12">
        <f t="shared" si="144"/>
        <v>46139</v>
      </c>
      <c r="W1373" s="13">
        <f t="shared" ca="1" si="145"/>
        <v>-97</v>
      </c>
      <c r="X1373" s="2" t="s">
        <v>1021</v>
      </c>
      <c r="Y1373"/>
    </row>
    <row r="1374" spans="1:25" x14ac:dyDescent="0.25">
      <c r="A1374" s="1" t="s">
        <v>249</v>
      </c>
      <c r="B1374" s="1" t="s">
        <v>1632</v>
      </c>
      <c r="C1374" s="1" t="s">
        <v>218</v>
      </c>
      <c r="D1374" s="1" t="s">
        <v>262</v>
      </c>
      <c r="E1374" s="1" t="s">
        <v>174</v>
      </c>
      <c r="F1374" s="3">
        <v>33.61</v>
      </c>
      <c r="G1374" s="3">
        <v>33.61</v>
      </c>
      <c r="H1374" s="1" t="s">
        <v>74</v>
      </c>
      <c r="I1374" s="13">
        <v>1</v>
      </c>
      <c r="J1374" s="12" t="s">
        <v>2083</v>
      </c>
      <c r="K1374" s="1"/>
      <c r="L1374" s="12" t="s">
        <v>2082</v>
      </c>
      <c r="N1374" s="13">
        <v>8</v>
      </c>
      <c r="O1374" s="13" t="s">
        <v>2082</v>
      </c>
      <c r="P1374" s="13">
        <f t="shared" si="147"/>
        <v>9</v>
      </c>
      <c r="R1374" s="1" t="s">
        <v>67</v>
      </c>
      <c r="S1374" s="1"/>
      <c r="T1374" s="1" t="s">
        <v>1508</v>
      </c>
      <c r="U1374" s="12">
        <f t="shared" si="148"/>
        <v>46079</v>
      </c>
      <c r="V1374" s="12">
        <f t="shared" si="144"/>
        <v>46139</v>
      </c>
      <c r="W1374" s="13">
        <f t="shared" ca="1" si="145"/>
        <v>-97</v>
      </c>
      <c r="X1374" s="2" t="s">
        <v>1021</v>
      </c>
      <c r="Y1374"/>
    </row>
    <row r="1375" spans="1:25" x14ac:dyDescent="0.25">
      <c r="A1375" s="1" t="s">
        <v>249</v>
      </c>
      <c r="B1375" s="1" t="s">
        <v>1597</v>
      </c>
      <c r="C1375" s="1" t="s">
        <v>177</v>
      </c>
      <c r="D1375" s="1" t="s">
        <v>132</v>
      </c>
      <c r="E1375" s="1" t="s">
        <v>174</v>
      </c>
      <c r="F1375" s="3">
        <v>12.065</v>
      </c>
      <c r="G1375" s="3">
        <v>12.13</v>
      </c>
      <c r="H1375" s="1" t="s">
        <v>79</v>
      </c>
      <c r="I1375" s="13">
        <v>1</v>
      </c>
      <c r="J1375" s="12" t="s">
        <v>2083</v>
      </c>
      <c r="K1375" s="1"/>
      <c r="L1375" s="12" t="s">
        <v>2082</v>
      </c>
      <c r="N1375" s="13">
        <v>10</v>
      </c>
      <c r="O1375" s="13" t="s">
        <v>2082</v>
      </c>
      <c r="P1375" s="13">
        <f t="shared" si="147"/>
        <v>19</v>
      </c>
      <c r="R1375" s="1" t="s">
        <v>67</v>
      </c>
      <c r="S1375" s="1" t="s">
        <v>14</v>
      </c>
      <c r="T1375" s="1" t="s">
        <v>1237</v>
      </c>
      <c r="U1375" s="12">
        <f t="shared" si="148"/>
        <v>46149</v>
      </c>
      <c r="V1375" s="12">
        <f t="shared" si="144"/>
        <v>46209</v>
      </c>
      <c r="W1375" s="13">
        <f t="shared" ca="1" si="145"/>
        <v>-167</v>
      </c>
      <c r="X1375" s="2" t="s">
        <v>1021</v>
      </c>
      <c r="Y1375"/>
    </row>
    <row r="1376" spans="1:25" x14ac:dyDescent="0.25">
      <c r="A1376" s="1" t="s">
        <v>249</v>
      </c>
      <c r="B1376" s="1" t="s">
        <v>1597</v>
      </c>
      <c r="C1376" s="1" t="s">
        <v>177</v>
      </c>
      <c r="D1376" s="1" t="s">
        <v>50</v>
      </c>
      <c r="E1376" s="1" t="s">
        <v>174</v>
      </c>
      <c r="F1376" s="3">
        <v>11.98</v>
      </c>
      <c r="G1376" s="3">
        <v>12.045999999999999</v>
      </c>
      <c r="H1376" s="1" t="s">
        <v>9</v>
      </c>
      <c r="I1376" s="13">
        <v>1</v>
      </c>
      <c r="J1376" s="12" t="s">
        <v>2083</v>
      </c>
      <c r="K1376" s="1"/>
      <c r="L1376" s="12" t="s">
        <v>2082</v>
      </c>
      <c r="N1376" s="13">
        <v>10</v>
      </c>
      <c r="O1376" s="13" t="s">
        <v>2082</v>
      </c>
      <c r="P1376" s="13">
        <f t="shared" si="147"/>
        <v>19</v>
      </c>
      <c r="R1376" s="1" t="s">
        <v>67</v>
      </c>
      <c r="S1376" s="1" t="s">
        <v>14</v>
      </c>
      <c r="T1376" s="1" t="s">
        <v>1237</v>
      </c>
      <c r="U1376" s="12">
        <f t="shared" si="148"/>
        <v>46149</v>
      </c>
      <c r="V1376" s="12">
        <f t="shared" si="144"/>
        <v>46209</v>
      </c>
      <c r="W1376" s="13">
        <f t="shared" ca="1" si="145"/>
        <v>-167</v>
      </c>
      <c r="X1376" s="2" t="s">
        <v>1021</v>
      </c>
      <c r="Y1376"/>
    </row>
    <row r="1377" spans="1:25" x14ac:dyDescent="0.25">
      <c r="A1377" s="1" t="s">
        <v>249</v>
      </c>
      <c r="B1377" s="1" t="s">
        <v>1597</v>
      </c>
      <c r="C1377" s="1" t="s">
        <v>107</v>
      </c>
      <c r="D1377" s="1" t="s">
        <v>1601</v>
      </c>
      <c r="E1377" s="1" t="s">
        <v>174</v>
      </c>
      <c r="F1377" s="3">
        <v>12.064</v>
      </c>
      <c r="G1377" s="3">
        <v>12.119</v>
      </c>
      <c r="H1377" s="1" t="s">
        <v>74</v>
      </c>
      <c r="I1377" s="13">
        <v>1</v>
      </c>
      <c r="J1377" s="12" t="s">
        <v>2083</v>
      </c>
      <c r="K1377" s="1"/>
      <c r="L1377" s="12" t="s">
        <v>2082</v>
      </c>
      <c r="N1377" s="13">
        <v>10</v>
      </c>
      <c r="O1377" s="13" t="s">
        <v>2082</v>
      </c>
      <c r="P1377" s="13">
        <f t="shared" si="147"/>
        <v>19</v>
      </c>
      <c r="R1377" s="1" t="s">
        <v>67</v>
      </c>
      <c r="S1377" s="1" t="s">
        <v>14</v>
      </c>
      <c r="T1377" s="1" t="s">
        <v>1237</v>
      </c>
      <c r="U1377" s="12">
        <f t="shared" si="148"/>
        <v>46149</v>
      </c>
      <c r="V1377" s="12">
        <f t="shared" si="144"/>
        <v>46209</v>
      </c>
      <c r="W1377" s="13">
        <f t="shared" ca="1" si="145"/>
        <v>-167</v>
      </c>
      <c r="X1377" s="2" t="s">
        <v>1021</v>
      </c>
      <c r="Y1377"/>
    </row>
    <row r="1378" spans="1:25" x14ac:dyDescent="0.25">
      <c r="A1378" s="1" t="s">
        <v>249</v>
      </c>
      <c r="B1378" s="1" t="s">
        <v>1597</v>
      </c>
      <c r="C1378" s="1" t="s">
        <v>107</v>
      </c>
      <c r="D1378" s="1" t="s">
        <v>52</v>
      </c>
      <c r="E1378" s="1" t="s">
        <v>174</v>
      </c>
      <c r="F1378" s="3">
        <v>11.978</v>
      </c>
      <c r="G1378" s="3">
        <v>12.032</v>
      </c>
      <c r="H1378" s="1" t="s">
        <v>1600</v>
      </c>
      <c r="I1378" s="13">
        <v>1</v>
      </c>
      <c r="J1378" s="12" t="s">
        <v>2083</v>
      </c>
      <c r="K1378" s="1"/>
      <c r="L1378" s="12" t="s">
        <v>2082</v>
      </c>
      <c r="N1378" s="13">
        <v>10</v>
      </c>
      <c r="O1378" s="13" t="s">
        <v>2082</v>
      </c>
      <c r="P1378" s="13">
        <f t="shared" si="147"/>
        <v>19</v>
      </c>
      <c r="R1378" s="1" t="s">
        <v>67</v>
      </c>
      <c r="S1378" s="1" t="s">
        <v>18</v>
      </c>
      <c r="T1378" s="1" t="s">
        <v>1237</v>
      </c>
      <c r="U1378" s="12">
        <f t="shared" si="148"/>
        <v>46149</v>
      </c>
      <c r="V1378" s="12">
        <f t="shared" si="144"/>
        <v>46209</v>
      </c>
      <c r="W1378" s="13">
        <f t="shared" ca="1" si="145"/>
        <v>-167</v>
      </c>
      <c r="X1378" s="2" t="s">
        <v>1021</v>
      </c>
      <c r="Y1378"/>
    </row>
    <row r="1379" spans="1:25" x14ac:dyDescent="0.25">
      <c r="A1379" s="1" t="s">
        <v>249</v>
      </c>
      <c r="B1379" s="1" t="s">
        <v>1597</v>
      </c>
      <c r="C1379" s="1" t="s">
        <v>177</v>
      </c>
      <c r="D1379" s="1" t="s">
        <v>137</v>
      </c>
      <c r="E1379" s="1" t="s">
        <v>174</v>
      </c>
      <c r="F1379" s="3">
        <v>12.05</v>
      </c>
      <c r="G1379" s="3">
        <v>12.115</v>
      </c>
      <c r="H1379" s="1" t="s">
        <v>21</v>
      </c>
      <c r="I1379" s="13">
        <v>1</v>
      </c>
      <c r="J1379" s="12" t="s">
        <v>2083</v>
      </c>
      <c r="K1379" s="1"/>
      <c r="L1379" s="12" t="s">
        <v>2082</v>
      </c>
      <c r="N1379" s="13">
        <v>10</v>
      </c>
      <c r="O1379" s="13" t="s">
        <v>2082</v>
      </c>
      <c r="P1379" s="13">
        <f t="shared" si="147"/>
        <v>19</v>
      </c>
      <c r="R1379" s="1" t="s">
        <v>67</v>
      </c>
      <c r="S1379" s="1" t="s">
        <v>14</v>
      </c>
      <c r="T1379" s="1" t="s">
        <v>1237</v>
      </c>
      <c r="U1379" s="12">
        <f t="shared" si="148"/>
        <v>46149</v>
      </c>
      <c r="V1379" s="12">
        <f t="shared" si="144"/>
        <v>46209</v>
      </c>
      <c r="W1379" s="13">
        <f t="shared" ca="1" si="145"/>
        <v>-167</v>
      </c>
      <c r="X1379" s="2" t="s">
        <v>1021</v>
      </c>
      <c r="Y1379"/>
    </row>
    <row r="1380" spans="1:25" x14ac:dyDescent="0.25">
      <c r="A1380" s="1" t="s">
        <v>249</v>
      </c>
      <c r="B1380" s="1" t="s">
        <v>1597</v>
      </c>
      <c r="C1380" s="1" t="s">
        <v>177</v>
      </c>
      <c r="D1380" s="1" t="s">
        <v>53</v>
      </c>
      <c r="E1380" s="1" t="s">
        <v>174</v>
      </c>
      <c r="F1380" s="3">
        <v>11.968999999999999</v>
      </c>
      <c r="G1380" s="3">
        <v>11.968999999999999</v>
      </c>
      <c r="H1380" s="1" t="s">
        <v>74</v>
      </c>
      <c r="I1380" s="13">
        <v>1</v>
      </c>
      <c r="J1380" s="12" t="s">
        <v>2083</v>
      </c>
      <c r="K1380" s="1"/>
      <c r="L1380" s="12" t="s">
        <v>2082</v>
      </c>
      <c r="N1380" s="13">
        <v>10</v>
      </c>
      <c r="O1380" s="13" t="s">
        <v>2082</v>
      </c>
      <c r="P1380" s="13">
        <f t="shared" si="147"/>
        <v>19</v>
      </c>
      <c r="R1380" s="1" t="s">
        <v>67</v>
      </c>
      <c r="S1380" s="1"/>
      <c r="T1380" s="1" t="s">
        <v>1237</v>
      </c>
      <c r="U1380" s="12">
        <f t="shared" si="148"/>
        <v>46149</v>
      </c>
      <c r="V1380" s="12">
        <f t="shared" si="144"/>
        <v>46209</v>
      </c>
      <c r="W1380" s="13">
        <f t="shared" ca="1" si="145"/>
        <v>-167</v>
      </c>
      <c r="X1380" s="2" t="s">
        <v>1021</v>
      </c>
      <c r="Y1380"/>
    </row>
    <row r="1381" spans="1:25" x14ac:dyDescent="0.25">
      <c r="A1381" s="1" t="s">
        <v>249</v>
      </c>
      <c r="B1381" s="1" t="s">
        <v>1597</v>
      </c>
      <c r="C1381" s="1" t="s">
        <v>177</v>
      </c>
      <c r="D1381" s="1" t="s">
        <v>64</v>
      </c>
      <c r="E1381" s="1" t="s">
        <v>174</v>
      </c>
      <c r="F1381" s="3">
        <v>11.874000000000001</v>
      </c>
      <c r="G1381" s="3">
        <v>11.939</v>
      </c>
      <c r="H1381" s="1" t="s">
        <v>9</v>
      </c>
      <c r="I1381" s="13">
        <v>1</v>
      </c>
      <c r="J1381" s="12" t="s">
        <v>2083</v>
      </c>
      <c r="K1381" s="1"/>
      <c r="L1381" s="12" t="s">
        <v>2082</v>
      </c>
      <c r="N1381" s="13">
        <v>10</v>
      </c>
      <c r="O1381" s="13" t="s">
        <v>2082</v>
      </c>
      <c r="P1381" s="13">
        <f t="shared" si="147"/>
        <v>19</v>
      </c>
      <c r="R1381" s="1" t="s">
        <v>67</v>
      </c>
      <c r="S1381" s="1" t="s">
        <v>18</v>
      </c>
      <c r="T1381" s="1" t="s">
        <v>1237</v>
      </c>
      <c r="U1381" s="12">
        <f t="shared" si="148"/>
        <v>46149</v>
      </c>
      <c r="V1381" s="12">
        <f t="shared" si="144"/>
        <v>46209</v>
      </c>
      <c r="W1381" s="13">
        <f t="shared" ca="1" si="145"/>
        <v>-167</v>
      </c>
      <c r="X1381" s="2" t="s">
        <v>1021</v>
      </c>
      <c r="Y1381"/>
    </row>
    <row r="1382" spans="1:25" x14ac:dyDescent="0.25">
      <c r="A1382" s="1" t="s">
        <v>249</v>
      </c>
      <c r="B1382" s="1" t="s">
        <v>1597</v>
      </c>
      <c r="C1382" s="1" t="s">
        <v>177</v>
      </c>
      <c r="D1382" s="1" t="s">
        <v>56</v>
      </c>
      <c r="E1382" s="1" t="s">
        <v>174</v>
      </c>
      <c r="F1382" s="3">
        <v>11.791</v>
      </c>
      <c r="G1382" s="3">
        <v>11.791</v>
      </c>
      <c r="H1382" s="1" t="s">
        <v>79</v>
      </c>
      <c r="I1382" s="13">
        <v>1</v>
      </c>
      <c r="J1382" s="12" t="s">
        <v>2083</v>
      </c>
      <c r="K1382" s="1"/>
      <c r="L1382" s="12" t="s">
        <v>2082</v>
      </c>
      <c r="N1382" s="13">
        <v>10</v>
      </c>
      <c r="O1382" s="13" t="s">
        <v>2082</v>
      </c>
      <c r="P1382" s="13">
        <f t="shared" si="147"/>
        <v>19</v>
      </c>
      <c r="R1382" s="1" t="s">
        <v>67</v>
      </c>
      <c r="S1382" s="1"/>
      <c r="T1382" s="1" t="s">
        <v>1237</v>
      </c>
      <c r="U1382" s="12">
        <f t="shared" si="148"/>
        <v>46149</v>
      </c>
      <c r="V1382" s="12">
        <f t="shared" si="144"/>
        <v>46209</v>
      </c>
      <c r="W1382" s="13">
        <f t="shared" ca="1" si="145"/>
        <v>-167</v>
      </c>
      <c r="X1382" s="2" t="s">
        <v>1021</v>
      </c>
      <c r="Y1382"/>
    </row>
    <row r="1383" spans="1:25" x14ac:dyDescent="0.25">
      <c r="A1383" s="1" t="s">
        <v>249</v>
      </c>
      <c r="B1383" s="1" t="s">
        <v>1597</v>
      </c>
      <c r="C1383" s="1" t="s">
        <v>107</v>
      </c>
      <c r="D1383" s="1" t="s">
        <v>62</v>
      </c>
      <c r="E1383" s="1" t="s">
        <v>174</v>
      </c>
      <c r="F1383" s="3">
        <v>11.888999999999999</v>
      </c>
      <c r="G1383" s="3">
        <v>11.943</v>
      </c>
      <c r="H1383" s="1" t="s">
        <v>79</v>
      </c>
      <c r="I1383" s="13">
        <v>1</v>
      </c>
      <c r="J1383" s="12" t="s">
        <v>2083</v>
      </c>
      <c r="K1383" s="1"/>
      <c r="L1383" s="12" t="s">
        <v>2082</v>
      </c>
      <c r="N1383" s="13">
        <v>10</v>
      </c>
      <c r="O1383" s="13" t="s">
        <v>2082</v>
      </c>
      <c r="P1383" s="13">
        <f t="shared" si="147"/>
        <v>19</v>
      </c>
      <c r="R1383" s="1" t="s">
        <v>67</v>
      </c>
      <c r="S1383" s="1" t="s">
        <v>18</v>
      </c>
      <c r="T1383" s="1" t="s">
        <v>1237</v>
      </c>
      <c r="U1383" s="12">
        <f t="shared" si="148"/>
        <v>46149</v>
      </c>
      <c r="V1383" s="12">
        <f t="shared" si="144"/>
        <v>46209</v>
      </c>
      <c r="W1383" s="13">
        <f t="shared" ca="1" si="145"/>
        <v>-167</v>
      </c>
      <c r="X1383" s="2" t="s">
        <v>1021</v>
      </c>
      <c r="Y1383"/>
    </row>
    <row r="1384" spans="1:25" x14ac:dyDescent="0.25">
      <c r="A1384" s="1" t="s">
        <v>249</v>
      </c>
      <c r="B1384" s="1" t="s">
        <v>1597</v>
      </c>
      <c r="C1384" s="1" t="s">
        <v>107</v>
      </c>
      <c r="D1384" s="1" t="s">
        <v>59</v>
      </c>
      <c r="E1384" s="1" t="s">
        <v>174</v>
      </c>
      <c r="F1384" s="3">
        <v>11.805</v>
      </c>
      <c r="G1384" s="3">
        <v>11.859</v>
      </c>
      <c r="H1384" s="1" t="s">
        <v>74</v>
      </c>
      <c r="I1384" s="13">
        <v>1</v>
      </c>
      <c r="J1384" s="12" t="s">
        <v>2083</v>
      </c>
      <c r="K1384" s="1"/>
      <c r="L1384" s="12" t="s">
        <v>2082</v>
      </c>
      <c r="N1384" s="13">
        <v>10</v>
      </c>
      <c r="O1384" s="13" t="s">
        <v>2082</v>
      </c>
      <c r="P1384" s="13">
        <f t="shared" si="147"/>
        <v>19</v>
      </c>
      <c r="R1384" s="1" t="s">
        <v>67</v>
      </c>
      <c r="S1384" s="1" t="s">
        <v>18</v>
      </c>
      <c r="T1384" s="1" t="s">
        <v>1237</v>
      </c>
      <c r="U1384" s="12">
        <f t="shared" si="148"/>
        <v>46149</v>
      </c>
      <c r="V1384" s="12">
        <f t="shared" si="144"/>
        <v>46209</v>
      </c>
      <c r="W1384" s="13">
        <f t="shared" ca="1" si="145"/>
        <v>-167</v>
      </c>
      <c r="X1384" s="2" t="s">
        <v>1021</v>
      </c>
      <c r="Y1384"/>
    </row>
    <row r="1385" spans="1:25" x14ac:dyDescent="0.25">
      <c r="A1385" s="1" t="s">
        <v>249</v>
      </c>
      <c r="B1385" s="1" t="s">
        <v>1597</v>
      </c>
      <c r="C1385" s="1" t="s">
        <v>177</v>
      </c>
      <c r="D1385" s="1" t="s">
        <v>63</v>
      </c>
      <c r="E1385" s="1" t="s">
        <v>174</v>
      </c>
      <c r="F1385" s="3">
        <v>11.891999999999999</v>
      </c>
      <c r="G1385" s="3">
        <v>11.957000000000001</v>
      </c>
      <c r="H1385" s="1" t="s">
        <v>74</v>
      </c>
      <c r="I1385" s="13">
        <v>1</v>
      </c>
      <c r="J1385" s="12" t="s">
        <v>2083</v>
      </c>
      <c r="K1385" s="1"/>
      <c r="L1385" s="12" t="s">
        <v>2082</v>
      </c>
      <c r="N1385" s="13">
        <v>10</v>
      </c>
      <c r="O1385" s="13" t="s">
        <v>2082</v>
      </c>
      <c r="P1385" s="13">
        <f t="shared" si="147"/>
        <v>19</v>
      </c>
      <c r="R1385" s="1" t="s">
        <v>67</v>
      </c>
      <c r="S1385" s="1" t="s">
        <v>18</v>
      </c>
      <c r="T1385" s="1" t="s">
        <v>1237</v>
      </c>
      <c r="U1385" s="12">
        <f t="shared" si="148"/>
        <v>46149</v>
      </c>
      <c r="V1385" s="12">
        <f t="shared" si="144"/>
        <v>46209</v>
      </c>
      <c r="W1385" s="13">
        <f t="shared" ca="1" si="145"/>
        <v>-167</v>
      </c>
      <c r="X1385" s="2" t="s">
        <v>1021</v>
      </c>
      <c r="Y1385"/>
    </row>
    <row r="1386" spans="1:25" x14ac:dyDescent="0.25">
      <c r="A1386" s="1" t="s">
        <v>249</v>
      </c>
      <c r="B1386" s="1" t="s">
        <v>1597</v>
      </c>
      <c r="C1386" s="1" t="s">
        <v>177</v>
      </c>
      <c r="D1386" s="1" t="s">
        <v>58</v>
      </c>
      <c r="E1386" s="1" t="s">
        <v>174</v>
      </c>
      <c r="F1386" s="3">
        <v>11.808999999999999</v>
      </c>
      <c r="G1386" s="3">
        <v>11.808999999999999</v>
      </c>
      <c r="H1386" s="1" t="s">
        <v>21</v>
      </c>
      <c r="I1386" s="13">
        <v>1</v>
      </c>
      <c r="J1386" s="12" t="s">
        <v>2083</v>
      </c>
      <c r="K1386" s="1"/>
      <c r="L1386" s="12" t="s">
        <v>2082</v>
      </c>
      <c r="N1386" s="13">
        <v>10</v>
      </c>
      <c r="O1386" s="13" t="s">
        <v>2082</v>
      </c>
      <c r="P1386" s="13">
        <f t="shared" si="147"/>
        <v>19</v>
      </c>
      <c r="R1386" s="1" t="s">
        <v>67</v>
      </c>
      <c r="S1386" s="1"/>
      <c r="T1386" s="1" t="s">
        <v>1237</v>
      </c>
      <c r="U1386" s="12">
        <f t="shared" si="148"/>
        <v>46149</v>
      </c>
      <c r="V1386" s="12">
        <f t="shared" si="144"/>
        <v>46209</v>
      </c>
      <c r="W1386" s="13">
        <f t="shared" ca="1" si="145"/>
        <v>-167</v>
      </c>
      <c r="X1386" s="2" t="s">
        <v>1021</v>
      </c>
      <c r="Y1386"/>
    </row>
    <row r="1387" spans="1:25" x14ac:dyDescent="0.25">
      <c r="A1387" s="1" t="s">
        <v>249</v>
      </c>
      <c r="B1387" s="1" t="s">
        <v>1606</v>
      </c>
      <c r="C1387" s="1" t="s">
        <v>177</v>
      </c>
      <c r="D1387" s="1" t="s">
        <v>204</v>
      </c>
      <c r="E1387" s="1" t="s">
        <v>174</v>
      </c>
      <c r="F1387" s="3">
        <v>15.391999999999999</v>
      </c>
      <c r="G1387" s="3">
        <v>15.457000000000001</v>
      </c>
      <c r="H1387" s="1" t="s">
        <v>79</v>
      </c>
      <c r="I1387" s="13">
        <v>1</v>
      </c>
      <c r="J1387" s="12" t="s">
        <v>2083</v>
      </c>
      <c r="K1387" s="1"/>
      <c r="L1387" s="12" t="s">
        <v>2082</v>
      </c>
      <c r="N1387" s="13">
        <v>10</v>
      </c>
      <c r="O1387" s="13" t="s">
        <v>2082</v>
      </c>
      <c r="P1387" s="13">
        <f t="shared" si="147"/>
        <v>19</v>
      </c>
      <c r="R1387" s="1" t="s">
        <v>67</v>
      </c>
      <c r="S1387" s="1" t="s">
        <v>14</v>
      </c>
      <c r="T1387" s="1" t="s">
        <v>534</v>
      </c>
      <c r="U1387" s="12">
        <f t="shared" si="148"/>
        <v>46151</v>
      </c>
      <c r="V1387" s="12">
        <f t="shared" si="144"/>
        <v>46211</v>
      </c>
      <c r="W1387" s="13">
        <f t="shared" ca="1" si="145"/>
        <v>-169</v>
      </c>
      <c r="X1387" s="2" t="s">
        <v>1021</v>
      </c>
      <c r="Y1387"/>
    </row>
    <row r="1388" spans="1:25" x14ac:dyDescent="0.25">
      <c r="A1388" s="1" t="s">
        <v>249</v>
      </c>
      <c r="B1388" s="1" t="s">
        <v>1606</v>
      </c>
      <c r="C1388" s="1" t="s">
        <v>177</v>
      </c>
      <c r="D1388" s="1" t="s">
        <v>203</v>
      </c>
      <c r="E1388" s="1" t="s">
        <v>174</v>
      </c>
      <c r="F1388" s="3">
        <v>15.308999999999999</v>
      </c>
      <c r="G1388" s="3">
        <v>15.308999999999999</v>
      </c>
      <c r="H1388" s="1" t="s">
        <v>9</v>
      </c>
      <c r="I1388" s="13">
        <v>1</v>
      </c>
      <c r="J1388" s="12" t="s">
        <v>2083</v>
      </c>
      <c r="K1388" s="1"/>
      <c r="L1388" s="12" t="s">
        <v>2082</v>
      </c>
      <c r="N1388" s="13">
        <v>10</v>
      </c>
      <c r="O1388" s="13" t="s">
        <v>2082</v>
      </c>
      <c r="P1388" s="13">
        <f t="shared" si="147"/>
        <v>19</v>
      </c>
      <c r="R1388" s="1" t="s">
        <v>67</v>
      </c>
      <c r="S1388" s="1"/>
      <c r="T1388" s="1" t="s">
        <v>534</v>
      </c>
      <c r="U1388" s="12">
        <f t="shared" si="148"/>
        <v>46151</v>
      </c>
      <c r="V1388" s="12">
        <f t="shared" si="144"/>
        <v>46211</v>
      </c>
      <c r="W1388" s="13">
        <f t="shared" ca="1" si="145"/>
        <v>-169</v>
      </c>
      <c r="X1388" s="2" t="s">
        <v>1021</v>
      </c>
      <c r="Y1388"/>
    </row>
    <row r="1389" spans="1:25" x14ac:dyDescent="0.25">
      <c r="A1389" s="1" t="s">
        <v>249</v>
      </c>
      <c r="B1389" s="1" t="s">
        <v>1606</v>
      </c>
      <c r="C1389" s="1" t="s">
        <v>177</v>
      </c>
      <c r="D1389" s="1" t="s">
        <v>100</v>
      </c>
      <c r="E1389" s="1" t="s">
        <v>174</v>
      </c>
      <c r="F1389" s="3">
        <v>15.391999999999999</v>
      </c>
      <c r="G1389" s="3">
        <v>15.457000000000001</v>
      </c>
      <c r="H1389" s="1" t="s">
        <v>74</v>
      </c>
      <c r="I1389" s="13">
        <v>1</v>
      </c>
      <c r="J1389" s="12" t="s">
        <v>2083</v>
      </c>
      <c r="K1389" s="1"/>
      <c r="L1389" s="12" t="s">
        <v>2082</v>
      </c>
      <c r="N1389" s="13">
        <v>10</v>
      </c>
      <c r="O1389" s="13" t="s">
        <v>2082</v>
      </c>
      <c r="P1389" s="13">
        <f t="shared" si="147"/>
        <v>19</v>
      </c>
      <c r="R1389" s="1" t="s">
        <v>67</v>
      </c>
      <c r="S1389" s="1" t="s">
        <v>18</v>
      </c>
      <c r="T1389" s="1" t="s">
        <v>534</v>
      </c>
      <c r="U1389" s="12">
        <f t="shared" si="148"/>
        <v>46151</v>
      </c>
      <c r="V1389" s="12">
        <f t="shared" si="144"/>
        <v>46211</v>
      </c>
      <c r="W1389" s="13">
        <f t="shared" ca="1" si="145"/>
        <v>-169</v>
      </c>
      <c r="X1389" s="2" t="s">
        <v>1021</v>
      </c>
      <c r="Y1389"/>
    </row>
    <row r="1390" spans="1:25" x14ac:dyDescent="0.25">
      <c r="A1390" s="1" t="s">
        <v>249</v>
      </c>
      <c r="B1390" s="1" t="s">
        <v>1606</v>
      </c>
      <c r="C1390" s="1" t="s">
        <v>177</v>
      </c>
      <c r="D1390" s="1" t="s">
        <v>201</v>
      </c>
      <c r="E1390" s="1" t="s">
        <v>174</v>
      </c>
      <c r="F1390" s="3">
        <v>15.308999999999999</v>
      </c>
      <c r="G1390" s="3">
        <v>15.308999999999999</v>
      </c>
      <c r="H1390" s="1" t="s">
        <v>21</v>
      </c>
      <c r="I1390" s="13">
        <v>1</v>
      </c>
      <c r="J1390" s="12" t="s">
        <v>2083</v>
      </c>
      <c r="K1390" s="1"/>
      <c r="L1390" s="12" t="s">
        <v>2082</v>
      </c>
      <c r="N1390" s="13">
        <v>10</v>
      </c>
      <c r="O1390" s="13" t="s">
        <v>2082</v>
      </c>
      <c r="P1390" s="13">
        <f t="shared" si="147"/>
        <v>19</v>
      </c>
      <c r="R1390" s="1" t="s">
        <v>67</v>
      </c>
      <c r="S1390" s="1"/>
      <c r="T1390" s="1" t="s">
        <v>534</v>
      </c>
      <c r="U1390" s="12">
        <f t="shared" si="148"/>
        <v>46151</v>
      </c>
      <c r="V1390" s="12">
        <f t="shared" si="144"/>
        <v>46211</v>
      </c>
      <c r="W1390" s="13">
        <f t="shared" ca="1" si="145"/>
        <v>-169</v>
      </c>
      <c r="X1390" s="2" t="s">
        <v>1021</v>
      </c>
      <c r="Y1390"/>
    </row>
    <row r="1391" spans="1:25" x14ac:dyDescent="0.25">
      <c r="A1391" s="1" t="s">
        <v>249</v>
      </c>
      <c r="B1391" s="1" t="s">
        <v>1606</v>
      </c>
      <c r="C1391" s="1" t="s">
        <v>107</v>
      </c>
      <c r="D1391" s="1" t="s">
        <v>189</v>
      </c>
      <c r="E1391" s="1" t="s">
        <v>174</v>
      </c>
      <c r="F1391" s="3">
        <v>14.795999999999999</v>
      </c>
      <c r="G1391" s="3">
        <v>14.853</v>
      </c>
      <c r="H1391" s="1" t="s">
        <v>1610</v>
      </c>
      <c r="I1391" s="13">
        <v>1</v>
      </c>
      <c r="J1391" s="12" t="s">
        <v>2083</v>
      </c>
      <c r="K1391" s="1"/>
      <c r="L1391" s="12" t="s">
        <v>2082</v>
      </c>
      <c r="N1391" s="13">
        <v>10</v>
      </c>
      <c r="O1391" s="13" t="s">
        <v>2082</v>
      </c>
      <c r="P1391" s="13">
        <f t="shared" si="147"/>
        <v>19</v>
      </c>
      <c r="R1391" s="1" t="s">
        <v>67</v>
      </c>
      <c r="S1391" s="1" t="s">
        <v>14</v>
      </c>
      <c r="T1391" s="1" t="s">
        <v>1246</v>
      </c>
      <c r="U1391" s="12">
        <f t="shared" si="148"/>
        <v>46150</v>
      </c>
      <c r="V1391" s="12">
        <f t="shared" si="144"/>
        <v>46210</v>
      </c>
      <c r="W1391" s="13">
        <f t="shared" ca="1" si="145"/>
        <v>-168</v>
      </c>
      <c r="X1391" s="2" t="s">
        <v>1021</v>
      </c>
      <c r="Y1391"/>
    </row>
    <row r="1392" spans="1:25" x14ac:dyDescent="0.25">
      <c r="A1392" s="1" t="s">
        <v>249</v>
      </c>
      <c r="B1392" s="1" t="s">
        <v>1606</v>
      </c>
      <c r="C1392" s="1" t="s">
        <v>107</v>
      </c>
      <c r="D1392" s="1" t="s">
        <v>190</v>
      </c>
      <c r="E1392" s="1" t="s">
        <v>174</v>
      </c>
      <c r="F1392" s="3">
        <v>14.8</v>
      </c>
      <c r="G1392" s="3">
        <v>14.853999999999999</v>
      </c>
      <c r="H1392" s="1" t="s">
        <v>74</v>
      </c>
      <c r="I1392" s="13">
        <v>1</v>
      </c>
      <c r="J1392" s="12" t="s">
        <v>2083</v>
      </c>
      <c r="K1392" s="1"/>
      <c r="L1392" s="12" t="s">
        <v>2082</v>
      </c>
      <c r="N1392" s="13">
        <v>10</v>
      </c>
      <c r="O1392" s="13" t="s">
        <v>2082</v>
      </c>
      <c r="P1392" s="13">
        <f t="shared" si="147"/>
        <v>19</v>
      </c>
      <c r="R1392" s="1" t="s">
        <v>67</v>
      </c>
      <c r="S1392" s="1" t="s">
        <v>14</v>
      </c>
      <c r="T1392" s="1" t="s">
        <v>1246</v>
      </c>
      <c r="U1392" s="12">
        <f t="shared" si="148"/>
        <v>46150</v>
      </c>
      <c r="V1392" s="12">
        <f t="shared" si="144"/>
        <v>46210</v>
      </c>
      <c r="W1392" s="13">
        <f t="shared" ca="1" si="145"/>
        <v>-168</v>
      </c>
      <c r="X1392" s="2" t="s">
        <v>1021</v>
      </c>
      <c r="Y1392"/>
    </row>
    <row r="1393" spans="1:25" x14ac:dyDescent="0.25">
      <c r="A1393" s="1" t="s">
        <v>249</v>
      </c>
      <c r="B1393" s="1" t="s">
        <v>1606</v>
      </c>
      <c r="C1393" s="1" t="s">
        <v>47</v>
      </c>
      <c r="D1393" s="1" t="s">
        <v>762</v>
      </c>
      <c r="E1393" s="1" t="s">
        <v>39</v>
      </c>
      <c r="F1393" s="3">
        <v>14.659000000000001</v>
      </c>
      <c r="G1393" s="3">
        <v>14.692</v>
      </c>
      <c r="H1393" s="1" t="s">
        <v>1609</v>
      </c>
      <c r="I1393" s="13">
        <v>1</v>
      </c>
      <c r="J1393" s="12" t="s">
        <v>2083</v>
      </c>
      <c r="K1393" s="1"/>
      <c r="L1393" s="12" t="s">
        <v>2082</v>
      </c>
      <c r="N1393" s="13" t="s">
        <v>2083</v>
      </c>
      <c r="O1393" s="13" t="s">
        <v>2082</v>
      </c>
      <c r="P1393" s="1"/>
      <c r="R1393" s="1" t="s">
        <v>67</v>
      </c>
      <c r="S1393" s="1" t="s">
        <v>18</v>
      </c>
      <c r="T1393" s="1" t="s">
        <v>1503</v>
      </c>
      <c r="U1393" s="12">
        <f>T1393+(365*3)</f>
        <v>45276</v>
      </c>
      <c r="V1393" s="12">
        <f t="shared" si="144"/>
        <v>45336</v>
      </c>
      <c r="W1393" s="13">
        <f t="shared" ca="1" si="145"/>
        <v>706</v>
      </c>
      <c r="X1393" s="2" t="s">
        <v>1021</v>
      </c>
      <c r="Y1393"/>
    </row>
    <row r="1394" spans="1:25" x14ac:dyDescent="0.25">
      <c r="A1394" s="1" t="s">
        <v>249</v>
      </c>
      <c r="B1394" s="1" t="s">
        <v>1606</v>
      </c>
      <c r="C1394" s="1" t="s">
        <v>107</v>
      </c>
      <c r="D1394" s="1" t="s">
        <v>192</v>
      </c>
      <c r="E1394" s="1" t="s">
        <v>174</v>
      </c>
      <c r="F1394" s="3">
        <v>14.585000000000001</v>
      </c>
      <c r="G1394" s="3">
        <v>14.585000000000001</v>
      </c>
      <c r="H1394" s="1" t="s">
        <v>79</v>
      </c>
      <c r="I1394" s="13">
        <v>1</v>
      </c>
      <c r="J1394" s="12" t="s">
        <v>2083</v>
      </c>
      <c r="K1394" s="1"/>
      <c r="L1394" s="12" t="s">
        <v>2082</v>
      </c>
      <c r="N1394" s="13">
        <v>10</v>
      </c>
      <c r="O1394" s="13" t="s">
        <v>2082</v>
      </c>
      <c r="P1394" s="13">
        <f>_xlfn.ISOWEEKNUM(U1394)</f>
        <v>19</v>
      </c>
      <c r="R1394" s="1" t="s">
        <v>67</v>
      </c>
      <c r="S1394" s="1"/>
      <c r="T1394" s="1" t="s">
        <v>534</v>
      </c>
      <c r="U1394" s="12">
        <f>T1394+(365*1)</f>
        <v>46151</v>
      </c>
      <c r="V1394" s="12">
        <f t="shared" si="144"/>
        <v>46211</v>
      </c>
      <c r="W1394" s="13">
        <f t="shared" ca="1" si="145"/>
        <v>-169</v>
      </c>
      <c r="X1394" s="2" t="s">
        <v>1021</v>
      </c>
      <c r="Y1394"/>
    </row>
    <row r="1395" spans="1:25" x14ac:dyDescent="0.25">
      <c r="A1395" s="1" t="s">
        <v>249</v>
      </c>
      <c r="B1395" s="1" t="s">
        <v>1606</v>
      </c>
      <c r="C1395" s="1" t="s">
        <v>47</v>
      </c>
      <c r="D1395" s="1" t="s">
        <v>808</v>
      </c>
      <c r="E1395" s="1" t="s">
        <v>39</v>
      </c>
      <c r="F1395" s="3">
        <v>14.659000000000001</v>
      </c>
      <c r="G1395" s="3">
        <v>14.692</v>
      </c>
      <c r="H1395" s="1" t="s">
        <v>1608</v>
      </c>
      <c r="I1395" s="13">
        <v>1</v>
      </c>
      <c r="J1395" s="12" t="s">
        <v>2083</v>
      </c>
      <c r="K1395" s="1"/>
      <c r="L1395" s="12" t="s">
        <v>2082</v>
      </c>
      <c r="N1395" s="13" t="s">
        <v>2083</v>
      </c>
      <c r="O1395" s="13" t="s">
        <v>2082</v>
      </c>
      <c r="P1395" s="1"/>
      <c r="R1395" s="1" t="s">
        <v>67</v>
      </c>
      <c r="S1395" s="1" t="s">
        <v>14</v>
      </c>
      <c r="T1395" s="1" t="s">
        <v>1503</v>
      </c>
      <c r="U1395" s="12">
        <f>T1395+(365*3)</f>
        <v>45276</v>
      </c>
      <c r="V1395" s="12">
        <f t="shared" si="144"/>
        <v>45336</v>
      </c>
      <c r="W1395" s="13">
        <f t="shared" ca="1" si="145"/>
        <v>706</v>
      </c>
      <c r="X1395" s="2" t="s">
        <v>1021</v>
      </c>
      <c r="Y1395"/>
    </row>
    <row r="1396" spans="1:25" x14ac:dyDescent="0.25">
      <c r="A1396" s="1" t="s">
        <v>249</v>
      </c>
      <c r="B1396" s="1" t="s">
        <v>1606</v>
      </c>
      <c r="C1396" s="1" t="s">
        <v>107</v>
      </c>
      <c r="D1396" s="1" t="s">
        <v>180</v>
      </c>
      <c r="E1396" s="1" t="s">
        <v>174</v>
      </c>
      <c r="F1396" s="3">
        <v>14.585000000000001</v>
      </c>
      <c r="G1396" s="3">
        <v>14.585000000000001</v>
      </c>
      <c r="H1396" s="1" t="s">
        <v>74</v>
      </c>
      <c r="I1396" s="13">
        <v>1</v>
      </c>
      <c r="J1396" s="12" t="s">
        <v>2083</v>
      </c>
      <c r="K1396" s="1"/>
      <c r="L1396" s="12" t="s">
        <v>2082</v>
      </c>
      <c r="N1396" s="13">
        <v>10</v>
      </c>
      <c r="O1396" s="13" t="s">
        <v>2082</v>
      </c>
      <c r="P1396" s="13">
        <f>_xlfn.ISOWEEKNUM(U1396)</f>
        <v>19</v>
      </c>
      <c r="R1396" s="1" t="s">
        <v>67</v>
      </c>
      <c r="S1396" s="1"/>
      <c r="T1396" s="1" t="s">
        <v>1246</v>
      </c>
      <c r="U1396" s="12">
        <f>T1396+(365*1)</f>
        <v>46150</v>
      </c>
      <c r="V1396" s="12">
        <f t="shared" si="144"/>
        <v>46210</v>
      </c>
      <c r="W1396" s="13">
        <f t="shared" ca="1" si="145"/>
        <v>-168</v>
      </c>
      <c r="X1396" s="2" t="s">
        <v>1021</v>
      </c>
      <c r="Y1396"/>
    </row>
    <row r="1397" spans="1:25" x14ac:dyDescent="0.25">
      <c r="A1397" s="1" t="s">
        <v>249</v>
      </c>
      <c r="B1397" s="1" t="s">
        <v>1606</v>
      </c>
      <c r="C1397" s="1" t="s">
        <v>309</v>
      </c>
      <c r="D1397" s="1" t="s">
        <v>199</v>
      </c>
      <c r="E1397" s="1" t="s">
        <v>39</v>
      </c>
      <c r="F1397" s="3">
        <v>14.601000000000001</v>
      </c>
      <c r="G1397" s="3">
        <v>14.601000000000001</v>
      </c>
      <c r="H1397" s="1" t="s">
        <v>231</v>
      </c>
      <c r="I1397" s="13">
        <v>1</v>
      </c>
      <c r="J1397" s="12" t="s">
        <v>2083</v>
      </c>
      <c r="K1397" s="1"/>
      <c r="L1397" s="12" t="s">
        <v>2082</v>
      </c>
      <c r="N1397" s="13" t="s">
        <v>2083</v>
      </c>
      <c r="O1397" s="13" t="s">
        <v>2082</v>
      </c>
      <c r="P1397" s="1"/>
      <c r="R1397" s="1" t="s">
        <v>67</v>
      </c>
      <c r="S1397" s="1"/>
      <c r="T1397" s="1" t="s">
        <v>1503</v>
      </c>
      <c r="U1397" s="12">
        <f>T1397+(365*3)</f>
        <v>45276</v>
      </c>
      <c r="V1397" s="12">
        <f t="shared" si="144"/>
        <v>45336</v>
      </c>
      <c r="W1397" s="13">
        <f t="shared" ca="1" si="145"/>
        <v>706</v>
      </c>
      <c r="X1397" s="2" t="s">
        <v>1021</v>
      </c>
      <c r="Y1397"/>
    </row>
    <row r="1398" spans="1:25" x14ac:dyDescent="0.25">
      <c r="A1398" s="1" t="s">
        <v>249</v>
      </c>
      <c r="B1398" s="1" t="s">
        <v>1606</v>
      </c>
      <c r="C1398" s="1" t="s">
        <v>177</v>
      </c>
      <c r="D1398" s="1" t="s">
        <v>195</v>
      </c>
      <c r="E1398" s="1" t="s">
        <v>174</v>
      </c>
      <c r="F1398" s="3">
        <v>14.59</v>
      </c>
      <c r="G1398" s="3">
        <v>14.654999999999999</v>
      </c>
      <c r="H1398" s="1" t="s">
        <v>9</v>
      </c>
      <c r="I1398" s="13">
        <v>1</v>
      </c>
      <c r="J1398" s="12" t="s">
        <v>2083</v>
      </c>
      <c r="K1398" s="1"/>
      <c r="L1398" s="12" t="s">
        <v>2082</v>
      </c>
      <c r="N1398" s="13">
        <v>10</v>
      </c>
      <c r="O1398" s="13" t="s">
        <v>2082</v>
      </c>
      <c r="P1398" s="13">
        <f t="shared" ref="P1398:P1413" si="149">_xlfn.ISOWEEKNUM(U1398)</f>
        <v>19</v>
      </c>
      <c r="R1398" s="1" t="s">
        <v>67</v>
      </c>
      <c r="S1398" s="1" t="s">
        <v>18</v>
      </c>
      <c r="T1398" s="1" t="s">
        <v>1246</v>
      </c>
      <c r="U1398" s="12">
        <f t="shared" ref="U1398:U1413" si="150">T1398+(365*1)</f>
        <v>46150</v>
      </c>
      <c r="V1398" s="12">
        <f t="shared" si="144"/>
        <v>46210</v>
      </c>
      <c r="W1398" s="13">
        <f t="shared" ca="1" si="145"/>
        <v>-168</v>
      </c>
      <c r="X1398" s="2" t="s">
        <v>1021</v>
      </c>
      <c r="Y1398"/>
    </row>
    <row r="1399" spans="1:25" x14ac:dyDescent="0.25">
      <c r="A1399" s="1" t="s">
        <v>249</v>
      </c>
      <c r="B1399" s="1" t="s">
        <v>1606</v>
      </c>
      <c r="C1399" s="1" t="s">
        <v>177</v>
      </c>
      <c r="D1399" s="1" t="s">
        <v>194</v>
      </c>
      <c r="E1399" s="1" t="s">
        <v>174</v>
      </c>
      <c r="F1399" s="3">
        <v>14.507</v>
      </c>
      <c r="G1399" s="3">
        <v>14.571999999999999</v>
      </c>
      <c r="H1399" s="1" t="s">
        <v>1607</v>
      </c>
      <c r="I1399" s="13">
        <v>1</v>
      </c>
      <c r="J1399" s="12" t="s">
        <v>2083</v>
      </c>
      <c r="K1399" s="1"/>
      <c r="L1399" s="12" t="s">
        <v>2082</v>
      </c>
      <c r="N1399" s="13">
        <v>10</v>
      </c>
      <c r="O1399" s="13" t="s">
        <v>2082</v>
      </c>
      <c r="P1399" s="13">
        <f t="shared" si="149"/>
        <v>19</v>
      </c>
      <c r="R1399" s="1" t="s">
        <v>67</v>
      </c>
      <c r="S1399" s="1" t="s">
        <v>14</v>
      </c>
      <c r="T1399" s="1" t="s">
        <v>1246</v>
      </c>
      <c r="U1399" s="12">
        <f t="shared" si="150"/>
        <v>46150</v>
      </c>
      <c r="V1399" s="12">
        <f t="shared" si="144"/>
        <v>46210</v>
      </c>
      <c r="W1399" s="13">
        <f t="shared" ca="1" si="145"/>
        <v>-168</v>
      </c>
      <c r="X1399" s="2" t="s">
        <v>1021</v>
      </c>
      <c r="Y1399"/>
    </row>
    <row r="1400" spans="1:25" x14ac:dyDescent="0.25">
      <c r="A1400" s="1" t="s">
        <v>249</v>
      </c>
      <c r="B1400" s="1" t="s">
        <v>1606</v>
      </c>
      <c r="C1400" s="1" t="s">
        <v>177</v>
      </c>
      <c r="D1400" s="1" t="s">
        <v>193</v>
      </c>
      <c r="E1400" s="1" t="s">
        <v>174</v>
      </c>
      <c r="F1400" s="3">
        <v>14.59</v>
      </c>
      <c r="G1400" s="3">
        <v>14.654999999999999</v>
      </c>
      <c r="H1400" s="1" t="s">
        <v>21</v>
      </c>
      <c r="I1400" s="13">
        <v>1</v>
      </c>
      <c r="J1400" s="12" t="s">
        <v>2083</v>
      </c>
      <c r="K1400" s="1"/>
      <c r="L1400" s="12" t="s">
        <v>2082</v>
      </c>
      <c r="N1400" s="13">
        <v>10</v>
      </c>
      <c r="O1400" s="13" t="s">
        <v>2082</v>
      </c>
      <c r="P1400" s="13">
        <f t="shared" si="149"/>
        <v>19</v>
      </c>
      <c r="R1400" s="1" t="s">
        <v>67</v>
      </c>
      <c r="S1400" s="1" t="s">
        <v>14</v>
      </c>
      <c r="T1400" s="1" t="s">
        <v>1246</v>
      </c>
      <c r="U1400" s="12">
        <f t="shared" si="150"/>
        <v>46150</v>
      </c>
      <c r="V1400" s="12">
        <f t="shared" si="144"/>
        <v>46210</v>
      </c>
      <c r="W1400" s="13">
        <f t="shared" ca="1" si="145"/>
        <v>-168</v>
      </c>
      <c r="X1400" s="2" t="s">
        <v>1021</v>
      </c>
      <c r="Y1400"/>
    </row>
    <row r="1401" spans="1:25" x14ac:dyDescent="0.25">
      <c r="A1401" s="1" t="s">
        <v>249</v>
      </c>
      <c r="B1401" s="1" t="s">
        <v>1606</v>
      </c>
      <c r="C1401" s="1" t="s">
        <v>177</v>
      </c>
      <c r="D1401" s="1" t="s">
        <v>129</v>
      </c>
      <c r="E1401" s="1" t="s">
        <v>174</v>
      </c>
      <c r="F1401" s="3">
        <v>14.507</v>
      </c>
      <c r="G1401" s="3">
        <v>14.507</v>
      </c>
      <c r="H1401" s="1" t="s">
        <v>74</v>
      </c>
      <c r="I1401" s="13">
        <v>1</v>
      </c>
      <c r="J1401" s="12" t="s">
        <v>2083</v>
      </c>
      <c r="K1401" s="1"/>
      <c r="L1401" s="12" t="s">
        <v>2082</v>
      </c>
      <c r="N1401" s="13">
        <v>10</v>
      </c>
      <c r="O1401" s="13" t="s">
        <v>2082</v>
      </c>
      <c r="P1401" s="13">
        <f t="shared" si="149"/>
        <v>19</v>
      </c>
      <c r="R1401" s="1" t="s">
        <v>67</v>
      </c>
      <c r="S1401" s="1"/>
      <c r="T1401" s="1" t="s">
        <v>1246</v>
      </c>
      <c r="U1401" s="12">
        <f t="shared" si="150"/>
        <v>46150</v>
      </c>
      <c r="V1401" s="12">
        <f t="shared" si="144"/>
        <v>46210</v>
      </c>
      <c r="W1401" s="13">
        <f t="shared" ca="1" si="145"/>
        <v>-168</v>
      </c>
      <c r="X1401" s="2" t="s">
        <v>1021</v>
      </c>
      <c r="Y1401"/>
    </row>
    <row r="1402" spans="1:25" x14ac:dyDescent="0.25">
      <c r="A1402" s="1" t="s">
        <v>249</v>
      </c>
      <c r="B1402" s="1" t="s">
        <v>1633</v>
      </c>
      <c r="C1402" s="1" t="s">
        <v>177</v>
      </c>
      <c r="D1402" s="1" t="s">
        <v>1062</v>
      </c>
      <c r="E1402" s="1" t="s">
        <v>174</v>
      </c>
      <c r="F1402" s="3">
        <v>36.168999999999997</v>
      </c>
      <c r="G1402" s="3">
        <v>36.168999999999997</v>
      </c>
      <c r="H1402" s="1" t="s">
        <v>74</v>
      </c>
      <c r="I1402" s="13">
        <v>1</v>
      </c>
      <c r="J1402" s="12" t="s">
        <v>2083</v>
      </c>
      <c r="K1402" s="1"/>
      <c r="L1402" s="12" t="s">
        <v>2082</v>
      </c>
      <c r="N1402" s="13">
        <v>8</v>
      </c>
      <c r="O1402" s="13" t="s">
        <v>2082</v>
      </c>
      <c r="P1402" s="13">
        <f t="shared" si="149"/>
        <v>9</v>
      </c>
      <c r="R1402" s="1" t="s">
        <v>67</v>
      </c>
      <c r="S1402" s="1"/>
      <c r="T1402" s="1" t="s">
        <v>106</v>
      </c>
      <c r="U1402" s="12">
        <f t="shared" si="150"/>
        <v>46078</v>
      </c>
      <c r="V1402" s="12">
        <f t="shared" si="144"/>
        <v>46138</v>
      </c>
      <c r="W1402" s="13">
        <f t="shared" ca="1" si="145"/>
        <v>-96</v>
      </c>
      <c r="X1402" s="2" t="s">
        <v>1021</v>
      </c>
      <c r="Y1402"/>
    </row>
    <row r="1403" spans="1:25" x14ac:dyDescent="0.25">
      <c r="A1403" s="1" t="s">
        <v>249</v>
      </c>
      <c r="B1403" s="1" t="s">
        <v>1633</v>
      </c>
      <c r="C1403" s="1" t="s">
        <v>177</v>
      </c>
      <c r="D1403" s="1" t="s">
        <v>786</v>
      </c>
      <c r="E1403" s="1" t="s">
        <v>174</v>
      </c>
      <c r="F1403" s="3">
        <v>36.087000000000003</v>
      </c>
      <c r="G1403" s="3">
        <v>36.152000000000001</v>
      </c>
      <c r="H1403" s="1" t="s">
        <v>74</v>
      </c>
      <c r="I1403" s="13">
        <v>1</v>
      </c>
      <c r="J1403" s="12" t="s">
        <v>2083</v>
      </c>
      <c r="K1403" s="1"/>
      <c r="L1403" s="12" t="s">
        <v>2082</v>
      </c>
      <c r="N1403" s="13">
        <v>8</v>
      </c>
      <c r="O1403" s="13" t="s">
        <v>2082</v>
      </c>
      <c r="P1403" s="13">
        <f t="shared" si="149"/>
        <v>9</v>
      </c>
      <c r="R1403" s="1" t="s">
        <v>67</v>
      </c>
      <c r="S1403" s="1" t="s">
        <v>14</v>
      </c>
      <c r="T1403" s="1" t="s">
        <v>106</v>
      </c>
      <c r="U1403" s="12">
        <f t="shared" si="150"/>
        <v>46078</v>
      </c>
      <c r="V1403" s="12">
        <f t="shared" si="144"/>
        <v>46138</v>
      </c>
      <c r="W1403" s="13">
        <f t="shared" ca="1" si="145"/>
        <v>-96</v>
      </c>
      <c r="X1403" s="2" t="s">
        <v>1021</v>
      </c>
      <c r="Y1403"/>
    </row>
    <row r="1404" spans="1:25" x14ac:dyDescent="0.25">
      <c r="A1404" s="1" t="s">
        <v>249</v>
      </c>
      <c r="B1404" s="1" t="s">
        <v>1633</v>
      </c>
      <c r="C1404" s="1" t="s">
        <v>177</v>
      </c>
      <c r="D1404" s="1" t="s">
        <v>794</v>
      </c>
      <c r="E1404" s="1" t="s">
        <v>174</v>
      </c>
      <c r="F1404" s="3">
        <v>36.006999999999998</v>
      </c>
      <c r="G1404" s="3">
        <v>36.072000000000003</v>
      </c>
      <c r="H1404" s="1" t="s">
        <v>79</v>
      </c>
      <c r="I1404" s="13">
        <v>1</v>
      </c>
      <c r="J1404" s="12" t="s">
        <v>2083</v>
      </c>
      <c r="K1404" s="1"/>
      <c r="L1404" s="12" t="s">
        <v>2082</v>
      </c>
      <c r="N1404" s="13">
        <v>8</v>
      </c>
      <c r="O1404" s="13" t="s">
        <v>2082</v>
      </c>
      <c r="P1404" s="13">
        <f t="shared" si="149"/>
        <v>9</v>
      </c>
      <c r="R1404" s="1" t="s">
        <v>67</v>
      </c>
      <c r="S1404" s="1" t="s">
        <v>14</v>
      </c>
      <c r="T1404" s="1" t="s">
        <v>106</v>
      </c>
      <c r="U1404" s="12">
        <f t="shared" si="150"/>
        <v>46078</v>
      </c>
      <c r="V1404" s="12">
        <f t="shared" si="144"/>
        <v>46138</v>
      </c>
      <c r="W1404" s="13">
        <f t="shared" ca="1" si="145"/>
        <v>-96</v>
      </c>
      <c r="X1404" s="2" t="s">
        <v>1021</v>
      </c>
      <c r="Y1404"/>
    </row>
    <row r="1405" spans="1:25" x14ac:dyDescent="0.25">
      <c r="A1405" s="1" t="s">
        <v>249</v>
      </c>
      <c r="B1405" s="1" t="s">
        <v>1612</v>
      </c>
      <c r="C1405" s="1" t="s">
        <v>177</v>
      </c>
      <c r="D1405" s="1" t="s">
        <v>104</v>
      </c>
      <c r="E1405" s="1" t="s">
        <v>174</v>
      </c>
      <c r="F1405" s="3">
        <v>19.994</v>
      </c>
      <c r="G1405" s="3">
        <v>20.058</v>
      </c>
      <c r="H1405" s="1" t="s">
        <v>79</v>
      </c>
      <c r="I1405" s="13">
        <v>1</v>
      </c>
      <c r="J1405" s="12" t="s">
        <v>2083</v>
      </c>
      <c r="K1405" s="1"/>
      <c r="L1405" s="12" t="s">
        <v>2082</v>
      </c>
      <c r="N1405" s="13">
        <v>8</v>
      </c>
      <c r="O1405" s="13" t="s">
        <v>2082</v>
      </c>
      <c r="P1405" s="13">
        <f t="shared" si="149"/>
        <v>9</v>
      </c>
      <c r="R1405" s="1" t="s">
        <v>67</v>
      </c>
      <c r="S1405" s="1" t="s">
        <v>14</v>
      </c>
      <c r="T1405" s="1" t="s">
        <v>1614</v>
      </c>
      <c r="U1405" s="12">
        <f t="shared" si="150"/>
        <v>46081</v>
      </c>
      <c r="V1405" s="12">
        <f t="shared" si="144"/>
        <v>46141</v>
      </c>
      <c r="W1405" s="13">
        <f t="shared" ca="1" si="145"/>
        <v>-99</v>
      </c>
      <c r="X1405" s="2" t="s">
        <v>1021</v>
      </c>
      <c r="Y1405"/>
    </row>
    <row r="1406" spans="1:25" x14ac:dyDescent="0.25">
      <c r="A1406" s="1" t="s">
        <v>249</v>
      </c>
      <c r="B1406" s="1" t="s">
        <v>1612</v>
      </c>
      <c r="C1406" s="1" t="s">
        <v>177</v>
      </c>
      <c r="D1406" s="1" t="s">
        <v>103</v>
      </c>
      <c r="E1406" s="1" t="s">
        <v>174</v>
      </c>
      <c r="F1406" s="3">
        <v>19.91</v>
      </c>
      <c r="G1406" s="3">
        <v>19.91</v>
      </c>
      <c r="H1406" s="1" t="s">
        <v>9</v>
      </c>
      <c r="I1406" s="13">
        <v>1</v>
      </c>
      <c r="J1406" s="12" t="s">
        <v>2083</v>
      </c>
      <c r="K1406" s="1"/>
      <c r="L1406" s="12" t="s">
        <v>2082</v>
      </c>
      <c r="N1406" s="13">
        <v>8</v>
      </c>
      <c r="O1406" s="13" t="s">
        <v>2082</v>
      </c>
      <c r="P1406" s="13">
        <f t="shared" si="149"/>
        <v>9</v>
      </c>
      <c r="R1406" s="1" t="s">
        <v>67</v>
      </c>
      <c r="S1406" s="1"/>
      <c r="T1406" s="1" t="s">
        <v>1614</v>
      </c>
      <c r="U1406" s="12">
        <f t="shared" si="150"/>
        <v>46081</v>
      </c>
      <c r="V1406" s="12">
        <f t="shared" si="144"/>
        <v>46141</v>
      </c>
      <c r="W1406" s="13">
        <f t="shared" ca="1" si="145"/>
        <v>-99</v>
      </c>
      <c r="X1406" s="2" t="s">
        <v>1021</v>
      </c>
      <c r="Y1406"/>
    </row>
    <row r="1407" spans="1:25" x14ac:dyDescent="0.25">
      <c r="A1407" s="1" t="s">
        <v>249</v>
      </c>
      <c r="B1407" s="1" t="s">
        <v>1612</v>
      </c>
      <c r="C1407" s="1" t="s">
        <v>177</v>
      </c>
      <c r="D1407" s="1" t="s">
        <v>204</v>
      </c>
      <c r="E1407" s="1" t="s">
        <v>174</v>
      </c>
      <c r="F1407" s="3">
        <v>19.994</v>
      </c>
      <c r="G1407" s="3">
        <v>20.058</v>
      </c>
      <c r="H1407" s="1" t="s">
        <v>21</v>
      </c>
      <c r="I1407" s="13">
        <v>1</v>
      </c>
      <c r="J1407" s="12" t="s">
        <v>2083</v>
      </c>
      <c r="K1407" s="1"/>
      <c r="L1407" s="12" t="s">
        <v>2082</v>
      </c>
      <c r="N1407" s="13">
        <v>8</v>
      </c>
      <c r="O1407" s="13" t="s">
        <v>2082</v>
      </c>
      <c r="P1407" s="13">
        <f t="shared" si="149"/>
        <v>9</v>
      </c>
      <c r="R1407" s="1" t="s">
        <v>67</v>
      </c>
      <c r="S1407" s="1" t="s">
        <v>14</v>
      </c>
      <c r="T1407" s="1" t="s">
        <v>1614</v>
      </c>
      <c r="U1407" s="12">
        <f t="shared" si="150"/>
        <v>46081</v>
      </c>
      <c r="V1407" s="12">
        <f t="shared" si="144"/>
        <v>46141</v>
      </c>
      <c r="W1407" s="13">
        <f t="shared" ca="1" si="145"/>
        <v>-99</v>
      </c>
      <c r="X1407" s="2" t="s">
        <v>1021</v>
      </c>
      <c r="Y1407"/>
    </row>
    <row r="1408" spans="1:25" x14ac:dyDescent="0.25">
      <c r="A1408" s="1" t="s">
        <v>249</v>
      </c>
      <c r="B1408" s="1" t="s">
        <v>1612</v>
      </c>
      <c r="C1408" s="1" t="s">
        <v>177</v>
      </c>
      <c r="D1408" s="1" t="s">
        <v>203</v>
      </c>
      <c r="E1408" s="1" t="s">
        <v>174</v>
      </c>
      <c r="F1408" s="3">
        <v>19.91</v>
      </c>
      <c r="G1408" s="3">
        <v>19.91</v>
      </c>
      <c r="H1408" s="1" t="s">
        <v>74</v>
      </c>
      <c r="I1408" s="13">
        <v>1</v>
      </c>
      <c r="J1408" s="12" t="s">
        <v>2083</v>
      </c>
      <c r="K1408" s="1"/>
      <c r="L1408" s="12" t="s">
        <v>2082</v>
      </c>
      <c r="N1408" s="13">
        <v>8</v>
      </c>
      <c r="O1408" s="13" t="s">
        <v>2082</v>
      </c>
      <c r="P1408" s="13">
        <f t="shared" si="149"/>
        <v>9</v>
      </c>
      <c r="R1408" s="1" t="s">
        <v>67</v>
      </c>
      <c r="S1408" s="1"/>
      <c r="T1408" s="1" t="s">
        <v>1614</v>
      </c>
      <c r="U1408" s="12">
        <f t="shared" si="150"/>
        <v>46081</v>
      </c>
      <c r="V1408" s="12">
        <f t="shared" si="144"/>
        <v>46141</v>
      </c>
      <c r="W1408" s="13">
        <f t="shared" ca="1" si="145"/>
        <v>-99</v>
      </c>
      <c r="X1408" s="2" t="s">
        <v>1021</v>
      </c>
      <c r="Y1408"/>
    </row>
    <row r="1409" spans="1:25" x14ac:dyDescent="0.25">
      <c r="A1409" s="1" t="s">
        <v>249</v>
      </c>
      <c r="B1409" s="1" t="s">
        <v>1612</v>
      </c>
      <c r="C1409" s="1" t="s">
        <v>177</v>
      </c>
      <c r="D1409" s="1" t="s">
        <v>100</v>
      </c>
      <c r="E1409" s="1" t="s">
        <v>174</v>
      </c>
      <c r="F1409" s="3">
        <v>19.792999999999999</v>
      </c>
      <c r="G1409" s="3">
        <v>19.858000000000001</v>
      </c>
      <c r="H1409" s="1" t="s">
        <v>9</v>
      </c>
      <c r="I1409" s="13">
        <v>1</v>
      </c>
      <c r="J1409" s="12" t="s">
        <v>2083</v>
      </c>
      <c r="K1409" s="1"/>
      <c r="L1409" s="12" t="s">
        <v>2082</v>
      </c>
      <c r="N1409" s="13">
        <v>8</v>
      </c>
      <c r="O1409" s="13" t="s">
        <v>2082</v>
      </c>
      <c r="P1409" s="13">
        <f t="shared" si="149"/>
        <v>9</v>
      </c>
      <c r="R1409" s="1" t="s">
        <v>67</v>
      </c>
      <c r="S1409" s="1" t="s">
        <v>18</v>
      </c>
      <c r="T1409" s="1" t="s">
        <v>1614</v>
      </c>
      <c r="U1409" s="12">
        <f t="shared" si="150"/>
        <v>46081</v>
      </c>
      <c r="V1409" s="12">
        <f t="shared" si="144"/>
        <v>46141</v>
      </c>
      <c r="W1409" s="13">
        <f t="shared" ca="1" si="145"/>
        <v>-99</v>
      </c>
      <c r="X1409" s="2" t="s">
        <v>1021</v>
      </c>
      <c r="Y1409"/>
    </row>
    <row r="1410" spans="1:25" x14ac:dyDescent="0.25">
      <c r="A1410" s="1" t="s">
        <v>249</v>
      </c>
      <c r="B1410" s="1" t="s">
        <v>1612</v>
      </c>
      <c r="C1410" s="1" t="s">
        <v>177</v>
      </c>
      <c r="D1410" s="1" t="s">
        <v>99</v>
      </c>
      <c r="E1410" s="1" t="s">
        <v>174</v>
      </c>
      <c r="F1410" s="3">
        <v>19.71</v>
      </c>
      <c r="G1410" s="3">
        <v>19.71</v>
      </c>
      <c r="H1410" s="1" t="s">
        <v>79</v>
      </c>
      <c r="I1410" s="13">
        <v>1</v>
      </c>
      <c r="J1410" s="12" t="s">
        <v>2083</v>
      </c>
      <c r="K1410" s="1"/>
      <c r="L1410" s="12" t="s">
        <v>2082</v>
      </c>
      <c r="N1410" s="13">
        <v>8</v>
      </c>
      <c r="O1410" s="13" t="s">
        <v>2082</v>
      </c>
      <c r="P1410" s="13">
        <f t="shared" si="149"/>
        <v>9</v>
      </c>
      <c r="R1410" s="1" t="s">
        <v>67</v>
      </c>
      <c r="S1410" s="1"/>
      <c r="T1410" s="1" t="s">
        <v>1614</v>
      </c>
      <c r="U1410" s="12">
        <f t="shared" si="150"/>
        <v>46081</v>
      </c>
      <c r="V1410" s="12">
        <f t="shared" ref="V1410:V1473" si="151">U1410+60</f>
        <v>46141</v>
      </c>
      <c r="W1410" s="13">
        <f t="shared" ref="W1410:W1473" ca="1" si="152">TODAY()-V1410</f>
        <v>-99</v>
      </c>
      <c r="X1410" s="2" t="s">
        <v>1021</v>
      </c>
      <c r="Y1410"/>
    </row>
    <row r="1411" spans="1:25" x14ac:dyDescent="0.25">
      <c r="A1411" s="1" t="s">
        <v>249</v>
      </c>
      <c r="B1411" s="1" t="s">
        <v>1612</v>
      </c>
      <c r="C1411" s="1" t="s">
        <v>177</v>
      </c>
      <c r="D1411" s="1" t="s">
        <v>202</v>
      </c>
      <c r="E1411" s="1" t="s">
        <v>174</v>
      </c>
      <c r="F1411" s="3">
        <v>19.792999999999999</v>
      </c>
      <c r="G1411" s="3">
        <v>19.858000000000001</v>
      </c>
      <c r="H1411" s="1" t="s">
        <v>74</v>
      </c>
      <c r="I1411" s="13">
        <v>1</v>
      </c>
      <c r="J1411" s="12" t="s">
        <v>2083</v>
      </c>
      <c r="K1411" s="1"/>
      <c r="L1411" s="12" t="s">
        <v>2082</v>
      </c>
      <c r="N1411" s="13">
        <v>8</v>
      </c>
      <c r="O1411" s="13" t="s">
        <v>2082</v>
      </c>
      <c r="P1411" s="13">
        <f t="shared" si="149"/>
        <v>9</v>
      </c>
      <c r="R1411" s="1" t="s">
        <v>67</v>
      </c>
      <c r="S1411" s="1" t="s">
        <v>18</v>
      </c>
      <c r="T1411" s="1" t="s">
        <v>1614</v>
      </c>
      <c r="U1411" s="12">
        <f t="shared" si="150"/>
        <v>46081</v>
      </c>
      <c r="V1411" s="12">
        <f t="shared" si="151"/>
        <v>46141</v>
      </c>
      <c r="W1411" s="13">
        <f t="shared" ca="1" si="152"/>
        <v>-99</v>
      </c>
      <c r="X1411" s="2" t="s">
        <v>1021</v>
      </c>
      <c r="Y1411"/>
    </row>
    <row r="1412" spans="1:25" x14ac:dyDescent="0.25">
      <c r="A1412" s="1" t="s">
        <v>249</v>
      </c>
      <c r="B1412" s="1" t="s">
        <v>1612</v>
      </c>
      <c r="C1412" s="1" t="s">
        <v>177</v>
      </c>
      <c r="D1412" s="1" t="s">
        <v>201</v>
      </c>
      <c r="E1412" s="1" t="s">
        <v>174</v>
      </c>
      <c r="F1412" s="3">
        <v>19.71</v>
      </c>
      <c r="G1412" s="3">
        <v>19.71</v>
      </c>
      <c r="H1412" s="1" t="s">
        <v>21</v>
      </c>
      <c r="I1412" s="13">
        <v>1</v>
      </c>
      <c r="J1412" s="12" t="s">
        <v>2083</v>
      </c>
      <c r="K1412" s="1"/>
      <c r="L1412" s="12" t="s">
        <v>2082</v>
      </c>
      <c r="N1412" s="13">
        <v>8</v>
      </c>
      <c r="O1412" s="13" t="s">
        <v>2082</v>
      </c>
      <c r="P1412" s="13">
        <f t="shared" si="149"/>
        <v>9</v>
      </c>
      <c r="R1412" s="1" t="s">
        <v>67</v>
      </c>
      <c r="S1412" s="1"/>
      <c r="T1412" s="1" t="s">
        <v>1614</v>
      </c>
      <c r="U1412" s="12">
        <f t="shared" si="150"/>
        <v>46081</v>
      </c>
      <c r="V1412" s="12">
        <f t="shared" si="151"/>
        <v>46141</v>
      </c>
      <c r="W1412" s="13">
        <f t="shared" ca="1" si="152"/>
        <v>-99</v>
      </c>
      <c r="X1412" s="2" t="s">
        <v>1021</v>
      </c>
      <c r="Y1412"/>
    </row>
    <row r="1413" spans="1:25" x14ac:dyDescent="0.25">
      <c r="A1413" s="1" t="s">
        <v>249</v>
      </c>
      <c r="B1413" s="1" t="s">
        <v>1612</v>
      </c>
      <c r="C1413" s="1" t="s">
        <v>107</v>
      </c>
      <c r="D1413" s="1" t="s">
        <v>184</v>
      </c>
      <c r="E1413" s="1" t="s">
        <v>174</v>
      </c>
      <c r="F1413" s="3">
        <v>19.702000000000002</v>
      </c>
      <c r="G1413" s="3">
        <v>19.756</v>
      </c>
      <c r="H1413" s="1" t="s">
        <v>9</v>
      </c>
      <c r="I1413" s="13">
        <v>1</v>
      </c>
      <c r="J1413" s="12" t="s">
        <v>2083</v>
      </c>
      <c r="K1413" s="1"/>
      <c r="L1413" s="12" t="s">
        <v>2082</v>
      </c>
      <c r="N1413" s="13">
        <v>8</v>
      </c>
      <c r="O1413" s="13" t="s">
        <v>2082</v>
      </c>
      <c r="P1413" s="13">
        <f t="shared" si="149"/>
        <v>9</v>
      </c>
      <c r="R1413" s="1" t="s">
        <v>67</v>
      </c>
      <c r="S1413" s="1" t="s">
        <v>14</v>
      </c>
      <c r="T1413" s="1" t="s">
        <v>1614</v>
      </c>
      <c r="U1413" s="12">
        <f t="shared" si="150"/>
        <v>46081</v>
      </c>
      <c r="V1413" s="12">
        <f t="shared" si="151"/>
        <v>46141</v>
      </c>
      <c r="W1413" s="13">
        <f t="shared" ca="1" si="152"/>
        <v>-99</v>
      </c>
      <c r="X1413" s="2" t="s">
        <v>1021</v>
      </c>
      <c r="Y1413"/>
    </row>
    <row r="1414" spans="1:25" x14ac:dyDescent="0.25">
      <c r="A1414" s="1" t="s">
        <v>249</v>
      </c>
      <c r="B1414" s="1" t="s">
        <v>1612</v>
      </c>
      <c r="C1414" s="1" t="s">
        <v>1616</v>
      </c>
      <c r="D1414" s="1" t="s">
        <v>187</v>
      </c>
      <c r="E1414" s="1" t="s">
        <v>39</v>
      </c>
      <c r="F1414" s="3">
        <v>19.614999999999998</v>
      </c>
      <c r="G1414" s="3">
        <v>19.614999999999998</v>
      </c>
      <c r="H1414" s="1" t="s">
        <v>122</v>
      </c>
      <c r="I1414" s="13">
        <v>1</v>
      </c>
      <c r="J1414" s="12" t="s">
        <v>2083</v>
      </c>
      <c r="K1414" s="1"/>
      <c r="L1414" s="12" t="s">
        <v>2082</v>
      </c>
      <c r="N1414" s="13" t="s">
        <v>2083</v>
      </c>
      <c r="O1414" s="13" t="s">
        <v>2082</v>
      </c>
      <c r="P1414" s="1"/>
      <c r="R1414" s="1" t="s">
        <v>67</v>
      </c>
      <c r="S1414" s="1"/>
      <c r="T1414" s="1" t="s">
        <v>1617</v>
      </c>
      <c r="U1414" s="12">
        <f>T1414+(365*3)</f>
        <v>44774</v>
      </c>
      <c r="V1414" s="12">
        <f t="shared" si="151"/>
        <v>44834</v>
      </c>
      <c r="W1414" s="13">
        <f t="shared" ca="1" si="152"/>
        <v>1208</v>
      </c>
      <c r="X1414" s="2" t="s">
        <v>1021</v>
      </c>
      <c r="Y1414"/>
    </row>
    <row r="1415" spans="1:25" x14ac:dyDescent="0.25">
      <c r="A1415" s="1" t="s">
        <v>249</v>
      </c>
      <c r="B1415" s="1" t="s">
        <v>1612</v>
      </c>
      <c r="C1415" s="1" t="s">
        <v>154</v>
      </c>
      <c r="D1415" s="1" t="s">
        <v>198</v>
      </c>
      <c r="E1415" s="1" t="s">
        <v>39</v>
      </c>
      <c r="F1415" s="3">
        <v>19.236999999999998</v>
      </c>
      <c r="G1415" s="3">
        <v>19.266999999999999</v>
      </c>
      <c r="H1415" s="1" t="s">
        <v>122</v>
      </c>
      <c r="I1415" s="13">
        <v>1</v>
      </c>
      <c r="J1415" s="12" t="s">
        <v>2083</v>
      </c>
      <c r="K1415" s="1"/>
      <c r="L1415" s="12" t="s">
        <v>2082</v>
      </c>
      <c r="N1415" s="13" t="s">
        <v>2083</v>
      </c>
      <c r="O1415" s="13" t="s">
        <v>2082</v>
      </c>
      <c r="P1415" s="1"/>
      <c r="R1415" s="1" t="s">
        <v>67</v>
      </c>
      <c r="S1415" s="1" t="s">
        <v>14</v>
      </c>
      <c r="T1415" s="1" t="s">
        <v>1617</v>
      </c>
      <c r="U1415" s="12">
        <f>T1415+(365*3)</f>
        <v>44774</v>
      </c>
      <c r="V1415" s="12">
        <f t="shared" si="151"/>
        <v>44834</v>
      </c>
      <c r="W1415" s="13">
        <f t="shared" ca="1" si="152"/>
        <v>1208</v>
      </c>
      <c r="X1415" s="2" t="s">
        <v>1021</v>
      </c>
      <c r="Y1415"/>
    </row>
    <row r="1416" spans="1:25" x14ac:dyDescent="0.25">
      <c r="A1416" s="1" t="s">
        <v>249</v>
      </c>
      <c r="B1416" s="1" t="s">
        <v>1612</v>
      </c>
      <c r="C1416" s="1" t="s">
        <v>154</v>
      </c>
      <c r="D1416" s="1" t="s">
        <v>194</v>
      </c>
      <c r="E1416" s="1" t="s">
        <v>39</v>
      </c>
      <c r="F1416" s="3">
        <v>18.943999999999999</v>
      </c>
      <c r="G1416" s="3">
        <v>18.943999999999999</v>
      </c>
      <c r="H1416" s="1" t="s">
        <v>122</v>
      </c>
      <c r="I1416" s="13">
        <v>1</v>
      </c>
      <c r="J1416" s="12" t="s">
        <v>2083</v>
      </c>
      <c r="K1416" s="1"/>
      <c r="L1416" s="12" t="s">
        <v>2082</v>
      </c>
      <c r="N1416" s="13" t="s">
        <v>2083</v>
      </c>
      <c r="O1416" s="13" t="s">
        <v>2082</v>
      </c>
      <c r="P1416" s="1"/>
      <c r="R1416" s="1" t="s">
        <v>67</v>
      </c>
      <c r="S1416" s="1"/>
      <c r="T1416" s="1" t="s">
        <v>1617</v>
      </c>
      <c r="U1416" s="12">
        <f>T1416+(365*3)</f>
        <v>44774</v>
      </c>
      <c r="V1416" s="12">
        <f t="shared" si="151"/>
        <v>44834</v>
      </c>
      <c r="W1416" s="13">
        <f t="shared" ca="1" si="152"/>
        <v>1208</v>
      </c>
      <c r="X1416" s="2" t="s">
        <v>1021</v>
      </c>
      <c r="Y1416"/>
    </row>
    <row r="1417" spans="1:25" x14ac:dyDescent="0.25">
      <c r="A1417" s="1" t="s">
        <v>249</v>
      </c>
      <c r="B1417" s="1" t="s">
        <v>1612</v>
      </c>
      <c r="C1417" s="1" t="s">
        <v>1616</v>
      </c>
      <c r="D1417" s="1" t="s">
        <v>193</v>
      </c>
      <c r="E1417" s="1" t="s">
        <v>39</v>
      </c>
      <c r="F1417" s="3">
        <v>18.882000000000001</v>
      </c>
      <c r="G1417" s="3">
        <v>18.925999999999998</v>
      </c>
      <c r="H1417" s="1" t="s">
        <v>293</v>
      </c>
      <c r="I1417" s="13">
        <v>1</v>
      </c>
      <c r="J1417" s="12" t="s">
        <v>2083</v>
      </c>
      <c r="K1417" s="1"/>
      <c r="L1417" s="12" t="s">
        <v>2082</v>
      </c>
      <c r="N1417" s="13" t="s">
        <v>2083</v>
      </c>
      <c r="O1417" s="13" t="s">
        <v>2082</v>
      </c>
      <c r="P1417" s="1"/>
      <c r="R1417" s="1" t="s">
        <v>67</v>
      </c>
      <c r="S1417" s="1" t="s">
        <v>18</v>
      </c>
      <c r="T1417" s="1" t="s">
        <v>1617</v>
      </c>
      <c r="U1417" s="12">
        <f>T1417+(365*3)</f>
        <v>44774</v>
      </c>
      <c r="V1417" s="12">
        <f t="shared" si="151"/>
        <v>44834</v>
      </c>
      <c r="W1417" s="13">
        <f t="shared" ca="1" si="152"/>
        <v>1208</v>
      </c>
      <c r="X1417" s="2" t="s">
        <v>1021</v>
      </c>
      <c r="Y1417"/>
    </row>
    <row r="1418" spans="1:25" x14ac:dyDescent="0.25">
      <c r="A1418" s="1" t="s">
        <v>249</v>
      </c>
      <c r="B1418" s="1" t="s">
        <v>1612</v>
      </c>
      <c r="C1418" s="1" t="s">
        <v>107</v>
      </c>
      <c r="D1418" s="1" t="s">
        <v>129</v>
      </c>
      <c r="E1418" s="1" t="s">
        <v>174</v>
      </c>
      <c r="F1418" s="3">
        <v>18.786999999999999</v>
      </c>
      <c r="G1418" s="3">
        <v>18.841000000000001</v>
      </c>
      <c r="H1418" s="1" t="s">
        <v>122</v>
      </c>
      <c r="I1418" s="13">
        <v>1</v>
      </c>
      <c r="J1418" s="12" t="s">
        <v>2083</v>
      </c>
      <c r="K1418" s="1"/>
      <c r="L1418" s="12" t="s">
        <v>2082</v>
      </c>
      <c r="N1418" s="13">
        <v>8</v>
      </c>
      <c r="O1418" s="13" t="s">
        <v>2082</v>
      </c>
      <c r="P1418" s="13">
        <f t="shared" ref="P1418:P1427" si="153">_xlfn.ISOWEEKNUM(U1418)</f>
        <v>9</v>
      </c>
      <c r="R1418" s="1" t="s">
        <v>67</v>
      </c>
      <c r="S1418" s="1" t="s">
        <v>14</v>
      </c>
      <c r="T1418" s="1" t="s">
        <v>1614</v>
      </c>
      <c r="U1418" s="12">
        <f t="shared" ref="U1418:U1427" si="154">T1418+(365*1)</f>
        <v>46081</v>
      </c>
      <c r="V1418" s="12">
        <f t="shared" si="151"/>
        <v>46141</v>
      </c>
      <c r="W1418" s="13">
        <f t="shared" ca="1" si="152"/>
        <v>-99</v>
      </c>
      <c r="X1418" s="2" t="s">
        <v>1021</v>
      </c>
      <c r="Y1418"/>
    </row>
    <row r="1419" spans="1:25" x14ac:dyDescent="0.25">
      <c r="A1419" s="1" t="s">
        <v>249</v>
      </c>
      <c r="B1419" s="1" t="s">
        <v>1612</v>
      </c>
      <c r="C1419" s="1" t="s">
        <v>107</v>
      </c>
      <c r="D1419" s="1" t="s">
        <v>812</v>
      </c>
      <c r="E1419" s="1" t="s">
        <v>174</v>
      </c>
      <c r="F1419" s="3">
        <v>18.712</v>
      </c>
      <c r="G1419" s="3">
        <v>18.766999999999999</v>
      </c>
      <c r="H1419" s="1" t="s">
        <v>1615</v>
      </c>
      <c r="I1419" s="13">
        <v>1</v>
      </c>
      <c r="J1419" s="12" t="s">
        <v>2083</v>
      </c>
      <c r="K1419" s="1"/>
      <c r="L1419" s="12" t="s">
        <v>2082</v>
      </c>
      <c r="N1419" s="13">
        <v>8</v>
      </c>
      <c r="O1419" s="13" t="s">
        <v>2082</v>
      </c>
      <c r="P1419" s="13">
        <f t="shared" si="153"/>
        <v>9</v>
      </c>
      <c r="R1419" s="1" t="s">
        <v>67</v>
      </c>
      <c r="S1419" s="1" t="s">
        <v>14</v>
      </c>
      <c r="T1419" s="1" t="s">
        <v>1614</v>
      </c>
      <c r="U1419" s="12">
        <f t="shared" si="154"/>
        <v>46081</v>
      </c>
      <c r="V1419" s="12">
        <f t="shared" si="151"/>
        <v>46141</v>
      </c>
      <c r="W1419" s="13">
        <f t="shared" ca="1" si="152"/>
        <v>-99</v>
      </c>
      <c r="X1419" s="2" t="s">
        <v>1021</v>
      </c>
      <c r="Y1419"/>
    </row>
    <row r="1420" spans="1:25" x14ac:dyDescent="0.25">
      <c r="A1420" s="1" t="s">
        <v>249</v>
      </c>
      <c r="B1420" s="1" t="s">
        <v>1612</v>
      </c>
      <c r="C1420" s="1" t="s">
        <v>107</v>
      </c>
      <c r="D1420" s="1" t="s">
        <v>784</v>
      </c>
      <c r="E1420" s="1" t="s">
        <v>174</v>
      </c>
      <c r="F1420" s="3">
        <v>18.648</v>
      </c>
      <c r="G1420" s="3">
        <v>18.648</v>
      </c>
      <c r="H1420" s="1" t="s">
        <v>79</v>
      </c>
      <c r="I1420" s="13">
        <v>1</v>
      </c>
      <c r="J1420" s="12" t="s">
        <v>2083</v>
      </c>
      <c r="K1420" s="1"/>
      <c r="L1420" s="12" t="s">
        <v>2082</v>
      </c>
      <c r="N1420" s="13">
        <v>8</v>
      </c>
      <c r="O1420" s="13" t="s">
        <v>2082</v>
      </c>
      <c r="P1420" s="13">
        <f t="shared" si="153"/>
        <v>9</v>
      </c>
      <c r="R1420" s="1" t="s">
        <v>67</v>
      </c>
      <c r="S1420" s="1"/>
      <c r="T1420" s="1" t="s">
        <v>1614</v>
      </c>
      <c r="U1420" s="12">
        <f t="shared" si="154"/>
        <v>46081</v>
      </c>
      <c r="V1420" s="12">
        <f t="shared" si="151"/>
        <v>46141</v>
      </c>
      <c r="W1420" s="13">
        <f t="shared" ca="1" si="152"/>
        <v>-99</v>
      </c>
      <c r="X1420" s="2" t="s">
        <v>1021</v>
      </c>
      <c r="Y1420"/>
    </row>
    <row r="1421" spans="1:25" x14ac:dyDescent="0.25">
      <c r="A1421" s="1" t="s">
        <v>249</v>
      </c>
      <c r="B1421" s="1" t="s">
        <v>1612</v>
      </c>
      <c r="C1421" s="1" t="s">
        <v>218</v>
      </c>
      <c r="D1421" s="1" t="s">
        <v>292</v>
      </c>
      <c r="E1421" s="1" t="s">
        <v>174</v>
      </c>
      <c r="F1421" s="3">
        <v>18.045000000000002</v>
      </c>
      <c r="G1421" s="3">
        <v>18.099</v>
      </c>
      <c r="H1421" s="1" t="s">
        <v>79</v>
      </c>
      <c r="I1421" s="13">
        <v>1</v>
      </c>
      <c r="J1421" s="12" t="s">
        <v>2083</v>
      </c>
      <c r="K1421" s="1"/>
      <c r="L1421" s="12" t="s">
        <v>2082</v>
      </c>
      <c r="N1421" s="13">
        <v>8</v>
      </c>
      <c r="O1421" s="13" t="s">
        <v>2082</v>
      </c>
      <c r="P1421" s="13">
        <f t="shared" si="153"/>
        <v>10</v>
      </c>
      <c r="R1421" s="1" t="s">
        <v>67</v>
      </c>
      <c r="S1421" s="1" t="s">
        <v>18</v>
      </c>
      <c r="T1421" s="1" t="s">
        <v>1613</v>
      </c>
      <c r="U1421" s="12">
        <f t="shared" si="154"/>
        <v>46088</v>
      </c>
      <c r="V1421" s="12">
        <f t="shared" si="151"/>
        <v>46148</v>
      </c>
      <c r="W1421" s="13">
        <f t="shared" ca="1" si="152"/>
        <v>-106</v>
      </c>
      <c r="X1421" s="2" t="s">
        <v>1021</v>
      </c>
      <c r="Y1421"/>
    </row>
    <row r="1422" spans="1:25" x14ac:dyDescent="0.25">
      <c r="A1422" s="1" t="s">
        <v>249</v>
      </c>
      <c r="B1422" s="1" t="s">
        <v>1612</v>
      </c>
      <c r="C1422" s="1" t="s">
        <v>218</v>
      </c>
      <c r="D1422" s="1" t="s">
        <v>294</v>
      </c>
      <c r="E1422" s="1" t="s">
        <v>174</v>
      </c>
      <c r="F1422" s="3">
        <v>17.957999999999998</v>
      </c>
      <c r="G1422" s="3">
        <v>17.957999999999998</v>
      </c>
      <c r="H1422" s="1" t="s">
        <v>74</v>
      </c>
      <c r="I1422" s="13">
        <v>1</v>
      </c>
      <c r="J1422" s="12" t="s">
        <v>2083</v>
      </c>
      <c r="K1422" s="1"/>
      <c r="L1422" s="12" t="s">
        <v>2082</v>
      </c>
      <c r="N1422" s="13">
        <v>8</v>
      </c>
      <c r="O1422" s="13" t="s">
        <v>2082</v>
      </c>
      <c r="P1422" s="13">
        <f t="shared" si="153"/>
        <v>10</v>
      </c>
      <c r="R1422" s="1" t="s">
        <v>67</v>
      </c>
      <c r="S1422" s="1"/>
      <c r="T1422" s="1" t="s">
        <v>1613</v>
      </c>
      <c r="U1422" s="12">
        <f t="shared" si="154"/>
        <v>46088</v>
      </c>
      <c r="V1422" s="12">
        <f t="shared" si="151"/>
        <v>46148</v>
      </c>
      <c r="W1422" s="13">
        <f t="shared" ca="1" si="152"/>
        <v>-106</v>
      </c>
      <c r="X1422" s="2" t="s">
        <v>1021</v>
      </c>
      <c r="Y1422"/>
    </row>
    <row r="1423" spans="1:25" x14ac:dyDescent="0.25">
      <c r="A1423" s="1" t="s">
        <v>249</v>
      </c>
      <c r="B1423" s="1" t="s">
        <v>1612</v>
      </c>
      <c r="C1423" s="1" t="s">
        <v>218</v>
      </c>
      <c r="D1423" s="1" t="s">
        <v>916</v>
      </c>
      <c r="E1423" s="1" t="s">
        <v>174</v>
      </c>
      <c r="F1423" s="3">
        <v>17.899999999999999</v>
      </c>
      <c r="G1423" s="3">
        <v>17.954000000000001</v>
      </c>
      <c r="H1423" s="1" t="s">
        <v>74</v>
      </c>
      <c r="I1423" s="13">
        <v>1</v>
      </c>
      <c r="J1423" s="12" t="s">
        <v>2083</v>
      </c>
      <c r="K1423" s="1"/>
      <c r="L1423" s="12" t="s">
        <v>2082</v>
      </c>
      <c r="N1423" s="13">
        <v>8</v>
      </c>
      <c r="O1423" s="13" t="s">
        <v>2082</v>
      </c>
      <c r="P1423" s="13">
        <f t="shared" si="153"/>
        <v>10</v>
      </c>
      <c r="R1423" s="1" t="s">
        <v>67</v>
      </c>
      <c r="S1423" s="1" t="s">
        <v>14</v>
      </c>
      <c r="T1423" s="1" t="s">
        <v>1613</v>
      </c>
      <c r="U1423" s="12">
        <f t="shared" si="154"/>
        <v>46088</v>
      </c>
      <c r="V1423" s="12">
        <f t="shared" si="151"/>
        <v>46148</v>
      </c>
      <c r="W1423" s="13">
        <f t="shared" ca="1" si="152"/>
        <v>-106</v>
      </c>
      <c r="X1423" s="2" t="s">
        <v>1021</v>
      </c>
      <c r="Y1423"/>
    </row>
    <row r="1424" spans="1:25" x14ac:dyDescent="0.25">
      <c r="A1424" s="1" t="s">
        <v>249</v>
      </c>
      <c r="B1424" s="1" t="s">
        <v>1612</v>
      </c>
      <c r="C1424" s="1" t="s">
        <v>218</v>
      </c>
      <c r="D1424" s="1" t="s">
        <v>1062</v>
      </c>
      <c r="E1424" s="1" t="s">
        <v>174</v>
      </c>
      <c r="F1424" s="3">
        <v>17.817</v>
      </c>
      <c r="G1424" s="3">
        <v>17.817</v>
      </c>
      <c r="H1424" s="1" t="s">
        <v>79</v>
      </c>
      <c r="I1424" s="13">
        <v>1</v>
      </c>
      <c r="J1424" s="12" t="s">
        <v>2083</v>
      </c>
      <c r="K1424" s="1"/>
      <c r="L1424" s="12" t="s">
        <v>2082</v>
      </c>
      <c r="N1424" s="13">
        <v>8</v>
      </c>
      <c r="O1424" s="13" t="s">
        <v>2082</v>
      </c>
      <c r="P1424" s="13">
        <f t="shared" si="153"/>
        <v>10</v>
      </c>
      <c r="R1424" s="1" t="s">
        <v>67</v>
      </c>
      <c r="S1424" s="1"/>
      <c r="T1424" s="1" t="s">
        <v>1613</v>
      </c>
      <c r="U1424" s="12">
        <f t="shared" si="154"/>
        <v>46088</v>
      </c>
      <c r="V1424" s="12">
        <f t="shared" si="151"/>
        <v>46148</v>
      </c>
      <c r="W1424" s="13">
        <f t="shared" ca="1" si="152"/>
        <v>-106</v>
      </c>
      <c r="X1424" s="2" t="s">
        <v>1021</v>
      </c>
      <c r="Y1424"/>
    </row>
    <row r="1425" spans="1:25" x14ac:dyDescent="0.25">
      <c r="A1425" s="1" t="s">
        <v>249</v>
      </c>
      <c r="B1425" s="1" t="s">
        <v>1623</v>
      </c>
      <c r="C1425" s="1" t="s">
        <v>107</v>
      </c>
      <c r="D1425" s="1" t="s">
        <v>111</v>
      </c>
      <c r="E1425" s="1" t="s">
        <v>174</v>
      </c>
      <c r="F1425" s="3">
        <v>32.661000000000001</v>
      </c>
      <c r="G1425" s="3">
        <v>32.715000000000003</v>
      </c>
      <c r="H1425" s="1" t="s">
        <v>74</v>
      </c>
      <c r="I1425" s="13">
        <v>1</v>
      </c>
      <c r="J1425" s="12" t="s">
        <v>2083</v>
      </c>
      <c r="K1425" s="1"/>
      <c r="L1425" s="12" t="s">
        <v>2082</v>
      </c>
      <c r="N1425" s="13">
        <v>8</v>
      </c>
      <c r="O1425" s="13" t="s">
        <v>2082</v>
      </c>
      <c r="P1425" s="13">
        <f t="shared" si="153"/>
        <v>9</v>
      </c>
      <c r="R1425" s="1" t="s">
        <v>67</v>
      </c>
      <c r="S1425" s="1" t="s">
        <v>18</v>
      </c>
      <c r="T1425" s="1" t="s">
        <v>1508</v>
      </c>
      <c r="U1425" s="12">
        <f t="shared" si="154"/>
        <v>46079</v>
      </c>
      <c r="V1425" s="12">
        <f t="shared" si="151"/>
        <v>46139</v>
      </c>
      <c r="W1425" s="13">
        <f t="shared" ca="1" si="152"/>
        <v>-97</v>
      </c>
      <c r="X1425" s="2" t="s">
        <v>1021</v>
      </c>
      <c r="Y1425"/>
    </row>
    <row r="1426" spans="1:25" x14ac:dyDescent="0.25">
      <c r="A1426" s="1" t="s">
        <v>249</v>
      </c>
      <c r="B1426" s="1" t="s">
        <v>1623</v>
      </c>
      <c r="C1426" s="1" t="s">
        <v>107</v>
      </c>
      <c r="D1426" s="1" t="s">
        <v>48</v>
      </c>
      <c r="E1426" s="1" t="s">
        <v>174</v>
      </c>
      <c r="F1426" s="3">
        <v>32.601999999999997</v>
      </c>
      <c r="G1426" s="3">
        <v>32.655999999999999</v>
      </c>
      <c r="H1426" s="1" t="s">
        <v>1631</v>
      </c>
      <c r="I1426" s="13">
        <v>1</v>
      </c>
      <c r="J1426" s="12" t="s">
        <v>2083</v>
      </c>
      <c r="K1426" s="1"/>
      <c r="L1426" s="12" t="s">
        <v>2082</v>
      </c>
      <c r="N1426" s="13">
        <v>8</v>
      </c>
      <c r="O1426" s="13" t="s">
        <v>2082</v>
      </c>
      <c r="P1426" s="13">
        <f t="shared" si="153"/>
        <v>9</v>
      </c>
      <c r="R1426" s="1" t="s">
        <v>67</v>
      </c>
      <c r="S1426" s="1" t="s">
        <v>14</v>
      </c>
      <c r="T1426" s="1" t="s">
        <v>1508</v>
      </c>
      <c r="U1426" s="12">
        <f t="shared" si="154"/>
        <v>46079</v>
      </c>
      <c r="V1426" s="12">
        <f t="shared" si="151"/>
        <v>46139</v>
      </c>
      <c r="W1426" s="13">
        <f t="shared" ca="1" si="152"/>
        <v>-97</v>
      </c>
      <c r="X1426" s="2" t="s">
        <v>1021</v>
      </c>
      <c r="Y1426"/>
    </row>
    <row r="1427" spans="1:25" x14ac:dyDescent="0.25">
      <c r="A1427" s="1" t="s">
        <v>249</v>
      </c>
      <c r="B1427" s="1" t="s">
        <v>1623</v>
      </c>
      <c r="C1427" s="1" t="s">
        <v>107</v>
      </c>
      <c r="D1427" s="1" t="s">
        <v>46</v>
      </c>
      <c r="E1427" s="1" t="s">
        <v>174</v>
      </c>
      <c r="F1427" s="3">
        <v>32.531999999999996</v>
      </c>
      <c r="G1427" s="3">
        <v>32.587000000000003</v>
      </c>
      <c r="H1427" s="1" t="s">
        <v>21</v>
      </c>
      <c r="I1427" s="13">
        <v>1</v>
      </c>
      <c r="J1427" s="12" t="s">
        <v>2083</v>
      </c>
      <c r="K1427" s="1"/>
      <c r="L1427" s="12" t="s">
        <v>2082</v>
      </c>
      <c r="N1427" s="13">
        <v>8</v>
      </c>
      <c r="O1427" s="13" t="s">
        <v>2082</v>
      </c>
      <c r="P1427" s="13">
        <f t="shared" si="153"/>
        <v>9</v>
      </c>
      <c r="R1427" s="1" t="s">
        <v>67</v>
      </c>
      <c r="S1427" s="1" t="s">
        <v>18</v>
      </c>
      <c r="T1427" s="1" t="s">
        <v>1508</v>
      </c>
      <c r="U1427" s="12">
        <f t="shared" si="154"/>
        <v>46079</v>
      </c>
      <c r="V1427" s="12">
        <f t="shared" si="151"/>
        <v>46139</v>
      </c>
      <c r="W1427" s="13">
        <f t="shared" ca="1" si="152"/>
        <v>-97</v>
      </c>
      <c r="X1427" s="2" t="s">
        <v>1021</v>
      </c>
      <c r="Y1427"/>
    </row>
    <row r="1428" spans="1:25" x14ac:dyDescent="0.25">
      <c r="A1428" s="1" t="s">
        <v>249</v>
      </c>
      <c r="B1428" s="1" t="s">
        <v>1623</v>
      </c>
      <c r="C1428" s="1" t="s">
        <v>47</v>
      </c>
      <c r="D1428" s="1" t="s">
        <v>127</v>
      </c>
      <c r="E1428" s="1" t="s">
        <v>39</v>
      </c>
      <c r="F1428" s="3">
        <v>32.488999999999997</v>
      </c>
      <c r="G1428" s="3">
        <v>32.488999999999997</v>
      </c>
      <c r="H1428" s="1" t="s">
        <v>22</v>
      </c>
      <c r="I1428" s="13">
        <v>1</v>
      </c>
      <c r="J1428" s="12" t="s">
        <v>2083</v>
      </c>
      <c r="K1428" s="1"/>
      <c r="L1428" s="12" t="s">
        <v>2082</v>
      </c>
      <c r="N1428" s="13" t="s">
        <v>2083</v>
      </c>
      <c r="O1428" s="13" t="s">
        <v>2082</v>
      </c>
      <c r="P1428" s="1"/>
      <c r="R1428" s="1" t="s">
        <v>67</v>
      </c>
      <c r="S1428" s="1"/>
      <c r="T1428" s="1" t="s">
        <v>1630</v>
      </c>
      <c r="U1428" s="12">
        <f>T1428+(365*3)</f>
        <v>46053</v>
      </c>
      <c r="V1428" s="12">
        <f t="shared" si="151"/>
        <v>46113</v>
      </c>
      <c r="W1428" s="13">
        <f t="shared" ca="1" si="152"/>
        <v>-71</v>
      </c>
      <c r="X1428" s="2" t="s">
        <v>1021</v>
      </c>
      <c r="Y1428"/>
    </row>
    <row r="1429" spans="1:25" x14ac:dyDescent="0.25">
      <c r="A1429" s="1" t="s">
        <v>249</v>
      </c>
      <c r="B1429" s="1" t="s">
        <v>1623</v>
      </c>
      <c r="C1429" s="1" t="s">
        <v>218</v>
      </c>
      <c r="D1429" s="1" t="s">
        <v>34</v>
      </c>
      <c r="E1429" s="1" t="s">
        <v>174</v>
      </c>
      <c r="F1429" s="3">
        <v>31.913</v>
      </c>
      <c r="G1429" s="3">
        <v>31.969000000000001</v>
      </c>
      <c r="H1429" s="1" t="s">
        <v>1629</v>
      </c>
      <c r="I1429" s="13">
        <v>1</v>
      </c>
      <c r="J1429" s="12" t="s">
        <v>2083</v>
      </c>
      <c r="K1429" s="1"/>
      <c r="L1429" s="12" t="s">
        <v>2082</v>
      </c>
      <c r="N1429" s="13">
        <v>8</v>
      </c>
      <c r="O1429" s="13" t="s">
        <v>2082</v>
      </c>
      <c r="P1429" s="13">
        <f t="shared" ref="P1429:P1468" si="155">_xlfn.ISOWEEKNUM(U1429)</f>
        <v>9</v>
      </c>
      <c r="R1429" s="1" t="s">
        <v>67</v>
      </c>
      <c r="S1429" s="1" t="s">
        <v>18</v>
      </c>
      <c r="T1429" s="1" t="s">
        <v>1614</v>
      </c>
      <c r="U1429" s="12">
        <f t="shared" ref="U1429:U1467" si="156">T1429+(365*1)</f>
        <v>46081</v>
      </c>
      <c r="V1429" s="12">
        <f t="shared" si="151"/>
        <v>46141</v>
      </c>
      <c r="W1429" s="13">
        <f t="shared" ca="1" si="152"/>
        <v>-99</v>
      </c>
      <c r="X1429" s="2" t="s">
        <v>1021</v>
      </c>
      <c r="Y1429"/>
    </row>
    <row r="1430" spans="1:25" x14ac:dyDescent="0.25">
      <c r="A1430" s="1" t="s">
        <v>249</v>
      </c>
      <c r="B1430" s="1" t="s">
        <v>1623</v>
      </c>
      <c r="C1430" s="1" t="s">
        <v>107</v>
      </c>
      <c r="D1430" s="1" t="s">
        <v>29</v>
      </c>
      <c r="E1430" s="1" t="s">
        <v>174</v>
      </c>
      <c r="F1430" s="3">
        <v>31.843</v>
      </c>
      <c r="G1430" s="3">
        <v>31.843</v>
      </c>
      <c r="H1430" s="1" t="s">
        <v>74</v>
      </c>
      <c r="I1430" s="13">
        <v>1</v>
      </c>
      <c r="J1430" s="12" t="s">
        <v>2083</v>
      </c>
      <c r="K1430" s="1"/>
      <c r="L1430" s="12" t="s">
        <v>2082</v>
      </c>
      <c r="N1430" s="13">
        <v>8</v>
      </c>
      <c r="O1430" s="13" t="s">
        <v>2082</v>
      </c>
      <c r="P1430" s="13">
        <f t="shared" si="155"/>
        <v>9</v>
      </c>
      <c r="R1430" s="1" t="s">
        <v>67</v>
      </c>
      <c r="S1430" s="1"/>
      <c r="T1430" s="1" t="s">
        <v>1614</v>
      </c>
      <c r="U1430" s="12">
        <f t="shared" si="156"/>
        <v>46081</v>
      </c>
      <c r="V1430" s="12">
        <f t="shared" si="151"/>
        <v>46141</v>
      </c>
      <c r="W1430" s="13">
        <f t="shared" ca="1" si="152"/>
        <v>-99</v>
      </c>
      <c r="X1430" s="2" t="s">
        <v>1021</v>
      </c>
      <c r="Y1430"/>
    </row>
    <row r="1431" spans="1:25" x14ac:dyDescent="0.25">
      <c r="A1431" s="1" t="s">
        <v>249</v>
      </c>
      <c r="B1431" s="1" t="s">
        <v>1623</v>
      </c>
      <c r="C1431" s="1" t="s">
        <v>47</v>
      </c>
      <c r="D1431" s="1" t="s">
        <v>33</v>
      </c>
      <c r="E1431" s="1" t="s">
        <v>174</v>
      </c>
      <c r="F1431" s="3">
        <v>31.771000000000001</v>
      </c>
      <c r="G1431" s="3">
        <v>31.803999999999998</v>
      </c>
      <c r="H1431" s="1" t="s">
        <v>74</v>
      </c>
      <c r="I1431" s="13">
        <v>1</v>
      </c>
      <c r="J1431" s="12" t="s">
        <v>2083</v>
      </c>
      <c r="K1431" s="1"/>
      <c r="L1431" s="12" t="s">
        <v>2082</v>
      </c>
      <c r="N1431" s="13">
        <v>8</v>
      </c>
      <c r="O1431" s="13" t="s">
        <v>2082</v>
      </c>
      <c r="P1431" s="13">
        <f t="shared" si="155"/>
        <v>9</v>
      </c>
      <c r="R1431" s="1" t="s">
        <v>67</v>
      </c>
      <c r="S1431" s="1" t="s">
        <v>14</v>
      </c>
      <c r="T1431" s="1" t="s">
        <v>1614</v>
      </c>
      <c r="U1431" s="12">
        <f t="shared" si="156"/>
        <v>46081</v>
      </c>
      <c r="V1431" s="12">
        <f t="shared" si="151"/>
        <v>46141</v>
      </c>
      <c r="W1431" s="13">
        <f t="shared" ca="1" si="152"/>
        <v>-99</v>
      </c>
      <c r="X1431" s="2" t="s">
        <v>1021</v>
      </c>
      <c r="Y1431"/>
    </row>
    <row r="1432" spans="1:25" x14ac:dyDescent="0.25">
      <c r="A1432" s="1" t="s">
        <v>249</v>
      </c>
      <c r="B1432" s="1" t="s">
        <v>1623</v>
      </c>
      <c r="C1432" s="1" t="s">
        <v>47</v>
      </c>
      <c r="D1432" s="1" t="s">
        <v>323</v>
      </c>
      <c r="E1432" s="1" t="s">
        <v>174</v>
      </c>
      <c r="F1432" s="3">
        <v>30.780999999999999</v>
      </c>
      <c r="G1432" s="3">
        <v>30.780999999999999</v>
      </c>
      <c r="H1432" s="1" t="s">
        <v>74</v>
      </c>
      <c r="I1432" s="13">
        <v>1</v>
      </c>
      <c r="J1432" s="12" t="s">
        <v>2083</v>
      </c>
      <c r="K1432" s="1"/>
      <c r="L1432" s="12" t="s">
        <v>2082</v>
      </c>
      <c r="N1432" s="13">
        <v>8</v>
      </c>
      <c r="O1432" s="13" t="s">
        <v>2082</v>
      </c>
      <c r="P1432" s="13">
        <f t="shared" si="155"/>
        <v>9</v>
      </c>
      <c r="R1432" s="1" t="s">
        <v>67</v>
      </c>
      <c r="S1432" s="1"/>
      <c r="T1432" s="1" t="s">
        <v>1614</v>
      </c>
      <c r="U1432" s="12">
        <f t="shared" si="156"/>
        <v>46081</v>
      </c>
      <c r="V1432" s="12">
        <f t="shared" si="151"/>
        <v>46141</v>
      </c>
      <c r="W1432" s="13">
        <f t="shared" ca="1" si="152"/>
        <v>-99</v>
      </c>
      <c r="X1432" s="2" t="s">
        <v>1021</v>
      </c>
      <c r="Y1432"/>
    </row>
    <row r="1433" spans="1:25" x14ac:dyDescent="0.25">
      <c r="A1433" s="1" t="s">
        <v>249</v>
      </c>
      <c r="B1433" s="1" t="s">
        <v>1623</v>
      </c>
      <c r="C1433" s="1" t="s">
        <v>107</v>
      </c>
      <c r="D1433" s="1" t="s">
        <v>36</v>
      </c>
      <c r="E1433" s="1" t="s">
        <v>174</v>
      </c>
      <c r="F1433" s="3">
        <v>29.943999999999999</v>
      </c>
      <c r="G1433" s="3">
        <v>29.998000000000001</v>
      </c>
      <c r="H1433" s="1" t="s">
        <v>74</v>
      </c>
      <c r="I1433" s="13">
        <v>1</v>
      </c>
      <c r="J1433" s="12" t="s">
        <v>2083</v>
      </c>
      <c r="K1433" s="1"/>
      <c r="L1433" s="12" t="s">
        <v>2082</v>
      </c>
      <c r="N1433" s="13">
        <v>8</v>
      </c>
      <c r="O1433" s="13" t="s">
        <v>2082</v>
      </c>
      <c r="P1433" s="13">
        <f t="shared" si="155"/>
        <v>9</v>
      </c>
      <c r="R1433" s="1" t="s">
        <v>67</v>
      </c>
      <c r="S1433" s="1" t="s">
        <v>18</v>
      </c>
      <c r="T1433" s="1" t="s">
        <v>1614</v>
      </c>
      <c r="U1433" s="12">
        <f t="shared" si="156"/>
        <v>46081</v>
      </c>
      <c r="V1433" s="12">
        <f t="shared" si="151"/>
        <v>46141</v>
      </c>
      <c r="W1433" s="13">
        <f t="shared" ca="1" si="152"/>
        <v>-99</v>
      </c>
      <c r="X1433" s="2" t="s">
        <v>1021</v>
      </c>
      <c r="Y1433"/>
    </row>
    <row r="1434" spans="1:25" x14ac:dyDescent="0.25">
      <c r="A1434" s="1" t="s">
        <v>249</v>
      </c>
      <c r="B1434" s="1" t="s">
        <v>1623</v>
      </c>
      <c r="C1434" s="1" t="s">
        <v>107</v>
      </c>
      <c r="D1434" s="1" t="s">
        <v>824</v>
      </c>
      <c r="E1434" s="1" t="s">
        <v>174</v>
      </c>
      <c r="F1434" s="3">
        <v>29.884</v>
      </c>
      <c r="G1434" s="3">
        <v>29.884</v>
      </c>
      <c r="H1434" s="1" t="s">
        <v>21</v>
      </c>
      <c r="I1434" s="13">
        <v>1</v>
      </c>
      <c r="J1434" s="12" t="s">
        <v>2083</v>
      </c>
      <c r="K1434" s="1"/>
      <c r="L1434" s="12" t="s">
        <v>2082</v>
      </c>
      <c r="N1434" s="13">
        <v>8</v>
      </c>
      <c r="O1434" s="13" t="s">
        <v>2082</v>
      </c>
      <c r="P1434" s="13">
        <f t="shared" si="155"/>
        <v>9</v>
      </c>
      <c r="R1434" s="1" t="s">
        <v>67</v>
      </c>
      <c r="S1434" s="1"/>
      <c r="T1434" s="1" t="s">
        <v>1614</v>
      </c>
      <c r="U1434" s="12">
        <f t="shared" si="156"/>
        <v>46081</v>
      </c>
      <c r="V1434" s="12">
        <f t="shared" si="151"/>
        <v>46141</v>
      </c>
      <c r="W1434" s="13">
        <f t="shared" ca="1" si="152"/>
        <v>-99</v>
      </c>
      <c r="X1434" s="2" t="s">
        <v>1021</v>
      </c>
      <c r="Y1434"/>
    </row>
    <row r="1435" spans="1:25" x14ac:dyDescent="0.25">
      <c r="A1435" s="1" t="s">
        <v>249</v>
      </c>
      <c r="B1435" s="1" t="s">
        <v>1623</v>
      </c>
      <c r="C1435" s="1" t="s">
        <v>218</v>
      </c>
      <c r="D1435" s="1" t="s">
        <v>1627</v>
      </c>
      <c r="E1435" s="1" t="s">
        <v>174</v>
      </c>
      <c r="F1435" s="3">
        <v>29.227</v>
      </c>
      <c r="G1435" s="3">
        <v>29.282</v>
      </c>
      <c r="H1435" s="1" t="s">
        <v>21</v>
      </c>
      <c r="I1435" s="13">
        <v>1</v>
      </c>
      <c r="J1435" s="12" t="s">
        <v>2083</v>
      </c>
      <c r="K1435" s="1"/>
      <c r="L1435" s="12" t="s">
        <v>2082</v>
      </c>
      <c r="N1435" s="13">
        <v>8</v>
      </c>
      <c r="O1435" s="13" t="s">
        <v>2082</v>
      </c>
      <c r="P1435" s="13">
        <f t="shared" si="155"/>
        <v>9</v>
      </c>
      <c r="R1435" s="1" t="s">
        <v>67</v>
      </c>
      <c r="S1435" s="1"/>
      <c r="T1435" s="1" t="s">
        <v>1614</v>
      </c>
      <c r="U1435" s="12">
        <f t="shared" si="156"/>
        <v>46081</v>
      </c>
      <c r="V1435" s="12">
        <f t="shared" si="151"/>
        <v>46141</v>
      </c>
      <c r="W1435" s="13">
        <f t="shared" ca="1" si="152"/>
        <v>-99</v>
      </c>
      <c r="X1435" s="2" t="s">
        <v>1021</v>
      </c>
      <c r="Y1435"/>
    </row>
    <row r="1436" spans="1:25" x14ac:dyDescent="0.25">
      <c r="A1436" s="1" t="s">
        <v>249</v>
      </c>
      <c r="B1436" s="1" t="s">
        <v>1623</v>
      </c>
      <c r="C1436" s="1" t="s">
        <v>107</v>
      </c>
      <c r="D1436" s="1" t="s">
        <v>1626</v>
      </c>
      <c r="E1436" s="1" t="s">
        <v>174</v>
      </c>
      <c r="F1436" s="3">
        <v>29.11</v>
      </c>
      <c r="G1436" s="3">
        <v>29.164000000000001</v>
      </c>
      <c r="H1436" s="1" t="s">
        <v>21</v>
      </c>
      <c r="I1436" s="13">
        <v>1</v>
      </c>
      <c r="J1436" s="12" t="s">
        <v>2083</v>
      </c>
      <c r="K1436" s="1"/>
      <c r="L1436" s="12" t="s">
        <v>2082</v>
      </c>
      <c r="N1436" s="13">
        <v>8</v>
      </c>
      <c r="O1436" s="13" t="s">
        <v>2082</v>
      </c>
      <c r="P1436" s="13">
        <f t="shared" si="155"/>
        <v>9</v>
      </c>
      <c r="R1436" s="1" t="s">
        <v>67</v>
      </c>
      <c r="S1436" s="1" t="s">
        <v>14</v>
      </c>
      <c r="T1436" s="1" t="s">
        <v>1614</v>
      </c>
      <c r="U1436" s="12">
        <f t="shared" si="156"/>
        <v>46081</v>
      </c>
      <c r="V1436" s="12">
        <f t="shared" si="151"/>
        <v>46141</v>
      </c>
      <c r="W1436" s="13">
        <f t="shared" ca="1" si="152"/>
        <v>-99</v>
      </c>
      <c r="X1436" s="2" t="s">
        <v>1021</v>
      </c>
      <c r="Y1436"/>
    </row>
    <row r="1437" spans="1:25" x14ac:dyDescent="0.25">
      <c r="A1437" s="1" t="s">
        <v>249</v>
      </c>
      <c r="B1437" s="1" t="s">
        <v>1623</v>
      </c>
      <c r="C1437" s="1" t="s">
        <v>107</v>
      </c>
      <c r="D1437" s="1" t="s">
        <v>1625</v>
      </c>
      <c r="E1437" s="1" t="s">
        <v>174</v>
      </c>
      <c r="F1437" s="3">
        <v>29.048999999999999</v>
      </c>
      <c r="G1437" s="3">
        <v>29.103999999999999</v>
      </c>
      <c r="H1437" s="1" t="s">
        <v>1624</v>
      </c>
      <c r="I1437" s="13">
        <v>1</v>
      </c>
      <c r="J1437" s="12" t="s">
        <v>2083</v>
      </c>
      <c r="K1437" s="1"/>
      <c r="L1437" s="12" t="s">
        <v>2082</v>
      </c>
      <c r="N1437" s="13">
        <v>8</v>
      </c>
      <c r="O1437" s="13" t="s">
        <v>2082</v>
      </c>
      <c r="P1437" s="13">
        <f t="shared" si="155"/>
        <v>9</v>
      </c>
      <c r="R1437" s="1" t="s">
        <v>67</v>
      </c>
      <c r="S1437" s="1" t="s">
        <v>18</v>
      </c>
      <c r="T1437" s="1" t="s">
        <v>1614</v>
      </c>
      <c r="U1437" s="12">
        <f t="shared" si="156"/>
        <v>46081</v>
      </c>
      <c r="V1437" s="12">
        <f t="shared" si="151"/>
        <v>46141</v>
      </c>
      <c r="W1437" s="13">
        <f t="shared" ca="1" si="152"/>
        <v>-99</v>
      </c>
      <c r="X1437" s="2" t="s">
        <v>1021</v>
      </c>
      <c r="Y1437"/>
    </row>
    <row r="1438" spans="1:25" x14ac:dyDescent="0.25">
      <c r="A1438" s="1" t="s">
        <v>249</v>
      </c>
      <c r="B1438" s="1" t="s">
        <v>1621</v>
      </c>
      <c r="C1438" s="1" t="s">
        <v>329</v>
      </c>
      <c r="D1438" s="1" t="s">
        <v>189</v>
      </c>
      <c r="E1438" s="1" t="s">
        <v>174</v>
      </c>
      <c r="F1438" s="3">
        <v>28.001000000000001</v>
      </c>
      <c r="G1438" s="3">
        <v>28.094999999999999</v>
      </c>
      <c r="H1438" s="1" t="s">
        <v>9</v>
      </c>
      <c r="I1438" s="13">
        <v>1</v>
      </c>
      <c r="J1438" s="12" t="s">
        <v>2083</v>
      </c>
      <c r="K1438" s="1"/>
      <c r="L1438" s="12" t="s">
        <v>2082</v>
      </c>
      <c r="N1438" s="13">
        <v>10</v>
      </c>
      <c r="O1438" s="13" t="s">
        <v>2082</v>
      </c>
      <c r="P1438" s="13">
        <f t="shared" si="155"/>
        <v>10</v>
      </c>
      <c r="R1438" s="1" t="s">
        <v>67</v>
      </c>
      <c r="S1438" s="1" t="s">
        <v>18</v>
      </c>
      <c r="T1438" s="1" t="s">
        <v>1622</v>
      </c>
      <c r="U1438" s="12">
        <f t="shared" si="156"/>
        <v>46087</v>
      </c>
      <c r="V1438" s="12">
        <f t="shared" si="151"/>
        <v>46147</v>
      </c>
      <c r="W1438" s="13">
        <f t="shared" ca="1" si="152"/>
        <v>-105</v>
      </c>
      <c r="X1438" s="2" t="s">
        <v>1021</v>
      </c>
      <c r="Y1438"/>
    </row>
    <row r="1439" spans="1:25" x14ac:dyDescent="0.25">
      <c r="A1439" s="1" t="s">
        <v>249</v>
      </c>
      <c r="B1439" s="1" t="s">
        <v>1621</v>
      </c>
      <c r="C1439" s="1" t="s">
        <v>329</v>
      </c>
      <c r="D1439" s="1" t="s">
        <v>288</v>
      </c>
      <c r="E1439" s="1" t="s">
        <v>174</v>
      </c>
      <c r="F1439" s="3">
        <v>27.881</v>
      </c>
      <c r="G1439" s="3">
        <v>27.881</v>
      </c>
      <c r="H1439" s="1" t="s">
        <v>79</v>
      </c>
      <c r="I1439" s="13">
        <v>1</v>
      </c>
      <c r="J1439" s="12" t="s">
        <v>2083</v>
      </c>
      <c r="K1439" s="1"/>
      <c r="L1439" s="12" t="s">
        <v>2082</v>
      </c>
      <c r="N1439" s="13">
        <v>10</v>
      </c>
      <c r="O1439" s="13" t="s">
        <v>2082</v>
      </c>
      <c r="P1439" s="13">
        <f t="shared" si="155"/>
        <v>10</v>
      </c>
      <c r="R1439" s="1" t="s">
        <v>67</v>
      </c>
      <c r="S1439" s="1"/>
      <c r="T1439" s="1" t="s">
        <v>1622</v>
      </c>
      <c r="U1439" s="12">
        <f t="shared" si="156"/>
        <v>46087</v>
      </c>
      <c r="V1439" s="12">
        <f t="shared" si="151"/>
        <v>46147</v>
      </c>
      <c r="W1439" s="13">
        <f t="shared" ca="1" si="152"/>
        <v>-105</v>
      </c>
      <c r="X1439" s="2" t="s">
        <v>1021</v>
      </c>
      <c r="Y1439"/>
    </row>
    <row r="1440" spans="1:25" x14ac:dyDescent="0.25">
      <c r="A1440" s="1" t="s">
        <v>249</v>
      </c>
      <c r="B1440" s="1" t="s">
        <v>1621</v>
      </c>
      <c r="C1440" s="1" t="s">
        <v>329</v>
      </c>
      <c r="D1440" s="1" t="s">
        <v>190</v>
      </c>
      <c r="E1440" s="1" t="s">
        <v>174</v>
      </c>
      <c r="F1440" s="3">
        <v>27.954999999999998</v>
      </c>
      <c r="G1440" s="3">
        <v>28.047999999999998</v>
      </c>
      <c r="H1440" s="1" t="s">
        <v>1463</v>
      </c>
      <c r="I1440" s="13">
        <v>1</v>
      </c>
      <c r="J1440" s="12" t="s">
        <v>2083</v>
      </c>
      <c r="K1440" s="1"/>
      <c r="L1440" s="12" t="s">
        <v>2082</v>
      </c>
      <c r="N1440" s="13">
        <v>10</v>
      </c>
      <c r="O1440" s="13" t="s">
        <v>2082</v>
      </c>
      <c r="P1440" s="13">
        <f t="shared" si="155"/>
        <v>10</v>
      </c>
      <c r="R1440" s="1" t="s">
        <v>67</v>
      </c>
      <c r="S1440" s="1" t="s">
        <v>18</v>
      </c>
      <c r="T1440" s="1" t="s">
        <v>1622</v>
      </c>
      <c r="U1440" s="12">
        <f t="shared" si="156"/>
        <v>46087</v>
      </c>
      <c r="V1440" s="12">
        <f t="shared" si="151"/>
        <v>46147</v>
      </c>
      <c r="W1440" s="13">
        <f t="shared" ca="1" si="152"/>
        <v>-105</v>
      </c>
      <c r="X1440" s="2" t="s">
        <v>1021</v>
      </c>
      <c r="Y1440"/>
    </row>
    <row r="1441" spans="1:25" x14ac:dyDescent="0.25">
      <c r="A1441" s="1" t="s">
        <v>249</v>
      </c>
      <c r="B1441" s="1" t="s">
        <v>1621</v>
      </c>
      <c r="C1441" s="1" t="s">
        <v>329</v>
      </c>
      <c r="D1441" s="1" t="s">
        <v>290</v>
      </c>
      <c r="E1441" s="1" t="s">
        <v>174</v>
      </c>
      <c r="F1441" s="3">
        <v>27.834</v>
      </c>
      <c r="G1441" s="3">
        <v>27.928000000000001</v>
      </c>
      <c r="H1441" s="1" t="s">
        <v>74</v>
      </c>
      <c r="I1441" s="13">
        <v>1</v>
      </c>
      <c r="J1441" s="12" t="s">
        <v>2083</v>
      </c>
      <c r="K1441" s="1"/>
      <c r="L1441" s="12" t="s">
        <v>2082</v>
      </c>
      <c r="N1441" s="13">
        <v>10</v>
      </c>
      <c r="O1441" s="13" t="s">
        <v>2082</v>
      </c>
      <c r="P1441" s="13">
        <f t="shared" si="155"/>
        <v>10</v>
      </c>
      <c r="R1441" s="1" t="s">
        <v>67</v>
      </c>
      <c r="S1441" s="1"/>
      <c r="T1441" s="1" t="s">
        <v>1622</v>
      </c>
      <c r="U1441" s="12">
        <f t="shared" si="156"/>
        <v>46087</v>
      </c>
      <c r="V1441" s="12">
        <f t="shared" si="151"/>
        <v>46147</v>
      </c>
      <c r="W1441" s="13">
        <f t="shared" ca="1" si="152"/>
        <v>-105</v>
      </c>
      <c r="X1441" s="2" t="s">
        <v>1021</v>
      </c>
      <c r="Y1441"/>
    </row>
    <row r="1442" spans="1:25" x14ac:dyDescent="0.25">
      <c r="A1442" s="1" t="s">
        <v>249</v>
      </c>
      <c r="B1442" s="1" t="s">
        <v>1621</v>
      </c>
      <c r="C1442" s="1" t="s">
        <v>177</v>
      </c>
      <c r="D1442" s="1" t="s">
        <v>762</v>
      </c>
      <c r="E1442" s="1" t="s">
        <v>174</v>
      </c>
      <c r="F1442" s="3">
        <v>27.792999999999999</v>
      </c>
      <c r="G1442" s="3">
        <v>27.858000000000001</v>
      </c>
      <c r="H1442" s="1" t="s">
        <v>79</v>
      </c>
      <c r="I1442" s="13">
        <v>1</v>
      </c>
      <c r="J1442" s="12" t="s">
        <v>2083</v>
      </c>
      <c r="K1442" s="1"/>
      <c r="L1442" s="12" t="s">
        <v>2082</v>
      </c>
      <c r="N1442" s="13">
        <v>10</v>
      </c>
      <c r="O1442" s="13" t="s">
        <v>2082</v>
      </c>
      <c r="P1442" s="13">
        <f t="shared" si="155"/>
        <v>10</v>
      </c>
      <c r="R1442" s="1" t="s">
        <v>67</v>
      </c>
      <c r="S1442" s="1" t="s">
        <v>18</v>
      </c>
      <c r="T1442" s="1" t="s">
        <v>1622</v>
      </c>
      <c r="U1442" s="12">
        <f t="shared" si="156"/>
        <v>46087</v>
      </c>
      <c r="V1442" s="12">
        <f t="shared" si="151"/>
        <v>46147</v>
      </c>
      <c r="W1442" s="13">
        <f t="shared" ca="1" si="152"/>
        <v>-105</v>
      </c>
      <c r="X1442" s="2" t="s">
        <v>1021</v>
      </c>
      <c r="Y1442"/>
    </row>
    <row r="1443" spans="1:25" x14ac:dyDescent="0.25">
      <c r="A1443" s="1" t="s">
        <v>249</v>
      </c>
      <c r="B1443" s="1" t="s">
        <v>1621</v>
      </c>
      <c r="C1443" s="1" t="s">
        <v>177</v>
      </c>
      <c r="D1443" s="1" t="s">
        <v>192</v>
      </c>
      <c r="E1443" s="1" t="s">
        <v>174</v>
      </c>
      <c r="F1443" s="3">
        <v>27.687999999999999</v>
      </c>
      <c r="G1443" s="3">
        <v>27.687999999999999</v>
      </c>
      <c r="H1443" s="1" t="s">
        <v>74</v>
      </c>
      <c r="I1443" s="13">
        <v>1</v>
      </c>
      <c r="J1443" s="12" t="s">
        <v>2083</v>
      </c>
      <c r="K1443" s="1"/>
      <c r="L1443" s="12" t="s">
        <v>2082</v>
      </c>
      <c r="N1443" s="13">
        <v>10</v>
      </c>
      <c r="O1443" s="13" t="s">
        <v>2082</v>
      </c>
      <c r="P1443" s="13">
        <f t="shared" si="155"/>
        <v>10</v>
      </c>
      <c r="R1443" s="1" t="s">
        <v>67</v>
      </c>
      <c r="S1443" s="1"/>
      <c r="T1443" s="1" t="s">
        <v>1622</v>
      </c>
      <c r="U1443" s="12">
        <f t="shared" si="156"/>
        <v>46087</v>
      </c>
      <c r="V1443" s="12">
        <f t="shared" si="151"/>
        <v>46147</v>
      </c>
      <c r="W1443" s="13">
        <f t="shared" ca="1" si="152"/>
        <v>-105</v>
      </c>
      <c r="X1443" s="2" t="s">
        <v>1021</v>
      </c>
      <c r="Y1443"/>
    </row>
    <row r="1444" spans="1:25" x14ac:dyDescent="0.25">
      <c r="A1444" s="1" t="s">
        <v>249</v>
      </c>
      <c r="B1444" s="1" t="s">
        <v>1621</v>
      </c>
      <c r="C1444" s="1" t="s">
        <v>177</v>
      </c>
      <c r="D1444" s="1" t="s">
        <v>808</v>
      </c>
      <c r="E1444" s="1" t="s">
        <v>174</v>
      </c>
      <c r="F1444" s="3">
        <v>27.614999999999998</v>
      </c>
      <c r="G1444" s="3">
        <v>27.68</v>
      </c>
      <c r="H1444" s="1" t="s">
        <v>1608</v>
      </c>
      <c r="I1444" s="13">
        <v>1</v>
      </c>
      <c r="J1444" s="12" t="s">
        <v>2083</v>
      </c>
      <c r="K1444" s="1"/>
      <c r="L1444" s="12" t="s">
        <v>2082</v>
      </c>
      <c r="N1444" s="13">
        <v>10</v>
      </c>
      <c r="O1444" s="13" t="s">
        <v>2082</v>
      </c>
      <c r="P1444" s="13">
        <f t="shared" si="155"/>
        <v>10</v>
      </c>
      <c r="R1444" s="1" t="s">
        <v>67</v>
      </c>
      <c r="S1444" s="1" t="s">
        <v>18</v>
      </c>
      <c r="T1444" s="1" t="s">
        <v>1622</v>
      </c>
      <c r="U1444" s="12">
        <f t="shared" si="156"/>
        <v>46087</v>
      </c>
      <c r="V1444" s="12">
        <f t="shared" si="151"/>
        <v>46147</v>
      </c>
      <c r="W1444" s="13">
        <f t="shared" ca="1" si="152"/>
        <v>-105</v>
      </c>
      <c r="X1444" s="2" t="s">
        <v>1021</v>
      </c>
      <c r="Y1444"/>
    </row>
    <row r="1445" spans="1:25" x14ac:dyDescent="0.25">
      <c r="A1445" s="1" t="s">
        <v>249</v>
      </c>
      <c r="B1445" s="1" t="s">
        <v>1621</v>
      </c>
      <c r="C1445" s="1" t="s">
        <v>177</v>
      </c>
      <c r="D1445" s="1" t="s">
        <v>180</v>
      </c>
      <c r="E1445" s="1" t="s">
        <v>174</v>
      </c>
      <c r="F1445" s="3">
        <v>27.509</v>
      </c>
      <c r="G1445" s="3">
        <v>27.509</v>
      </c>
      <c r="H1445" s="1" t="s">
        <v>79</v>
      </c>
      <c r="I1445" s="13">
        <v>1</v>
      </c>
      <c r="J1445" s="12" t="s">
        <v>2083</v>
      </c>
      <c r="K1445" s="1"/>
      <c r="L1445" s="12" t="s">
        <v>2082</v>
      </c>
      <c r="N1445" s="13">
        <v>10</v>
      </c>
      <c r="O1445" s="13" t="s">
        <v>2082</v>
      </c>
      <c r="P1445" s="13">
        <f t="shared" si="155"/>
        <v>10</v>
      </c>
      <c r="R1445" s="1" t="s">
        <v>67</v>
      </c>
      <c r="S1445" s="1"/>
      <c r="T1445" s="1" t="s">
        <v>1622</v>
      </c>
      <c r="U1445" s="12">
        <f t="shared" si="156"/>
        <v>46087</v>
      </c>
      <c r="V1445" s="12">
        <f t="shared" si="151"/>
        <v>46147</v>
      </c>
      <c r="W1445" s="13">
        <f t="shared" ca="1" si="152"/>
        <v>-105</v>
      </c>
      <c r="X1445" s="2" t="s">
        <v>1021</v>
      </c>
      <c r="Y1445"/>
    </row>
    <row r="1446" spans="1:25" x14ac:dyDescent="0.25">
      <c r="A1446" s="1" t="s">
        <v>249</v>
      </c>
      <c r="B1446" s="1" t="s">
        <v>1621</v>
      </c>
      <c r="C1446" s="1" t="s">
        <v>329</v>
      </c>
      <c r="D1446" s="1" t="s">
        <v>200</v>
      </c>
      <c r="E1446" s="1" t="s">
        <v>174</v>
      </c>
      <c r="F1446" s="3">
        <v>27.390999999999998</v>
      </c>
      <c r="G1446" s="3">
        <v>27.486000000000001</v>
      </c>
      <c r="H1446" s="1" t="s">
        <v>74</v>
      </c>
      <c r="I1446" s="13">
        <v>1</v>
      </c>
      <c r="J1446" s="12" t="s">
        <v>2083</v>
      </c>
      <c r="K1446" s="1"/>
      <c r="L1446" s="12" t="s">
        <v>2082</v>
      </c>
      <c r="N1446" s="13">
        <v>10</v>
      </c>
      <c r="O1446" s="13" t="s">
        <v>2082</v>
      </c>
      <c r="P1446" s="13">
        <f t="shared" si="155"/>
        <v>10</v>
      </c>
      <c r="R1446" s="1" t="s">
        <v>67</v>
      </c>
      <c r="S1446" s="1" t="s">
        <v>18</v>
      </c>
      <c r="T1446" s="1" t="s">
        <v>1622</v>
      </c>
      <c r="U1446" s="12">
        <f t="shared" si="156"/>
        <v>46087</v>
      </c>
      <c r="V1446" s="12">
        <f t="shared" si="151"/>
        <v>46147</v>
      </c>
      <c r="W1446" s="13">
        <f t="shared" ca="1" si="152"/>
        <v>-105</v>
      </c>
      <c r="X1446" s="2" t="s">
        <v>1021</v>
      </c>
      <c r="Y1446"/>
    </row>
    <row r="1447" spans="1:25" x14ac:dyDescent="0.25">
      <c r="A1447" s="1" t="s">
        <v>249</v>
      </c>
      <c r="B1447" s="1" t="s">
        <v>1621</v>
      </c>
      <c r="C1447" s="1" t="s">
        <v>329</v>
      </c>
      <c r="D1447" s="1" t="s">
        <v>199</v>
      </c>
      <c r="E1447" s="1" t="s">
        <v>174</v>
      </c>
      <c r="F1447" s="3">
        <v>27.271000000000001</v>
      </c>
      <c r="G1447" s="3">
        <v>27.366</v>
      </c>
      <c r="H1447" s="1" t="s">
        <v>21</v>
      </c>
      <c r="I1447" s="13">
        <v>1</v>
      </c>
      <c r="J1447" s="12" t="s">
        <v>2083</v>
      </c>
      <c r="K1447" s="1"/>
      <c r="L1447" s="12" t="s">
        <v>2082</v>
      </c>
      <c r="N1447" s="13">
        <v>10</v>
      </c>
      <c r="O1447" s="13" t="s">
        <v>2082</v>
      </c>
      <c r="P1447" s="13">
        <f t="shared" si="155"/>
        <v>10</v>
      </c>
      <c r="R1447" s="1" t="s">
        <v>67</v>
      </c>
      <c r="S1447" s="1" t="s">
        <v>18</v>
      </c>
      <c r="T1447" s="1" t="s">
        <v>1622</v>
      </c>
      <c r="U1447" s="12">
        <f t="shared" si="156"/>
        <v>46087</v>
      </c>
      <c r="V1447" s="12">
        <f t="shared" si="151"/>
        <v>46147</v>
      </c>
      <c r="W1447" s="13">
        <f t="shared" ca="1" si="152"/>
        <v>-105</v>
      </c>
      <c r="X1447" s="2" t="s">
        <v>1021</v>
      </c>
      <c r="Y1447"/>
    </row>
    <row r="1448" spans="1:25" x14ac:dyDescent="0.25">
      <c r="A1448" s="1" t="s">
        <v>249</v>
      </c>
      <c r="B1448" s="1" t="s">
        <v>1621</v>
      </c>
      <c r="C1448" s="1" t="s">
        <v>329</v>
      </c>
      <c r="D1448" s="1" t="s">
        <v>198</v>
      </c>
      <c r="E1448" s="1" t="s">
        <v>174</v>
      </c>
      <c r="F1448" s="3">
        <v>27.390999999999998</v>
      </c>
      <c r="G1448" s="3">
        <v>27.484999999999999</v>
      </c>
      <c r="H1448" s="1" t="s">
        <v>197</v>
      </c>
      <c r="I1448" s="13">
        <v>1</v>
      </c>
      <c r="J1448" s="12" t="s">
        <v>2083</v>
      </c>
      <c r="K1448" s="1"/>
      <c r="L1448" s="12" t="s">
        <v>2082</v>
      </c>
      <c r="N1448" s="13">
        <v>10</v>
      </c>
      <c r="O1448" s="13" t="s">
        <v>2082</v>
      </c>
      <c r="P1448" s="13">
        <f t="shared" si="155"/>
        <v>10</v>
      </c>
      <c r="R1448" s="1" t="s">
        <v>67</v>
      </c>
      <c r="S1448" s="1" t="s">
        <v>18</v>
      </c>
      <c r="T1448" s="1" t="s">
        <v>1622</v>
      </c>
      <c r="U1448" s="12">
        <f t="shared" si="156"/>
        <v>46087</v>
      </c>
      <c r="V1448" s="12">
        <f t="shared" si="151"/>
        <v>46147</v>
      </c>
      <c r="W1448" s="13">
        <f t="shared" ca="1" si="152"/>
        <v>-105</v>
      </c>
      <c r="X1448" s="2" t="s">
        <v>1021</v>
      </c>
      <c r="Y1448"/>
    </row>
    <row r="1449" spans="1:25" x14ac:dyDescent="0.25">
      <c r="A1449" s="1" t="s">
        <v>249</v>
      </c>
      <c r="B1449" s="1" t="s">
        <v>1621</v>
      </c>
      <c r="C1449" s="1" t="s">
        <v>329</v>
      </c>
      <c r="D1449" s="1" t="s">
        <v>196</v>
      </c>
      <c r="E1449" s="1" t="s">
        <v>174</v>
      </c>
      <c r="F1449" s="3">
        <v>27.27</v>
      </c>
      <c r="G1449" s="3">
        <v>27.27</v>
      </c>
      <c r="H1449" s="1" t="s">
        <v>9</v>
      </c>
      <c r="I1449" s="13">
        <v>1</v>
      </c>
      <c r="J1449" s="12" t="s">
        <v>2083</v>
      </c>
      <c r="K1449" s="1"/>
      <c r="L1449" s="12" t="s">
        <v>2082</v>
      </c>
      <c r="N1449" s="13">
        <v>10</v>
      </c>
      <c r="O1449" s="13" t="s">
        <v>2082</v>
      </c>
      <c r="P1449" s="13">
        <f t="shared" si="155"/>
        <v>10</v>
      </c>
      <c r="R1449" s="1" t="s">
        <v>67</v>
      </c>
      <c r="S1449" s="1"/>
      <c r="T1449" s="1" t="s">
        <v>1622</v>
      </c>
      <c r="U1449" s="12">
        <f t="shared" si="156"/>
        <v>46087</v>
      </c>
      <c r="V1449" s="12">
        <f t="shared" si="151"/>
        <v>46147</v>
      </c>
      <c r="W1449" s="13">
        <f t="shared" ca="1" si="152"/>
        <v>-105</v>
      </c>
      <c r="X1449" s="2" t="s">
        <v>1021</v>
      </c>
      <c r="Y1449"/>
    </row>
    <row r="1450" spans="1:25" x14ac:dyDescent="0.25">
      <c r="A1450" s="1" t="s">
        <v>249</v>
      </c>
      <c r="B1450" s="1" t="s">
        <v>1602</v>
      </c>
      <c r="C1450" s="1" t="s">
        <v>354</v>
      </c>
      <c r="D1450" s="1" t="s">
        <v>1604</v>
      </c>
      <c r="E1450" s="1" t="s">
        <v>174</v>
      </c>
      <c r="F1450" s="3">
        <v>13.417999999999999</v>
      </c>
      <c r="G1450" s="3">
        <v>13.417999999999999</v>
      </c>
      <c r="H1450" s="1" t="s">
        <v>74</v>
      </c>
      <c r="I1450" s="13">
        <v>1</v>
      </c>
      <c r="J1450" s="12" t="s">
        <v>2083</v>
      </c>
      <c r="K1450" s="1"/>
      <c r="L1450" s="12" t="s">
        <v>2082</v>
      </c>
      <c r="N1450" s="13">
        <v>10</v>
      </c>
      <c r="O1450" s="13" t="s">
        <v>2082</v>
      </c>
      <c r="P1450" s="13">
        <f t="shared" si="155"/>
        <v>19</v>
      </c>
      <c r="R1450" s="1" t="s">
        <v>67</v>
      </c>
      <c r="S1450" s="1"/>
      <c r="T1450" s="1" t="s">
        <v>1237</v>
      </c>
      <c r="U1450" s="12">
        <f t="shared" si="156"/>
        <v>46149</v>
      </c>
      <c r="V1450" s="12">
        <f t="shared" si="151"/>
        <v>46209</v>
      </c>
      <c r="W1450" s="13">
        <f t="shared" ca="1" si="152"/>
        <v>-167</v>
      </c>
      <c r="X1450" s="2" t="s">
        <v>1021</v>
      </c>
      <c r="Y1450"/>
    </row>
    <row r="1451" spans="1:25" x14ac:dyDescent="0.25">
      <c r="A1451" s="1" t="s">
        <v>249</v>
      </c>
      <c r="B1451" s="1" t="s">
        <v>1602</v>
      </c>
      <c r="C1451" s="1" t="s">
        <v>354</v>
      </c>
      <c r="D1451" s="1" t="s">
        <v>1603</v>
      </c>
      <c r="E1451" s="1" t="s">
        <v>174</v>
      </c>
      <c r="F1451" s="3">
        <v>13.377000000000001</v>
      </c>
      <c r="G1451" s="3">
        <v>13.377000000000001</v>
      </c>
      <c r="H1451" s="1" t="s">
        <v>79</v>
      </c>
      <c r="I1451" s="13">
        <v>1</v>
      </c>
      <c r="J1451" s="12" t="s">
        <v>2083</v>
      </c>
      <c r="K1451" s="1"/>
      <c r="L1451" s="12" t="s">
        <v>2082</v>
      </c>
      <c r="N1451" s="13">
        <v>10</v>
      </c>
      <c r="O1451" s="13" t="s">
        <v>2082</v>
      </c>
      <c r="P1451" s="13">
        <f t="shared" si="155"/>
        <v>19</v>
      </c>
      <c r="R1451" s="1" t="s">
        <v>67</v>
      </c>
      <c r="S1451" s="1"/>
      <c r="T1451" s="1" t="s">
        <v>1237</v>
      </c>
      <c r="U1451" s="12">
        <f t="shared" si="156"/>
        <v>46149</v>
      </c>
      <c r="V1451" s="12">
        <f t="shared" si="151"/>
        <v>46209</v>
      </c>
      <c r="W1451" s="13">
        <f t="shared" ca="1" si="152"/>
        <v>-167</v>
      </c>
      <c r="X1451" s="2" t="s">
        <v>1021</v>
      </c>
      <c r="Y1451"/>
    </row>
    <row r="1452" spans="1:25" x14ac:dyDescent="0.25">
      <c r="A1452" s="1" t="s">
        <v>249</v>
      </c>
      <c r="B1452" s="1" t="s">
        <v>1618</v>
      </c>
      <c r="C1452" s="1" t="s">
        <v>218</v>
      </c>
      <c r="D1452" s="1" t="s">
        <v>100</v>
      </c>
      <c r="E1452" s="1" t="s">
        <v>174</v>
      </c>
      <c r="F1452" s="3">
        <v>24.599</v>
      </c>
      <c r="G1452" s="3">
        <v>24.652999999999999</v>
      </c>
      <c r="H1452" s="1" t="s">
        <v>9</v>
      </c>
      <c r="I1452" s="13">
        <v>1</v>
      </c>
      <c r="J1452" s="12" t="s">
        <v>2083</v>
      </c>
      <c r="K1452" s="1"/>
      <c r="L1452" s="12" t="s">
        <v>2082</v>
      </c>
      <c r="N1452" s="13">
        <v>10</v>
      </c>
      <c r="O1452" s="13" t="s">
        <v>2082</v>
      </c>
      <c r="P1452" s="13">
        <f t="shared" si="155"/>
        <v>19</v>
      </c>
      <c r="R1452" s="1" t="s">
        <v>67</v>
      </c>
      <c r="S1452" s="1" t="s">
        <v>14</v>
      </c>
      <c r="T1452" s="1" t="s">
        <v>1237</v>
      </c>
      <c r="U1452" s="12">
        <f t="shared" si="156"/>
        <v>46149</v>
      </c>
      <c r="V1452" s="12">
        <f t="shared" si="151"/>
        <v>46209</v>
      </c>
      <c r="W1452" s="13">
        <f t="shared" ca="1" si="152"/>
        <v>-167</v>
      </c>
      <c r="X1452" s="2" t="s">
        <v>1021</v>
      </c>
      <c r="Y1452"/>
    </row>
    <row r="1453" spans="1:25" x14ac:dyDescent="0.25">
      <c r="A1453" s="1" t="s">
        <v>249</v>
      </c>
      <c r="B1453" s="1" t="s">
        <v>1618</v>
      </c>
      <c r="C1453" s="1" t="s">
        <v>218</v>
      </c>
      <c r="D1453" s="1" t="s">
        <v>202</v>
      </c>
      <c r="E1453" s="1" t="s">
        <v>174</v>
      </c>
      <c r="F1453" s="3">
        <v>24.611999999999998</v>
      </c>
      <c r="G1453" s="3">
        <v>24.666</v>
      </c>
      <c r="H1453" s="1" t="s">
        <v>74</v>
      </c>
      <c r="I1453" s="13">
        <v>1</v>
      </c>
      <c r="J1453" s="12" t="s">
        <v>2083</v>
      </c>
      <c r="K1453" s="1"/>
      <c r="L1453" s="12" t="s">
        <v>2082</v>
      </c>
      <c r="N1453" s="13">
        <v>10</v>
      </c>
      <c r="O1453" s="13" t="s">
        <v>2082</v>
      </c>
      <c r="P1453" s="13">
        <f t="shared" si="155"/>
        <v>19</v>
      </c>
      <c r="R1453" s="1" t="s">
        <v>67</v>
      </c>
      <c r="S1453" s="1" t="s">
        <v>18</v>
      </c>
      <c r="T1453" s="1" t="s">
        <v>1237</v>
      </c>
      <c r="U1453" s="12">
        <f t="shared" si="156"/>
        <v>46149</v>
      </c>
      <c r="V1453" s="12">
        <f t="shared" si="151"/>
        <v>46209</v>
      </c>
      <c r="W1453" s="13">
        <f t="shared" ca="1" si="152"/>
        <v>-167</v>
      </c>
      <c r="X1453" s="2" t="s">
        <v>1021</v>
      </c>
      <c r="Y1453"/>
    </row>
    <row r="1454" spans="1:25" x14ac:dyDescent="0.25">
      <c r="A1454" s="1" t="s">
        <v>249</v>
      </c>
      <c r="B1454" s="1" t="s">
        <v>1618</v>
      </c>
      <c r="C1454" s="1" t="s">
        <v>107</v>
      </c>
      <c r="D1454" s="1" t="s">
        <v>189</v>
      </c>
      <c r="E1454" s="1" t="s">
        <v>174</v>
      </c>
      <c r="F1454" s="3">
        <v>24.378</v>
      </c>
      <c r="G1454" s="3">
        <v>24.431999999999999</v>
      </c>
      <c r="H1454" s="1" t="s">
        <v>122</v>
      </c>
      <c r="I1454" s="13">
        <v>1</v>
      </c>
      <c r="J1454" s="12" t="s">
        <v>2083</v>
      </c>
      <c r="K1454" s="1"/>
      <c r="L1454" s="12" t="s">
        <v>2082</v>
      </c>
      <c r="N1454" s="13">
        <v>10</v>
      </c>
      <c r="O1454" s="13" t="s">
        <v>2082</v>
      </c>
      <c r="P1454" s="13">
        <f t="shared" si="155"/>
        <v>19</v>
      </c>
      <c r="R1454" s="1" t="s">
        <v>67</v>
      </c>
      <c r="S1454" s="1" t="s">
        <v>18</v>
      </c>
      <c r="T1454" s="1" t="s">
        <v>1237</v>
      </c>
      <c r="U1454" s="12">
        <f t="shared" si="156"/>
        <v>46149</v>
      </c>
      <c r="V1454" s="12">
        <f t="shared" si="151"/>
        <v>46209</v>
      </c>
      <c r="W1454" s="13">
        <f t="shared" ca="1" si="152"/>
        <v>-167</v>
      </c>
      <c r="X1454" s="2" t="s">
        <v>1021</v>
      </c>
      <c r="Y1454"/>
    </row>
    <row r="1455" spans="1:25" x14ac:dyDescent="0.25">
      <c r="A1455" s="1" t="s">
        <v>249</v>
      </c>
      <c r="B1455" s="1" t="s">
        <v>1618</v>
      </c>
      <c r="C1455" s="1" t="s">
        <v>177</v>
      </c>
      <c r="D1455" s="1" t="s">
        <v>196</v>
      </c>
      <c r="E1455" s="1" t="s">
        <v>174</v>
      </c>
      <c r="F1455" s="3">
        <v>23.82</v>
      </c>
      <c r="G1455" s="3">
        <v>23.82</v>
      </c>
      <c r="H1455" s="1" t="s">
        <v>74</v>
      </c>
      <c r="I1455" s="13">
        <v>1</v>
      </c>
      <c r="J1455" s="12" t="s">
        <v>2083</v>
      </c>
      <c r="K1455" s="1"/>
      <c r="L1455" s="12" t="s">
        <v>2082</v>
      </c>
      <c r="N1455" s="13">
        <v>10</v>
      </c>
      <c r="O1455" s="13" t="s">
        <v>2082</v>
      </c>
      <c r="P1455" s="13">
        <f t="shared" si="155"/>
        <v>19</v>
      </c>
      <c r="R1455" s="1" t="s">
        <v>67</v>
      </c>
      <c r="S1455" s="1"/>
      <c r="T1455" s="1" t="s">
        <v>1237</v>
      </c>
      <c r="U1455" s="12">
        <f t="shared" si="156"/>
        <v>46149</v>
      </c>
      <c r="V1455" s="12">
        <f t="shared" si="151"/>
        <v>46209</v>
      </c>
      <c r="W1455" s="13">
        <f t="shared" ca="1" si="152"/>
        <v>-167</v>
      </c>
      <c r="X1455" s="2" t="s">
        <v>1021</v>
      </c>
      <c r="Y1455"/>
    </row>
    <row r="1456" spans="1:25" x14ac:dyDescent="0.25">
      <c r="A1456" s="1" t="s">
        <v>249</v>
      </c>
      <c r="B1456" s="1" t="s">
        <v>1618</v>
      </c>
      <c r="C1456" s="1" t="s">
        <v>177</v>
      </c>
      <c r="D1456" s="1" t="s">
        <v>194</v>
      </c>
      <c r="E1456" s="1" t="s">
        <v>174</v>
      </c>
      <c r="F1456" s="3">
        <v>23.780999999999999</v>
      </c>
      <c r="G1456" s="3">
        <v>23.780999999999999</v>
      </c>
      <c r="H1456" s="1" t="s">
        <v>9</v>
      </c>
      <c r="I1456" s="13">
        <v>1</v>
      </c>
      <c r="J1456" s="12" t="s">
        <v>2083</v>
      </c>
      <c r="K1456" s="1"/>
      <c r="L1456" s="12" t="s">
        <v>2082</v>
      </c>
      <c r="N1456" s="13">
        <v>10</v>
      </c>
      <c r="O1456" s="13" t="s">
        <v>2082</v>
      </c>
      <c r="P1456" s="13">
        <f t="shared" si="155"/>
        <v>19</v>
      </c>
      <c r="R1456" s="1" t="s">
        <v>67</v>
      </c>
      <c r="S1456" s="1"/>
      <c r="T1456" s="1" t="s">
        <v>1237</v>
      </c>
      <c r="U1456" s="12">
        <f t="shared" si="156"/>
        <v>46149</v>
      </c>
      <c r="V1456" s="12">
        <f t="shared" si="151"/>
        <v>46209</v>
      </c>
      <c r="W1456" s="13">
        <f t="shared" ca="1" si="152"/>
        <v>-167</v>
      </c>
      <c r="X1456" s="2" t="s">
        <v>1021</v>
      </c>
      <c r="Y1456"/>
    </row>
    <row r="1457" spans="1:25" x14ac:dyDescent="0.25">
      <c r="A1457" s="1" t="s">
        <v>249</v>
      </c>
      <c r="B1457" s="1" t="s">
        <v>1618</v>
      </c>
      <c r="C1457" s="1" t="s">
        <v>218</v>
      </c>
      <c r="D1457" s="1" t="s">
        <v>262</v>
      </c>
      <c r="E1457" s="1" t="s">
        <v>174</v>
      </c>
      <c r="F1457" s="3">
        <v>23.48</v>
      </c>
      <c r="G1457" s="3">
        <v>23.48</v>
      </c>
      <c r="H1457" s="1" t="s">
        <v>122</v>
      </c>
      <c r="I1457" s="13">
        <v>1</v>
      </c>
      <c r="J1457" s="12" t="s">
        <v>2083</v>
      </c>
      <c r="K1457" s="1"/>
      <c r="L1457" s="12" t="s">
        <v>2082</v>
      </c>
      <c r="N1457" s="13">
        <v>10</v>
      </c>
      <c r="O1457" s="13" t="s">
        <v>2082</v>
      </c>
      <c r="P1457" s="13">
        <f t="shared" si="155"/>
        <v>10</v>
      </c>
      <c r="R1457" s="1" t="s">
        <v>67</v>
      </c>
      <c r="S1457" s="1"/>
      <c r="T1457" s="1" t="s">
        <v>1613</v>
      </c>
      <c r="U1457" s="12">
        <f t="shared" si="156"/>
        <v>46088</v>
      </c>
      <c r="V1457" s="12">
        <f t="shared" si="151"/>
        <v>46148</v>
      </c>
      <c r="W1457" s="13">
        <f t="shared" ca="1" si="152"/>
        <v>-106</v>
      </c>
      <c r="X1457" s="2" t="s">
        <v>1021</v>
      </c>
      <c r="Y1457"/>
    </row>
    <row r="1458" spans="1:25" x14ac:dyDescent="0.25">
      <c r="A1458" s="1" t="s">
        <v>249</v>
      </c>
      <c r="B1458" s="1" t="s">
        <v>1618</v>
      </c>
      <c r="C1458" s="1" t="s">
        <v>107</v>
      </c>
      <c r="D1458" s="1" t="s">
        <v>920</v>
      </c>
      <c r="E1458" s="1" t="s">
        <v>174</v>
      </c>
      <c r="F1458" s="3">
        <v>23.536999999999999</v>
      </c>
      <c r="G1458" s="3">
        <v>23.591999999999999</v>
      </c>
      <c r="H1458" s="1" t="s">
        <v>74</v>
      </c>
      <c r="I1458" s="13">
        <v>1</v>
      </c>
      <c r="J1458" s="12" t="s">
        <v>2083</v>
      </c>
      <c r="K1458" s="1"/>
      <c r="L1458" s="12" t="s">
        <v>2082</v>
      </c>
      <c r="N1458" s="13">
        <v>10</v>
      </c>
      <c r="O1458" s="13" t="s">
        <v>2082</v>
      </c>
      <c r="P1458" s="13">
        <f t="shared" si="155"/>
        <v>10</v>
      </c>
      <c r="R1458" s="1" t="s">
        <v>67</v>
      </c>
      <c r="S1458" s="1" t="s">
        <v>18</v>
      </c>
      <c r="T1458" s="1" t="s">
        <v>1613</v>
      </c>
      <c r="U1458" s="12">
        <f t="shared" si="156"/>
        <v>46088</v>
      </c>
      <c r="V1458" s="12">
        <f t="shared" si="151"/>
        <v>46148</v>
      </c>
      <c r="W1458" s="13">
        <f t="shared" ca="1" si="152"/>
        <v>-106</v>
      </c>
      <c r="X1458" s="2" t="s">
        <v>1021</v>
      </c>
      <c r="Y1458"/>
    </row>
    <row r="1459" spans="1:25" x14ac:dyDescent="0.25">
      <c r="A1459" s="1" t="s">
        <v>249</v>
      </c>
      <c r="B1459" s="1" t="s">
        <v>1618</v>
      </c>
      <c r="C1459" s="1" t="s">
        <v>107</v>
      </c>
      <c r="D1459" s="1" t="s">
        <v>269</v>
      </c>
      <c r="E1459" s="1" t="s">
        <v>174</v>
      </c>
      <c r="F1459" s="3">
        <v>23.451000000000001</v>
      </c>
      <c r="G1459" s="3">
        <v>23.451000000000001</v>
      </c>
      <c r="H1459" s="1" t="s">
        <v>9</v>
      </c>
      <c r="I1459" s="13">
        <v>1</v>
      </c>
      <c r="J1459" s="12" t="s">
        <v>2083</v>
      </c>
      <c r="K1459" s="1"/>
      <c r="L1459" s="12" t="s">
        <v>2082</v>
      </c>
      <c r="N1459" s="13">
        <v>10</v>
      </c>
      <c r="O1459" s="13" t="s">
        <v>2082</v>
      </c>
      <c r="P1459" s="13">
        <f t="shared" si="155"/>
        <v>10</v>
      </c>
      <c r="R1459" s="1" t="s">
        <v>67</v>
      </c>
      <c r="S1459" s="1"/>
      <c r="T1459" s="1" t="s">
        <v>1613</v>
      </c>
      <c r="U1459" s="12">
        <f t="shared" si="156"/>
        <v>46088</v>
      </c>
      <c r="V1459" s="12">
        <f t="shared" si="151"/>
        <v>46148</v>
      </c>
      <c r="W1459" s="13">
        <f t="shared" ca="1" si="152"/>
        <v>-106</v>
      </c>
      <c r="X1459" s="2" t="s">
        <v>1021</v>
      </c>
      <c r="Y1459"/>
    </row>
    <row r="1460" spans="1:25" x14ac:dyDescent="0.25">
      <c r="A1460" s="1" t="s">
        <v>249</v>
      </c>
      <c r="B1460" s="1" t="s">
        <v>1618</v>
      </c>
      <c r="C1460" s="1" t="s">
        <v>107</v>
      </c>
      <c r="D1460" s="1" t="s">
        <v>795</v>
      </c>
      <c r="E1460" s="1" t="s">
        <v>174</v>
      </c>
      <c r="F1460" s="3">
        <v>23.414000000000001</v>
      </c>
      <c r="G1460" s="3">
        <v>23.468</v>
      </c>
      <c r="H1460" s="1" t="s">
        <v>1620</v>
      </c>
      <c r="I1460" s="13">
        <v>1</v>
      </c>
      <c r="J1460" s="12" t="s">
        <v>2083</v>
      </c>
      <c r="K1460" s="1"/>
      <c r="L1460" s="12" t="s">
        <v>2082</v>
      </c>
      <c r="N1460" s="13">
        <v>10</v>
      </c>
      <c r="O1460" s="13" t="s">
        <v>2082</v>
      </c>
      <c r="P1460" s="13">
        <f t="shared" si="155"/>
        <v>10</v>
      </c>
      <c r="R1460" s="1" t="s">
        <v>67</v>
      </c>
      <c r="S1460" s="1" t="s">
        <v>18</v>
      </c>
      <c r="T1460" s="1" t="s">
        <v>1613</v>
      </c>
      <c r="U1460" s="12">
        <f t="shared" si="156"/>
        <v>46088</v>
      </c>
      <c r="V1460" s="12">
        <f t="shared" si="151"/>
        <v>46148</v>
      </c>
      <c r="W1460" s="13">
        <f t="shared" ca="1" si="152"/>
        <v>-106</v>
      </c>
      <c r="X1460" s="2" t="s">
        <v>1021</v>
      </c>
      <c r="Y1460"/>
    </row>
    <row r="1461" spans="1:25" x14ac:dyDescent="0.25">
      <c r="A1461" s="1" t="s">
        <v>249</v>
      </c>
      <c r="B1461" s="1" t="s">
        <v>1618</v>
      </c>
      <c r="C1461" s="1" t="s">
        <v>107</v>
      </c>
      <c r="D1461" s="1" t="s">
        <v>798</v>
      </c>
      <c r="E1461" s="1" t="s">
        <v>174</v>
      </c>
      <c r="F1461" s="3">
        <v>23.35</v>
      </c>
      <c r="G1461" s="3">
        <v>23.35</v>
      </c>
      <c r="H1461" s="1" t="s">
        <v>9</v>
      </c>
      <c r="I1461" s="13">
        <v>1</v>
      </c>
      <c r="J1461" s="12" t="s">
        <v>2083</v>
      </c>
      <c r="K1461" s="1"/>
      <c r="L1461" s="12" t="s">
        <v>2082</v>
      </c>
      <c r="N1461" s="13">
        <v>10</v>
      </c>
      <c r="O1461" s="13" t="s">
        <v>2082</v>
      </c>
      <c r="P1461" s="13">
        <f t="shared" si="155"/>
        <v>17</v>
      </c>
      <c r="R1461" s="1" t="s">
        <v>67</v>
      </c>
      <c r="S1461" s="1"/>
      <c r="T1461" s="1" t="s">
        <v>1619</v>
      </c>
      <c r="U1461" s="12">
        <f t="shared" si="156"/>
        <v>46137</v>
      </c>
      <c r="V1461" s="12">
        <f t="shared" si="151"/>
        <v>46197</v>
      </c>
      <c r="W1461" s="13">
        <f t="shared" ca="1" si="152"/>
        <v>-155</v>
      </c>
      <c r="X1461" s="2" t="s">
        <v>1021</v>
      </c>
      <c r="Y1461"/>
    </row>
    <row r="1462" spans="1:25" x14ac:dyDescent="0.25">
      <c r="A1462" s="1" t="s">
        <v>249</v>
      </c>
      <c r="B1462" s="1" t="s">
        <v>1618</v>
      </c>
      <c r="C1462" s="1" t="s">
        <v>218</v>
      </c>
      <c r="D1462" s="1" t="s">
        <v>292</v>
      </c>
      <c r="E1462" s="1" t="s">
        <v>174</v>
      </c>
      <c r="F1462" s="3">
        <v>23.283000000000001</v>
      </c>
      <c r="G1462" s="3">
        <v>23.338000000000001</v>
      </c>
      <c r="H1462" s="1" t="s">
        <v>9</v>
      </c>
      <c r="I1462" s="13">
        <v>1</v>
      </c>
      <c r="J1462" s="12" t="s">
        <v>2083</v>
      </c>
      <c r="K1462" s="1"/>
      <c r="L1462" s="12" t="s">
        <v>2082</v>
      </c>
      <c r="N1462" s="13">
        <v>10</v>
      </c>
      <c r="O1462" s="13" t="s">
        <v>2082</v>
      </c>
      <c r="P1462" s="13">
        <f t="shared" si="155"/>
        <v>10</v>
      </c>
      <c r="R1462" s="1" t="s">
        <v>67</v>
      </c>
      <c r="S1462" s="1" t="s">
        <v>14</v>
      </c>
      <c r="T1462" s="1" t="s">
        <v>1613</v>
      </c>
      <c r="U1462" s="12">
        <f t="shared" si="156"/>
        <v>46088</v>
      </c>
      <c r="V1462" s="12">
        <f t="shared" si="151"/>
        <v>46148</v>
      </c>
      <c r="W1462" s="13">
        <f t="shared" ca="1" si="152"/>
        <v>-106</v>
      </c>
      <c r="X1462" s="2" t="s">
        <v>1021</v>
      </c>
      <c r="Y1462"/>
    </row>
    <row r="1463" spans="1:25" x14ac:dyDescent="0.25">
      <c r="A1463" s="1" t="s">
        <v>249</v>
      </c>
      <c r="B1463" s="1" t="s">
        <v>1618</v>
      </c>
      <c r="C1463" s="1" t="s">
        <v>218</v>
      </c>
      <c r="D1463" s="1" t="s">
        <v>294</v>
      </c>
      <c r="E1463" s="1" t="s">
        <v>174</v>
      </c>
      <c r="F1463" s="3">
        <v>23.202000000000002</v>
      </c>
      <c r="G1463" s="3">
        <v>23.202000000000002</v>
      </c>
      <c r="H1463" s="1" t="s">
        <v>74</v>
      </c>
      <c r="I1463" s="13">
        <v>1</v>
      </c>
      <c r="J1463" s="12" t="s">
        <v>2083</v>
      </c>
      <c r="K1463" s="1"/>
      <c r="L1463" s="12" t="s">
        <v>2082</v>
      </c>
      <c r="N1463" s="13">
        <v>10</v>
      </c>
      <c r="O1463" s="13" t="s">
        <v>2082</v>
      </c>
      <c r="P1463" s="13">
        <f t="shared" si="155"/>
        <v>10</v>
      </c>
      <c r="R1463" s="1" t="s">
        <v>67</v>
      </c>
      <c r="S1463" s="1"/>
      <c r="T1463" s="1" t="s">
        <v>1613</v>
      </c>
      <c r="U1463" s="12">
        <f t="shared" si="156"/>
        <v>46088</v>
      </c>
      <c r="V1463" s="12">
        <f t="shared" si="151"/>
        <v>46148</v>
      </c>
      <c r="W1463" s="13">
        <f t="shared" ca="1" si="152"/>
        <v>-106</v>
      </c>
      <c r="X1463" s="2" t="s">
        <v>1021</v>
      </c>
      <c r="Y1463"/>
    </row>
    <row r="1464" spans="1:25" x14ac:dyDescent="0.25">
      <c r="A1464" s="1" t="s">
        <v>1553</v>
      </c>
      <c r="B1464" s="1" t="s">
        <v>1636</v>
      </c>
      <c r="C1464" s="1" t="s">
        <v>177</v>
      </c>
      <c r="D1464" s="1" t="s">
        <v>104</v>
      </c>
      <c r="E1464" s="1" t="s">
        <v>174</v>
      </c>
      <c r="F1464" s="3">
        <v>6.4550000000000001</v>
      </c>
      <c r="G1464" s="3">
        <v>6.5209999999999999</v>
      </c>
      <c r="H1464" s="1" t="s">
        <v>268</v>
      </c>
      <c r="I1464" s="13">
        <v>1</v>
      </c>
      <c r="J1464" s="12" t="s">
        <v>2083</v>
      </c>
      <c r="K1464" s="1"/>
      <c r="L1464" s="12" t="s">
        <v>2082</v>
      </c>
      <c r="N1464" s="13">
        <v>8</v>
      </c>
      <c r="O1464" s="13" t="s">
        <v>2082</v>
      </c>
      <c r="P1464" s="13">
        <f t="shared" si="155"/>
        <v>6</v>
      </c>
      <c r="R1464" s="1" t="s">
        <v>67</v>
      </c>
      <c r="S1464" s="1" t="s">
        <v>14</v>
      </c>
      <c r="T1464" s="1" t="s">
        <v>175</v>
      </c>
      <c r="U1464" s="12">
        <f t="shared" si="156"/>
        <v>46059</v>
      </c>
      <c r="V1464" s="12">
        <f t="shared" si="151"/>
        <v>46119</v>
      </c>
      <c r="W1464" s="13">
        <f t="shared" ca="1" si="152"/>
        <v>-77</v>
      </c>
      <c r="X1464" s="2" t="s">
        <v>1021</v>
      </c>
      <c r="Y1464"/>
    </row>
    <row r="1465" spans="1:25" x14ac:dyDescent="0.25">
      <c r="A1465" s="1" t="s">
        <v>1553</v>
      </c>
      <c r="B1465" s="1" t="s">
        <v>1636</v>
      </c>
      <c r="C1465" s="1" t="s">
        <v>177</v>
      </c>
      <c r="D1465" s="1" t="s">
        <v>103</v>
      </c>
      <c r="E1465" s="1" t="s">
        <v>174</v>
      </c>
      <c r="F1465" s="3">
        <v>6.3719999999999999</v>
      </c>
      <c r="G1465" s="3">
        <v>6.4379999999999997</v>
      </c>
      <c r="H1465" s="1" t="s">
        <v>268</v>
      </c>
      <c r="I1465" s="13">
        <v>1</v>
      </c>
      <c r="J1465" s="12" t="s">
        <v>2083</v>
      </c>
      <c r="K1465" s="1"/>
      <c r="L1465" s="12" t="s">
        <v>2082</v>
      </c>
      <c r="N1465" s="13">
        <v>8</v>
      </c>
      <c r="O1465" s="13" t="s">
        <v>2082</v>
      </c>
      <c r="P1465" s="13">
        <f t="shared" si="155"/>
        <v>6</v>
      </c>
      <c r="R1465" s="1" t="s">
        <v>67</v>
      </c>
      <c r="S1465" s="1" t="s">
        <v>14</v>
      </c>
      <c r="T1465" s="1" t="s">
        <v>175</v>
      </c>
      <c r="U1465" s="12">
        <f t="shared" si="156"/>
        <v>46059</v>
      </c>
      <c r="V1465" s="12">
        <f t="shared" si="151"/>
        <v>46119</v>
      </c>
      <c r="W1465" s="13">
        <f t="shared" ca="1" si="152"/>
        <v>-77</v>
      </c>
      <c r="X1465" s="2" t="s">
        <v>1021</v>
      </c>
      <c r="Y1465"/>
    </row>
    <row r="1466" spans="1:25" x14ac:dyDescent="0.25">
      <c r="A1466" s="1" t="s">
        <v>1553</v>
      </c>
      <c r="B1466" s="1" t="s">
        <v>1636</v>
      </c>
      <c r="C1466" s="1" t="s">
        <v>625</v>
      </c>
      <c r="D1466" s="1" t="s">
        <v>96</v>
      </c>
      <c r="E1466" s="1" t="s">
        <v>174</v>
      </c>
      <c r="F1466" s="3">
        <v>6.2750000000000004</v>
      </c>
      <c r="G1466" s="3">
        <v>6.3410000000000002</v>
      </c>
      <c r="H1466" s="1" t="s">
        <v>21</v>
      </c>
      <c r="I1466" s="13">
        <v>1</v>
      </c>
      <c r="J1466" s="12" t="s">
        <v>2083</v>
      </c>
      <c r="K1466" s="1"/>
      <c r="L1466" s="12" t="s">
        <v>2082</v>
      </c>
      <c r="N1466" s="13">
        <v>8</v>
      </c>
      <c r="O1466" s="13" t="s">
        <v>2082</v>
      </c>
      <c r="P1466" s="13">
        <f t="shared" si="155"/>
        <v>6</v>
      </c>
      <c r="R1466" s="1" t="s">
        <v>67</v>
      </c>
      <c r="S1466" s="1" t="s">
        <v>14</v>
      </c>
      <c r="T1466" s="1" t="s">
        <v>175</v>
      </c>
      <c r="U1466" s="12">
        <f t="shared" si="156"/>
        <v>46059</v>
      </c>
      <c r="V1466" s="12">
        <f t="shared" si="151"/>
        <v>46119</v>
      </c>
      <c r="W1466" s="13">
        <f t="shared" ca="1" si="152"/>
        <v>-77</v>
      </c>
      <c r="X1466" s="2" t="s">
        <v>1021</v>
      </c>
      <c r="Y1466"/>
    </row>
    <row r="1467" spans="1:25" x14ac:dyDescent="0.25">
      <c r="A1467" s="1" t="s">
        <v>1553</v>
      </c>
      <c r="B1467" s="1" t="s">
        <v>1636</v>
      </c>
      <c r="C1467" s="1" t="s">
        <v>625</v>
      </c>
      <c r="D1467" s="1" t="s">
        <v>164</v>
      </c>
      <c r="E1467" s="1" t="s">
        <v>174</v>
      </c>
      <c r="F1467" s="3">
        <v>6.1929999999999996</v>
      </c>
      <c r="G1467" s="3">
        <v>6.1929999999999996</v>
      </c>
      <c r="H1467" s="1" t="s">
        <v>74</v>
      </c>
      <c r="I1467" s="13">
        <v>1</v>
      </c>
      <c r="J1467" s="12" t="s">
        <v>2083</v>
      </c>
      <c r="K1467" s="1"/>
      <c r="L1467" s="12" t="s">
        <v>2082</v>
      </c>
      <c r="N1467" s="13">
        <v>8</v>
      </c>
      <c r="O1467" s="13" t="s">
        <v>2082</v>
      </c>
      <c r="P1467" s="13">
        <f t="shared" si="155"/>
        <v>6</v>
      </c>
      <c r="R1467" s="1" t="s">
        <v>67</v>
      </c>
      <c r="S1467" s="1"/>
      <c r="T1467" s="1" t="s">
        <v>175</v>
      </c>
      <c r="U1467" s="12">
        <f t="shared" si="156"/>
        <v>46059</v>
      </c>
      <c r="V1467" s="12">
        <f t="shared" si="151"/>
        <v>46119</v>
      </c>
      <c r="W1467" s="13">
        <f t="shared" ca="1" si="152"/>
        <v>-77</v>
      </c>
      <c r="X1467" s="2" t="s">
        <v>1021</v>
      </c>
      <c r="Y1467"/>
    </row>
    <row r="1468" spans="1:25" x14ac:dyDescent="0.25">
      <c r="A1468" s="1" t="s">
        <v>256</v>
      </c>
      <c r="B1468" s="1" t="s">
        <v>1650</v>
      </c>
      <c r="C1468" s="1" t="s">
        <v>456</v>
      </c>
      <c r="D1468" s="1" t="s">
        <v>104</v>
      </c>
      <c r="E1468" s="1" t="s">
        <v>68</v>
      </c>
      <c r="F1468" s="3">
        <v>138.38900000000001</v>
      </c>
      <c r="G1468" s="3">
        <v>138.434</v>
      </c>
      <c r="H1468" s="1" t="s">
        <v>21</v>
      </c>
      <c r="I1468" s="13">
        <v>1</v>
      </c>
      <c r="J1468" s="12" t="s">
        <v>2083</v>
      </c>
      <c r="K1468" s="1"/>
      <c r="L1468" s="12" t="s">
        <v>2082</v>
      </c>
      <c r="N1468" s="13">
        <v>10</v>
      </c>
      <c r="O1468" s="13" t="s">
        <v>2082</v>
      </c>
      <c r="P1468" s="13">
        <f t="shared" si="155"/>
        <v>11</v>
      </c>
      <c r="R1468" s="1" t="s">
        <v>67</v>
      </c>
      <c r="S1468" s="1" t="s">
        <v>14</v>
      </c>
      <c r="T1468" s="1" t="s">
        <v>1214</v>
      </c>
      <c r="U1468" s="12">
        <f>T1468+(365*2)</f>
        <v>46093</v>
      </c>
      <c r="V1468" s="12">
        <f t="shared" si="151"/>
        <v>46153</v>
      </c>
      <c r="W1468" s="13">
        <f t="shared" ca="1" si="152"/>
        <v>-111</v>
      </c>
      <c r="X1468" s="2" t="s">
        <v>1021</v>
      </c>
      <c r="Y1468"/>
    </row>
    <row r="1469" spans="1:25" x14ac:dyDescent="0.25">
      <c r="A1469" s="1" t="s">
        <v>256</v>
      </c>
      <c r="B1469" s="1" t="s">
        <v>1650</v>
      </c>
      <c r="C1469" s="1" t="s">
        <v>8</v>
      </c>
      <c r="D1469" s="1" t="s">
        <v>420</v>
      </c>
      <c r="E1469" s="1" t="s">
        <v>39</v>
      </c>
      <c r="F1469" s="3">
        <v>137.86099999999999</v>
      </c>
      <c r="G1469" s="3">
        <v>137.86099999999999</v>
      </c>
      <c r="H1469" s="1" t="s">
        <v>74</v>
      </c>
      <c r="I1469" s="13">
        <v>1</v>
      </c>
      <c r="J1469" s="12" t="s">
        <v>2083</v>
      </c>
      <c r="K1469" s="1"/>
      <c r="L1469" s="12" t="s">
        <v>2082</v>
      </c>
      <c r="N1469" s="13" t="s">
        <v>2083</v>
      </c>
      <c r="O1469" s="13" t="s">
        <v>2082</v>
      </c>
      <c r="P1469" s="1"/>
      <c r="R1469" s="1" t="s">
        <v>67</v>
      </c>
      <c r="S1469" s="1"/>
      <c r="T1469" s="1" t="s">
        <v>1652</v>
      </c>
      <c r="U1469" s="12">
        <f>T1469+(365*3)</f>
        <v>43793</v>
      </c>
      <c r="V1469" s="12">
        <f t="shared" si="151"/>
        <v>43853</v>
      </c>
      <c r="W1469" s="13">
        <f t="shared" ca="1" si="152"/>
        <v>2189</v>
      </c>
      <c r="X1469" s="2" t="s">
        <v>1021</v>
      </c>
      <c r="Y1469"/>
    </row>
    <row r="1470" spans="1:25" x14ac:dyDescent="0.25">
      <c r="A1470" s="1" t="s">
        <v>256</v>
      </c>
      <c r="B1470" s="1" t="s">
        <v>1650</v>
      </c>
      <c r="C1470" s="1" t="s">
        <v>456</v>
      </c>
      <c r="D1470" s="1" t="s">
        <v>96</v>
      </c>
      <c r="E1470" s="1" t="s">
        <v>68</v>
      </c>
      <c r="F1470" s="3">
        <v>137.595</v>
      </c>
      <c r="G1470" s="3">
        <v>137.595</v>
      </c>
      <c r="H1470" s="1" t="s">
        <v>21</v>
      </c>
      <c r="I1470" s="13">
        <v>1</v>
      </c>
      <c r="J1470" s="12" t="s">
        <v>2083</v>
      </c>
      <c r="K1470" s="1"/>
      <c r="L1470" s="12" t="s">
        <v>2082</v>
      </c>
      <c r="N1470" s="13">
        <v>10</v>
      </c>
      <c r="O1470" s="13" t="s">
        <v>2082</v>
      </c>
      <c r="P1470" s="13">
        <f>_xlfn.ISOWEEKNUM(U1470)</f>
        <v>11</v>
      </c>
      <c r="R1470" s="1" t="s">
        <v>67</v>
      </c>
      <c r="S1470" s="1"/>
      <c r="T1470" s="1" t="s">
        <v>1214</v>
      </c>
      <c r="U1470" s="12">
        <f>T1470+(365*2)</f>
        <v>46093</v>
      </c>
      <c r="V1470" s="12">
        <f t="shared" si="151"/>
        <v>46153</v>
      </c>
      <c r="W1470" s="13">
        <f t="shared" ca="1" si="152"/>
        <v>-111</v>
      </c>
      <c r="X1470" s="2" t="s">
        <v>1021</v>
      </c>
      <c r="Y1470"/>
    </row>
    <row r="1471" spans="1:25" x14ac:dyDescent="0.25">
      <c r="A1471" s="1" t="s">
        <v>256</v>
      </c>
      <c r="B1471" s="1" t="s">
        <v>1653</v>
      </c>
      <c r="C1471" s="1" t="s">
        <v>163</v>
      </c>
      <c r="D1471" s="1" t="s">
        <v>1053</v>
      </c>
      <c r="E1471" s="1" t="s">
        <v>68</v>
      </c>
      <c r="F1471" s="3">
        <v>150.24100000000001</v>
      </c>
      <c r="G1471" s="3">
        <v>150.29499999999999</v>
      </c>
      <c r="H1471" s="1" t="s">
        <v>74</v>
      </c>
      <c r="I1471" s="13">
        <v>1</v>
      </c>
      <c r="J1471" s="12" t="s">
        <v>2083</v>
      </c>
      <c r="K1471" s="1"/>
      <c r="L1471" s="12" t="s">
        <v>2082</v>
      </c>
      <c r="N1471" s="13">
        <v>10</v>
      </c>
      <c r="O1471" s="13" t="s">
        <v>2082</v>
      </c>
      <c r="P1471" s="13">
        <f>_xlfn.ISOWEEKNUM(U1471)</f>
        <v>11</v>
      </c>
      <c r="R1471" s="1" t="s">
        <v>67</v>
      </c>
      <c r="S1471" s="1" t="s">
        <v>18</v>
      </c>
      <c r="T1471" s="1" t="s">
        <v>1214</v>
      </c>
      <c r="U1471" s="12">
        <f>T1471+(365*2)</f>
        <v>46093</v>
      </c>
      <c r="V1471" s="12">
        <f t="shared" si="151"/>
        <v>46153</v>
      </c>
      <c r="W1471" s="13">
        <f t="shared" ca="1" si="152"/>
        <v>-111</v>
      </c>
      <c r="X1471" s="2" t="s">
        <v>1021</v>
      </c>
      <c r="Y1471"/>
    </row>
    <row r="1472" spans="1:25" x14ac:dyDescent="0.25">
      <c r="A1472" s="1" t="s">
        <v>256</v>
      </c>
      <c r="B1472" s="1" t="s">
        <v>1653</v>
      </c>
      <c r="C1472" s="1" t="s">
        <v>161</v>
      </c>
      <c r="D1472" s="1" t="s">
        <v>1057</v>
      </c>
      <c r="E1472" s="1" t="s">
        <v>39</v>
      </c>
      <c r="F1472" s="3">
        <v>150.136</v>
      </c>
      <c r="G1472" s="3">
        <v>150.16499999999999</v>
      </c>
      <c r="H1472" s="1" t="s">
        <v>79</v>
      </c>
      <c r="I1472" s="13">
        <v>1</v>
      </c>
      <c r="J1472" s="12" t="s">
        <v>2083</v>
      </c>
      <c r="K1472" s="1"/>
      <c r="L1472" s="12" t="s">
        <v>2082</v>
      </c>
      <c r="N1472" s="13" t="s">
        <v>2083</v>
      </c>
      <c r="O1472" s="13" t="s">
        <v>2082</v>
      </c>
      <c r="P1472" s="1"/>
      <c r="R1472" s="1" t="s">
        <v>67</v>
      </c>
      <c r="S1472" s="1" t="s">
        <v>14</v>
      </c>
      <c r="T1472" s="1"/>
      <c r="U1472" s="12">
        <f>T1472+(365*3)</f>
        <v>1095</v>
      </c>
      <c r="V1472" s="12">
        <f t="shared" si="151"/>
        <v>1155</v>
      </c>
      <c r="W1472" s="13">
        <f t="shared" ca="1" si="152"/>
        <v>44887</v>
      </c>
      <c r="X1472" s="2" t="s">
        <v>1021</v>
      </c>
      <c r="Y1472"/>
    </row>
    <row r="1473" spans="1:25" x14ac:dyDescent="0.25">
      <c r="A1473" s="1" t="s">
        <v>256</v>
      </c>
      <c r="B1473" s="1" t="s">
        <v>1653</v>
      </c>
      <c r="C1473" s="1" t="s">
        <v>161</v>
      </c>
      <c r="D1473" s="1" t="s">
        <v>1058</v>
      </c>
      <c r="E1473" s="1" t="s">
        <v>39</v>
      </c>
      <c r="F1473" s="3">
        <v>149.32599999999999</v>
      </c>
      <c r="G1473" s="3">
        <v>149.35499999999999</v>
      </c>
      <c r="H1473" s="1" t="s">
        <v>570</v>
      </c>
      <c r="I1473" s="13">
        <v>1</v>
      </c>
      <c r="J1473" s="12" t="s">
        <v>2083</v>
      </c>
      <c r="K1473" s="1"/>
      <c r="L1473" s="12" t="s">
        <v>2082</v>
      </c>
      <c r="N1473" s="13" t="s">
        <v>2083</v>
      </c>
      <c r="O1473" s="13" t="s">
        <v>2082</v>
      </c>
      <c r="P1473" s="1"/>
      <c r="R1473" s="1" t="s">
        <v>67</v>
      </c>
      <c r="S1473" s="1" t="s">
        <v>14</v>
      </c>
      <c r="T1473" s="1"/>
      <c r="U1473" s="12">
        <f>T1473+(365*3)</f>
        <v>1095</v>
      </c>
      <c r="V1473" s="12">
        <f t="shared" si="151"/>
        <v>1155</v>
      </c>
      <c r="W1473" s="13">
        <f t="shared" ca="1" si="152"/>
        <v>44887</v>
      </c>
      <c r="X1473" s="2" t="s">
        <v>1021</v>
      </c>
      <c r="Y1473"/>
    </row>
    <row r="1474" spans="1:25" x14ac:dyDescent="0.25">
      <c r="A1474" s="1" t="s">
        <v>256</v>
      </c>
      <c r="B1474" s="1" t="s">
        <v>1653</v>
      </c>
      <c r="C1474" s="1" t="s">
        <v>163</v>
      </c>
      <c r="D1474" s="1" t="s">
        <v>1059</v>
      </c>
      <c r="E1474" s="1" t="s">
        <v>68</v>
      </c>
      <c r="F1474" s="3">
        <v>149.202</v>
      </c>
      <c r="G1474" s="3">
        <v>149.202</v>
      </c>
      <c r="H1474" s="1" t="s">
        <v>74</v>
      </c>
      <c r="I1474" s="13">
        <v>1</v>
      </c>
      <c r="J1474" s="12" t="s">
        <v>2083</v>
      </c>
      <c r="K1474" s="1"/>
      <c r="L1474" s="12" t="s">
        <v>2082</v>
      </c>
      <c r="N1474" s="13">
        <v>10</v>
      </c>
      <c r="O1474" s="13" t="s">
        <v>2082</v>
      </c>
      <c r="P1474" s="13">
        <f>_xlfn.ISOWEEKNUM(U1474)</f>
        <v>11</v>
      </c>
      <c r="R1474" s="1" t="s">
        <v>67</v>
      </c>
      <c r="S1474" s="1"/>
      <c r="T1474" s="1" t="s">
        <v>1214</v>
      </c>
      <c r="U1474" s="12">
        <f>T1474+(365*2)</f>
        <v>46093</v>
      </c>
      <c r="V1474" s="12">
        <f t="shared" ref="V1474:V1537" si="157">U1474+60</f>
        <v>46153</v>
      </c>
      <c r="W1474" s="13">
        <f t="shared" ref="W1474:W1537" ca="1" si="158">TODAY()-V1474</f>
        <v>-111</v>
      </c>
      <c r="X1474" s="2" t="s">
        <v>1021</v>
      </c>
      <c r="Y1474"/>
    </row>
    <row r="1475" spans="1:25" x14ac:dyDescent="0.25">
      <c r="A1475" s="1" t="s">
        <v>259</v>
      </c>
      <c r="B1475" s="1" t="s">
        <v>1654</v>
      </c>
      <c r="C1475" s="1" t="s">
        <v>8</v>
      </c>
      <c r="D1475" s="1" t="s">
        <v>104</v>
      </c>
      <c r="E1475" s="1" t="s">
        <v>68</v>
      </c>
      <c r="F1475" s="3">
        <v>14.680999999999999</v>
      </c>
      <c r="G1475" s="3">
        <v>14.680999999999999</v>
      </c>
      <c r="H1475" s="1" t="s">
        <v>21</v>
      </c>
      <c r="I1475" s="13">
        <v>1</v>
      </c>
      <c r="J1475" s="12" t="s">
        <v>2083</v>
      </c>
      <c r="K1475" s="1"/>
      <c r="L1475" s="12" t="s">
        <v>2082</v>
      </c>
      <c r="N1475" s="13">
        <v>10</v>
      </c>
      <c r="O1475" s="13" t="s">
        <v>2082</v>
      </c>
      <c r="P1475" s="13">
        <f>_xlfn.ISOWEEKNUM(U1475)</f>
        <v>11</v>
      </c>
      <c r="R1475" s="1" t="s">
        <v>67</v>
      </c>
      <c r="S1475" s="1"/>
      <c r="T1475" s="1" t="s">
        <v>97</v>
      </c>
      <c r="U1475" s="12">
        <f>T1475+(365*2)</f>
        <v>46094</v>
      </c>
      <c r="V1475" s="12">
        <f t="shared" si="157"/>
        <v>46154</v>
      </c>
      <c r="W1475" s="13">
        <f t="shared" ca="1" si="158"/>
        <v>-112</v>
      </c>
      <c r="X1475" s="2" t="s">
        <v>1021</v>
      </c>
      <c r="Y1475"/>
    </row>
    <row r="1476" spans="1:25" x14ac:dyDescent="0.25">
      <c r="A1476" s="1" t="s">
        <v>259</v>
      </c>
      <c r="B1476" s="1" t="s">
        <v>1654</v>
      </c>
      <c r="C1476" s="1" t="s">
        <v>8</v>
      </c>
      <c r="D1476" s="1" t="s">
        <v>1655</v>
      </c>
      <c r="E1476" s="1" t="s">
        <v>10</v>
      </c>
      <c r="F1476" s="3">
        <v>15.048999999999999</v>
      </c>
      <c r="G1476" s="3">
        <v>15.077999999999999</v>
      </c>
      <c r="H1476" s="1" t="s">
        <v>74</v>
      </c>
      <c r="I1476" s="13">
        <v>1</v>
      </c>
      <c r="J1476" s="12" t="s">
        <v>2083</v>
      </c>
      <c r="K1476" s="1"/>
      <c r="L1476" s="12" t="s">
        <v>2082</v>
      </c>
      <c r="N1476" s="13" t="s">
        <v>2083</v>
      </c>
      <c r="O1476" s="13" t="s">
        <v>2082</v>
      </c>
      <c r="P1476" s="1"/>
      <c r="R1476" s="1" t="s">
        <v>67</v>
      </c>
      <c r="S1476" s="1" t="s">
        <v>14</v>
      </c>
      <c r="T1476" s="1" t="s">
        <v>1656</v>
      </c>
      <c r="U1476" s="12">
        <f>T1476+(365*4)</f>
        <v>44912</v>
      </c>
      <c r="V1476" s="12">
        <f t="shared" si="157"/>
        <v>44972</v>
      </c>
      <c r="W1476" s="13">
        <f t="shared" ca="1" si="158"/>
        <v>1070</v>
      </c>
      <c r="X1476" s="2" t="s">
        <v>1021</v>
      </c>
      <c r="Y1476"/>
    </row>
    <row r="1477" spans="1:25" x14ac:dyDescent="0.25">
      <c r="A1477" s="1" t="s">
        <v>259</v>
      </c>
      <c r="B1477" s="1" t="s">
        <v>1654</v>
      </c>
      <c r="C1477" s="1" t="s">
        <v>27</v>
      </c>
      <c r="D1477" s="1" t="s">
        <v>96</v>
      </c>
      <c r="E1477" s="1" t="s">
        <v>68</v>
      </c>
      <c r="F1477" s="3">
        <v>15.42</v>
      </c>
      <c r="G1477" s="3">
        <v>15.449</v>
      </c>
      <c r="H1477" s="1" t="s">
        <v>74</v>
      </c>
      <c r="I1477" s="13">
        <v>1</v>
      </c>
      <c r="J1477" s="12" t="s">
        <v>2083</v>
      </c>
      <c r="K1477" s="1"/>
      <c r="L1477" s="12" t="s">
        <v>2082</v>
      </c>
      <c r="N1477" s="13">
        <v>10</v>
      </c>
      <c r="O1477" s="13" t="s">
        <v>2082</v>
      </c>
      <c r="P1477" s="13">
        <f>_xlfn.ISOWEEKNUM(U1477)</f>
        <v>11</v>
      </c>
      <c r="R1477" s="1" t="s">
        <v>67</v>
      </c>
      <c r="S1477" s="1" t="s">
        <v>18</v>
      </c>
      <c r="T1477" s="1" t="s">
        <v>97</v>
      </c>
      <c r="U1477" s="12">
        <f>T1477+(365*2)</f>
        <v>46094</v>
      </c>
      <c r="V1477" s="12">
        <f t="shared" si="157"/>
        <v>46154</v>
      </c>
      <c r="W1477" s="13">
        <f t="shared" ca="1" si="158"/>
        <v>-112</v>
      </c>
      <c r="X1477" s="2" t="s">
        <v>1021</v>
      </c>
      <c r="Y1477"/>
    </row>
    <row r="1478" spans="1:25" x14ac:dyDescent="0.25">
      <c r="A1478" s="1" t="s">
        <v>1550</v>
      </c>
      <c r="B1478" s="1" t="s">
        <v>1657</v>
      </c>
      <c r="C1478" s="1" t="s">
        <v>177</v>
      </c>
      <c r="D1478" s="1" t="s">
        <v>111</v>
      </c>
      <c r="E1478" s="1" t="s">
        <v>174</v>
      </c>
      <c r="F1478" s="3">
        <v>33.323</v>
      </c>
      <c r="G1478" s="3">
        <v>33.387999999999998</v>
      </c>
      <c r="H1478" s="1" t="s">
        <v>271</v>
      </c>
      <c r="I1478" s="13">
        <v>1</v>
      </c>
      <c r="J1478" s="12" t="s">
        <v>2083</v>
      </c>
      <c r="K1478" s="1"/>
      <c r="L1478" s="12" t="s">
        <v>2082</v>
      </c>
      <c r="N1478" s="13">
        <v>20</v>
      </c>
      <c r="O1478" s="13" t="s">
        <v>2082</v>
      </c>
      <c r="P1478" s="13">
        <f>_xlfn.ISOWEEKNUM(U1478)</f>
        <v>21</v>
      </c>
      <c r="R1478" s="1" t="s">
        <v>67</v>
      </c>
      <c r="S1478" s="1" t="s">
        <v>14</v>
      </c>
      <c r="T1478" s="1" t="s">
        <v>1153</v>
      </c>
      <c r="U1478" s="12">
        <f>T1478+(365*1)</f>
        <v>46165</v>
      </c>
      <c r="V1478" s="12">
        <f t="shared" si="157"/>
        <v>46225</v>
      </c>
      <c r="W1478" s="13">
        <f t="shared" ca="1" si="158"/>
        <v>-183</v>
      </c>
      <c r="X1478" s="2" t="s">
        <v>1021</v>
      </c>
      <c r="Y1478"/>
    </row>
    <row r="1479" spans="1:25" x14ac:dyDescent="0.25">
      <c r="A1479" s="1" t="s">
        <v>1550</v>
      </c>
      <c r="B1479" s="1" t="s">
        <v>1657</v>
      </c>
      <c r="C1479" s="1" t="s">
        <v>177</v>
      </c>
      <c r="D1479" s="1" t="s">
        <v>48</v>
      </c>
      <c r="E1479" s="1" t="s">
        <v>174</v>
      </c>
      <c r="F1479" s="3">
        <v>33.212000000000003</v>
      </c>
      <c r="G1479" s="3">
        <v>33.212000000000003</v>
      </c>
      <c r="H1479" s="1" t="s">
        <v>273</v>
      </c>
      <c r="I1479" s="13">
        <v>1</v>
      </c>
      <c r="J1479" s="12" t="s">
        <v>2083</v>
      </c>
      <c r="K1479" s="1"/>
      <c r="L1479" s="12" t="s">
        <v>2082</v>
      </c>
      <c r="N1479" s="13">
        <v>20</v>
      </c>
      <c r="O1479" s="13" t="s">
        <v>2082</v>
      </c>
      <c r="P1479" s="13">
        <f>_xlfn.ISOWEEKNUM(U1479)</f>
        <v>21</v>
      </c>
      <c r="R1479" s="1" t="s">
        <v>67</v>
      </c>
      <c r="S1479" s="1"/>
      <c r="T1479" s="1" t="s">
        <v>1153</v>
      </c>
      <c r="U1479" s="12">
        <f>T1479+(365*1)</f>
        <v>46165</v>
      </c>
      <c r="V1479" s="12">
        <f t="shared" si="157"/>
        <v>46225</v>
      </c>
      <c r="W1479" s="13">
        <f t="shared" ca="1" si="158"/>
        <v>-183</v>
      </c>
      <c r="X1479" s="2" t="s">
        <v>1021</v>
      </c>
      <c r="Y1479"/>
    </row>
    <row r="1480" spans="1:25" x14ac:dyDescent="0.25">
      <c r="A1480" s="1" t="s">
        <v>1550</v>
      </c>
      <c r="B1480" s="1" t="s">
        <v>1657</v>
      </c>
      <c r="C1480" s="1" t="s">
        <v>177</v>
      </c>
      <c r="D1480" s="1" t="s">
        <v>127</v>
      </c>
      <c r="E1480" s="1" t="s">
        <v>174</v>
      </c>
      <c r="F1480" s="3">
        <v>33.405000000000001</v>
      </c>
      <c r="G1480" s="3">
        <v>33.405000000000001</v>
      </c>
      <c r="H1480" s="1" t="s">
        <v>271</v>
      </c>
      <c r="I1480" s="13">
        <v>1</v>
      </c>
      <c r="J1480" s="12" t="s">
        <v>2083</v>
      </c>
      <c r="K1480" s="1"/>
      <c r="L1480" s="12" t="s">
        <v>2082</v>
      </c>
      <c r="N1480" s="13">
        <v>20</v>
      </c>
      <c r="O1480" s="13" t="s">
        <v>2082</v>
      </c>
      <c r="P1480" s="13">
        <f>_xlfn.ISOWEEKNUM(U1480)</f>
        <v>21</v>
      </c>
      <c r="R1480" s="1" t="s">
        <v>67</v>
      </c>
      <c r="S1480" s="1"/>
      <c r="T1480" s="1" t="s">
        <v>1153</v>
      </c>
      <c r="U1480" s="12">
        <f>T1480+(365*1)</f>
        <v>46165</v>
      </c>
      <c r="V1480" s="12">
        <f t="shared" si="157"/>
        <v>46225</v>
      </c>
      <c r="W1480" s="13">
        <f t="shared" ca="1" si="158"/>
        <v>-183</v>
      </c>
      <c r="X1480" s="2" t="s">
        <v>1021</v>
      </c>
      <c r="Y1480"/>
    </row>
    <row r="1481" spans="1:25" x14ac:dyDescent="0.25">
      <c r="A1481" s="1" t="s">
        <v>1550</v>
      </c>
      <c r="B1481" s="1" t="s">
        <v>1659</v>
      </c>
      <c r="C1481" s="1" t="s">
        <v>47</v>
      </c>
      <c r="D1481" s="1" t="s">
        <v>75</v>
      </c>
      <c r="E1481" s="1" t="s">
        <v>174</v>
      </c>
      <c r="F1481" s="3">
        <v>36.228000000000002</v>
      </c>
      <c r="G1481" s="3">
        <v>36.261000000000003</v>
      </c>
      <c r="H1481" s="1" t="s">
        <v>122</v>
      </c>
      <c r="I1481" s="13">
        <v>1</v>
      </c>
      <c r="J1481" s="12" t="s">
        <v>2083</v>
      </c>
      <c r="K1481" s="1"/>
      <c r="L1481" s="12" t="s">
        <v>2082</v>
      </c>
      <c r="N1481" s="13">
        <v>20</v>
      </c>
      <c r="O1481" s="13" t="s">
        <v>2082</v>
      </c>
      <c r="P1481" s="13">
        <f>_xlfn.ISOWEEKNUM(U1481)</f>
        <v>21</v>
      </c>
      <c r="R1481" s="1" t="s">
        <v>67</v>
      </c>
      <c r="S1481" s="1" t="s">
        <v>18</v>
      </c>
      <c r="T1481" s="1" t="s">
        <v>1153</v>
      </c>
      <c r="U1481" s="12">
        <f>T1481+(365*1)</f>
        <v>46165</v>
      </c>
      <c r="V1481" s="12">
        <f t="shared" si="157"/>
        <v>46225</v>
      </c>
      <c r="W1481" s="13">
        <f t="shared" ca="1" si="158"/>
        <v>-183</v>
      </c>
      <c r="X1481" s="2" t="s">
        <v>1021</v>
      </c>
      <c r="Y1481"/>
    </row>
    <row r="1482" spans="1:25" x14ac:dyDescent="0.25">
      <c r="A1482" s="1" t="s">
        <v>1550</v>
      </c>
      <c r="B1482" s="1" t="s">
        <v>1659</v>
      </c>
      <c r="C1482" s="1" t="s">
        <v>309</v>
      </c>
      <c r="D1482" s="1" t="s">
        <v>1235</v>
      </c>
      <c r="E1482" s="1" t="s">
        <v>39</v>
      </c>
      <c r="F1482" s="3">
        <v>36.179000000000002</v>
      </c>
      <c r="G1482" s="3">
        <v>36.179000000000002</v>
      </c>
      <c r="H1482" s="1" t="s">
        <v>9</v>
      </c>
      <c r="I1482" s="13">
        <v>1</v>
      </c>
      <c r="J1482" s="12" t="s">
        <v>2083</v>
      </c>
      <c r="K1482" s="1"/>
      <c r="L1482" s="12" t="s">
        <v>2082</v>
      </c>
      <c r="N1482" s="13" t="s">
        <v>2083</v>
      </c>
      <c r="O1482" s="13" t="s">
        <v>2082</v>
      </c>
      <c r="P1482" s="1"/>
      <c r="R1482" s="1" t="s">
        <v>67</v>
      </c>
      <c r="S1482" s="1"/>
      <c r="T1482" s="1" t="s">
        <v>1181</v>
      </c>
      <c r="U1482" s="12">
        <f>T1482+(365*3)</f>
        <v>46292</v>
      </c>
      <c r="V1482" s="12">
        <f t="shared" si="157"/>
        <v>46352</v>
      </c>
      <c r="W1482" s="13">
        <f t="shared" ca="1" si="158"/>
        <v>-310</v>
      </c>
      <c r="X1482" s="2" t="s">
        <v>1021</v>
      </c>
      <c r="Y1482"/>
    </row>
    <row r="1483" spans="1:25" x14ac:dyDescent="0.25">
      <c r="A1483" s="1" t="s">
        <v>1550</v>
      </c>
      <c r="B1483" s="1" t="s">
        <v>1659</v>
      </c>
      <c r="C1483" s="1" t="s">
        <v>47</v>
      </c>
      <c r="D1483" s="1" t="s">
        <v>846</v>
      </c>
      <c r="E1483" s="1" t="s">
        <v>174</v>
      </c>
      <c r="F1483" s="3">
        <v>36.216999999999999</v>
      </c>
      <c r="G1483" s="3">
        <v>36.250999999999998</v>
      </c>
      <c r="H1483" s="1" t="s">
        <v>79</v>
      </c>
      <c r="I1483" s="13">
        <v>1</v>
      </c>
      <c r="J1483" s="12" t="s">
        <v>2083</v>
      </c>
      <c r="K1483" s="1"/>
      <c r="L1483" s="12" t="s">
        <v>2082</v>
      </c>
      <c r="N1483" s="13">
        <v>20</v>
      </c>
      <c r="O1483" s="13" t="s">
        <v>2082</v>
      </c>
      <c r="P1483" s="13">
        <f>_xlfn.ISOWEEKNUM(U1483)</f>
        <v>21</v>
      </c>
      <c r="R1483" s="1" t="s">
        <v>67</v>
      </c>
      <c r="S1483" s="1" t="s">
        <v>14</v>
      </c>
      <c r="T1483" s="1" t="s">
        <v>1153</v>
      </c>
      <c r="U1483" s="12">
        <f>T1483+(365*1)</f>
        <v>46165</v>
      </c>
      <c r="V1483" s="12">
        <f t="shared" si="157"/>
        <v>46225</v>
      </c>
      <c r="W1483" s="13">
        <f t="shared" ca="1" si="158"/>
        <v>-183</v>
      </c>
      <c r="X1483" s="2" t="s">
        <v>1021</v>
      </c>
      <c r="Y1483"/>
    </row>
    <row r="1484" spans="1:25" x14ac:dyDescent="0.25">
      <c r="A1484" s="1" t="s">
        <v>1550</v>
      </c>
      <c r="B1484" s="1" t="s">
        <v>1659</v>
      </c>
      <c r="C1484" s="1" t="s">
        <v>309</v>
      </c>
      <c r="D1484" s="1" t="s">
        <v>1392</v>
      </c>
      <c r="E1484" s="1" t="s">
        <v>39</v>
      </c>
      <c r="F1484" s="3">
        <v>36.14</v>
      </c>
      <c r="G1484" s="3">
        <v>36.173000000000002</v>
      </c>
      <c r="H1484" s="1" t="s">
        <v>1649</v>
      </c>
      <c r="I1484" s="13">
        <v>1</v>
      </c>
      <c r="J1484" s="12" t="s">
        <v>2083</v>
      </c>
      <c r="K1484" s="1"/>
      <c r="L1484" s="12" t="s">
        <v>2082</v>
      </c>
      <c r="N1484" s="13" t="s">
        <v>2083</v>
      </c>
      <c r="O1484" s="13" t="s">
        <v>2082</v>
      </c>
      <c r="P1484" s="1"/>
      <c r="R1484" s="1" t="s">
        <v>67</v>
      </c>
      <c r="S1484" s="1" t="s">
        <v>18</v>
      </c>
      <c r="T1484" s="1" t="s">
        <v>1181</v>
      </c>
      <c r="U1484" s="12">
        <f>T1484+(365*3)</f>
        <v>46292</v>
      </c>
      <c r="V1484" s="12">
        <f t="shared" si="157"/>
        <v>46352</v>
      </c>
      <c r="W1484" s="13">
        <f t="shared" ca="1" si="158"/>
        <v>-310</v>
      </c>
      <c r="X1484" s="2" t="s">
        <v>1021</v>
      </c>
      <c r="Y1484"/>
    </row>
    <row r="1485" spans="1:25" x14ac:dyDescent="0.25">
      <c r="A1485" s="1" t="s">
        <v>1550</v>
      </c>
      <c r="B1485" s="1" t="s">
        <v>1659</v>
      </c>
      <c r="C1485" s="1" t="s">
        <v>309</v>
      </c>
      <c r="D1485" s="1" t="s">
        <v>861</v>
      </c>
      <c r="E1485" s="1" t="s">
        <v>39</v>
      </c>
      <c r="F1485" s="3">
        <v>35.350999999999999</v>
      </c>
      <c r="G1485" s="3">
        <v>35.384999999999998</v>
      </c>
      <c r="H1485" s="1" t="s">
        <v>9</v>
      </c>
      <c r="I1485" s="13">
        <v>1</v>
      </c>
      <c r="J1485" s="12" t="s">
        <v>2083</v>
      </c>
      <c r="K1485" s="1"/>
      <c r="L1485" s="12" t="s">
        <v>2082</v>
      </c>
      <c r="N1485" s="13" t="s">
        <v>2083</v>
      </c>
      <c r="O1485" s="13" t="s">
        <v>2082</v>
      </c>
      <c r="P1485" s="1"/>
      <c r="R1485" s="1" t="s">
        <v>67</v>
      </c>
      <c r="S1485" s="1" t="s">
        <v>14</v>
      </c>
      <c r="T1485" s="1" t="s">
        <v>1181</v>
      </c>
      <c r="U1485" s="12">
        <f>T1485+(365*3)</f>
        <v>46292</v>
      </c>
      <c r="V1485" s="12">
        <f t="shared" si="157"/>
        <v>46352</v>
      </c>
      <c r="W1485" s="13">
        <f t="shared" ca="1" si="158"/>
        <v>-310</v>
      </c>
      <c r="X1485" s="2" t="s">
        <v>1021</v>
      </c>
      <c r="Y1485"/>
    </row>
    <row r="1486" spans="1:25" x14ac:dyDescent="0.25">
      <c r="A1486" s="1" t="s">
        <v>1550</v>
      </c>
      <c r="B1486" s="1" t="s">
        <v>1659</v>
      </c>
      <c r="C1486" s="1" t="s">
        <v>47</v>
      </c>
      <c r="D1486" s="1" t="s">
        <v>1664</v>
      </c>
      <c r="E1486" s="1" t="s">
        <v>174</v>
      </c>
      <c r="F1486" s="3">
        <v>35.295999999999999</v>
      </c>
      <c r="G1486" s="3">
        <v>35.33</v>
      </c>
      <c r="H1486" s="1" t="s">
        <v>1663</v>
      </c>
      <c r="I1486" s="13">
        <v>1</v>
      </c>
      <c r="J1486" s="12" t="s">
        <v>2083</v>
      </c>
      <c r="K1486" s="1"/>
      <c r="L1486" s="12" t="s">
        <v>2082</v>
      </c>
      <c r="N1486" s="13">
        <v>20</v>
      </c>
      <c r="O1486" s="13" t="s">
        <v>2082</v>
      </c>
      <c r="P1486" s="13">
        <f>_xlfn.ISOWEEKNUM(U1486)</f>
        <v>21</v>
      </c>
      <c r="R1486" s="1" t="s">
        <v>67</v>
      </c>
      <c r="S1486" s="1" t="s">
        <v>18</v>
      </c>
      <c r="T1486" s="1" t="s">
        <v>1153</v>
      </c>
      <c r="U1486" s="12">
        <f>T1486+(365*1)</f>
        <v>46165</v>
      </c>
      <c r="V1486" s="12">
        <f t="shared" si="157"/>
        <v>46225</v>
      </c>
      <c r="W1486" s="13">
        <f t="shared" ca="1" si="158"/>
        <v>-183</v>
      </c>
      <c r="X1486" s="2" t="s">
        <v>1021</v>
      </c>
      <c r="Y1486"/>
    </row>
    <row r="1487" spans="1:25" x14ac:dyDescent="0.25">
      <c r="A1487" s="1" t="s">
        <v>1550</v>
      </c>
      <c r="B1487" s="1" t="s">
        <v>1659</v>
      </c>
      <c r="C1487" s="1" t="s">
        <v>309</v>
      </c>
      <c r="D1487" s="1" t="s">
        <v>863</v>
      </c>
      <c r="E1487" s="1" t="s">
        <v>39</v>
      </c>
      <c r="F1487" s="3">
        <v>35.436999999999998</v>
      </c>
      <c r="G1487" s="3">
        <v>35.47</v>
      </c>
      <c r="H1487" s="1" t="s">
        <v>1665</v>
      </c>
      <c r="I1487" s="13">
        <v>1</v>
      </c>
      <c r="J1487" s="12" t="s">
        <v>2083</v>
      </c>
      <c r="K1487" s="1"/>
      <c r="L1487" s="12" t="s">
        <v>2082</v>
      </c>
      <c r="N1487" s="13" t="s">
        <v>2083</v>
      </c>
      <c r="O1487" s="13" t="s">
        <v>2082</v>
      </c>
      <c r="P1487" s="1"/>
      <c r="R1487" s="1" t="s">
        <v>67</v>
      </c>
      <c r="S1487" s="1" t="s">
        <v>14</v>
      </c>
      <c r="T1487" s="1" t="s">
        <v>1181</v>
      </c>
      <c r="U1487" s="12">
        <f>T1487+(365*3)</f>
        <v>46292</v>
      </c>
      <c r="V1487" s="12">
        <f t="shared" si="157"/>
        <v>46352</v>
      </c>
      <c r="W1487" s="13">
        <f t="shared" ca="1" si="158"/>
        <v>-310</v>
      </c>
      <c r="X1487" s="2" t="s">
        <v>1021</v>
      </c>
      <c r="Y1487"/>
    </row>
    <row r="1488" spans="1:25" x14ac:dyDescent="0.25">
      <c r="A1488" s="1" t="s">
        <v>1550</v>
      </c>
      <c r="B1488" s="1" t="s">
        <v>1659</v>
      </c>
      <c r="C1488" s="1" t="s">
        <v>47</v>
      </c>
      <c r="D1488" s="1" t="s">
        <v>381</v>
      </c>
      <c r="E1488" s="1" t="s">
        <v>174</v>
      </c>
      <c r="F1488" s="3">
        <v>35.389000000000003</v>
      </c>
      <c r="G1488" s="3">
        <v>35.389000000000003</v>
      </c>
      <c r="H1488" s="1" t="s">
        <v>79</v>
      </c>
      <c r="I1488" s="13">
        <v>1</v>
      </c>
      <c r="J1488" s="12" t="s">
        <v>2083</v>
      </c>
      <c r="K1488" s="1"/>
      <c r="L1488" s="12" t="s">
        <v>2082</v>
      </c>
      <c r="N1488" s="13">
        <v>20</v>
      </c>
      <c r="O1488" s="13" t="s">
        <v>2082</v>
      </c>
      <c r="P1488" s="13">
        <f>_xlfn.ISOWEEKNUM(U1488)</f>
        <v>21</v>
      </c>
      <c r="R1488" s="1" t="s">
        <v>67</v>
      </c>
      <c r="S1488" s="1"/>
      <c r="T1488" s="1" t="s">
        <v>1153</v>
      </c>
      <c r="U1488" s="12">
        <f>T1488+(365*1)</f>
        <v>46165</v>
      </c>
      <c r="V1488" s="12">
        <f t="shared" si="157"/>
        <v>46225</v>
      </c>
      <c r="W1488" s="13">
        <f t="shared" ca="1" si="158"/>
        <v>-183</v>
      </c>
      <c r="X1488" s="2" t="s">
        <v>1021</v>
      </c>
      <c r="Y1488"/>
    </row>
    <row r="1489" spans="1:25" x14ac:dyDescent="0.25">
      <c r="A1489" s="1" t="s">
        <v>1550</v>
      </c>
      <c r="B1489" s="1" t="s">
        <v>1659</v>
      </c>
      <c r="C1489" s="1" t="s">
        <v>47</v>
      </c>
      <c r="D1489" s="1" t="s">
        <v>65</v>
      </c>
      <c r="E1489" s="1" t="s">
        <v>174</v>
      </c>
      <c r="F1489" s="3">
        <v>35.283999999999999</v>
      </c>
      <c r="G1489" s="3">
        <v>35.384999999999998</v>
      </c>
      <c r="H1489" s="1" t="s">
        <v>1662</v>
      </c>
      <c r="I1489" s="13">
        <v>1</v>
      </c>
      <c r="J1489" s="12" t="s">
        <v>2083</v>
      </c>
      <c r="K1489" s="1"/>
      <c r="L1489" s="12" t="s">
        <v>2082</v>
      </c>
      <c r="N1489" s="13">
        <v>20</v>
      </c>
      <c r="O1489" s="13" t="s">
        <v>2082</v>
      </c>
      <c r="P1489" s="13">
        <f>_xlfn.ISOWEEKNUM(U1489)</f>
        <v>21</v>
      </c>
      <c r="R1489" s="1" t="s">
        <v>67</v>
      </c>
      <c r="S1489" s="1" t="s">
        <v>14</v>
      </c>
      <c r="T1489" s="1" t="s">
        <v>1153</v>
      </c>
      <c r="U1489" s="12">
        <f>T1489+(365*1)</f>
        <v>46165</v>
      </c>
      <c r="V1489" s="12">
        <f t="shared" si="157"/>
        <v>46225</v>
      </c>
      <c r="W1489" s="13">
        <f t="shared" ca="1" si="158"/>
        <v>-183</v>
      </c>
      <c r="X1489" s="2" t="s">
        <v>1021</v>
      </c>
      <c r="Y1489"/>
    </row>
    <row r="1490" spans="1:25" x14ac:dyDescent="0.25">
      <c r="A1490" s="1" t="s">
        <v>1550</v>
      </c>
      <c r="B1490" s="1" t="s">
        <v>1659</v>
      </c>
      <c r="C1490" s="1" t="s">
        <v>27</v>
      </c>
      <c r="D1490" s="1" t="s">
        <v>370</v>
      </c>
      <c r="E1490" s="1" t="s">
        <v>10</v>
      </c>
      <c r="F1490" s="3">
        <v>35.244999999999997</v>
      </c>
      <c r="G1490" s="3">
        <v>35.244999999999997</v>
      </c>
      <c r="H1490" s="1" t="s">
        <v>1662</v>
      </c>
      <c r="I1490" s="13">
        <v>1</v>
      </c>
      <c r="J1490" s="12" t="s">
        <v>2083</v>
      </c>
      <c r="K1490" s="1"/>
      <c r="L1490" s="12" t="s">
        <v>2082</v>
      </c>
      <c r="N1490" s="13" t="s">
        <v>2083</v>
      </c>
      <c r="O1490" s="13" t="s">
        <v>2082</v>
      </c>
      <c r="P1490" s="1"/>
      <c r="R1490" s="1" t="s">
        <v>67</v>
      </c>
      <c r="S1490" s="1"/>
      <c r="T1490" s="1" t="s">
        <v>1661</v>
      </c>
      <c r="U1490" s="12">
        <f>T1490+(365*4)</f>
        <v>45909</v>
      </c>
      <c r="V1490" s="12">
        <f t="shared" si="157"/>
        <v>45969</v>
      </c>
      <c r="W1490" s="13">
        <f t="shared" ca="1" si="158"/>
        <v>73</v>
      </c>
      <c r="X1490" s="2" t="s">
        <v>1021</v>
      </c>
      <c r="Y1490"/>
    </row>
    <row r="1491" spans="1:25" x14ac:dyDescent="0.25">
      <c r="A1491" s="1" t="s">
        <v>1550</v>
      </c>
      <c r="B1491" s="1" t="s">
        <v>1659</v>
      </c>
      <c r="C1491" s="1" t="s">
        <v>811</v>
      </c>
      <c r="D1491" s="1" t="s">
        <v>1660</v>
      </c>
      <c r="E1491" s="1" t="s">
        <v>10</v>
      </c>
      <c r="F1491" s="3">
        <v>35.121000000000002</v>
      </c>
      <c r="G1491" s="3">
        <v>35.218000000000004</v>
      </c>
      <c r="H1491" s="1" t="s">
        <v>481</v>
      </c>
      <c r="I1491" s="13">
        <v>1</v>
      </c>
      <c r="J1491" s="12" t="s">
        <v>2083</v>
      </c>
      <c r="K1491" s="1"/>
      <c r="L1491" s="12" t="s">
        <v>2082</v>
      </c>
      <c r="N1491" s="13" t="s">
        <v>2083</v>
      </c>
      <c r="O1491" s="13" t="s">
        <v>2082</v>
      </c>
      <c r="P1491" s="1"/>
      <c r="R1491" s="1" t="s">
        <v>67</v>
      </c>
      <c r="S1491" s="1" t="s">
        <v>18</v>
      </c>
      <c r="T1491" s="1" t="s">
        <v>1661</v>
      </c>
      <c r="U1491" s="12">
        <f>T1491+(365*4)</f>
        <v>45909</v>
      </c>
      <c r="V1491" s="12">
        <f t="shared" si="157"/>
        <v>45969</v>
      </c>
      <c r="W1491" s="13">
        <f t="shared" ca="1" si="158"/>
        <v>73</v>
      </c>
      <c r="X1491" s="2" t="s">
        <v>1021</v>
      </c>
      <c r="Y1491"/>
    </row>
    <row r="1492" spans="1:25" x14ac:dyDescent="0.25">
      <c r="A1492" s="1" t="s">
        <v>1550</v>
      </c>
      <c r="B1492" s="1" t="s">
        <v>1668</v>
      </c>
      <c r="C1492" s="1" t="s">
        <v>107</v>
      </c>
      <c r="D1492" s="1" t="s">
        <v>104</v>
      </c>
      <c r="E1492" s="1" t="s">
        <v>174</v>
      </c>
      <c r="F1492" s="3">
        <v>46.518999999999998</v>
      </c>
      <c r="G1492" s="3">
        <v>46.573999999999998</v>
      </c>
      <c r="H1492" s="1" t="s">
        <v>268</v>
      </c>
      <c r="I1492" s="13">
        <v>1</v>
      </c>
      <c r="J1492" s="12" t="s">
        <v>2083</v>
      </c>
      <c r="K1492" s="1"/>
      <c r="L1492" s="12" t="s">
        <v>2082</v>
      </c>
      <c r="N1492" s="13">
        <v>20</v>
      </c>
      <c r="O1492" s="13" t="s">
        <v>2082</v>
      </c>
      <c r="P1492" s="13">
        <f>_xlfn.ISOWEEKNUM(U1492)</f>
        <v>21</v>
      </c>
      <c r="R1492" s="1" t="s">
        <v>67</v>
      </c>
      <c r="S1492" s="1" t="s">
        <v>14</v>
      </c>
      <c r="T1492" s="1" t="s">
        <v>1161</v>
      </c>
      <c r="U1492" s="12">
        <f>T1492+(365*1)</f>
        <v>46164</v>
      </c>
      <c r="V1492" s="12">
        <f t="shared" si="157"/>
        <v>46224</v>
      </c>
      <c r="W1492" s="13">
        <f t="shared" ca="1" si="158"/>
        <v>-182</v>
      </c>
      <c r="X1492" s="2" t="s">
        <v>1021</v>
      </c>
      <c r="Y1492"/>
    </row>
    <row r="1493" spans="1:25" x14ac:dyDescent="0.25">
      <c r="A1493" s="1" t="s">
        <v>1550</v>
      </c>
      <c r="B1493" s="1" t="s">
        <v>1668</v>
      </c>
      <c r="C1493" s="1" t="s">
        <v>107</v>
      </c>
      <c r="D1493" s="1" t="s">
        <v>103</v>
      </c>
      <c r="E1493" s="1" t="s">
        <v>174</v>
      </c>
      <c r="F1493" s="3">
        <v>46.456000000000003</v>
      </c>
      <c r="G1493" s="3">
        <v>46.456000000000003</v>
      </c>
      <c r="H1493" s="1" t="s">
        <v>21</v>
      </c>
      <c r="I1493" s="13">
        <v>1</v>
      </c>
      <c r="J1493" s="12" t="s">
        <v>2083</v>
      </c>
      <c r="K1493" s="1"/>
      <c r="L1493" s="12" t="s">
        <v>2082</v>
      </c>
      <c r="N1493" s="13">
        <v>20</v>
      </c>
      <c r="O1493" s="13" t="s">
        <v>2082</v>
      </c>
      <c r="P1493" s="13">
        <f>_xlfn.ISOWEEKNUM(U1493)</f>
        <v>21</v>
      </c>
      <c r="R1493" s="1" t="s">
        <v>67</v>
      </c>
      <c r="S1493" s="1"/>
      <c r="T1493" s="1" t="s">
        <v>1161</v>
      </c>
      <c r="U1493" s="12">
        <f>T1493+(365*1)</f>
        <v>46164</v>
      </c>
      <c r="V1493" s="12">
        <f t="shared" si="157"/>
        <v>46224</v>
      </c>
      <c r="W1493" s="13">
        <f t="shared" ca="1" si="158"/>
        <v>-182</v>
      </c>
      <c r="X1493" s="2" t="s">
        <v>1021</v>
      </c>
      <c r="Y1493"/>
    </row>
    <row r="1494" spans="1:25" x14ac:dyDescent="0.25">
      <c r="A1494" s="1" t="s">
        <v>1550</v>
      </c>
      <c r="B1494" s="1" t="s">
        <v>1668</v>
      </c>
      <c r="C1494" s="1" t="s">
        <v>8</v>
      </c>
      <c r="D1494" s="1" t="s">
        <v>204</v>
      </c>
      <c r="E1494" s="1" t="s">
        <v>10</v>
      </c>
      <c r="F1494" s="3">
        <v>46.521999999999998</v>
      </c>
      <c r="G1494" s="3">
        <v>46.551000000000002</v>
      </c>
      <c r="H1494" s="1" t="s">
        <v>1562</v>
      </c>
      <c r="I1494" s="13">
        <v>1</v>
      </c>
      <c r="J1494" s="12" t="s">
        <v>2083</v>
      </c>
      <c r="K1494" s="1"/>
      <c r="L1494" s="12" t="s">
        <v>2082</v>
      </c>
      <c r="N1494" s="13" t="s">
        <v>2083</v>
      </c>
      <c r="O1494" s="13" t="s">
        <v>2082</v>
      </c>
      <c r="P1494" s="1"/>
      <c r="R1494" s="1" t="s">
        <v>67</v>
      </c>
      <c r="S1494" s="1" t="s">
        <v>18</v>
      </c>
      <c r="T1494" s="1" t="s">
        <v>1661</v>
      </c>
      <c r="U1494" s="12">
        <f>T1494+(365*4)</f>
        <v>45909</v>
      </c>
      <c r="V1494" s="12">
        <f t="shared" si="157"/>
        <v>45969</v>
      </c>
      <c r="W1494" s="13">
        <f t="shared" ca="1" si="158"/>
        <v>73</v>
      </c>
      <c r="X1494" s="2" t="s">
        <v>1021</v>
      </c>
      <c r="Y1494"/>
    </row>
    <row r="1495" spans="1:25" x14ac:dyDescent="0.25">
      <c r="A1495" s="1" t="s">
        <v>1550</v>
      </c>
      <c r="B1495" s="1" t="s">
        <v>1668</v>
      </c>
      <c r="C1495" s="1" t="s">
        <v>47</v>
      </c>
      <c r="D1495" s="1" t="s">
        <v>203</v>
      </c>
      <c r="E1495" s="1" t="s">
        <v>174</v>
      </c>
      <c r="F1495" s="3">
        <v>46.408999999999999</v>
      </c>
      <c r="G1495" s="3">
        <v>46.442999999999998</v>
      </c>
      <c r="H1495" s="1" t="s">
        <v>21</v>
      </c>
      <c r="I1495" s="13">
        <v>1</v>
      </c>
      <c r="J1495" s="12" t="s">
        <v>2083</v>
      </c>
      <c r="K1495" s="1"/>
      <c r="L1495" s="12" t="s">
        <v>2082</v>
      </c>
      <c r="N1495" s="13">
        <v>20</v>
      </c>
      <c r="O1495" s="13" t="s">
        <v>2082</v>
      </c>
      <c r="P1495" s="13">
        <f t="shared" ref="P1495:P1500" si="159">_xlfn.ISOWEEKNUM(U1495)</f>
        <v>21</v>
      </c>
      <c r="R1495" s="1" t="s">
        <v>67</v>
      </c>
      <c r="S1495" s="1" t="s">
        <v>14</v>
      </c>
      <c r="T1495" s="1" t="s">
        <v>1161</v>
      </c>
      <c r="U1495" s="12">
        <f t="shared" ref="U1495:U1500" si="160">T1495+(365*1)</f>
        <v>46164</v>
      </c>
      <c r="V1495" s="12">
        <f t="shared" si="157"/>
        <v>46224</v>
      </c>
      <c r="W1495" s="13">
        <f t="shared" ca="1" si="158"/>
        <v>-182</v>
      </c>
      <c r="X1495" s="2" t="s">
        <v>1021</v>
      </c>
      <c r="Y1495"/>
    </row>
    <row r="1496" spans="1:25" x14ac:dyDescent="0.25">
      <c r="A1496" s="1" t="s">
        <v>1550</v>
      </c>
      <c r="B1496" s="1" t="s">
        <v>1668</v>
      </c>
      <c r="C1496" s="1" t="s">
        <v>107</v>
      </c>
      <c r="D1496" s="1" t="s">
        <v>100</v>
      </c>
      <c r="E1496" s="1" t="s">
        <v>174</v>
      </c>
      <c r="F1496" s="3">
        <v>46.332000000000001</v>
      </c>
      <c r="G1496" s="3">
        <v>46.386000000000003</v>
      </c>
      <c r="H1496" s="1" t="s">
        <v>21</v>
      </c>
      <c r="I1496" s="13">
        <v>1</v>
      </c>
      <c r="J1496" s="12" t="s">
        <v>2083</v>
      </c>
      <c r="K1496" s="1"/>
      <c r="L1496" s="12" t="s">
        <v>2082</v>
      </c>
      <c r="N1496" s="13">
        <v>20</v>
      </c>
      <c r="O1496" s="13" t="s">
        <v>2082</v>
      </c>
      <c r="P1496" s="13">
        <f t="shared" si="159"/>
        <v>21</v>
      </c>
      <c r="R1496" s="1" t="s">
        <v>67</v>
      </c>
      <c r="S1496" s="1" t="s">
        <v>14</v>
      </c>
      <c r="T1496" s="1" t="s">
        <v>1161</v>
      </c>
      <c r="U1496" s="12">
        <f t="shared" si="160"/>
        <v>46164</v>
      </c>
      <c r="V1496" s="12">
        <f t="shared" si="157"/>
        <v>46224</v>
      </c>
      <c r="W1496" s="13">
        <f t="shared" ca="1" si="158"/>
        <v>-182</v>
      </c>
      <c r="X1496" s="2" t="s">
        <v>1021</v>
      </c>
      <c r="Y1496"/>
    </row>
    <row r="1497" spans="1:25" x14ac:dyDescent="0.25">
      <c r="A1497" s="1" t="s">
        <v>1550</v>
      </c>
      <c r="B1497" s="1" t="s">
        <v>1668</v>
      </c>
      <c r="C1497" s="1" t="s">
        <v>107</v>
      </c>
      <c r="D1497" s="1" t="s">
        <v>99</v>
      </c>
      <c r="E1497" s="1" t="s">
        <v>174</v>
      </c>
      <c r="F1497" s="3">
        <v>46.268000000000001</v>
      </c>
      <c r="G1497" s="3">
        <v>46.268000000000001</v>
      </c>
      <c r="H1497" s="1" t="s">
        <v>74</v>
      </c>
      <c r="I1497" s="13">
        <v>1</v>
      </c>
      <c r="J1497" s="12" t="s">
        <v>2083</v>
      </c>
      <c r="K1497" s="1"/>
      <c r="L1497" s="12" t="s">
        <v>2082</v>
      </c>
      <c r="N1497" s="13">
        <v>20</v>
      </c>
      <c r="O1497" s="13" t="s">
        <v>2082</v>
      </c>
      <c r="P1497" s="13">
        <f t="shared" si="159"/>
        <v>21</v>
      </c>
      <c r="R1497" s="1" t="s">
        <v>67</v>
      </c>
      <c r="S1497" s="1"/>
      <c r="T1497" s="1" t="s">
        <v>1161</v>
      </c>
      <c r="U1497" s="12">
        <f t="shared" si="160"/>
        <v>46164</v>
      </c>
      <c r="V1497" s="12">
        <f t="shared" si="157"/>
        <v>46224</v>
      </c>
      <c r="W1497" s="13">
        <f t="shared" ca="1" si="158"/>
        <v>-182</v>
      </c>
      <c r="X1497" s="2" t="s">
        <v>1021</v>
      </c>
      <c r="Y1497"/>
    </row>
    <row r="1498" spans="1:25" x14ac:dyDescent="0.25">
      <c r="A1498" s="1" t="s">
        <v>1550</v>
      </c>
      <c r="B1498" s="1" t="s">
        <v>1668</v>
      </c>
      <c r="C1498" s="1" t="s">
        <v>47</v>
      </c>
      <c r="D1498" s="1" t="s">
        <v>288</v>
      </c>
      <c r="E1498" s="1" t="s">
        <v>174</v>
      </c>
      <c r="F1498" s="3">
        <v>44.712000000000003</v>
      </c>
      <c r="G1498" s="3">
        <v>44.712000000000003</v>
      </c>
      <c r="H1498" s="1" t="s">
        <v>21</v>
      </c>
      <c r="I1498" s="13">
        <v>1</v>
      </c>
      <c r="J1498" s="12" t="s">
        <v>2083</v>
      </c>
      <c r="K1498" s="1"/>
      <c r="L1498" s="12" t="s">
        <v>2082</v>
      </c>
      <c r="N1498" s="13">
        <v>20</v>
      </c>
      <c r="O1498" s="13" t="s">
        <v>2082</v>
      </c>
      <c r="P1498" s="13">
        <f t="shared" si="159"/>
        <v>21</v>
      </c>
      <c r="R1498" s="1" t="s">
        <v>67</v>
      </c>
      <c r="S1498" s="1"/>
      <c r="T1498" s="1" t="s">
        <v>1161</v>
      </c>
      <c r="U1498" s="12">
        <f t="shared" si="160"/>
        <v>46164</v>
      </c>
      <c r="V1498" s="12">
        <f t="shared" si="157"/>
        <v>46224</v>
      </c>
      <c r="W1498" s="13">
        <f t="shared" ca="1" si="158"/>
        <v>-182</v>
      </c>
      <c r="X1498" s="2" t="s">
        <v>1021</v>
      </c>
      <c r="Y1498"/>
    </row>
    <row r="1499" spans="1:25" x14ac:dyDescent="0.25">
      <c r="A1499" s="1" t="s">
        <v>1550</v>
      </c>
      <c r="B1499" s="1" t="s">
        <v>1668</v>
      </c>
      <c r="C1499" s="1" t="s">
        <v>177</v>
      </c>
      <c r="D1499" s="1" t="s">
        <v>190</v>
      </c>
      <c r="E1499" s="1" t="s">
        <v>174</v>
      </c>
      <c r="F1499" s="3">
        <v>44.71</v>
      </c>
      <c r="G1499" s="3">
        <v>44.774999999999999</v>
      </c>
      <c r="H1499" s="1" t="s">
        <v>1463</v>
      </c>
      <c r="I1499" s="13">
        <v>1</v>
      </c>
      <c r="J1499" s="12" t="s">
        <v>2083</v>
      </c>
      <c r="K1499" s="1"/>
      <c r="L1499" s="12" t="s">
        <v>2082</v>
      </c>
      <c r="N1499" s="13">
        <v>20</v>
      </c>
      <c r="O1499" s="13" t="s">
        <v>2082</v>
      </c>
      <c r="P1499" s="13">
        <f t="shared" si="159"/>
        <v>21</v>
      </c>
      <c r="R1499" s="1" t="s">
        <v>67</v>
      </c>
      <c r="S1499" s="1" t="s">
        <v>18</v>
      </c>
      <c r="T1499" s="1" t="s">
        <v>1161</v>
      </c>
      <c r="U1499" s="12">
        <f t="shared" si="160"/>
        <v>46164</v>
      </c>
      <c r="V1499" s="12">
        <f t="shared" si="157"/>
        <v>46224</v>
      </c>
      <c r="W1499" s="13">
        <f t="shared" ca="1" si="158"/>
        <v>-182</v>
      </c>
      <c r="X1499" s="2" t="s">
        <v>1021</v>
      </c>
      <c r="Y1499"/>
    </row>
    <row r="1500" spans="1:25" x14ac:dyDescent="0.25">
      <c r="A1500" s="1" t="s">
        <v>1550</v>
      </c>
      <c r="B1500" s="1" t="s">
        <v>1668</v>
      </c>
      <c r="C1500" s="1" t="s">
        <v>177</v>
      </c>
      <c r="D1500" s="1" t="s">
        <v>290</v>
      </c>
      <c r="E1500" s="1" t="s">
        <v>174</v>
      </c>
      <c r="F1500" s="3">
        <v>44.622999999999998</v>
      </c>
      <c r="G1500" s="3">
        <v>44.622999999999998</v>
      </c>
      <c r="H1500" s="1" t="s">
        <v>74</v>
      </c>
      <c r="I1500" s="13">
        <v>1</v>
      </c>
      <c r="J1500" s="12" t="s">
        <v>2083</v>
      </c>
      <c r="K1500" s="1"/>
      <c r="L1500" s="12" t="s">
        <v>2082</v>
      </c>
      <c r="N1500" s="13">
        <v>20</v>
      </c>
      <c r="O1500" s="13" t="s">
        <v>2082</v>
      </c>
      <c r="P1500" s="13">
        <f t="shared" si="159"/>
        <v>21</v>
      </c>
      <c r="R1500" s="1" t="s">
        <v>67</v>
      </c>
      <c r="S1500" s="1"/>
      <c r="T1500" s="1" t="s">
        <v>1161</v>
      </c>
      <c r="U1500" s="12">
        <f t="shared" si="160"/>
        <v>46164</v>
      </c>
      <c r="V1500" s="12">
        <f t="shared" si="157"/>
        <v>46224</v>
      </c>
      <c r="W1500" s="13">
        <f t="shared" ca="1" si="158"/>
        <v>-182</v>
      </c>
      <c r="X1500" s="2" t="s">
        <v>1021</v>
      </c>
      <c r="Y1500"/>
    </row>
    <row r="1501" spans="1:25" x14ac:dyDescent="0.25">
      <c r="A1501" s="1" t="s">
        <v>1550</v>
      </c>
      <c r="B1501" s="1" t="s">
        <v>1668</v>
      </c>
      <c r="C1501" s="1" t="s">
        <v>8</v>
      </c>
      <c r="D1501" s="1" t="s">
        <v>198</v>
      </c>
      <c r="E1501" s="1" t="s">
        <v>10</v>
      </c>
      <c r="F1501" s="3">
        <v>47.874000000000002</v>
      </c>
      <c r="G1501" s="3">
        <v>47.902999999999999</v>
      </c>
      <c r="H1501" s="1" t="s">
        <v>570</v>
      </c>
      <c r="I1501" s="13">
        <v>1</v>
      </c>
      <c r="J1501" s="12" t="s">
        <v>2083</v>
      </c>
      <c r="K1501" s="1"/>
      <c r="L1501" s="12" t="s">
        <v>2082</v>
      </c>
      <c r="N1501" s="13" t="s">
        <v>2083</v>
      </c>
      <c r="O1501" s="13" t="s">
        <v>2082</v>
      </c>
      <c r="P1501" s="1"/>
      <c r="R1501" s="1" t="s">
        <v>67</v>
      </c>
      <c r="S1501" s="1" t="s">
        <v>14</v>
      </c>
      <c r="T1501" s="1" t="s">
        <v>1661</v>
      </c>
      <c r="U1501" s="12">
        <f>T1501+(365*4)</f>
        <v>45909</v>
      </c>
      <c r="V1501" s="12">
        <f t="shared" si="157"/>
        <v>45969</v>
      </c>
      <c r="W1501" s="13">
        <f t="shared" ca="1" si="158"/>
        <v>73</v>
      </c>
      <c r="X1501" s="2" t="s">
        <v>1021</v>
      </c>
      <c r="Y1501"/>
    </row>
    <row r="1502" spans="1:25" x14ac:dyDescent="0.25">
      <c r="A1502" s="1" t="s">
        <v>1550</v>
      </c>
      <c r="B1502" s="1" t="s">
        <v>1668</v>
      </c>
      <c r="C1502" s="1" t="s">
        <v>47</v>
      </c>
      <c r="D1502" s="1" t="s">
        <v>196</v>
      </c>
      <c r="E1502" s="1" t="s">
        <v>174</v>
      </c>
      <c r="F1502" s="3">
        <v>47.811999999999998</v>
      </c>
      <c r="G1502" s="3">
        <v>47.811999999999998</v>
      </c>
      <c r="H1502" s="1" t="s">
        <v>21</v>
      </c>
      <c r="I1502" s="13">
        <v>1</v>
      </c>
      <c r="J1502" s="12" t="s">
        <v>2083</v>
      </c>
      <c r="K1502" s="1"/>
      <c r="L1502" s="12" t="s">
        <v>2082</v>
      </c>
      <c r="N1502" s="13">
        <v>20</v>
      </c>
      <c r="O1502" s="13" t="s">
        <v>2082</v>
      </c>
      <c r="P1502" s="13">
        <f t="shared" ref="P1502:P1511" si="161">_xlfn.ISOWEEKNUM(U1502)</f>
        <v>21</v>
      </c>
      <c r="R1502" s="1" t="s">
        <v>67</v>
      </c>
      <c r="S1502" s="1"/>
      <c r="T1502" s="1" t="s">
        <v>1161</v>
      </c>
      <c r="U1502" s="12">
        <f t="shared" ref="U1502:U1511" si="162">T1502+(365*1)</f>
        <v>46164</v>
      </c>
      <c r="V1502" s="12">
        <f t="shared" si="157"/>
        <v>46224</v>
      </c>
      <c r="W1502" s="13">
        <f t="shared" ca="1" si="158"/>
        <v>-182</v>
      </c>
      <c r="X1502" s="2" t="s">
        <v>1021</v>
      </c>
      <c r="Y1502"/>
    </row>
    <row r="1503" spans="1:25" x14ac:dyDescent="0.25">
      <c r="A1503" s="1" t="s">
        <v>1550</v>
      </c>
      <c r="B1503" s="1" t="s">
        <v>1668</v>
      </c>
      <c r="C1503" s="1" t="s">
        <v>177</v>
      </c>
      <c r="D1503" s="1" t="s">
        <v>96</v>
      </c>
      <c r="E1503" s="1" t="s">
        <v>174</v>
      </c>
      <c r="F1503" s="3">
        <v>44.527000000000001</v>
      </c>
      <c r="G1503" s="3">
        <v>44.593000000000004</v>
      </c>
      <c r="H1503" s="1" t="s">
        <v>74</v>
      </c>
      <c r="I1503" s="13">
        <v>1</v>
      </c>
      <c r="J1503" s="12" t="s">
        <v>2083</v>
      </c>
      <c r="K1503" s="1"/>
      <c r="L1503" s="12" t="s">
        <v>2082</v>
      </c>
      <c r="N1503" s="13">
        <v>20</v>
      </c>
      <c r="O1503" s="13" t="s">
        <v>2082</v>
      </c>
      <c r="P1503" s="13">
        <f t="shared" si="161"/>
        <v>21</v>
      </c>
      <c r="R1503" s="1" t="s">
        <v>67</v>
      </c>
      <c r="S1503" s="1" t="s">
        <v>18</v>
      </c>
      <c r="T1503" s="1" t="s">
        <v>1161</v>
      </c>
      <c r="U1503" s="12">
        <f t="shared" si="162"/>
        <v>46164</v>
      </c>
      <c r="V1503" s="12">
        <f t="shared" si="157"/>
        <v>46224</v>
      </c>
      <c r="W1503" s="13">
        <f t="shared" ca="1" si="158"/>
        <v>-182</v>
      </c>
      <c r="X1503" s="2" t="s">
        <v>1021</v>
      </c>
      <c r="Y1503"/>
    </row>
    <row r="1504" spans="1:25" x14ac:dyDescent="0.25">
      <c r="A1504" s="1" t="s">
        <v>1550</v>
      </c>
      <c r="B1504" s="1" t="s">
        <v>1668</v>
      </c>
      <c r="C1504" s="1" t="s">
        <v>177</v>
      </c>
      <c r="D1504" s="1" t="s">
        <v>164</v>
      </c>
      <c r="E1504" s="1" t="s">
        <v>174</v>
      </c>
      <c r="F1504" s="3">
        <v>44.406999999999996</v>
      </c>
      <c r="G1504" s="3">
        <v>44.406999999999996</v>
      </c>
      <c r="H1504" s="1" t="s">
        <v>21</v>
      </c>
      <c r="I1504" s="13">
        <v>1</v>
      </c>
      <c r="J1504" s="12" t="s">
        <v>2083</v>
      </c>
      <c r="K1504" s="1"/>
      <c r="L1504" s="12" t="s">
        <v>2082</v>
      </c>
      <c r="N1504" s="13">
        <v>20</v>
      </c>
      <c r="O1504" s="13" t="s">
        <v>2082</v>
      </c>
      <c r="P1504" s="13">
        <f t="shared" si="161"/>
        <v>21</v>
      </c>
      <c r="R1504" s="1" t="s">
        <v>67</v>
      </c>
      <c r="S1504" s="1"/>
      <c r="T1504" s="1" t="s">
        <v>1161</v>
      </c>
      <c r="U1504" s="12">
        <f t="shared" si="162"/>
        <v>46164</v>
      </c>
      <c r="V1504" s="12">
        <f t="shared" si="157"/>
        <v>46224</v>
      </c>
      <c r="W1504" s="13">
        <f t="shared" ca="1" si="158"/>
        <v>-182</v>
      </c>
      <c r="X1504" s="2" t="s">
        <v>1021</v>
      </c>
      <c r="Y1504"/>
    </row>
    <row r="1505" spans="1:25" x14ac:dyDescent="0.25">
      <c r="A1505" s="1" t="s">
        <v>1550</v>
      </c>
      <c r="B1505" s="1" t="s">
        <v>1669</v>
      </c>
      <c r="C1505" s="1" t="s">
        <v>107</v>
      </c>
      <c r="D1505" s="1" t="s">
        <v>104</v>
      </c>
      <c r="E1505" s="1" t="s">
        <v>174</v>
      </c>
      <c r="F1505" s="3">
        <v>56.124000000000002</v>
      </c>
      <c r="G1505" s="3">
        <v>56.177999999999997</v>
      </c>
      <c r="H1505" s="1" t="s">
        <v>74</v>
      </c>
      <c r="I1505" s="13">
        <v>1</v>
      </c>
      <c r="J1505" s="12" t="s">
        <v>2083</v>
      </c>
      <c r="K1505" s="1"/>
      <c r="L1505" s="12" t="s">
        <v>2082</v>
      </c>
      <c r="N1505" s="13">
        <v>20</v>
      </c>
      <c r="O1505" s="13" t="s">
        <v>2082</v>
      </c>
      <c r="P1505" s="13">
        <f t="shared" si="161"/>
        <v>21</v>
      </c>
      <c r="R1505" s="1" t="s">
        <v>67</v>
      </c>
      <c r="S1505" s="1" t="s">
        <v>14</v>
      </c>
      <c r="T1505" s="1" t="s">
        <v>1172</v>
      </c>
      <c r="U1505" s="12">
        <f t="shared" si="162"/>
        <v>46163</v>
      </c>
      <c r="V1505" s="12">
        <f t="shared" si="157"/>
        <v>46223</v>
      </c>
      <c r="W1505" s="13">
        <f t="shared" ca="1" si="158"/>
        <v>-181</v>
      </c>
      <c r="X1505" s="2" t="s">
        <v>1021</v>
      </c>
      <c r="Y1505"/>
    </row>
    <row r="1506" spans="1:25" x14ac:dyDescent="0.25">
      <c r="A1506" s="1" t="s">
        <v>1550</v>
      </c>
      <c r="B1506" s="1" t="s">
        <v>1669</v>
      </c>
      <c r="C1506" s="1" t="s">
        <v>107</v>
      </c>
      <c r="D1506" s="1" t="s">
        <v>103</v>
      </c>
      <c r="E1506" s="1" t="s">
        <v>174</v>
      </c>
      <c r="F1506" s="3">
        <v>56.06</v>
      </c>
      <c r="G1506" s="3">
        <v>56.113999999999997</v>
      </c>
      <c r="H1506" s="1" t="s">
        <v>21</v>
      </c>
      <c r="I1506" s="13">
        <v>1</v>
      </c>
      <c r="J1506" s="12" t="s">
        <v>2083</v>
      </c>
      <c r="K1506" s="1"/>
      <c r="L1506" s="12" t="s">
        <v>2082</v>
      </c>
      <c r="N1506" s="13">
        <v>20</v>
      </c>
      <c r="O1506" s="13" t="s">
        <v>2082</v>
      </c>
      <c r="P1506" s="13">
        <f t="shared" si="161"/>
        <v>21</v>
      </c>
      <c r="R1506" s="1" t="s">
        <v>67</v>
      </c>
      <c r="S1506" s="1" t="s">
        <v>14</v>
      </c>
      <c r="T1506" s="1" t="s">
        <v>1172</v>
      </c>
      <c r="U1506" s="12">
        <f t="shared" si="162"/>
        <v>46163</v>
      </c>
      <c r="V1506" s="12">
        <f t="shared" si="157"/>
        <v>46223</v>
      </c>
      <c r="W1506" s="13">
        <f t="shared" ca="1" si="158"/>
        <v>-181</v>
      </c>
      <c r="X1506" s="2" t="s">
        <v>1021</v>
      </c>
      <c r="Y1506"/>
    </row>
    <row r="1507" spans="1:25" x14ac:dyDescent="0.25">
      <c r="A1507" s="1" t="s">
        <v>1550</v>
      </c>
      <c r="B1507" s="1" t="s">
        <v>1669</v>
      </c>
      <c r="C1507" s="1" t="s">
        <v>107</v>
      </c>
      <c r="D1507" s="1" t="s">
        <v>96</v>
      </c>
      <c r="E1507" s="1" t="s">
        <v>174</v>
      </c>
      <c r="F1507" s="3">
        <v>55.924999999999997</v>
      </c>
      <c r="G1507" s="3">
        <v>55.978999999999999</v>
      </c>
      <c r="H1507" s="1" t="s">
        <v>21</v>
      </c>
      <c r="I1507" s="13">
        <v>1</v>
      </c>
      <c r="J1507" s="12" t="s">
        <v>2083</v>
      </c>
      <c r="K1507" s="1"/>
      <c r="L1507" s="12" t="s">
        <v>2082</v>
      </c>
      <c r="N1507" s="13">
        <v>20</v>
      </c>
      <c r="O1507" s="13" t="s">
        <v>2082</v>
      </c>
      <c r="P1507" s="13">
        <f t="shared" si="161"/>
        <v>21</v>
      </c>
      <c r="R1507" s="1" t="s">
        <v>67</v>
      </c>
      <c r="S1507" s="1" t="s">
        <v>18</v>
      </c>
      <c r="T1507" s="1" t="s">
        <v>1172</v>
      </c>
      <c r="U1507" s="12">
        <f t="shared" si="162"/>
        <v>46163</v>
      </c>
      <c r="V1507" s="12">
        <f t="shared" si="157"/>
        <v>46223</v>
      </c>
      <c r="W1507" s="13">
        <f t="shared" ca="1" si="158"/>
        <v>-181</v>
      </c>
      <c r="X1507" s="2" t="s">
        <v>1021</v>
      </c>
      <c r="Y1507"/>
    </row>
    <row r="1508" spans="1:25" x14ac:dyDescent="0.25">
      <c r="A1508" s="1" t="s">
        <v>1550</v>
      </c>
      <c r="B1508" s="1" t="s">
        <v>1669</v>
      </c>
      <c r="C1508" s="1" t="s">
        <v>107</v>
      </c>
      <c r="D1508" s="1" t="s">
        <v>164</v>
      </c>
      <c r="E1508" s="1" t="s">
        <v>174</v>
      </c>
      <c r="F1508" s="3">
        <v>55.862000000000002</v>
      </c>
      <c r="G1508" s="3">
        <v>55.862000000000002</v>
      </c>
      <c r="H1508" s="1" t="s">
        <v>74</v>
      </c>
      <c r="I1508" s="13">
        <v>1</v>
      </c>
      <c r="J1508" s="12" t="s">
        <v>2083</v>
      </c>
      <c r="K1508" s="1"/>
      <c r="L1508" s="12" t="s">
        <v>2082</v>
      </c>
      <c r="N1508" s="13">
        <v>20</v>
      </c>
      <c r="O1508" s="13" t="s">
        <v>2082</v>
      </c>
      <c r="P1508" s="13">
        <f t="shared" si="161"/>
        <v>21</v>
      </c>
      <c r="R1508" s="1" t="s">
        <v>67</v>
      </c>
      <c r="S1508" s="1"/>
      <c r="T1508" s="1" t="s">
        <v>1172</v>
      </c>
      <c r="U1508" s="12">
        <f t="shared" si="162"/>
        <v>46163</v>
      </c>
      <c r="V1508" s="12">
        <f t="shared" si="157"/>
        <v>46223</v>
      </c>
      <c r="W1508" s="13">
        <f t="shared" ca="1" si="158"/>
        <v>-181</v>
      </c>
      <c r="X1508" s="2" t="s">
        <v>1021</v>
      </c>
      <c r="Y1508"/>
    </row>
    <row r="1509" spans="1:25" x14ac:dyDescent="0.25">
      <c r="A1509" s="1" t="s">
        <v>1550</v>
      </c>
      <c r="B1509" s="1" t="s">
        <v>1671</v>
      </c>
      <c r="C1509" s="1" t="s">
        <v>218</v>
      </c>
      <c r="D1509" s="1" t="s">
        <v>104</v>
      </c>
      <c r="E1509" s="1" t="s">
        <v>174</v>
      </c>
      <c r="F1509" s="3">
        <v>74.090999999999994</v>
      </c>
      <c r="G1509" s="3">
        <v>74.144999999999996</v>
      </c>
      <c r="H1509" s="1" t="s">
        <v>268</v>
      </c>
      <c r="I1509" s="13">
        <v>1</v>
      </c>
      <c r="J1509" s="12" t="s">
        <v>2083</v>
      </c>
      <c r="K1509" s="1"/>
      <c r="L1509" s="12" t="s">
        <v>2082</v>
      </c>
      <c r="N1509" s="13">
        <v>20</v>
      </c>
      <c r="O1509" s="13" t="s">
        <v>2082</v>
      </c>
      <c r="P1509" s="13">
        <f t="shared" si="161"/>
        <v>21</v>
      </c>
      <c r="R1509" s="1" t="s">
        <v>67</v>
      </c>
      <c r="S1509" s="1" t="s">
        <v>18</v>
      </c>
      <c r="T1509" s="1" t="s">
        <v>1172</v>
      </c>
      <c r="U1509" s="12">
        <f t="shared" si="162"/>
        <v>46163</v>
      </c>
      <c r="V1509" s="12">
        <f t="shared" si="157"/>
        <v>46223</v>
      </c>
      <c r="W1509" s="13">
        <f t="shared" ca="1" si="158"/>
        <v>-181</v>
      </c>
      <c r="X1509" s="2" t="s">
        <v>1021</v>
      </c>
      <c r="Y1509"/>
    </row>
    <row r="1510" spans="1:25" x14ac:dyDescent="0.25">
      <c r="A1510" s="1" t="s">
        <v>1550</v>
      </c>
      <c r="B1510" s="1" t="s">
        <v>1671</v>
      </c>
      <c r="C1510" s="1" t="s">
        <v>107</v>
      </c>
      <c r="D1510" s="1" t="s">
        <v>103</v>
      </c>
      <c r="E1510" s="1" t="s">
        <v>174</v>
      </c>
      <c r="F1510" s="3">
        <v>73.984999999999999</v>
      </c>
      <c r="G1510" s="3">
        <v>73.984999999999999</v>
      </c>
      <c r="H1510" s="1" t="s">
        <v>74</v>
      </c>
      <c r="I1510" s="13">
        <v>1</v>
      </c>
      <c r="J1510" s="12" t="s">
        <v>2083</v>
      </c>
      <c r="K1510" s="1"/>
      <c r="L1510" s="12" t="s">
        <v>2082</v>
      </c>
      <c r="N1510" s="13">
        <v>20</v>
      </c>
      <c r="O1510" s="13" t="s">
        <v>2082</v>
      </c>
      <c r="P1510" s="13">
        <f t="shared" si="161"/>
        <v>21</v>
      </c>
      <c r="R1510" s="1" t="s">
        <v>67</v>
      </c>
      <c r="S1510" s="1"/>
      <c r="T1510" s="1" t="s">
        <v>1172</v>
      </c>
      <c r="U1510" s="12">
        <f t="shared" si="162"/>
        <v>46163</v>
      </c>
      <c r="V1510" s="12">
        <f t="shared" si="157"/>
        <v>46223</v>
      </c>
      <c r="W1510" s="13">
        <f t="shared" ca="1" si="158"/>
        <v>-181</v>
      </c>
      <c r="X1510" s="2" t="s">
        <v>1021</v>
      </c>
      <c r="Y1510"/>
    </row>
    <row r="1511" spans="1:25" x14ac:dyDescent="0.25">
      <c r="A1511" s="1" t="s">
        <v>1550</v>
      </c>
      <c r="B1511" s="1" t="s">
        <v>1671</v>
      </c>
      <c r="C1511" s="1" t="s">
        <v>8</v>
      </c>
      <c r="D1511" s="1" t="s">
        <v>100</v>
      </c>
      <c r="E1511" s="1" t="s">
        <v>174</v>
      </c>
      <c r="F1511" s="3">
        <v>73.831000000000003</v>
      </c>
      <c r="G1511" s="3">
        <v>73.861999999999995</v>
      </c>
      <c r="H1511" s="1" t="s">
        <v>79</v>
      </c>
      <c r="I1511" s="13">
        <v>1</v>
      </c>
      <c r="J1511" s="12" t="s">
        <v>2083</v>
      </c>
      <c r="K1511" s="1"/>
      <c r="L1511" s="12" t="s">
        <v>2082</v>
      </c>
      <c r="N1511" s="13">
        <v>20</v>
      </c>
      <c r="O1511" s="13" t="s">
        <v>2082</v>
      </c>
      <c r="P1511" s="13">
        <f t="shared" si="161"/>
        <v>21</v>
      </c>
      <c r="R1511" s="1" t="s">
        <v>67</v>
      </c>
      <c r="S1511" s="1" t="s">
        <v>18</v>
      </c>
      <c r="T1511" s="1" t="s">
        <v>1172</v>
      </c>
      <c r="U1511" s="12">
        <f t="shared" si="162"/>
        <v>46163</v>
      </c>
      <c r="V1511" s="12">
        <f t="shared" si="157"/>
        <v>46223</v>
      </c>
      <c r="W1511" s="13">
        <f t="shared" ca="1" si="158"/>
        <v>-181</v>
      </c>
      <c r="X1511" s="2" t="s">
        <v>1021</v>
      </c>
      <c r="Y1511"/>
    </row>
    <row r="1512" spans="1:25" x14ac:dyDescent="0.25">
      <c r="A1512" s="1" t="s">
        <v>1550</v>
      </c>
      <c r="B1512" s="1" t="s">
        <v>1671</v>
      </c>
      <c r="C1512" s="1" t="s">
        <v>8</v>
      </c>
      <c r="D1512" s="1" t="s">
        <v>99</v>
      </c>
      <c r="E1512" s="1" t="s">
        <v>39</v>
      </c>
      <c r="F1512" s="3">
        <v>73.798000000000002</v>
      </c>
      <c r="G1512" s="3">
        <v>73.828000000000003</v>
      </c>
      <c r="H1512" s="1" t="s">
        <v>570</v>
      </c>
      <c r="I1512" s="13">
        <v>1</v>
      </c>
      <c r="J1512" s="12" t="s">
        <v>2083</v>
      </c>
      <c r="K1512" s="1"/>
      <c r="L1512" s="12" t="s">
        <v>2082</v>
      </c>
      <c r="N1512" s="13" t="s">
        <v>2083</v>
      </c>
      <c r="O1512" s="13" t="s">
        <v>2082</v>
      </c>
      <c r="P1512" s="1"/>
      <c r="R1512" s="1" t="s">
        <v>67</v>
      </c>
      <c r="S1512" s="1" t="s">
        <v>14</v>
      </c>
      <c r="T1512" s="1" t="s">
        <v>1673</v>
      </c>
      <c r="U1512" s="12">
        <f>T1512+(365*3)</f>
        <v>45549</v>
      </c>
      <c r="V1512" s="12">
        <f t="shared" si="157"/>
        <v>45609</v>
      </c>
      <c r="W1512" s="13">
        <f t="shared" ca="1" si="158"/>
        <v>433</v>
      </c>
      <c r="X1512" s="2" t="s">
        <v>1021</v>
      </c>
      <c r="Y1512"/>
    </row>
    <row r="1513" spans="1:25" x14ac:dyDescent="0.25">
      <c r="A1513" s="1" t="s">
        <v>1550</v>
      </c>
      <c r="B1513" s="1" t="s">
        <v>1671</v>
      </c>
      <c r="C1513" s="1" t="s">
        <v>8</v>
      </c>
      <c r="D1513" s="1" t="s">
        <v>1677</v>
      </c>
      <c r="E1513" s="1" t="s">
        <v>39</v>
      </c>
      <c r="F1513" s="3">
        <v>73.608999999999995</v>
      </c>
      <c r="G1513" s="3">
        <v>73.638000000000005</v>
      </c>
      <c r="H1513" s="1" t="s">
        <v>79</v>
      </c>
      <c r="I1513" s="13">
        <v>1</v>
      </c>
      <c r="J1513" s="12" t="s">
        <v>2083</v>
      </c>
      <c r="K1513" s="1"/>
      <c r="L1513" s="12" t="s">
        <v>2082</v>
      </c>
      <c r="N1513" s="13" t="s">
        <v>2083</v>
      </c>
      <c r="O1513" s="13" t="s">
        <v>2082</v>
      </c>
      <c r="P1513" s="1"/>
      <c r="R1513" s="1" t="s">
        <v>67</v>
      </c>
      <c r="S1513" s="1" t="s">
        <v>14</v>
      </c>
      <c r="T1513" s="1" t="s">
        <v>1673</v>
      </c>
      <c r="U1513" s="12">
        <f>T1513+(365*3)</f>
        <v>45549</v>
      </c>
      <c r="V1513" s="12">
        <f t="shared" si="157"/>
        <v>45609</v>
      </c>
      <c r="W1513" s="13">
        <f t="shared" ca="1" si="158"/>
        <v>433</v>
      </c>
      <c r="X1513" s="2" t="s">
        <v>1021</v>
      </c>
      <c r="Y1513"/>
    </row>
    <row r="1514" spans="1:25" x14ac:dyDescent="0.25">
      <c r="A1514" s="1" t="s">
        <v>1550</v>
      </c>
      <c r="B1514" s="1" t="s">
        <v>1671</v>
      </c>
      <c r="C1514" s="1" t="s">
        <v>27</v>
      </c>
      <c r="D1514" s="1" t="s">
        <v>1676</v>
      </c>
      <c r="E1514" s="1" t="s">
        <v>10</v>
      </c>
      <c r="F1514" s="3">
        <v>73.572000000000003</v>
      </c>
      <c r="G1514" s="3">
        <v>73.572000000000003</v>
      </c>
      <c r="H1514" s="1" t="s">
        <v>9</v>
      </c>
      <c r="I1514" s="13">
        <v>1</v>
      </c>
      <c r="J1514" s="12" t="s">
        <v>2083</v>
      </c>
      <c r="K1514" s="1"/>
      <c r="L1514" s="12" t="s">
        <v>2082</v>
      </c>
      <c r="N1514" s="13" t="s">
        <v>2083</v>
      </c>
      <c r="O1514" s="13" t="s">
        <v>2082</v>
      </c>
      <c r="P1514" s="1"/>
      <c r="R1514" s="1" t="s">
        <v>67</v>
      </c>
      <c r="S1514" s="1"/>
      <c r="T1514" s="1" t="s">
        <v>1673</v>
      </c>
      <c r="U1514" s="12">
        <f>T1514+(365*4)</f>
        <v>45914</v>
      </c>
      <c r="V1514" s="12">
        <f t="shared" si="157"/>
        <v>45974</v>
      </c>
      <c r="W1514" s="13">
        <f t="shared" ca="1" si="158"/>
        <v>68</v>
      </c>
      <c r="X1514" s="2" t="s">
        <v>1021</v>
      </c>
      <c r="Y1514"/>
    </row>
    <row r="1515" spans="1:25" x14ac:dyDescent="0.25">
      <c r="A1515" s="1" t="s">
        <v>1550</v>
      </c>
      <c r="B1515" s="1" t="s">
        <v>1671</v>
      </c>
      <c r="C1515" s="1" t="s">
        <v>107</v>
      </c>
      <c r="D1515" s="1" t="s">
        <v>96</v>
      </c>
      <c r="E1515" s="1" t="s">
        <v>174</v>
      </c>
      <c r="F1515" s="3">
        <v>72.117000000000004</v>
      </c>
      <c r="G1515" s="3">
        <v>72.171999999999997</v>
      </c>
      <c r="H1515" s="1" t="s">
        <v>74</v>
      </c>
      <c r="I1515" s="13">
        <v>1</v>
      </c>
      <c r="J1515" s="12" t="s">
        <v>2083</v>
      </c>
      <c r="K1515" s="1"/>
      <c r="L1515" s="12" t="s">
        <v>2082</v>
      </c>
      <c r="N1515" s="13">
        <v>20</v>
      </c>
      <c r="O1515" s="13" t="s">
        <v>2082</v>
      </c>
      <c r="P1515" s="13">
        <f>_xlfn.ISOWEEKNUM(U1515)</f>
        <v>21</v>
      </c>
      <c r="R1515" s="1" t="s">
        <v>67</v>
      </c>
      <c r="S1515" s="1" t="s">
        <v>18</v>
      </c>
      <c r="T1515" s="1" t="s">
        <v>1172</v>
      </c>
      <c r="U1515" s="12">
        <f>T1515+(365*1)</f>
        <v>46163</v>
      </c>
      <c r="V1515" s="12">
        <f t="shared" si="157"/>
        <v>46223</v>
      </c>
      <c r="W1515" s="13">
        <f t="shared" ca="1" si="158"/>
        <v>-181</v>
      </c>
      <c r="X1515" s="2" t="s">
        <v>1021</v>
      </c>
      <c r="Y1515"/>
    </row>
    <row r="1516" spans="1:25" x14ac:dyDescent="0.25">
      <c r="A1516" s="1" t="s">
        <v>1550</v>
      </c>
      <c r="B1516" s="1" t="s">
        <v>1671</v>
      </c>
      <c r="C1516" s="1" t="s">
        <v>107</v>
      </c>
      <c r="D1516" s="1" t="s">
        <v>164</v>
      </c>
      <c r="E1516" s="1" t="s">
        <v>174</v>
      </c>
      <c r="F1516" s="3">
        <v>72.031000000000006</v>
      </c>
      <c r="G1516" s="3">
        <v>72.031000000000006</v>
      </c>
      <c r="H1516" s="1" t="s">
        <v>21</v>
      </c>
      <c r="I1516" s="13">
        <v>1</v>
      </c>
      <c r="J1516" s="12" t="s">
        <v>2083</v>
      </c>
      <c r="K1516" s="1"/>
      <c r="L1516" s="12" t="s">
        <v>2082</v>
      </c>
      <c r="N1516" s="13">
        <v>20</v>
      </c>
      <c r="O1516" s="13" t="s">
        <v>2082</v>
      </c>
      <c r="P1516" s="13">
        <f>_xlfn.ISOWEEKNUM(U1516)</f>
        <v>21</v>
      </c>
      <c r="R1516" s="1" t="s">
        <v>67</v>
      </c>
      <c r="S1516" s="1"/>
      <c r="T1516" s="1" t="s">
        <v>1172</v>
      </c>
      <c r="U1516" s="12">
        <f>T1516+(365*1)</f>
        <v>46163</v>
      </c>
      <c r="V1516" s="12">
        <f t="shared" si="157"/>
        <v>46223</v>
      </c>
      <c r="W1516" s="13">
        <f t="shared" ca="1" si="158"/>
        <v>-181</v>
      </c>
      <c r="X1516" s="2" t="s">
        <v>1021</v>
      </c>
      <c r="Y1516"/>
    </row>
    <row r="1517" spans="1:25" x14ac:dyDescent="0.25">
      <c r="A1517" s="1" t="s">
        <v>1550</v>
      </c>
      <c r="B1517" s="1" t="s">
        <v>1671</v>
      </c>
      <c r="C1517" s="1" t="s">
        <v>8</v>
      </c>
      <c r="D1517" s="1" t="s">
        <v>264</v>
      </c>
      <c r="E1517" s="1" t="s">
        <v>39</v>
      </c>
      <c r="F1517" s="3">
        <v>73.013999999999996</v>
      </c>
      <c r="G1517" s="3">
        <v>73.043000000000006</v>
      </c>
      <c r="H1517" s="1" t="s">
        <v>79</v>
      </c>
      <c r="I1517" s="13">
        <v>1</v>
      </c>
      <c r="J1517" s="12" t="s">
        <v>2083</v>
      </c>
      <c r="K1517" s="1"/>
      <c r="L1517" s="12" t="s">
        <v>2082</v>
      </c>
      <c r="N1517" s="13" t="s">
        <v>2083</v>
      </c>
      <c r="O1517" s="13" t="s">
        <v>2082</v>
      </c>
      <c r="P1517" s="1"/>
      <c r="R1517" s="1" t="s">
        <v>67</v>
      </c>
      <c r="S1517" s="1" t="s">
        <v>14</v>
      </c>
      <c r="T1517" s="1" t="s">
        <v>1673</v>
      </c>
      <c r="U1517" s="12">
        <f>T1517+(365*3)</f>
        <v>45549</v>
      </c>
      <c r="V1517" s="12">
        <f t="shared" si="157"/>
        <v>45609</v>
      </c>
      <c r="W1517" s="13">
        <f t="shared" ca="1" si="158"/>
        <v>433</v>
      </c>
      <c r="X1517" s="2" t="s">
        <v>1021</v>
      </c>
      <c r="Y1517"/>
    </row>
    <row r="1518" spans="1:25" x14ac:dyDescent="0.25">
      <c r="A1518" s="1" t="s">
        <v>1550</v>
      </c>
      <c r="B1518" s="1" t="s">
        <v>1671</v>
      </c>
      <c r="C1518" s="1" t="s">
        <v>47</v>
      </c>
      <c r="D1518" s="1" t="s">
        <v>262</v>
      </c>
      <c r="E1518" s="1" t="s">
        <v>174</v>
      </c>
      <c r="F1518" s="3">
        <v>72.924999999999997</v>
      </c>
      <c r="G1518" s="3">
        <v>72.924999999999997</v>
      </c>
      <c r="H1518" s="1" t="s">
        <v>74</v>
      </c>
      <c r="I1518" s="13">
        <v>1</v>
      </c>
      <c r="J1518" s="12" t="s">
        <v>2083</v>
      </c>
      <c r="K1518" s="1"/>
      <c r="L1518" s="12" t="s">
        <v>2082</v>
      </c>
      <c r="N1518" s="13">
        <v>20</v>
      </c>
      <c r="O1518" s="13" t="s">
        <v>2082</v>
      </c>
      <c r="P1518" s="13">
        <f>_xlfn.ISOWEEKNUM(U1518)</f>
        <v>21</v>
      </c>
      <c r="R1518" s="1" t="s">
        <v>67</v>
      </c>
      <c r="S1518" s="1"/>
      <c r="T1518" s="1" t="s">
        <v>1172</v>
      </c>
      <c r="U1518" s="12">
        <f>T1518+(365*1)</f>
        <v>46163</v>
      </c>
      <c r="V1518" s="12">
        <f t="shared" si="157"/>
        <v>46223</v>
      </c>
      <c r="W1518" s="13">
        <f t="shared" ca="1" si="158"/>
        <v>-181</v>
      </c>
      <c r="X1518" s="2" t="s">
        <v>1021</v>
      </c>
      <c r="Y1518"/>
    </row>
    <row r="1519" spans="1:25" x14ac:dyDescent="0.25">
      <c r="A1519" s="1" t="s">
        <v>1550</v>
      </c>
      <c r="B1519" s="1" t="s">
        <v>1671</v>
      </c>
      <c r="C1519" s="1" t="s">
        <v>8</v>
      </c>
      <c r="D1519" s="1" t="s">
        <v>1674</v>
      </c>
      <c r="E1519" s="1" t="s">
        <v>39</v>
      </c>
      <c r="F1519" s="3">
        <v>73.11</v>
      </c>
      <c r="G1519" s="3">
        <v>73.11</v>
      </c>
      <c r="H1519" s="1" t="s">
        <v>79</v>
      </c>
      <c r="I1519" s="13">
        <v>1</v>
      </c>
      <c r="J1519" s="12" t="s">
        <v>2083</v>
      </c>
      <c r="K1519" s="1"/>
      <c r="L1519" s="12" t="s">
        <v>2082</v>
      </c>
      <c r="N1519" s="13" t="s">
        <v>2083</v>
      </c>
      <c r="O1519" s="13" t="s">
        <v>2082</v>
      </c>
      <c r="P1519" s="1"/>
      <c r="R1519" s="1" t="s">
        <v>67</v>
      </c>
      <c r="S1519" s="1"/>
      <c r="T1519" s="1" t="s">
        <v>1673</v>
      </c>
      <c r="U1519" s="12">
        <f>T1519+(365*3)</f>
        <v>45549</v>
      </c>
      <c r="V1519" s="12">
        <f t="shared" si="157"/>
        <v>45609</v>
      </c>
      <c r="W1519" s="13">
        <f t="shared" ca="1" si="158"/>
        <v>433</v>
      </c>
      <c r="X1519" s="2" t="s">
        <v>1021</v>
      </c>
      <c r="Y1519"/>
    </row>
    <row r="1520" spans="1:25" x14ac:dyDescent="0.25">
      <c r="A1520" s="1" t="s">
        <v>1550</v>
      </c>
      <c r="B1520" s="1" t="s">
        <v>1671</v>
      </c>
      <c r="C1520" s="1" t="s">
        <v>27</v>
      </c>
      <c r="D1520" s="1" t="s">
        <v>1675</v>
      </c>
      <c r="E1520" s="1" t="s">
        <v>10</v>
      </c>
      <c r="F1520" s="3">
        <v>73.144999999999996</v>
      </c>
      <c r="G1520" s="3">
        <v>73.174000000000007</v>
      </c>
      <c r="H1520" s="1" t="s">
        <v>51</v>
      </c>
      <c r="I1520" s="13">
        <v>1</v>
      </c>
      <c r="J1520" s="12" t="s">
        <v>2083</v>
      </c>
      <c r="K1520" s="1"/>
      <c r="L1520" s="12" t="s">
        <v>2082</v>
      </c>
      <c r="N1520" s="13" t="s">
        <v>2083</v>
      </c>
      <c r="O1520" s="13" t="s">
        <v>2082</v>
      </c>
      <c r="P1520" s="1"/>
      <c r="R1520" s="1" t="s">
        <v>67</v>
      </c>
      <c r="S1520" s="1" t="s">
        <v>18</v>
      </c>
      <c r="T1520" s="1" t="s">
        <v>1673</v>
      </c>
      <c r="U1520" s="12">
        <f>T1520+(365*4)</f>
        <v>45914</v>
      </c>
      <c r="V1520" s="12">
        <f t="shared" si="157"/>
        <v>45974</v>
      </c>
      <c r="W1520" s="13">
        <f t="shared" ca="1" si="158"/>
        <v>68</v>
      </c>
      <c r="X1520" s="2" t="s">
        <v>1021</v>
      </c>
      <c r="Y1520"/>
    </row>
    <row r="1521" spans="1:25" x14ac:dyDescent="0.25">
      <c r="A1521" s="1" t="s">
        <v>1550</v>
      </c>
      <c r="B1521" s="1" t="s">
        <v>1671</v>
      </c>
      <c r="C1521" s="1" t="s">
        <v>16</v>
      </c>
      <c r="D1521" s="1" t="s">
        <v>308</v>
      </c>
      <c r="E1521" s="1" t="s">
        <v>10</v>
      </c>
      <c r="F1521" s="3" t="s">
        <v>2081</v>
      </c>
      <c r="G1521" s="3">
        <v>73.028000000000006</v>
      </c>
      <c r="H1521" s="1" t="s">
        <v>22</v>
      </c>
      <c r="I1521" s="13">
        <v>1</v>
      </c>
      <c r="J1521" s="12" t="s">
        <v>2083</v>
      </c>
      <c r="K1521" s="1"/>
      <c r="L1521" s="12" t="s">
        <v>2082</v>
      </c>
      <c r="N1521" s="13" t="s">
        <v>2083</v>
      </c>
      <c r="O1521" s="13" t="s">
        <v>2082</v>
      </c>
      <c r="P1521" s="1"/>
      <c r="R1521" s="1" t="s">
        <v>67</v>
      </c>
      <c r="S1521" s="1" t="s">
        <v>14</v>
      </c>
      <c r="T1521" s="1" t="s">
        <v>1673</v>
      </c>
      <c r="U1521" s="12">
        <f>T1521+(365*4)</f>
        <v>45914</v>
      </c>
      <c r="V1521" s="12">
        <f t="shared" si="157"/>
        <v>45974</v>
      </c>
      <c r="W1521" s="13">
        <f t="shared" ca="1" si="158"/>
        <v>68</v>
      </c>
      <c r="X1521" s="2" t="s">
        <v>1021</v>
      </c>
      <c r="Y1521"/>
    </row>
    <row r="1522" spans="1:25" x14ac:dyDescent="0.25">
      <c r="A1522" s="1" t="s">
        <v>1550</v>
      </c>
      <c r="B1522" s="1" t="s">
        <v>1671</v>
      </c>
      <c r="C1522" s="1" t="s">
        <v>8</v>
      </c>
      <c r="D1522" s="1" t="s">
        <v>30</v>
      </c>
      <c r="E1522" s="1" t="s">
        <v>10</v>
      </c>
      <c r="F1522" s="3">
        <v>73.525000000000006</v>
      </c>
      <c r="G1522" s="3">
        <v>73.554000000000002</v>
      </c>
      <c r="H1522" s="1" t="s">
        <v>9</v>
      </c>
      <c r="I1522" s="13">
        <v>1</v>
      </c>
      <c r="J1522" s="12" t="s">
        <v>2083</v>
      </c>
      <c r="K1522" s="1"/>
      <c r="L1522" s="12" t="s">
        <v>2082</v>
      </c>
      <c r="N1522" s="13" t="s">
        <v>2083</v>
      </c>
      <c r="O1522" s="13" t="s">
        <v>2082</v>
      </c>
      <c r="P1522" s="1"/>
      <c r="R1522" s="1" t="s">
        <v>67</v>
      </c>
      <c r="S1522" s="1" t="s">
        <v>14</v>
      </c>
      <c r="T1522" s="1" t="s">
        <v>1673</v>
      </c>
      <c r="U1522" s="12">
        <f>T1522+(365*4)</f>
        <v>45914</v>
      </c>
      <c r="V1522" s="12">
        <f t="shared" si="157"/>
        <v>45974</v>
      </c>
      <c r="W1522" s="13">
        <f t="shared" ca="1" si="158"/>
        <v>68</v>
      </c>
      <c r="X1522" s="2" t="s">
        <v>1021</v>
      </c>
      <c r="Y1522"/>
    </row>
    <row r="1523" spans="1:25" x14ac:dyDescent="0.25">
      <c r="A1523" s="1" t="s">
        <v>1550</v>
      </c>
      <c r="B1523" s="1" t="s">
        <v>1670</v>
      </c>
      <c r="C1523" s="1" t="s">
        <v>107</v>
      </c>
      <c r="D1523" s="1" t="s">
        <v>104</v>
      </c>
      <c r="E1523" s="1" t="s">
        <v>174</v>
      </c>
      <c r="F1523" s="3">
        <v>65.094999999999999</v>
      </c>
      <c r="G1523" s="3">
        <v>65.149000000000001</v>
      </c>
      <c r="H1523" s="1" t="s">
        <v>268</v>
      </c>
      <c r="I1523" s="13">
        <v>1</v>
      </c>
      <c r="J1523" s="12" t="s">
        <v>2083</v>
      </c>
      <c r="K1523" s="1"/>
      <c r="L1523" s="12" t="s">
        <v>2082</v>
      </c>
      <c r="N1523" s="13">
        <v>20</v>
      </c>
      <c r="O1523" s="13" t="s">
        <v>2082</v>
      </c>
      <c r="P1523" s="13">
        <f t="shared" ref="P1523:P1531" si="163">_xlfn.ISOWEEKNUM(U1523)</f>
        <v>21</v>
      </c>
      <c r="R1523" s="1" t="s">
        <v>67</v>
      </c>
      <c r="S1523" s="1" t="s">
        <v>14</v>
      </c>
      <c r="T1523" s="1" t="s">
        <v>1172</v>
      </c>
      <c r="U1523" s="12">
        <f t="shared" ref="U1523:U1531" si="164">T1523+(365*1)</f>
        <v>46163</v>
      </c>
      <c r="V1523" s="12">
        <f t="shared" si="157"/>
        <v>46223</v>
      </c>
      <c r="W1523" s="13">
        <f t="shared" ca="1" si="158"/>
        <v>-181</v>
      </c>
      <c r="X1523" s="2" t="s">
        <v>1021</v>
      </c>
      <c r="Y1523"/>
    </row>
    <row r="1524" spans="1:25" x14ac:dyDescent="0.25">
      <c r="A1524" s="1" t="s">
        <v>1550</v>
      </c>
      <c r="B1524" s="1" t="s">
        <v>1670</v>
      </c>
      <c r="C1524" s="1" t="s">
        <v>107</v>
      </c>
      <c r="D1524" s="1" t="s">
        <v>103</v>
      </c>
      <c r="E1524" s="1" t="s">
        <v>174</v>
      </c>
      <c r="F1524" s="3">
        <v>65.007999999999996</v>
      </c>
      <c r="G1524" s="3">
        <v>65.007999999999996</v>
      </c>
      <c r="H1524" s="1" t="s">
        <v>21</v>
      </c>
      <c r="I1524" s="13">
        <v>1</v>
      </c>
      <c r="J1524" s="12" t="s">
        <v>2083</v>
      </c>
      <c r="K1524" s="1"/>
      <c r="L1524" s="12" t="s">
        <v>2082</v>
      </c>
      <c r="N1524" s="13">
        <v>20</v>
      </c>
      <c r="O1524" s="13" t="s">
        <v>2082</v>
      </c>
      <c r="P1524" s="13">
        <f t="shared" si="163"/>
        <v>21</v>
      </c>
      <c r="R1524" s="1" t="s">
        <v>67</v>
      </c>
      <c r="S1524" s="1"/>
      <c r="T1524" s="1" t="s">
        <v>1172</v>
      </c>
      <c r="U1524" s="12">
        <f t="shared" si="164"/>
        <v>46163</v>
      </c>
      <c r="V1524" s="12">
        <f t="shared" si="157"/>
        <v>46223</v>
      </c>
      <c r="W1524" s="13">
        <f t="shared" ca="1" si="158"/>
        <v>-181</v>
      </c>
      <c r="X1524" s="2" t="s">
        <v>1021</v>
      </c>
      <c r="Y1524"/>
    </row>
    <row r="1525" spans="1:25" x14ac:dyDescent="0.25">
      <c r="A1525" s="1" t="s">
        <v>1550</v>
      </c>
      <c r="B1525" s="1" t="s">
        <v>1670</v>
      </c>
      <c r="C1525" s="1" t="s">
        <v>107</v>
      </c>
      <c r="D1525" s="1" t="s">
        <v>96</v>
      </c>
      <c r="E1525" s="1" t="s">
        <v>174</v>
      </c>
      <c r="F1525" s="3">
        <v>64.936000000000007</v>
      </c>
      <c r="G1525" s="3">
        <v>64.989999999999995</v>
      </c>
      <c r="H1525" s="1" t="s">
        <v>21</v>
      </c>
      <c r="I1525" s="13">
        <v>1</v>
      </c>
      <c r="J1525" s="12" t="s">
        <v>2083</v>
      </c>
      <c r="K1525" s="1"/>
      <c r="L1525" s="12" t="s">
        <v>2082</v>
      </c>
      <c r="N1525" s="13">
        <v>20</v>
      </c>
      <c r="O1525" s="13" t="s">
        <v>2082</v>
      </c>
      <c r="P1525" s="13">
        <f t="shared" si="163"/>
        <v>21</v>
      </c>
      <c r="R1525" s="1" t="s">
        <v>67</v>
      </c>
      <c r="S1525" s="1" t="s">
        <v>14</v>
      </c>
      <c r="T1525" s="1" t="s">
        <v>1172</v>
      </c>
      <c r="U1525" s="12">
        <f t="shared" si="164"/>
        <v>46163</v>
      </c>
      <c r="V1525" s="12">
        <f t="shared" si="157"/>
        <v>46223</v>
      </c>
      <c r="W1525" s="13">
        <f t="shared" ca="1" si="158"/>
        <v>-181</v>
      </c>
      <c r="X1525" s="2" t="s">
        <v>1021</v>
      </c>
      <c r="Y1525"/>
    </row>
    <row r="1526" spans="1:25" x14ac:dyDescent="0.25">
      <c r="A1526" s="1" t="s">
        <v>1550</v>
      </c>
      <c r="B1526" s="1" t="s">
        <v>1670</v>
      </c>
      <c r="C1526" s="1" t="s">
        <v>107</v>
      </c>
      <c r="D1526" s="1" t="s">
        <v>164</v>
      </c>
      <c r="E1526" s="1" t="s">
        <v>174</v>
      </c>
      <c r="F1526" s="3">
        <v>64.850999999999999</v>
      </c>
      <c r="G1526" s="3">
        <v>64.850999999999999</v>
      </c>
      <c r="H1526" s="1" t="s">
        <v>74</v>
      </c>
      <c r="I1526" s="13">
        <v>1</v>
      </c>
      <c r="J1526" s="12" t="s">
        <v>2083</v>
      </c>
      <c r="K1526" s="1"/>
      <c r="L1526" s="12" t="s">
        <v>2082</v>
      </c>
      <c r="N1526" s="13">
        <v>20</v>
      </c>
      <c r="O1526" s="13" t="s">
        <v>2082</v>
      </c>
      <c r="P1526" s="13">
        <f t="shared" si="163"/>
        <v>21</v>
      </c>
      <c r="R1526" s="1" t="s">
        <v>67</v>
      </c>
      <c r="S1526" s="1"/>
      <c r="T1526" s="1" t="s">
        <v>1172</v>
      </c>
      <c r="U1526" s="12">
        <f t="shared" si="164"/>
        <v>46163</v>
      </c>
      <c r="V1526" s="12">
        <f t="shared" si="157"/>
        <v>46223</v>
      </c>
      <c r="W1526" s="13">
        <f t="shared" ca="1" si="158"/>
        <v>-181</v>
      </c>
      <c r="X1526" s="2" t="s">
        <v>1021</v>
      </c>
      <c r="Y1526"/>
    </row>
    <row r="1527" spans="1:25" x14ac:dyDescent="0.25">
      <c r="A1527" s="1" t="s">
        <v>1550</v>
      </c>
      <c r="B1527" s="1" t="s">
        <v>1678</v>
      </c>
      <c r="C1527" s="1" t="s">
        <v>107</v>
      </c>
      <c r="D1527" s="1" t="s">
        <v>104</v>
      </c>
      <c r="E1527" s="1" t="s">
        <v>174</v>
      </c>
      <c r="F1527" s="3">
        <v>82.905000000000001</v>
      </c>
      <c r="G1527" s="3">
        <v>82.959000000000003</v>
      </c>
      <c r="H1527" s="1" t="s">
        <v>268</v>
      </c>
      <c r="I1527" s="13">
        <v>1</v>
      </c>
      <c r="J1527" s="12" t="s">
        <v>2083</v>
      </c>
      <c r="K1527" s="1"/>
      <c r="L1527" s="12" t="s">
        <v>2082</v>
      </c>
      <c r="N1527" s="13">
        <v>20</v>
      </c>
      <c r="O1527" s="13" t="s">
        <v>2082</v>
      </c>
      <c r="P1527" s="13">
        <f t="shared" si="163"/>
        <v>21</v>
      </c>
      <c r="R1527" s="1" t="s">
        <v>67</v>
      </c>
      <c r="S1527" s="1" t="s">
        <v>18</v>
      </c>
      <c r="T1527" s="1" t="s">
        <v>1184</v>
      </c>
      <c r="U1527" s="12">
        <f t="shared" si="164"/>
        <v>46162</v>
      </c>
      <c r="V1527" s="12">
        <f t="shared" si="157"/>
        <v>46222</v>
      </c>
      <c r="W1527" s="13">
        <f t="shared" ca="1" si="158"/>
        <v>-180</v>
      </c>
      <c r="X1527" s="2" t="s">
        <v>1021</v>
      </c>
      <c r="Y1527"/>
    </row>
    <row r="1528" spans="1:25" x14ac:dyDescent="0.25">
      <c r="A1528" s="1" t="s">
        <v>1550</v>
      </c>
      <c r="B1528" s="1" t="s">
        <v>1678</v>
      </c>
      <c r="C1528" s="1" t="s">
        <v>107</v>
      </c>
      <c r="D1528" s="1" t="s">
        <v>103</v>
      </c>
      <c r="E1528" s="1" t="s">
        <v>174</v>
      </c>
      <c r="F1528" s="3">
        <v>82.840999999999994</v>
      </c>
      <c r="G1528" s="3">
        <v>82.840999999999994</v>
      </c>
      <c r="H1528" s="1" t="s">
        <v>21</v>
      </c>
      <c r="I1528" s="13">
        <v>1</v>
      </c>
      <c r="J1528" s="12" t="s">
        <v>2083</v>
      </c>
      <c r="K1528" s="1"/>
      <c r="L1528" s="12" t="s">
        <v>2082</v>
      </c>
      <c r="N1528" s="13">
        <v>20</v>
      </c>
      <c r="O1528" s="13" t="s">
        <v>2082</v>
      </c>
      <c r="P1528" s="13">
        <f t="shared" si="163"/>
        <v>21</v>
      </c>
      <c r="R1528" s="1" t="s">
        <v>67</v>
      </c>
      <c r="S1528" s="1"/>
      <c r="T1528" s="1" t="s">
        <v>1184</v>
      </c>
      <c r="U1528" s="12">
        <f t="shared" si="164"/>
        <v>46162</v>
      </c>
      <c r="V1528" s="12">
        <f t="shared" si="157"/>
        <v>46222</v>
      </c>
      <c r="W1528" s="13">
        <f t="shared" ca="1" si="158"/>
        <v>-180</v>
      </c>
      <c r="X1528" s="2" t="s">
        <v>1021</v>
      </c>
      <c r="Y1528"/>
    </row>
    <row r="1529" spans="1:25" x14ac:dyDescent="0.25">
      <c r="A1529" s="1" t="s">
        <v>1550</v>
      </c>
      <c r="B1529" s="1" t="s">
        <v>1678</v>
      </c>
      <c r="C1529" s="1" t="s">
        <v>107</v>
      </c>
      <c r="D1529" s="1" t="s">
        <v>96</v>
      </c>
      <c r="E1529" s="1" t="s">
        <v>174</v>
      </c>
      <c r="F1529" s="3">
        <v>82.697000000000003</v>
      </c>
      <c r="G1529" s="3">
        <v>82.751000000000005</v>
      </c>
      <c r="H1529" s="1" t="s">
        <v>21</v>
      </c>
      <c r="I1529" s="13">
        <v>1</v>
      </c>
      <c r="J1529" s="12" t="s">
        <v>2083</v>
      </c>
      <c r="K1529" s="1"/>
      <c r="L1529" s="12" t="s">
        <v>2082</v>
      </c>
      <c r="N1529" s="13">
        <v>20</v>
      </c>
      <c r="O1529" s="13" t="s">
        <v>2082</v>
      </c>
      <c r="P1529" s="13">
        <f t="shared" si="163"/>
        <v>21</v>
      </c>
      <c r="R1529" s="1" t="s">
        <v>67</v>
      </c>
      <c r="S1529" s="1" t="s">
        <v>18</v>
      </c>
      <c r="T1529" s="1" t="s">
        <v>1184</v>
      </c>
      <c r="U1529" s="12">
        <f t="shared" si="164"/>
        <v>46162</v>
      </c>
      <c r="V1529" s="12">
        <f t="shared" si="157"/>
        <v>46222</v>
      </c>
      <c r="W1529" s="13">
        <f t="shared" ca="1" si="158"/>
        <v>-180</v>
      </c>
      <c r="X1529" s="2" t="s">
        <v>1021</v>
      </c>
      <c r="Y1529"/>
    </row>
    <row r="1530" spans="1:25" x14ac:dyDescent="0.25">
      <c r="A1530" s="1" t="s">
        <v>1550</v>
      </c>
      <c r="B1530" s="1" t="s">
        <v>1678</v>
      </c>
      <c r="C1530" s="1" t="s">
        <v>107</v>
      </c>
      <c r="D1530" s="1" t="s">
        <v>164</v>
      </c>
      <c r="E1530" s="1" t="s">
        <v>174</v>
      </c>
      <c r="F1530" s="3">
        <v>82.632999999999996</v>
      </c>
      <c r="G1530" s="3">
        <v>82.632999999999996</v>
      </c>
      <c r="H1530" s="1" t="s">
        <v>74</v>
      </c>
      <c r="I1530" s="13">
        <v>1</v>
      </c>
      <c r="J1530" s="12" t="s">
        <v>2083</v>
      </c>
      <c r="K1530" s="1"/>
      <c r="L1530" s="12" t="s">
        <v>2082</v>
      </c>
      <c r="N1530" s="13">
        <v>20</v>
      </c>
      <c r="O1530" s="13" t="s">
        <v>2082</v>
      </c>
      <c r="P1530" s="13">
        <f t="shared" si="163"/>
        <v>21</v>
      </c>
      <c r="R1530" s="1" t="s">
        <v>67</v>
      </c>
      <c r="S1530" s="1"/>
      <c r="T1530" s="1" t="s">
        <v>1184</v>
      </c>
      <c r="U1530" s="12">
        <f t="shared" si="164"/>
        <v>46162</v>
      </c>
      <c r="V1530" s="12">
        <f t="shared" si="157"/>
        <v>46222</v>
      </c>
      <c r="W1530" s="13">
        <f t="shared" ca="1" si="158"/>
        <v>-180</v>
      </c>
      <c r="X1530" s="2" t="s">
        <v>1021</v>
      </c>
      <c r="Y1530"/>
    </row>
    <row r="1531" spans="1:25" x14ac:dyDescent="0.25">
      <c r="A1531" s="1" t="s">
        <v>1550</v>
      </c>
      <c r="B1531" s="1" t="s">
        <v>1678</v>
      </c>
      <c r="C1531" s="1" t="s">
        <v>47</v>
      </c>
      <c r="D1531" s="1" t="s">
        <v>267</v>
      </c>
      <c r="E1531" s="1" t="s">
        <v>174</v>
      </c>
      <c r="F1531" s="3">
        <v>82.58</v>
      </c>
      <c r="G1531" s="3">
        <v>82.613</v>
      </c>
      <c r="H1531" s="1" t="s">
        <v>265</v>
      </c>
      <c r="I1531" s="13">
        <v>1</v>
      </c>
      <c r="J1531" s="12" t="s">
        <v>2083</v>
      </c>
      <c r="K1531" s="1"/>
      <c r="L1531" s="12" t="s">
        <v>2082</v>
      </c>
      <c r="N1531" s="13">
        <v>20</v>
      </c>
      <c r="O1531" s="13" t="s">
        <v>2082</v>
      </c>
      <c r="P1531" s="13">
        <f t="shared" si="163"/>
        <v>21</v>
      </c>
      <c r="R1531" s="1" t="s">
        <v>67</v>
      </c>
      <c r="S1531" s="1" t="s">
        <v>14</v>
      </c>
      <c r="T1531" s="1" t="s">
        <v>1184</v>
      </c>
      <c r="U1531" s="12">
        <f t="shared" si="164"/>
        <v>46162</v>
      </c>
      <c r="V1531" s="12">
        <f t="shared" si="157"/>
        <v>46222</v>
      </c>
      <c r="W1531" s="13">
        <f t="shared" ca="1" si="158"/>
        <v>-180</v>
      </c>
      <c r="X1531" s="2" t="s">
        <v>1021</v>
      </c>
      <c r="Y1531"/>
    </row>
    <row r="1532" spans="1:25" x14ac:dyDescent="0.25">
      <c r="A1532" s="1" t="s">
        <v>1550</v>
      </c>
      <c r="B1532" s="1" t="s">
        <v>1678</v>
      </c>
      <c r="C1532" s="1" t="s">
        <v>8</v>
      </c>
      <c r="D1532" s="1" t="s">
        <v>266</v>
      </c>
      <c r="E1532" s="1" t="s">
        <v>10</v>
      </c>
      <c r="F1532" s="3">
        <v>82.525999999999996</v>
      </c>
      <c r="G1532" s="3">
        <v>82.525999999999996</v>
      </c>
      <c r="H1532" s="1" t="s">
        <v>1506</v>
      </c>
      <c r="I1532" s="13">
        <v>1</v>
      </c>
      <c r="J1532" s="12" t="s">
        <v>2083</v>
      </c>
      <c r="K1532" s="1"/>
      <c r="L1532" s="12" t="s">
        <v>2082</v>
      </c>
      <c r="N1532" s="13" t="s">
        <v>2083</v>
      </c>
      <c r="O1532" s="13" t="s">
        <v>2082</v>
      </c>
      <c r="P1532" s="1"/>
      <c r="R1532" s="1" t="s">
        <v>67</v>
      </c>
      <c r="S1532" s="1"/>
      <c r="T1532" s="1" t="s">
        <v>1679</v>
      </c>
      <c r="U1532" s="12">
        <f>T1532+(365*4)</f>
        <v>44386</v>
      </c>
      <c r="V1532" s="12">
        <f t="shared" si="157"/>
        <v>44446</v>
      </c>
      <c r="W1532" s="13">
        <f t="shared" ca="1" si="158"/>
        <v>1596</v>
      </c>
      <c r="X1532" s="2" t="s">
        <v>1021</v>
      </c>
      <c r="Y1532"/>
    </row>
    <row r="1533" spans="1:25" x14ac:dyDescent="0.25">
      <c r="A1533" s="1" t="s">
        <v>1550</v>
      </c>
      <c r="B1533" s="1" t="s">
        <v>1666</v>
      </c>
      <c r="C1533" s="1" t="s">
        <v>107</v>
      </c>
      <c r="D1533" s="1" t="s">
        <v>111</v>
      </c>
      <c r="E1533" s="1" t="s">
        <v>174</v>
      </c>
      <c r="F1533" s="3">
        <v>40.78</v>
      </c>
      <c r="G1533" s="3">
        <v>40.834000000000003</v>
      </c>
      <c r="H1533" s="1" t="s">
        <v>1631</v>
      </c>
      <c r="I1533" s="13">
        <v>1</v>
      </c>
      <c r="J1533" s="12" t="s">
        <v>2083</v>
      </c>
      <c r="K1533" s="1"/>
      <c r="L1533" s="12" t="s">
        <v>2082</v>
      </c>
      <c r="N1533" s="13">
        <v>20</v>
      </c>
      <c r="O1533" s="13" t="s">
        <v>2082</v>
      </c>
      <c r="P1533" s="13">
        <f t="shared" ref="P1533:P1540" si="165">_xlfn.ISOWEEKNUM(U1533)</f>
        <v>21</v>
      </c>
      <c r="R1533" s="1" t="s">
        <v>67</v>
      </c>
      <c r="S1533" s="1" t="s">
        <v>14</v>
      </c>
      <c r="T1533" s="1" t="s">
        <v>1161</v>
      </c>
      <c r="U1533" s="12">
        <f t="shared" ref="U1533:U1540" si="166">T1533+(365*1)</f>
        <v>46164</v>
      </c>
      <c r="V1533" s="12">
        <f t="shared" si="157"/>
        <v>46224</v>
      </c>
      <c r="W1533" s="13">
        <f t="shared" ca="1" si="158"/>
        <v>-182</v>
      </c>
      <c r="X1533" s="2" t="s">
        <v>1021</v>
      </c>
      <c r="Y1533"/>
    </row>
    <row r="1534" spans="1:25" x14ac:dyDescent="0.25">
      <c r="A1534" s="1" t="s">
        <v>1550</v>
      </c>
      <c r="B1534" s="1" t="s">
        <v>1666</v>
      </c>
      <c r="C1534" s="1" t="s">
        <v>107</v>
      </c>
      <c r="D1534" s="1" t="s">
        <v>48</v>
      </c>
      <c r="E1534" s="1" t="s">
        <v>174</v>
      </c>
      <c r="F1534" s="3">
        <v>40.694000000000003</v>
      </c>
      <c r="G1534" s="3">
        <v>40.694000000000003</v>
      </c>
      <c r="H1534" s="1" t="s">
        <v>74</v>
      </c>
      <c r="I1534" s="13">
        <v>1</v>
      </c>
      <c r="J1534" s="12" t="s">
        <v>2083</v>
      </c>
      <c r="K1534" s="1"/>
      <c r="L1534" s="12" t="s">
        <v>2082</v>
      </c>
      <c r="N1534" s="13">
        <v>20</v>
      </c>
      <c r="O1534" s="13" t="s">
        <v>2082</v>
      </c>
      <c r="P1534" s="13">
        <f t="shared" si="165"/>
        <v>21</v>
      </c>
      <c r="R1534" s="1" t="s">
        <v>67</v>
      </c>
      <c r="S1534" s="1"/>
      <c r="T1534" s="1" t="s">
        <v>1161</v>
      </c>
      <c r="U1534" s="12">
        <f t="shared" si="166"/>
        <v>46164</v>
      </c>
      <c r="V1534" s="12">
        <f t="shared" si="157"/>
        <v>46224</v>
      </c>
      <c r="W1534" s="13">
        <f t="shared" ca="1" si="158"/>
        <v>-182</v>
      </c>
      <c r="X1534" s="2" t="s">
        <v>1021</v>
      </c>
      <c r="Y1534"/>
    </row>
    <row r="1535" spans="1:25" x14ac:dyDescent="0.25">
      <c r="A1535" s="1" t="s">
        <v>1550</v>
      </c>
      <c r="B1535" s="1" t="s">
        <v>1666</v>
      </c>
      <c r="C1535" s="1" t="s">
        <v>107</v>
      </c>
      <c r="D1535" s="1" t="s">
        <v>310</v>
      </c>
      <c r="E1535" s="1" t="s">
        <v>174</v>
      </c>
      <c r="F1535" s="3">
        <v>40.630000000000003</v>
      </c>
      <c r="G1535" s="3">
        <v>40.683999999999997</v>
      </c>
      <c r="H1535" s="1" t="s">
        <v>1667</v>
      </c>
      <c r="I1535" s="13">
        <v>1</v>
      </c>
      <c r="J1535" s="12" t="s">
        <v>2083</v>
      </c>
      <c r="K1535" s="1"/>
      <c r="L1535" s="12" t="s">
        <v>2082</v>
      </c>
      <c r="N1535" s="13">
        <v>20</v>
      </c>
      <c r="O1535" s="13" t="s">
        <v>2082</v>
      </c>
      <c r="P1535" s="13">
        <f t="shared" si="165"/>
        <v>21</v>
      </c>
      <c r="R1535" s="1" t="s">
        <v>67</v>
      </c>
      <c r="S1535" s="1" t="s">
        <v>18</v>
      </c>
      <c r="T1535" s="1" t="s">
        <v>1161</v>
      </c>
      <c r="U1535" s="12">
        <f t="shared" si="166"/>
        <v>46164</v>
      </c>
      <c r="V1535" s="12">
        <f t="shared" si="157"/>
        <v>46224</v>
      </c>
      <c r="W1535" s="13">
        <f t="shared" ca="1" si="158"/>
        <v>-182</v>
      </c>
      <c r="X1535" s="2" t="s">
        <v>1021</v>
      </c>
      <c r="Y1535"/>
    </row>
    <row r="1536" spans="1:25" x14ac:dyDescent="0.25">
      <c r="A1536" s="1" t="s">
        <v>1550</v>
      </c>
      <c r="B1536" s="1" t="s">
        <v>1666</v>
      </c>
      <c r="C1536" s="1" t="s">
        <v>107</v>
      </c>
      <c r="D1536" s="1" t="s">
        <v>323</v>
      </c>
      <c r="E1536" s="1" t="s">
        <v>174</v>
      </c>
      <c r="F1536" s="3">
        <v>40.542999999999999</v>
      </c>
      <c r="G1536" s="3">
        <v>40.542999999999999</v>
      </c>
      <c r="H1536" s="1" t="s">
        <v>21</v>
      </c>
      <c r="I1536" s="13">
        <v>1</v>
      </c>
      <c r="J1536" s="12" t="s">
        <v>2083</v>
      </c>
      <c r="K1536" s="1"/>
      <c r="L1536" s="12" t="s">
        <v>2082</v>
      </c>
      <c r="N1536" s="13">
        <v>20</v>
      </c>
      <c r="O1536" s="13" t="s">
        <v>2082</v>
      </c>
      <c r="P1536" s="13">
        <f t="shared" si="165"/>
        <v>21</v>
      </c>
      <c r="R1536" s="1" t="s">
        <v>67</v>
      </c>
      <c r="S1536" s="1"/>
      <c r="T1536" s="1" t="s">
        <v>1161</v>
      </c>
      <c r="U1536" s="12">
        <f t="shared" si="166"/>
        <v>46164</v>
      </c>
      <c r="V1536" s="12">
        <f t="shared" si="157"/>
        <v>46224</v>
      </c>
      <c r="W1536" s="13">
        <f t="shared" ca="1" si="158"/>
        <v>-182</v>
      </c>
      <c r="X1536" s="2" t="s">
        <v>1021</v>
      </c>
      <c r="Y1536"/>
    </row>
    <row r="1537" spans="1:25" x14ac:dyDescent="0.25">
      <c r="A1537" s="1" t="s">
        <v>1550</v>
      </c>
      <c r="B1537" s="1" t="s">
        <v>1680</v>
      </c>
      <c r="C1537" s="1" t="s">
        <v>107</v>
      </c>
      <c r="D1537" s="1" t="s">
        <v>104</v>
      </c>
      <c r="E1537" s="1" t="s">
        <v>174</v>
      </c>
      <c r="F1537" s="3">
        <v>94.837999999999994</v>
      </c>
      <c r="G1537" s="3">
        <v>94.891999999999996</v>
      </c>
      <c r="H1537" s="1" t="s">
        <v>268</v>
      </c>
      <c r="I1537" s="13">
        <v>1</v>
      </c>
      <c r="J1537" s="12" t="s">
        <v>2083</v>
      </c>
      <c r="K1537" s="1"/>
      <c r="L1537" s="12" t="s">
        <v>2082</v>
      </c>
      <c r="N1537" s="13">
        <v>20</v>
      </c>
      <c r="O1537" s="13" t="s">
        <v>2082</v>
      </c>
      <c r="P1537" s="13">
        <f t="shared" si="165"/>
        <v>21</v>
      </c>
      <c r="R1537" s="1" t="s">
        <v>67</v>
      </c>
      <c r="S1537" s="1" t="s">
        <v>14</v>
      </c>
      <c r="T1537" s="1" t="s">
        <v>1184</v>
      </c>
      <c r="U1537" s="12">
        <f t="shared" si="166"/>
        <v>46162</v>
      </c>
      <c r="V1537" s="12">
        <f t="shared" si="157"/>
        <v>46222</v>
      </c>
      <c r="W1537" s="13">
        <f t="shared" ca="1" si="158"/>
        <v>-180</v>
      </c>
      <c r="X1537" s="2" t="s">
        <v>1021</v>
      </c>
      <c r="Y1537"/>
    </row>
    <row r="1538" spans="1:25" x14ac:dyDescent="0.25">
      <c r="A1538" s="1" t="s">
        <v>1550</v>
      </c>
      <c r="B1538" s="1" t="s">
        <v>1680</v>
      </c>
      <c r="C1538" s="1" t="s">
        <v>107</v>
      </c>
      <c r="D1538" s="1" t="s">
        <v>103</v>
      </c>
      <c r="E1538" s="1" t="s">
        <v>174</v>
      </c>
      <c r="F1538" s="3">
        <v>94.774000000000001</v>
      </c>
      <c r="G1538" s="3">
        <v>94.774000000000001</v>
      </c>
      <c r="H1538" s="1" t="s">
        <v>74</v>
      </c>
      <c r="I1538" s="13">
        <v>1</v>
      </c>
      <c r="J1538" s="12" t="s">
        <v>2083</v>
      </c>
      <c r="K1538" s="1"/>
      <c r="L1538" s="12" t="s">
        <v>2082</v>
      </c>
      <c r="N1538" s="13">
        <v>20</v>
      </c>
      <c r="O1538" s="13" t="s">
        <v>2082</v>
      </c>
      <c r="P1538" s="13">
        <f t="shared" si="165"/>
        <v>21</v>
      </c>
      <c r="R1538" s="1" t="s">
        <v>67</v>
      </c>
      <c r="S1538" s="1"/>
      <c r="T1538" s="1" t="s">
        <v>1184</v>
      </c>
      <c r="U1538" s="12">
        <f t="shared" si="166"/>
        <v>46162</v>
      </c>
      <c r="V1538" s="12">
        <f t="shared" ref="V1538:V1601" si="167">U1538+60</f>
        <v>46222</v>
      </c>
      <c r="W1538" s="13">
        <f t="shared" ref="W1538:W1601" ca="1" si="168">TODAY()-V1538</f>
        <v>-180</v>
      </c>
      <c r="X1538" s="2" t="s">
        <v>1021</v>
      </c>
      <c r="Y1538"/>
    </row>
    <row r="1539" spans="1:25" x14ac:dyDescent="0.25">
      <c r="A1539" s="1" t="s">
        <v>1550</v>
      </c>
      <c r="B1539" s="1" t="s">
        <v>1680</v>
      </c>
      <c r="C1539" s="1" t="s">
        <v>107</v>
      </c>
      <c r="D1539" s="1" t="s">
        <v>96</v>
      </c>
      <c r="E1539" s="1" t="s">
        <v>174</v>
      </c>
      <c r="F1539" s="3">
        <v>94.620999999999995</v>
      </c>
      <c r="G1539" s="3">
        <v>94.674999999999997</v>
      </c>
      <c r="H1539" s="1" t="s">
        <v>74</v>
      </c>
      <c r="I1539" s="13">
        <v>1</v>
      </c>
      <c r="J1539" s="12" t="s">
        <v>2083</v>
      </c>
      <c r="K1539" s="1"/>
      <c r="L1539" s="12" t="s">
        <v>2082</v>
      </c>
      <c r="N1539" s="13">
        <v>20</v>
      </c>
      <c r="O1539" s="13" t="s">
        <v>2082</v>
      </c>
      <c r="P1539" s="13">
        <f t="shared" si="165"/>
        <v>21</v>
      </c>
      <c r="R1539" s="1" t="s">
        <v>67</v>
      </c>
      <c r="S1539" s="1" t="s">
        <v>14</v>
      </c>
      <c r="T1539" s="1" t="s">
        <v>1184</v>
      </c>
      <c r="U1539" s="12">
        <f t="shared" si="166"/>
        <v>46162</v>
      </c>
      <c r="V1539" s="12">
        <f t="shared" si="167"/>
        <v>46222</v>
      </c>
      <c r="W1539" s="13">
        <f t="shared" ca="1" si="168"/>
        <v>-180</v>
      </c>
      <c r="X1539" s="2" t="s">
        <v>1021</v>
      </c>
      <c r="Y1539"/>
    </row>
    <row r="1540" spans="1:25" x14ac:dyDescent="0.25">
      <c r="A1540" s="1" t="s">
        <v>1550</v>
      </c>
      <c r="B1540" s="1" t="s">
        <v>1680</v>
      </c>
      <c r="C1540" s="1" t="s">
        <v>107</v>
      </c>
      <c r="D1540" s="1" t="s">
        <v>164</v>
      </c>
      <c r="E1540" s="1" t="s">
        <v>174</v>
      </c>
      <c r="F1540" s="3">
        <v>94.557000000000002</v>
      </c>
      <c r="G1540" s="3">
        <v>94.611000000000004</v>
      </c>
      <c r="H1540" s="1" t="s">
        <v>21</v>
      </c>
      <c r="I1540" s="13">
        <v>1</v>
      </c>
      <c r="J1540" s="12" t="s">
        <v>2083</v>
      </c>
      <c r="K1540" s="1"/>
      <c r="L1540" s="12" t="s">
        <v>2082</v>
      </c>
      <c r="N1540" s="13">
        <v>20</v>
      </c>
      <c r="O1540" s="13" t="s">
        <v>2082</v>
      </c>
      <c r="P1540" s="13">
        <f t="shared" si="165"/>
        <v>21</v>
      </c>
      <c r="R1540" s="1" t="s">
        <v>67</v>
      </c>
      <c r="S1540" s="1"/>
      <c r="T1540" s="1" t="s">
        <v>1184</v>
      </c>
      <c r="U1540" s="12">
        <f t="shared" si="166"/>
        <v>46162</v>
      </c>
      <c r="V1540" s="12">
        <f t="shared" si="167"/>
        <v>46222</v>
      </c>
      <c r="W1540" s="13">
        <f t="shared" ca="1" si="168"/>
        <v>-180</v>
      </c>
      <c r="X1540" s="2" t="s">
        <v>1021</v>
      </c>
      <c r="Y1540"/>
    </row>
    <row r="1541" spans="1:25" x14ac:dyDescent="0.25">
      <c r="A1541" s="1" t="s">
        <v>1550</v>
      </c>
      <c r="B1541" s="1" t="s">
        <v>1680</v>
      </c>
      <c r="C1541" s="1" t="s">
        <v>8</v>
      </c>
      <c r="D1541" s="1" t="s">
        <v>267</v>
      </c>
      <c r="E1541" s="1" t="s">
        <v>10</v>
      </c>
      <c r="F1541" s="3">
        <v>94.756</v>
      </c>
      <c r="G1541" s="3">
        <v>94.802000000000007</v>
      </c>
      <c r="H1541" s="1" t="s">
        <v>79</v>
      </c>
      <c r="I1541" s="13">
        <v>1</v>
      </c>
      <c r="J1541" s="12" t="s">
        <v>2083</v>
      </c>
      <c r="K1541" s="1"/>
      <c r="L1541" s="12" t="s">
        <v>2082</v>
      </c>
      <c r="N1541" s="13" t="s">
        <v>2083</v>
      </c>
      <c r="O1541" s="13" t="s">
        <v>2082</v>
      </c>
      <c r="P1541" s="1"/>
      <c r="R1541" s="1" t="s">
        <v>67</v>
      </c>
      <c r="S1541" s="1" t="s">
        <v>14</v>
      </c>
      <c r="T1541" s="1" t="s">
        <v>1672</v>
      </c>
      <c r="U1541" s="12">
        <f>T1541+(365*4)</f>
        <v>44390</v>
      </c>
      <c r="V1541" s="12">
        <f t="shared" si="167"/>
        <v>44450</v>
      </c>
      <c r="W1541" s="13">
        <f t="shared" ca="1" si="168"/>
        <v>1592</v>
      </c>
      <c r="X1541" s="2" t="s">
        <v>1021</v>
      </c>
      <c r="Y1541"/>
    </row>
    <row r="1542" spans="1:25" x14ac:dyDescent="0.25">
      <c r="A1542" s="1" t="s">
        <v>1550</v>
      </c>
      <c r="B1542" s="1" t="s">
        <v>1680</v>
      </c>
      <c r="C1542" s="1" t="s">
        <v>47</v>
      </c>
      <c r="D1542" s="1" t="s">
        <v>266</v>
      </c>
      <c r="E1542" s="1" t="s">
        <v>174</v>
      </c>
      <c r="F1542" s="3">
        <v>94.715000000000003</v>
      </c>
      <c r="G1542" s="3">
        <v>94.715000000000003</v>
      </c>
      <c r="H1542" s="1" t="s">
        <v>74</v>
      </c>
      <c r="I1542" s="13">
        <v>1</v>
      </c>
      <c r="J1542" s="12" t="s">
        <v>2083</v>
      </c>
      <c r="K1542" s="1"/>
      <c r="L1542" s="12" t="s">
        <v>2082</v>
      </c>
      <c r="N1542" s="13">
        <v>20</v>
      </c>
      <c r="O1542" s="13" t="s">
        <v>2082</v>
      </c>
      <c r="P1542" s="13">
        <f t="shared" ref="P1542:P1573" si="169">_xlfn.ISOWEEKNUM(U1542)</f>
        <v>21</v>
      </c>
      <c r="R1542" s="1" t="s">
        <v>67</v>
      </c>
      <c r="S1542" s="1"/>
      <c r="T1542" s="1" t="s">
        <v>1184</v>
      </c>
      <c r="U1542" s="12">
        <f t="shared" ref="U1542:U1573" si="170">T1542+(365*1)</f>
        <v>46162</v>
      </c>
      <c r="V1542" s="12">
        <f t="shared" si="167"/>
        <v>46222</v>
      </c>
      <c r="W1542" s="13">
        <f t="shared" ca="1" si="168"/>
        <v>-180</v>
      </c>
      <c r="X1542" s="2" t="s">
        <v>1021</v>
      </c>
      <c r="Y1542"/>
    </row>
    <row r="1543" spans="1:25" x14ac:dyDescent="0.25">
      <c r="A1543" s="1" t="s">
        <v>1551</v>
      </c>
      <c r="B1543" s="1" t="s">
        <v>1690</v>
      </c>
      <c r="C1543" s="1" t="s">
        <v>625</v>
      </c>
      <c r="D1543" s="1" t="s">
        <v>104</v>
      </c>
      <c r="E1543" s="1" t="s">
        <v>174</v>
      </c>
      <c r="F1543" s="3">
        <v>15.207000000000001</v>
      </c>
      <c r="G1543" s="3">
        <v>15.273</v>
      </c>
      <c r="H1543" s="1" t="s">
        <v>9</v>
      </c>
      <c r="I1543" s="13">
        <v>1</v>
      </c>
      <c r="J1543" s="12" t="s">
        <v>2083</v>
      </c>
      <c r="K1543" s="1"/>
      <c r="L1543" s="12" t="s">
        <v>2082</v>
      </c>
      <c r="N1543" s="13">
        <v>22</v>
      </c>
      <c r="O1543" s="13" t="s">
        <v>2082</v>
      </c>
      <c r="P1543" s="13">
        <f t="shared" si="169"/>
        <v>23</v>
      </c>
      <c r="R1543" s="1" t="s">
        <v>67</v>
      </c>
      <c r="S1543" s="1" t="s">
        <v>14</v>
      </c>
      <c r="T1543" s="1" t="s">
        <v>1067</v>
      </c>
      <c r="U1543" s="12">
        <f t="shared" si="170"/>
        <v>46178</v>
      </c>
      <c r="V1543" s="12">
        <f t="shared" si="167"/>
        <v>46238</v>
      </c>
      <c r="W1543" s="13">
        <f t="shared" ca="1" si="168"/>
        <v>-196</v>
      </c>
      <c r="X1543" s="2" t="s">
        <v>1021</v>
      </c>
      <c r="Y1543"/>
    </row>
    <row r="1544" spans="1:25" x14ac:dyDescent="0.25">
      <c r="A1544" s="1" t="s">
        <v>1551</v>
      </c>
      <c r="B1544" s="1" t="s">
        <v>1690</v>
      </c>
      <c r="C1544" s="1" t="s">
        <v>625</v>
      </c>
      <c r="D1544" s="1" t="s">
        <v>103</v>
      </c>
      <c r="E1544" s="1" t="s">
        <v>174</v>
      </c>
      <c r="F1544" s="3">
        <v>15.125</v>
      </c>
      <c r="G1544" s="3">
        <v>15.19</v>
      </c>
      <c r="H1544" s="1" t="s">
        <v>79</v>
      </c>
      <c r="I1544" s="13">
        <v>1</v>
      </c>
      <c r="J1544" s="12" t="s">
        <v>2083</v>
      </c>
      <c r="K1544" s="1"/>
      <c r="L1544" s="12" t="s">
        <v>2082</v>
      </c>
      <c r="N1544" s="13">
        <v>22</v>
      </c>
      <c r="O1544" s="13" t="s">
        <v>2082</v>
      </c>
      <c r="P1544" s="13">
        <f t="shared" si="169"/>
        <v>23</v>
      </c>
      <c r="R1544" s="1" t="s">
        <v>67</v>
      </c>
      <c r="S1544" s="1" t="s">
        <v>14</v>
      </c>
      <c r="T1544" s="1" t="s">
        <v>1067</v>
      </c>
      <c r="U1544" s="12">
        <f t="shared" si="170"/>
        <v>46178</v>
      </c>
      <c r="V1544" s="12">
        <f t="shared" si="167"/>
        <v>46238</v>
      </c>
      <c r="W1544" s="13">
        <f t="shared" ca="1" si="168"/>
        <v>-196</v>
      </c>
      <c r="X1544" s="2" t="s">
        <v>1021</v>
      </c>
      <c r="Y1544"/>
    </row>
    <row r="1545" spans="1:25" x14ac:dyDescent="0.25">
      <c r="A1545" s="1" t="s">
        <v>1551</v>
      </c>
      <c r="B1545" s="1" t="s">
        <v>1690</v>
      </c>
      <c r="C1545" s="1" t="s">
        <v>625</v>
      </c>
      <c r="D1545" s="1" t="s">
        <v>204</v>
      </c>
      <c r="E1545" s="1" t="s">
        <v>174</v>
      </c>
      <c r="F1545" s="3">
        <v>14.914</v>
      </c>
      <c r="G1545" s="3">
        <v>14.98</v>
      </c>
      <c r="H1545" s="1" t="s">
        <v>79</v>
      </c>
      <c r="I1545" s="13">
        <v>1</v>
      </c>
      <c r="J1545" s="12" t="s">
        <v>2083</v>
      </c>
      <c r="K1545" s="1"/>
      <c r="L1545" s="12" t="s">
        <v>2082</v>
      </c>
      <c r="N1545" s="13">
        <v>22</v>
      </c>
      <c r="O1545" s="13" t="s">
        <v>2082</v>
      </c>
      <c r="P1545" s="13">
        <f t="shared" si="169"/>
        <v>23</v>
      </c>
      <c r="R1545" s="1" t="s">
        <v>67</v>
      </c>
      <c r="S1545" s="1" t="s">
        <v>18</v>
      </c>
      <c r="T1545" s="1" t="s">
        <v>1067</v>
      </c>
      <c r="U1545" s="12">
        <f t="shared" si="170"/>
        <v>46178</v>
      </c>
      <c r="V1545" s="12">
        <f t="shared" si="167"/>
        <v>46238</v>
      </c>
      <c r="W1545" s="13">
        <f t="shared" ca="1" si="168"/>
        <v>-196</v>
      </c>
      <c r="X1545" s="2" t="s">
        <v>1021</v>
      </c>
      <c r="Y1545"/>
    </row>
    <row r="1546" spans="1:25" x14ac:dyDescent="0.25">
      <c r="A1546" s="1" t="s">
        <v>1551</v>
      </c>
      <c r="B1546" s="1" t="s">
        <v>1690</v>
      </c>
      <c r="C1546" s="1" t="s">
        <v>625</v>
      </c>
      <c r="D1546" s="1" t="s">
        <v>203</v>
      </c>
      <c r="E1546" s="1" t="s">
        <v>174</v>
      </c>
      <c r="F1546" s="3">
        <v>14.832000000000001</v>
      </c>
      <c r="G1546" s="3">
        <v>14.897</v>
      </c>
      <c r="H1546" s="1" t="s">
        <v>9</v>
      </c>
      <c r="I1546" s="13">
        <v>1</v>
      </c>
      <c r="J1546" s="12" t="s">
        <v>2083</v>
      </c>
      <c r="K1546" s="1"/>
      <c r="L1546" s="12" t="s">
        <v>2082</v>
      </c>
      <c r="N1546" s="13">
        <v>22</v>
      </c>
      <c r="O1546" s="13" t="s">
        <v>2082</v>
      </c>
      <c r="P1546" s="13">
        <f t="shared" si="169"/>
        <v>23</v>
      </c>
      <c r="R1546" s="1" t="s">
        <v>67</v>
      </c>
      <c r="S1546" s="1" t="s">
        <v>18</v>
      </c>
      <c r="T1546" s="1" t="s">
        <v>1146</v>
      </c>
      <c r="U1546" s="12">
        <f t="shared" si="170"/>
        <v>46177</v>
      </c>
      <c r="V1546" s="12">
        <f t="shared" si="167"/>
        <v>46237</v>
      </c>
      <c r="W1546" s="13">
        <f t="shared" ca="1" si="168"/>
        <v>-195</v>
      </c>
      <c r="X1546" s="2" t="s">
        <v>1021</v>
      </c>
      <c r="Y1546"/>
    </row>
    <row r="1547" spans="1:25" x14ac:dyDescent="0.25">
      <c r="A1547" s="1" t="s">
        <v>1551</v>
      </c>
      <c r="B1547" s="1" t="s">
        <v>1690</v>
      </c>
      <c r="C1547" s="1" t="s">
        <v>625</v>
      </c>
      <c r="D1547" s="1" t="s">
        <v>100</v>
      </c>
      <c r="E1547" s="1" t="s">
        <v>174</v>
      </c>
      <c r="F1547" s="3">
        <v>15.082000000000001</v>
      </c>
      <c r="G1547" s="3">
        <v>15.148</v>
      </c>
      <c r="H1547" s="1" t="s">
        <v>1644</v>
      </c>
      <c r="I1547" s="13">
        <v>1</v>
      </c>
      <c r="J1547" s="12" t="s">
        <v>2083</v>
      </c>
      <c r="K1547" s="1"/>
      <c r="L1547" s="12" t="s">
        <v>2082</v>
      </c>
      <c r="N1547" s="13">
        <v>22</v>
      </c>
      <c r="O1547" s="13" t="s">
        <v>2082</v>
      </c>
      <c r="P1547" s="13">
        <f t="shared" si="169"/>
        <v>23</v>
      </c>
      <c r="R1547" s="1" t="s">
        <v>67</v>
      </c>
      <c r="S1547" s="1" t="s">
        <v>14</v>
      </c>
      <c r="T1547" s="1" t="s">
        <v>1067</v>
      </c>
      <c r="U1547" s="12">
        <f t="shared" si="170"/>
        <v>46178</v>
      </c>
      <c r="V1547" s="12">
        <f t="shared" si="167"/>
        <v>46238</v>
      </c>
      <c r="W1547" s="13">
        <f t="shared" ca="1" si="168"/>
        <v>-196</v>
      </c>
      <c r="X1547" s="2" t="s">
        <v>1021</v>
      </c>
      <c r="Y1547"/>
    </row>
    <row r="1548" spans="1:25" x14ac:dyDescent="0.25">
      <c r="A1548" s="1" t="s">
        <v>1551</v>
      </c>
      <c r="B1548" s="1" t="s">
        <v>1690</v>
      </c>
      <c r="C1548" s="1" t="s">
        <v>625</v>
      </c>
      <c r="D1548" s="1" t="s">
        <v>99</v>
      </c>
      <c r="E1548" s="1" t="s">
        <v>174</v>
      </c>
      <c r="F1548" s="3">
        <v>15</v>
      </c>
      <c r="G1548" s="3">
        <v>15.065</v>
      </c>
      <c r="H1548" s="1" t="s">
        <v>1644</v>
      </c>
      <c r="I1548" s="13">
        <v>1</v>
      </c>
      <c r="J1548" s="12" t="s">
        <v>2083</v>
      </c>
      <c r="K1548" s="1"/>
      <c r="L1548" s="12" t="s">
        <v>2082</v>
      </c>
      <c r="N1548" s="13">
        <v>22</v>
      </c>
      <c r="O1548" s="13" t="s">
        <v>2082</v>
      </c>
      <c r="P1548" s="13">
        <f t="shared" si="169"/>
        <v>23</v>
      </c>
      <c r="R1548" s="1" t="s">
        <v>67</v>
      </c>
      <c r="S1548" s="1" t="s">
        <v>14</v>
      </c>
      <c r="T1548" s="1" t="s">
        <v>1067</v>
      </c>
      <c r="U1548" s="12">
        <f t="shared" si="170"/>
        <v>46178</v>
      </c>
      <c r="V1548" s="12">
        <f t="shared" si="167"/>
        <v>46238</v>
      </c>
      <c r="W1548" s="13">
        <f t="shared" ca="1" si="168"/>
        <v>-196</v>
      </c>
      <c r="X1548" s="2" t="s">
        <v>1021</v>
      </c>
      <c r="Y1548"/>
    </row>
    <row r="1549" spans="1:25" x14ac:dyDescent="0.25">
      <c r="A1549" s="1" t="s">
        <v>1551</v>
      </c>
      <c r="B1549" s="1" t="s">
        <v>1690</v>
      </c>
      <c r="C1549" s="1" t="s">
        <v>625</v>
      </c>
      <c r="D1549" s="1" t="s">
        <v>202</v>
      </c>
      <c r="E1549" s="1" t="s">
        <v>174</v>
      </c>
      <c r="F1549" s="3">
        <v>14.914</v>
      </c>
      <c r="G1549" s="3">
        <v>14.98</v>
      </c>
      <c r="H1549" s="1" t="s">
        <v>1643</v>
      </c>
      <c r="I1549" s="13">
        <v>1</v>
      </c>
      <c r="J1549" s="12" t="s">
        <v>2083</v>
      </c>
      <c r="K1549" s="1"/>
      <c r="L1549" s="12" t="s">
        <v>2082</v>
      </c>
      <c r="N1549" s="13">
        <v>22</v>
      </c>
      <c r="O1549" s="13" t="s">
        <v>2082</v>
      </c>
      <c r="P1549" s="13">
        <f t="shared" si="169"/>
        <v>23</v>
      </c>
      <c r="R1549" s="1" t="s">
        <v>67</v>
      </c>
      <c r="S1549" s="1" t="s">
        <v>18</v>
      </c>
      <c r="T1549" s="1" t="s">
        <v>1146</v>
      </c>
      <c r="U1549" s="12">
        <f t="shared" si="170"/>
        <v>46177</v>
      </c>
      <c r="V1549" s="12">
        <f t="shared" si="167"/>
        <v>46237</v>
      </c>
      <c r="W1549" s="13">
        <f t="shared" ca="1" si="168"/>
        <v>-195</v>
      </c>
      <c r="X1549" s="2" t="s">
        <v>1021</v>
      </c>
      <c r="Y1549"/>
    </row>
    <row r="1550" spans="1:25" x14ac:dyDescent="0.25">
      <c r="A1550" s="1" t="s">
        <v>1551</v>
      </c>
      <c r="B1550" s="1" t="s">
        <v>1690</v>
      </c>
      <c r="C1550" s="1" t="s">
        <v>625</v>
      </c>
      <c r="D1550" s="1" t="s">
        <v>201</v>
      </c>
      <c r="E1550" s="1" t="s">
        <v>174</v>
      </c>
      <c r="F1550" s="3">
        <v>14.832000000000001</v>
      </c>
      <c r="G1550" s="3">
        <v>14.832000000000001</v>
      </c>
      <c r="H1550" s="1" t="s">
        <v>21</v>
      </c>
      <c r="I1550" s="13">
        <v>1</v>
      </c>
      <c r="J1550" s="12" t="s">
        <v>2083</v>
      </c>
      <c r="K1550" s="1"/>
      <c r="L1550" s="12" t="s">
        <v>2082</v>
      </c>
      <c r="N1550" s="13">
        <v>22</v>
      </c>
      <c r="O1550" s="13" t="s">
        <v>2082</v>
      </c>
      <c r="P1550" s="13">
        <f t="shared" si="169"/>
        <v>23</v>
      </c>
      <c r="R1550" s="1" t="s">
        <v>67</v>
      </c>
      <c r="S1550" s="1"/>
      <c r="T1550" s="1" t="s">
        <v>1146</v>
      </c>
      <c r="U1550" s="12">
        <f t="shared" si="170"/>
        <v>46177</v>
      </c>
      <c r="V1550" s="12">
        <f t="shared" si="167"/>
        <v>46237</v>
      </c>
      <c r="W1550" s="13">
        <f t="shared" ca="1" si="168"/>
        <v>-195</v>
      </c>
      <c r="X1550" s="2" t="s">
        <v>1021</v>
      </c>
      <c r="Y1550"/>
    </row>
    <row r="1551" spans="1:25" x14ac:dyDescent="0.25">
      <c r="A1551" s="1" t="s">
        <v>1551</v>
      </c>
      <c r="B1551" s="1" t="s">
        <v>1690</v>
      </c>
      <c r="C1551" s="1" t="s">
        <v>625</v>
      </c>
      <c r="D1551" s="1" t="s">
        <v>96</v>
      </c>
      <c r="E1551" s="1" t="s">
        <v>174</v>
      </c>
      <c r="F1551" s="3">
        <v>14.231999999999999</v>
      </c>
      <c r="G1551" s="3">
        <v>14.298</v>
      </c>
      <c r="H1551" s="1" t="s">
        <v>173</v>
      </c>
      <c r="I1551" s="13">
        <v>1</v>
      </c>
      <c r="J1551" s="12" t="s">
        <v>2083</v>
      </c>
      <c r="K1551" s="1"/>
      <c r="L1551" s="12" t="s">
        <v>2082</v>
      </c>
      <c r="N1551" s="13">
        <v>22</v>
      </c>
      <c r="O1551" s="13" t="s">
        <v>2082</v>
      </c>
      <c r="P1551" s="13">
        <f t="shared" si="169"/>
        <v>23</v>
      </c>
      <c r="R1551" s="1" t="s">
        <v>67</v>
      </c>
      <c r="S1551" s="1" t="s">
        <v>18</v>
      </c>
      <c r="T1551" s="1" t="s">
        <v>1146</v>
      </c>
      <c r="U1551" s="12">
        <f t="shared" si="170"/>
        <v>46177</v>
      </c>
      <c r="V1551" s="12">
        <f t="shared" si="167"/>
        <v>46237</v>
      </c>
      <c r="W1551" s="13">
        <f t="shared" ca="1" si="168"/>
        <v>-195</v>
      </c>
      <c r="X1551" s="2" t="s">
        <v>1021</v>
      </c>
      <c r="Y1551"/>
    </row>
    <row r="1552" spans="1:25" x14ac:dyDescent="0.25">
      <c r="A1552" s="1" t="s">
        <v>1551</v>
      </c>
      <c r="B1552" s="1" t="s">
        <v>1690</v>
      </c>
      <c r="C1552" s="1" t="s">
        <v>625</v>
      </c>
      <c r="D1552" s="1" t="s">
        <v>164</v>
      </c>
      <c r="E1552" s="1" t="s">
        <v>174</v>
      </c>
      <c r="F1552" s="3">
        <v>14.15</v>
      </c>
      <c r="G1552" s="3">
        <v>14.15</v>
      </c>
      <c r="H1552" s="1" t="s">
        <v>79</v>
      </c>
      <c r="I1552" s="13">
        <v>1</v>
      </c>
      <c r="J1552" s="12" t="s">
        <v>2083</v>
      </c>
      <c r="K1552" s="1"/>
      <c r="L1552" s="12" t="s">
        <v>2082</v>
      </c>
      <c r="N1552" s="13">
        <v>22</v>
      </c>
      <c r="O1552" s="13" t="s">
        <v>2082</v>
      </c>
      <c r="P1552" s="13">
        <f t="shared" si="169"/>
        <v>23</v>
      </c>
      <c r="R1552" s="1" t="s">
        <v>67</v>
      </c>
      <c r="S1552" s="1"/>
      <c r="T1552" s="1" t="s">
        <v>1146</v>
      </c>
      <c r="U1552" s="12">
        <f t="shared" si="170"/>
        <v>46177</v>
      </c>
      <c r="V1552" s="12">
        <f t="shared" si="167"/>
        <v>46237</v>
      </c>
      <c r="W1552" s="13">
        <f t="shared" ca="1" si="168"/>
        <v>-195</v>
      </c>
      <c r="X1552" s="2" t="s">
        <v>1021</v>
      </c>
      <c r="Y1552"/>
    </row>
    <row r="1553" spans="1:25" x14ac:dyDescent="0.25">
      <c r="A1553" s="1" t="s">
        <v>1551</v>
      </c>
      <c r="B1553" s="1" t="s">
        <v>1690</v>
      </c>
      <c r="C1553" s="1" t="s">
        <v>170</v>
      </c>
      <c r="D1553" s="1" t="s">
        <v>267</v>
      </c>
      <c r="E1553" s="1" t="s">
        <v>174</v>
      </c>
      <c r="F1553" s="3">
        <v>14.244</v>
      </c>
      <c r="G1553" s="3">
        <v>14.298</v>
      </c>
      <c r="H1553" s="1" t="s">
        <v>79</v>
      </c>
      <c r="I1553" s="13">
        <v>1</v>
      </c>
      <c r="J1553" s="12" t="s">
        <v>2083</v>
      </c>
      <c r="K1553" s="1"/>
      <c r="L1553" s="12" t="s">
        <v>2082</v>
      </c>
      <c r="N1553" s="13">
        <v>22</v>
      </c>
      <c r="O1553" s="13" t="s">
        <v>2082</v>
      </c>
      <c r="P1553" s="13">
        <f t="shared" si="169"/>
        <v>23</v>
      </c>
      <c r="R1553" s="1" t="s">
        <v>67</v>
      </c>
      <c r="S1553" s="1" t="s">
        <v>14</v>
      </c>
      <c r="T1553" s="1" t="s">
        <v>1146</v>
      </c>
      <c r="U1553" s="12">
        <f t="shared" si="170"/>
        <v>46177</v>
      </c>
      <c r="V1553" s="12">
        <f t="shared" si="167"/>
        <v>46237</v>
      </c>
      <c r="W1553" s="13">
        <f t="shared" ca="1" si="168"/>
        <v>-195</v>
      </c>
      <c r="X1553" s="2" t="s">
        <v>1021</v>
      </c>
      <c r="Y1553"/>
    </row>
    <row r="1554" spans="1:25" x14ac:dyDescent="0.25">
      <c r="A1554" s="1" t="s">
        <v>1551</v>
      </c>
      <c r="B1554" s="1" t="s">
        <v>1690</v>
      </c>
      <c r="C1554" s="1" t="s">
        <v>170</v>
      </c>
      <c r="D1554" s="1" t="s">
        <v>266</v>
      </c>
      <c r="E1554" s="1" t="s">
        <v>174</v>
      </c>
      <c r="F1554" s="3">
        <v>14.074999999999999</v>
      </c>
      <c r="G1554" s="3">
        <v>14.074999999999999</v>
      </c>
      <c r="H1554" s="1" t="s">
        <v>74</v>
      </c>
      <c r="I1554" s="13">
        <v>1</v>
      </c>
      <c r="J1554" s="12" t="s">
        <v>2083</v>
      </c>
      <c r="K1554" s="1"/>
      <c r="L1554" s="12" t="s">
        <v>2082</v>
      </c>
      <c r="N1554" s="13">
        <v>22</v>
      </c>
      <c r="O1554" s="13" t="s">
        <v>2082</v>
      </c>
      <c r="P1554" s="13">
        <f t="shared" si="169"/>
        <v>23</v>
      </c>
      <c r="R1554" s="1" t="s">
        <v>67</v>
      </c>
      <c r="S1554" s="1"/>
      <c r="T1554" s="1" t="s">
        <v>1146</v>
      </c>
      <c r="U1554" s="12">
        <f t="shared" si="170"/>
        <v>46177</v>
      </c>
      <c r="V1554" s="12">
        <f t="shared" si="167"/>
        <v>46237</v>
      </c>
      <c r="W1554" s="13">
        <f t="shared" ca="1" si="168"/>
        <v>-195</v>
      </c>
      <c r="X1554" s="2" t="s">
        <v>1021</v>
      </c>
      <c r="Y1554"/>
    </row>
    <row r="1555" spans="1:25" x14ac:dyDescent="0.25">
      <c r="A1555" s="1" t="s">
        <v>1551</v>
      </c>
      <c r="B1555" s="1" t="s">
        <v>1690</v>
      </c>
      <c r="C1555" s="1" t="s">
        <v>170</v>
      </c>
      <c r="D1555" s="1" t="s">
        <v>264</v>
      </c>
      <c r="E1555" s="1" t="s">
        <v>174</v>
      </c>
      <c r="F1555" s="3">
        <v>14.244</v>
      </c>
      <c r="G1555" s="3">
        <v>14.298</v>
      </c>
      <c r="H1555" s="1" t="s">
        <v>74</v>
      </c>
      <c r="I1555" s="13">
        <v>1</v>
      </c>
      <c r="J1555" s="12" t="s">
        <v>2083</v>
      </c>
      <c r="K1555" s="1"/>
      <c r="L1555" s="12" t="s">
        <v>2082</v>
      </c>
      <c r="N1555" s="13">
        <v>22</v>
      </c>
      <c r="O1555" s="13" t="s">
        <v>2082</v>
      </c>
      <c r="P1555" s="13">
        <f t="shared" si="169"/>
        <v>23</v>
      </c>
      <c r="R1555" s="1" t="s">
        <v>67</v>
      </c>
      <c r="S1555" s="1" t="s">
        <v>18</v>
      </c>
      <c r="T1555" s="1" t="s">
        <v>1146</v>
      </c>
      <c r="U1555" s="12">
        <f t="shared" si="170"/>
        <v>46177</v>
      </c>
      <c r="V1555" s="12">
        <f t="shared" si="167"/>
        <v>46237</v>
      </c>
      <c r="W1555" s="13">
        <f t="shared" ca="1" si="168"/>
        <v>-195</v>
      </c>
      <c r="X1555" s="2" t="s">
        <v>1021</v>
      </c>
      <c r="Y1555"/>
    </row>
    <row r="1556" spans="1:25" x14ac:dyDescent="0.25">
      <c r="A1556" s="1" t="s">
        <v>1551</v>
      </c>
      <c r="B1556" s="1" t="s">
        <v>1690</v>
      </c>
      <c r="C1556" s="1" t="s">
        <v>170</v>
      </c>
      <c r="D1556" s="1" t="s">
        <v>262</v>
      </c>
      <c r="E1556" s="1" t="s">
        <v>174</v>
      </c>
      <c r="F1556" s="3">
        <v>14.074999999999999</v>
      </c>
      <c r="G1556" s="3">
        <v>14.074999999999999</v>
      </c>
      <c r="H1556" s="1" t="s">
        <v>79</v>
      </c>
      <c r="I1556" s="13">
        <v>1</v>
      </c>
      <c r="J1556" s="12" t="s">
        <v>2083</v>
      </c>
      <c r="K1556" s="1"/>
      <c r="L1556" s="12" t="s">
        <v>2082</v>
      </c>
      <c r="N1556" s="13">
        <v>22</v>
      </c>
      <c r="O1556" s="13" t="s">
        <v>2082</v>
      </c>
      <c r="P1556" s="13">
        <f t="shared" si="169"/>
        <v>23</v>
      </c>
      <c r="R1556" s="1" t="s">
        <v>67</v>
      </c>
      <c r="S1556" s="1"/>
      <c r="T1556" s="1" t="s">
        <v>1146</v>
      </c>
      <c r="U1556" s="12">
        <f t="shared" si="170"/>
        <v>46177</v>
      </c>
      <c r="V1556" s="12">
        <f t="shared" si="167"/>
        <v>46237</v>
      </c>
      <c r="W1556" s="13">
        <f t="shared" ca="1" si="168"/>
        <v>-195</v>
      </c>
      <c r="X1556" s="2" t="s">
        <v>1021</v>
      </c>
      <c r="Y1556"/>
    </row>
    <row r="1557" spans="1:25" x14ac:dyDescent="0.25">
      <c r="A1557" s="1" t="s">
        <v>1551</v>
      </c>
      <c r="B1557" s="1" t="s">
        <v>1690</v>
      </c>
      <c r="C1557" s="1" t="s">
        <v>615</v>
      </c>
      <c r="D1557" s="1" t="s">
        <v>1691</v>
      </c>
      <c r="E1557" s="1" t="s">
        <v>174</v>
      </c>
      <c r="F1557" s="3">
        <v>14.186999999999999</v>
      </c>
      <c r="G1557" s="3">
        <v>14.188000000000001</v>
      </c>
      <c r="H1557" s="1" t="s">
        <v>1637</v>
      </c>
      <c r="I1557" s="13">
        <v>1</v>
      </c>
      <c r="J1557" s="12" t="s">
        <v>2083</v>
      </c>
      <c r="K1557" s="1"/>
      <c r="L1557" s="12" t="s">
        <v>2082</v>
      </c>
      <c r="N1557" s="13">
        <v>22</v>
      </c>
      <c r="O1557" s="13" t="s">
        <v>2082</v>
      </c>
      <c r="P1557" s="13">
        <f t="shared" si="169"/>
        <v>23</v>
      </c>
      <c r="R1557" s="1" t="s">
        <v>67</v>
      </c>
      <c r="S1557" s="1"/>
      <c r="T1557" s="1" t="s">
        <v>1146</v>
      </c>
      <c r="U1557" s="12">
        <f t="shared" si="170"/>
        <v>46177</v>
      </c>
      <c r="V1557" s="12">
        <f t="shared" si="167"/>
        <v>46237</v>
      </c>
      <c r="W1557" s="13">
        <f t="shared" ca="1" si="168"/>
        <v>-195</v>
      </c>
      <c r="X1557" s="2" t="s">
        <v>1021</v>
      </c>
      <c r="Y1557"/>
    </row>
    <row r="1558" spans="1:25" x14ac:dyDescent="0.25">
      <c r="A1558" s="1" t="s">
        <v>1551</v>
      </c>
      <c r="B1558" s="1" t="s">
        <v>1690</v>
      </c>
      <c r="C1558" s="1" t="s">
        <v>625</v>
      </c>
      <c r="D1558" s="1" t="s">
        <v>920</v>
      </c>
      <c r="E1558" s="1" t="s">
        <v>174</v>
      </c>
      <c r="F1558" s="3">
        <v>14.233000000000001</v>
      </c>
      <c r="G1558" s="3">
        <v>14.298</v>
      </c>
      <c r="H1558" s="1" t="s">
        <v>21</v>
      </c>
      <c r="I1558" s="13">
        <v>1</v>
      </c>
      <c r="J1558" s="12" t="s">
        <v>2083</v>
      </c>
      <c r="K1558" s="1"/>
      <c r="L1558" s="12" t="s">
        <v>2082</v>
      </c>
      <c r="N1558" s="13">
        <v>22</v>
      </c>
      <c r="O1558" s="13" t="s">
        <v>2082</v>
      </c>
      <c r="P1558" s="13">
        <f t="shared" si="169"/>
        <v>23</v>
      </c>
      <c r="R1558" s="1" t="s">
        <v>67</v>
      </c>
      <c r="S1558" s="1" t="s">
        <v>18</v>
      </c>
      <c r="T1558" s="1" t="s">
        <v>1146</v>
      </c>
      <c r="U1558" s="12">
        <f t="shared" si="170"/>
        <v>46177</v>
      </c>
      <c r="V1558" s="12">
        <f t="shared" si="167"/>
        <v>46237</v>
      </c>
      <c r="W1558" s="13">
        <f t="shared" ca="1" si="168"/>
        <v>-195</v>
      </c>
      <c r="X1558" s="2" t="s">
        <v>1021</v>
      </c>
      <c r="Y1558"/>
    </row>
    <row r="1559" spans="1:25" x14ac:dyDescent="0.25">
      <c r="A1559" s="1" t="s">
        <v>1551</v>
      </c>
      <c r="B1559" s="1" t="s">
        <v>1690</v>
      </c>
      <c r="C1559" s="1" t="s">
        <v>625</v>
      </c>
      <c r="D1559" s="1" t="s">
        <v>269</v>
      </c>
      <c r="E1559" s="1" t="s">
        <v>174</v>
      </c>
      <c r="F1559" s="3">
        <v>14.15</v>
      </c>
      <c r="G1559" s="3">
        <v>14.15</v>
      </c>
      <c r="H1559" s="1" t="s">
        <v>74</v>
      </c>
      <c r="I1559" s="13">
        <v>1</v>
      </c>
      <c r="J1559" s="12" t="s">
        <v>2083</v>
      </c>
      <c r="K1559" s="1"/>
      <c r="L1559" s="12" t="s">
        <v>2082</v>
      </c>
      <c r="N1559" s="13">
        <v>22</v>
      </c>
      <c r="O1559" s="13" t="s">
        <v>2082</v>
      </c>
      <c r="P1559" s="13">
        <f t="shared" si="169"/>
        <v>23</v>
      </c>
      <c r="R1559" s="1" t="s">
        <v>67</v>
      </c>
      <c r="S1559" s="1"/>
      <c r="T1559" s="1" t="s">
        <v>1146</v>
      </c>
      <c r="U1559" s="12">
        <f t="shared" si="170"/>
        <v>46177</v>
      </c>
      <c r="V1559" s="12">
        <f t="shared" si="167"/>
        <v>46237</v>
      </c>
      <c r="W1559" s="13">
        <f t="shared" ca="1" si="168"/>
        <v>-195</v>
      </c>
      <c r="X1559" s="2" t="s">
        <v>1021</v>
      </c>
      <c r="Y1559"/>
    </row>
    <row r="1560" spans="1:25" x14ac:dyDescent="0.25">
      <c r="A1560" s="1" t="s">
        <v>1551</v>
      </c>
      <c r="B1560" s="1" t="s">
        <v>1681</v>
      </c>
      <c r="C1560" s="1" t="s">
        <v>107</v>
      </c>
      <c r="D1560" s="1" t="s">
        <v>1053</v>
      </c>
      <c r="E1560" s="1" t="s">
        <v>174</v>
      </c>
      <c r="F1560" s="3">
        <v>8.99</v>
      </c>
      <c r="G1560" s="3">
        <v>9.0449999999999999</v>
      </c>
      <c r="H1560" s="1" t="s">
        <v>1683</v>
      </c>
      <c r="I1560" s="13">
        <v>1</v>
      </c>
      <c r="J1560" s="12" t="s">
        <v>2083</v>
      </c>
      <c r="K1560" s="1"/>
      <c r="L1560" s="12" t="s">
        <v>2082</v>
      </c>
      <c r="N1560" s="13">
        <v>22</v>
      </c>
      <c r="O1560" s="13" t="s">
        <v>2082</v>
      </c>
      <c r="P1560" s="13">
        <f t="shared" si="169"/>
        <v>23</v>
      </c>
      <c r="R1560" s="1" t="s">
        <v>67</v>
      </c>
      <c r="S1560" s="1" t="s">
        <v>14</v>
      </c>
      <c r="T1560" s="1" t="s">
        <v>1635</v>
      </c>
      <c r="U1560" s="12">
        <f t="shared" si="170"/>
        <v>46176</v>
      </c>
      <c r="V1560" s="12">
        <f t="shared" si="167"/>
        <v>46236</v>
      </c>
      <c r="W1560" s="13">
        <f t="shared" ca="1" si="168"/>
        <v>-194</v>
      </c>
      <c r="X1560" s="2" t="s">
        <v>1021</v>
      </c>
      <c r="Y1560"/>
    </row>
    <row r="1561" spans="1:25" x14ac:dyDescent="0.25">
      <c r="A1561" s="1" t="s">
        <v>1551</v>
      </c>
      <c r="B1561" s="1" t="s">
        <v>1681</v>
      </c>
      <c r="C1561" s="1" t="s">
        <v>107</v>
      </c>
      <c r="D1561" s="1" t="s">
        <v>1057</v>
      </c>
      <c r="E1561" s="1" t="s">
        <v>174</v>
      </c>
      <c r="F1561" s="3">
        <v>8.9260000000000002</v>
      </c>
      <c r="G1561" s="3">
        <v>8.98</v>
      </c>
      <c r="H1561" s="1" t="s">
        <v>74</v>
      </c>
      <c r="I1561" s="13">
        <v>1</v>
      </c>
      <c r="J1561" s="12" t="s">
        <v>2083</v>
      </c>
      <c r="K1561" s="1"/>
      <c r="L1561" s="12" t="s">
        <v>2082</v>
      </c>
      <c r="N1561" s="13">
        <v>22</v>
      </c>
      <c r="O1561" s="13" t="s">
        <v>2082</v>
      </c>
      <c r="P1561" s="13">
        <f t="shared" si="169"/>
        <v>23</v>
      </c>
      <c r="R1561" s="1" t="s">
        <v>67</v>
      </c>
      <c r="S1561" s="1" t="s">
        <v>18</v>
      </c>
      <c r="T1561" s="1" t="s">
        <v>1635</v>
      </c>
      <c r="U1561" s="12">
        <f t="shared" si="170"/>
        <v>46176</v>
      </c>
      <c r="V1561" s="12">
        <f t="shared" si="167"/>
        <v>46236</v>
      </c>
      <c r="W1561" s="13">
        <f t="shared" ca="1" si="168"/>
        <v>-194</v>
      </c>
      <c r="X1561" s="2" t="s">
        <v>1021</v>
      </c>
      <c r="Y1561"/>
    </row>
    <row r="1562" spans="1:25" x14ac:dyDescent="0.25">
      <c r="A1562" s="1" t="s">
        <v>1551</v>
      </c>
      <c r="B1562" s="1" t="s">
        <v>1681</v>
      </c>
      <c r="C1562" s="1" t="s">
        <v>107</v>
      </c>
      <c r="D1562" s="1" t="s">
        <v>1058</v>
      </c>
      <c r="E1562" s="1" t="s">
        <v>174</v>
      </c>
      <c r="F1562" s="3">
        <v>8.8650000000000002</v>
      </c>
      <c r="G1562" s="3">
        <v>8.9190000000000005</v>
      </c>
      <c r="H1562" s="1" t="s">
        <v>1682</v>
      </c>
      <c r="I1562" s="13">
        <v>1</v>
      </c>
      <c r="J1562" s="12" t="s">
        <v>2083</v>
      </c>
      <c r="K1562" s="1"/>
      <c r="L1562" s="12" t="s">
        <v>2082</v>
      </c>
      <c r="N1562" s="13">
        <v>22</v>
      </c>
      <c r="O1562" s="13" t="s">
        <v>2082</v>
      </c>
      <c r="P1562" s="13">
        <f t="shared" si="169"/>
        <v>23</v>
      </c>
      <c r="R1562" s="1" t="s">
        <v>67</v>
      </c>
      <c r="S1562" s="1" t="s">
        <v>18</v>
      </c>
      <c r="T1562" s="1" t="s">
        <v>1635</v>
      </c>
      <c r="U1562" s="12">
        <f t="shared" si="170"/>
        <v>46176</v>
      </c>
      <c r="V1562" s="12">
        <f t="shared" si="167"/>
        <v>46236</v>
      </c>
      <c r="W1562" s="13">
        <f t="shared" ca="1" si="168"/>
        <v>-194</v>
      </c>
      <c r="X1562" s="2" t="s">
        <v>1021</v>
      </c>
      <c r="Y1562"/>
    </row>
    <row r="1563" spans="1:25" x14ac:dyDescent="0.25">
      <c r="A1563" s="1" t="s">
        <v>1551</v>
      </c>
      <c r="B1563" s="1" t="s">
        <v>1681</v>
      </c>
      <c r="C1563" s="1" t="s">
        <v>107</v>
      </c>
      <c r="D1563" s="1" t="s">
        <v>1059</v>
      </c>
      <c r="E1563" s="1" t="s">
        <v>174</v>
      </c>
      <c r="F1563" s="3">
        <v>8.8010000000000002</v>
      </c>
      <c r="G1563" s="3">
        <v>8.8550000000000004</v>
      </c>
      <c r="H1563" s="1" t="s">
        <v>1682</v>
      </c>
      <c r="I1563" s="13">
        <v>1</v>
      </c>
      <c r="J1563" s="12" t="s">
        <v>2083</v>
      </c>
      <c r="K1563" s="1"/>
      <c r="L1563" s="12" t="s">
        <v>2082</v>
      </c>
      <c r="N1563" s="13">
        <v>22</v>
      </c>
      <c r="O1563" s="13" t="s">
        <v>2082</v>
      </c>
      <c r="P1563" s="13">
        <f t="shared" si="169"/>
        <v>23</v>
      </c>
      <c r="R1563" s="1" t="s">
        <v>67</v>
      </c>
      <c r="S1563" s="1" t="s">
        <v>18</v>
      </c>
      <c r="T1563" s="1" t="s">
        <v>1635</v>
      </c>
      <c r="U1563" s="12">
        <f t="shared" si="170"/>
        <v>46176</v>
      </c>
      <c r="V1563" s="12">
        <f t="shared" si="167"/>
        <v>46236</v>
      </c>
      <c r="W1563" s="13">
        <f t="shared" ca="1" si="168"/>
        <v>-194</v>
      </c>
      <c r="X1563" s="2" t="s">
        <v>1021</v>
      </c>
      <c r="Y1563"/>
    </row>
    <row r="1564" spans="1:25" x14ac:dyDescent="0.25">
      <c r="A1564" s="1" t="s">
        <v>1551</v>
      </c>
      <c r="B1564" s="1" t="s">
        <v>1692</v>
      </c>
      <c r="C1564" s="1" t="s">
        <v>170</v>
      </c>
      <c r="D1564" s="1" t="s">
        <v>104</v>
      </c>
      <c r="E1564" s="1" t="s">
        <v>174</v>
      </c>
      <c r="F1564" s="3">
        <v>18.346</v>
      </c>
      <c r="G1564" s="3">
        <v>18.399999999999999</v>
      </c>
      <c r="H1564" s="1" t="s">
        <v>79</v>
      </c>
      <c r="I1564" s="13">
        <v>1</v>
      </c>
      <c r="J1564" s="12" t="s">
        <v>2083</v>
      </c>
      <c r="K1564" s="1"/>
      <c r="L1564" s="12" t="s">
        <v>2082</v>
      </c>
      <c r="N1564" s="13">
        <v>22</v>
      </c>
      <c r="O1564" s="13" t="s">
        <v>2082</v>
      </c>
      <c r="P1564" s="13">
        <f t="shared" si="169"/>
        <v>23</v>
      </c>
      <c r="R1564" s="1" t="s">
        <v>67</v>
      </c>
      <c r="S1564" s="1" t="s">
        <v>14</v>
      </c>
      <c r="T1564" s="1" t="s">
        <v>1488</v>
      </c>
      <c r="U1564" s="12">
        <f t="shared" si="170"/>
        <v>46179</v>
      </c>
      <c r="V1564" s="12">
        <f t="shared" si="167"/>
        <v>46239</v>
      </c>
      <c r="W1564" s="13">
        <f t="shared" ca="1" si="168"/>
        <v>-197</v>
      </c>
      <c r="X1564" s="2" t="s">
        <v>1021</v>
      </c>
      <c r="Y1564"/>
    </row>
    <row r="1565" spans="1:25" x14ac:dyDescent="0.25">
      <c r="A1565" s="1" t="s">
        <v>1551</v>
      </c>
      <c r="B1565" s="1" t="s">
        <v>1692</v>
      </c>
      <c r="C1565" s="1" t="s">
        <v>170</v>
      </c>
      <c r="D1565" s="1" t="s">
        <v>103</v>
      </c>
      <c r="E1565" s="1" t="s">
        <v>174</v>
      </c>
      <c r="F1565" s="3">
        <v>18.253</v>
      </c>
      <c r="G1565" s="3">
        <v>18.253</v>
      </c>
      <c r="H1565" s="1" t="s">
        <v>89</v>
      </c>
      <c r="I1565" s="13">
        <v>1</v>
      </c>
      <c r="J1565" s="12" t="s">
        <v>2083</v>
      </c>
      <c r="K1565" s="1"/>
      <c r="L1565" s="12" t="s">
        <v>2082</v>
      </c>
      <c r="N1565" s="13">
        <v>22</v>
      </c>
      <c r="O1565" s="13" t="s">
        <v>2082</v>
      </c>
      <c r="P1565" s="13">
        <f t="shared" si="169"/>
        <v>23</v>
      </c>
      <c r="R1565" s="1" t="s">
        <v>67</v>
      </c>
      <c r="S1565" s="1"/>
      <c r="T1565" s="1" t="s">
        <v>1488</v>
      </c>
      <c r="U1565" s="12">
        <f t="shared" si="170"/>
        <v>46179</v>
      </c>
      <c r="V1565" s="12">
        <f t="shared" si="167"/>
        <v>46239</v>
      </c>
      <c r="W1565" s="13">
        <f t="shared" ca="1" si="168"/>
        <v>-197</v>
      </c>
      <c r="X1565" s="2" t="s">
        <v>1021</v>
      </c>
      <c r="Y1565"/>
    </row>
    <row r="1566" spans="1:25" x14ac:dyDescent="0.25">
      <c r="A1566" s="1" t="s">
        <v>1551</v>
      </c>
      <c r="B1566" s="1" t="s">
        <v>1692</v>
      </c>
      <c r="C1566" s="1" t="s">
        <v>163</v>
      </c>
      <c r="D1566" s="1" t="s">
        <v>204</v>
      </c>
      <c r="E1566" s="1" t="s">
        <v>174</v>
      </c>
      <c r="F1566" s="3">
        <v>18.378</v>
      </c>
      <c r="G1566" s="3">
        <v>18.431999999999999</v>
      </c>
      <c r="H1566" s="1" t="s">
        <v>74</v>
      </c>
      <c r="I1566" s="13">
        <v>1</v>
      </c>
      <c r="J1566" s="12" t="s">
        <v>2083</v>
      </c>
      <c r="K1566" s="1"/>
      <c r="L1566" s="12" t="s">
        <v>2082</v>
      </c>
      <c r="N1566" s="13">
        <v>22</v>
      </c>
      <c r="O1566" s="13" t="s">
        <v>2082</v>
      </c>
      <c r="P1566" s="13">
        <f t="shared" si="169"/>
        <v>23</v>
      </c>
      <c r="R1566" s="1" t="s">
        <v>67</v>
      </c>
      <c r="S1566" s="1" t="s">
        <v>18</v>
      </c>
      <c r="T1566" s="1" t="s">
        <v>1488</v>
      </c>
      <c r="U1566" s="12">
        <f t="shared" si="170"/>
        <v>46179</v>
      </c>
      <c r="V1566" s="12">
        <f t="shared" si="167"/>
        <v>46239</v>
      </c>
      <c r="W1566" s="13">
        <f t="shared" ca="1" si="168"/>
        <v>-197</v>
      </c>
      <c r="X1566" s="2" t="s">
        <v>1021</v>
      </c>
      <c r="Y1566"/>
    </row>
    <row r="1567" spans="1:25" x14ac:dyDescent="0.25">
      <c r="A1567" s="1" t="s">
        <v>1551</v>
      </c>
      <c r="B1567" s="1" t="s">
        <v>1692</v>
      </c>
      <c r="C1567" s="1" t="s">
        <v>163</v>
      </c>
      <c r="D1567" s="1" t="s">
        <v>203</v>
      </c>
      <c r="E1567" s="1" t="s">
        <v>174</v>
      </c>
      <c r="F1567" s="3">
        <v>18.314</v>
      </c>
      <c r="G1567" s="3">
        <v>18.314</v>
      </c>
      <c r="H1567" s="1" t="s">
        <v>89</v>
      </c>
      <c r="I1567" s="13">
        <v>1</v>
      </c>
      <c r="J1567" s="12" t="s">
        <v>2083</v>
      </c>
      <c r="K1567" s="1"/>
      <c r="L1567" s="12" t="s">
        <v>2082</v>
      </c>
      <c r="N1567" s="13">
        <v>22</v>
      </c>
      <c r="O1567" s="13" t="s">
        <v>2082</v>
      </c>
      <c r="P1567" s="13">
        <f t="shared" si="169"/>
        <v>23</v>
      </c>
      <c r="R1567" s="1" t="s">
        <v>67</v>
      </c>
      <c r="S1567" s="1"/>
      <c r="T1567" s="1" t="s">
        <v>1488</v>
      </c>
      <c r="U1567" s="12">
        <f t="shared" si="170"/>
        <v>46179</v>
      </c>
      <c r="V1567" s="12">
        <f t="shared" si="167"/>
        <v>46239</v>
      </c>
      <c r="W1567" s="13">
        <f t="shared" ca="1" si="168"/>
        <v>-197</v>
      </c>
      <c r="X1567" s="2" t="s">
        <v>1021</v>
      </c>
      <c r="Y1567"/>
    </row>
    <row r="1568" spans="1:25" x14ac:dyDescent="0.25">
      <c r="A1568" s="1" t="s">
        <v>1551</v>
      </c>
      <c r="B1568" s="1" t="s">
        <v>1692</v>
      </c>
      <c r="C1568" s="1" t="s">
        <v>354</v>
      </c>
      <c r="D1568" s="1" t="s">
        <v>100</v>
      </c>
      <c r="E1568" s="1" t="s">
        <v>174</v>
      </c>
      <c r="F1568" s="3">
        <v>17.952999999999999</v>
      </c>
      <c r="G1568" s="3">
        <v>17.994</v>
      </c>
      <c r="H1568" s="1" t="s">
        <v>1644</v>
      </c>
      <c r="I1568" s="13">
        <v>1</v>
      </c>
      <c r="J1568" s="12" t="s">
        <v>2083</v>
      </c>
      <c r="K1568" s="1"/>
      <c r="L1568" s="12" t="s">
        <v>2082</v>
      </c>
      <c r="N1568" s="13">
        <v>22</v>
      </c>
      <c r="O1568" s="13" t="s">
        <v>2082</v>
      </c>
      <c r="P1568" s="13">
        <f t="shared" si="169"/>
        <v>23</v>
      </c>
      <c r="R1568" s="1" t="s">
        <v>67</v>
      </c>
      <c r="S1568" s="1" t="s">
        <v>14</v>
      </c>
      <c r="T1568" s="1" t="s">
        <v>1488</v>
      </c>
      <c r="U1568" s="12">
        <f t="shared" si="170"/>
        <v>46179</v>
      </c>
      <c r="V1568" s="12">
        <f t="shared" si="167"/>
        <v>46239</v>
      </c>
      <c r="W1568" s="13">
        <f t="shared" ca="1" si="168"/>
        <v>-197</v>
      </c>
      <c r="X1568" s="2" t="s">
        <v>1021</v>
      </c>
      <c r="Y1568"/>
    </row>
    <row r="1569" spans="1:25" x14ac:dyDescent="0.25">
      <c r="A1569" s="1" t="s">
        <v>1551</v>
      </c>
      <c r="B1569" s="1" t="s">
        <v>1692</v>
      </c>
      <c r="C1569" s="1" t="s">
        <v>354</v>
      </c>
      <c r="D1569" s="1" t="s">
        <v>99</v>
      </c>
      <c r="E1569" s="1" t="s">
        <v>174</v>
      </c>
      <c r="F1569" s="3">
        <v>17.901</v>
      </c>
      <c r="G1569" s="3">
        <v>17.901</v>
      </c>
      <c r="H1569" s="1" t="s">
        <v>79</v>
      </c>
      <c r="I1569" s="13">
        <v>1</v>
      </c>
      <c r="J1569" s="12" t="s">
        <v>2083</v>
      </c>
      <c r="K1569" s="1"/>
      <c r="L1569" s="12" t="s">
        <v>2082</v>
      </c>
      <c r="N1569" s="13">
        <v>22</v>
      </c>
      <c r="O1569" s="13" t="s">
        <v>2082</v>
      </c>
      <c r="P1569" s="13">
        <f t="shared" si="169"/>
        <v>23</v>
      </c>
      <c r="R1569" s="1" t="s">
        <v>67</v>
      </c>
      <c r="S1569" s="1"/>
      <c r="T1569" s="1" t="s">
        <v>1488</v>
      </c>
      <c r="U1569" s="12">
        <f t="shared" si="170"/>
        <v>46179</v>
      </c>
      <c r="V1569" s="12">
        <f t="shared" si="167"/>
        <v>46239</v>
      </c>
      <c r="W1569" s="13">
        <f t="shared" ca="1" si="168"/>
        <v>-197</v>
      </c>
      <c r="X1569" s="2" t="s">
        <v>1021</v>
      </c>
      <c r="Y1569"/>
    </row>
    <row r="1570" spans="1:25" x14ac:dyDescent="0.25">
      <c r="A1570" s="1" t="s">
        <v>1551</v>
      </c>
      <c r="B1570" s="1" t="s">
        <v>1692</v>
      </c>
      <c r="C1570" s="1" t="s">
        <v>354</v>
      </c>
      <c r="D1570" s="1" t="s">
        <v>202</v>
      </c>
      <c r="E1570" s="1" t="s">
        <v>174</v>
      </c>
      <c r="F1570" s="3">
        <v>17.920000000000002</v>
      </c>
      <c r="G1570" s="3">
        <v>17.952999999999999</v>
      </c>
      <c r="H1570" s="1" t="s">
        <v>1643</v>
      </c>
      <c r="I1570" s="13">
        <v>1</v>
      </c>
      <c r="J1570" s="12" t="s">
        <v>2083</v>
      </c>
      <c r="K1570" s="1"/>
      <c r="L1570" s="12" t="s">
        <v>2082</v>
      </c>
      <c r="N1570" s="13">
        <v>22</v>
      </c>
      <c r="O1570" s="13" t="s">
        <v>2082</v>
      </c>
      <c r="P1570" s="13">
        <f t="shared" si="169"/>
        <v>23</v>
      </c>
      <c r="R1570" s="1" t="s">
        <v>67</v>
      </c>
      <c r="S1570" s="1" t="s">
        <v>18</v>
      </c>
      <c r="T1570" s="1" t="s">
        <v>1488</v>
      </c>
      <c r="U1570" s="12">
        <f t="shared" si="170"/>
        <v>46179</v>
      </c>
      <c r="V1570" s="12">
        <f t="shared" si="167"/>
        <v>46239</v>
      </c>
      <c r="W1570" s="13">
        <f t="shared" ca="1" si="168"/>
        <v>-197</v>
      </c>
      <c r="X1570" s="2" t="s">
        <v>1021</v>
      </c>
      <c r="Y1570"/>
    </row>
    <row r="1571" spans="1:25" x14ac:dyDescent="0.25">
      <c r="A1571" s="1" t="s">
        <v>1551</v>
      </c>
      <c r="B1571" s="1" t="s">
        <v>1692</v>
      </c>
      <c r="C1571" s="1" t="s">
        <v>354</v>
      </c>
      <c r="D1571" s="1" t="s">
        <v>201</v>
      </c>
      <c r="E1571" s="1" t="s">
        <v>174</v>
      </c>
      <c r="F1571" s="3">
        <v>17.876000000000001</v>
      </c>
      <c r="G1571" s="3">
        <v>17.876000000000001</v>
      </c>
      <c r="H1571" s="1" t="s">
        <v>74</v>
      </c>
      <c r="I1571" s="13">
        <v>1</v>
      </c>
      <c r="J1571" s="12" t="s">
        <v>2083</v>
      </c>
      <c r="K1571" s="1"/>
      <c r="L1571" s="12" t="s">
        <v>2082</v>
      </c>
      <c r="N1571" s="13">
        <v>22</v>
      </c>
      <c r="O1571" s="13" t="s">
        <v>2082</v>
      </c>
      <c r="P1571" s="13">
        <f t="shared" si="169"/>
        <v>23</v>
      </c>
      <c r="R1571" s="1" t="s">
        <v>67</v>
      </c>
      <c r="S1571" s="1"/>
      <c r="T1571" s="1" t="s">
        <v>1488</v>
      </c>
      <c r="U1571" s="12">
        <f t="shared" si="170"/>
        <v>46179</v>
      </c>
      <c r="V1571" s="12">
        <f t="shared" si="167"/>
        <v>46239</v>
      </c>
      <c r="W1571" s="13">
        <f t="shared" ca="1" si="168"/>
        <v>-197</v>
      </c>
      <c r="X1571" s="2" t="s">
        <v>1021</v>
      </c>
      <c r="Y1571"/>
    </row>
    <row r="1572" spans="1:25" x14ac:dyDescent="0.25">
      <c r="A1572" s="1" t="s">
        <v>1551</v>
      </c>
      <c r="B1572" s="1" t="s">
        <v>1692</v>
      </c>
      <c r="C1572" s="1" t="s">
        <v>107</v>
      </c>
      <c r="D1572" s="1" t="s">
        <v>189</v>
      </c>
      <c r="E1572" s="1" t="s">
        <v>174</v>
      </c>
      <c r="F1572" s="3">
        <v>17.143999999999998</v>
      </c>
      <c r="G1572" s="3">
        <v>17.199000000000002</v>
      </c>
      <c r="H1572" s="1" t="s">
        <v>79</v>
      </c>
      <c r="I1572" s="13">
        <v>1</v>
      </c>
      <c r="J1572" s="12" t="s">
        <v>2083</v>
      </c>
      <c r="K1572" s="1"/>
      <c r="L1572" s="12" t="s">
        <v>2082</v>
      </c>
      <c r="N1572" s="13">
        <v>22</v>
      </c>
      <c r="O1572" s="13" t="s">
        <v>2082</v>
      </c>
      <c r="P1572" s="13">
        <f t="shared" si="169"/>
        <v>23</v>
      </c>
      <c r="R1572" s="1" t="s">
        <v>67</v>
      </c>
      <c r="S1572" s="1" t="s">
        <v>14</v>
      </c>
      <c r="T1572" s="1" t="s">
        <v>1067</v>
      </c>
      <c r="U1572" s="12">
        <f t="shared" si="170"/>
        <v>46178</v>
      </c>
      <c r="V1572" s="12">
        <f t="shared" si="167"/>
        <v>46238</v>
      </c>
      <c r="W1572" s="13">
        <f t="shared" ca="1" si="168"/>
        <v>-196</v>
      </c>
      <c r="X1572" s="2" t="s">
        <v>1021</v>
      </c>
      <c r="Y1572"/>
    </row>
    <row r="1573" spans="1:25" x14ac:dyDescent="0.25">
      <c r="A1573" s="1" t="s">
        <v>1551</v>
      </c>
      <c r="B1573" s="1" t="s">
        <v>1692</v>
      </c>
      <c r="C1573" s="1" t="s">
        <v>218</v>
      </c>
      <c r="D1573" s="1" t="s">
        <v>288</v>
      </c>
      <c r="E1573" s="1" t="s">
        <v>174</v>
      </c>
      <c r="F1573" s="3">
        <v>17.033999999999999</v>
      </c>
      <c r="G1573" s="3">
        <v>17.033999999999999</v>
      </c>
      <c r="H1573" s="1" t="s">
        <v>74</v>
      </c>
      <c r="I1573" s="13">
        <v>1</v>
      </c>
      <c r="J1573" s="12" t="s">
        <v>2083</v>
      </c>
      <c r="K1573" s="1"/>
      <c r="L1573" s="12" t="s">
        <v>2082</v>
      </c>
      <c r="N1573" s="13">
        <v>22</v>
      </c>
      <c r="O1573" s="13" t="s">
        <v>2082</v>
      </c>
      <c r="P1573" s="13">
        <f t="shared" si="169"/>
        <v>23</v>
      </c>
      <c r="R1573" s="1" t="s">
        <v>67</v>
      </c>
      <c r="S1573" s="1"/>
      <c r="T1573" s="1" t="s">
        <v>1067</v>
      </c>
      <c r="U1573" s="12">
        <f t="shared" si="170"/>
        <v>46178</v>
      </c>
      <c r="V1573" s="12">
        <f t="shared" si="167"/>
        <v>46238</v>
      </c>
      <c r="W1573" s="13">
        <f t="shared" ca="1" si="168"/>
        <v>-196</v>
      </c>
      <c r="X1573" s="2" t="s">
        <v>1021</v>
      </c>
      <c r="Y1573"/>
    </row>
    <row r="1574" spans="1:25" x14ac:dyDescent="0.25">
      <c r="A1574" s="1" t="s">
        <v>1551</v>
      </c>
      <c r="B1574" s="1" t="s">
        <v>1692</v>
      </c>
      <c r="C1574" s="1" t="s">
        <v>107</v>
      </c>
      <c r="D1574" s="1" t="s">
        <v>190</v>
      </c>
      <c r="E1574" s="1" t="s">
        <v>174</v>
      </c>
      <c r="F1574" s="3">
        <v>17.155000000000001</v>
      </c>
      <c r="G1574" s="3">
        <v>17.209</v>
      </c>
      <c r="H1574" s="1" t="s">
        <v>74</v>
      </c>
      <c r="I1574" s="13">
        <v>1</v>
      </c>
      <c r="J1574" s="12" t="s">
        <v>2083</v>
      </c>
      <c r="K1574" s="1"/>
      <c r="L1574" s="12" t="s">
        <v>2082</v>
      </c>
      <c r="N1574" s="13">
        <v>22</v>
      </c>
      <c r="O1574" s="13" t="s">
        <v>2082</v>
      </c>
      <c r="P1574" s="13">
        <f t="shared" ref="P1574:P1604" si="171">_xlfn.ISOWEEKNUM(U1574)</f>
        <v>23</v>
      </c>
      <c r="R1574" s="1" t="s">
        <v>67</v>
      </c>
      <c r="S1574" s="1" t="s">
        <v>18</v>
      </c>
      <c r="T1574" s="1" t="s">
        <v>1067</v>
      </c>
      <c r="U1574" s="12">
        <f t="shared" ref="U1574:U1605" si="172">T1574+(365*1)</f>
        <v>46178</v>
      </c>
      <c r="V1574" s="12">
        <f t="shared" si="167"/>
        <v>46238</v>
      </c>
      <c r="W1574" s="13">
        <f t="shared" ca="1" si="168"/>
        <v>-196</v>
      </c>
      <c r="X1574" s="2" t="s">
        <v>1021</v>
      </c>
      <c r="Y1574"/>
    </row>
    <row r="1575" spans="1:25" x14ac:dyDescent="0.25">
      <c r="A1575" s="1" t="s">
        <v>1551</v>
      </c>
      <c r="B1575" s="1" t="s">
        <v>1692</v>
      </c>
      <c r="C1575" s="1" t="s">
        <v>107</v>
      </c>
      <c r="D1575" s="1" t="s">
        <v>290</v>
      </c>
      <c r="E1575" s="1" t="s">
        <v>174</v>
      </c>
      <c r="F1575" s="3">
        <v>17.033999999999999</v>
      </c>
      <c r="G1575" s="3">
        <v>17.033999999999999</v>
      </c>
      <c r="H1575" s="1" t="s">
        <v>79</v>
      </c>
      <c r="I1575" s="13">
        <v>1</v>
      </c>
      <c r="J1575" s="12" t="s">
        <v>2083</v>
      </c>
      <c r="K1575" s="1"/>
      <c r="L1575" s="12" t="s">
        <v>2082</v>
      </c>
      <c r="N1575" s="13">
        <v>22</v>
      </c>
      <c r="O1575" s="13" t="s">
        <v>2082</v>
      </c>
      <c r="P1575" s="13">
        <f t="shared" si="171"/>
        <v>23</v>
      </c>
      <c r="R1575" s="1" t="s">
        <v>67</v>
      </c>
      <c r="S1575" s="1"/>
      <c r="T1575" s="1" t="s">
        <v>1067</v>
      </c>
      <c r="U1575" s="12">
        <f t="shared" si="172"/>
        <v>46178</v>
      </c>
      <c r="V1575" s="12">
        <f t="shared" si="167"/>
        <v>46238</v>
      </c>
      <c r="W1575" s="13">
        <f t="shared" ca="1" si="168"/>
        <v>-196</v>
      </c>
      <c r="X1575" s="2" t="s">
        <v>1021</v>
      </c>
      <c r="Y1575"/>
    </row>
    <row r="1576" spans="1:25" x14ac:dyDescent="0.25">
      <c r="A1576" s="1" t="s">
        <v>1551</v>
      </c>
      <c r="B1576" s="1" t="s">
        <v>1692</v>
      </c>
      <c r="C1576" s="1" t="s">
        <v>315</v>
      </c>
      <c r="D1576" s="1" t="s">
        <v>762</v>
      </c>
      <c r="E1576" s="1" t="s">
        <v>174</v>
      </c>
      <c r="F1576" s="3">
        <v>17.117000000000001</v>
      </c>
      <c r="G1576" s="3">
        <v>17.117000000000001</v>
      </c>
      <c r="H1576" s="1" t="s">
        <v>1693</v>
      </c>
      <c r="I1576" s="13">
        <v>1</v>
      </c>
      <c r="J1576" s="12" t="s">
        <v>2083</v>
      </c>
      <c r="K1576" s="1"/>
      <c r="L1576" s="12" t="s">
        <v>2082</v>
      </c>
      <c r="N1576" s="13">
        <v>22</v>
      </c>
      <c r="O1576" s="13" t="s">
        <v>2082</v>
      </c>
      <c r="P1576" s="13">
        <f t="shared" si="171"/>
        <v>23</v>
      </c>
      <c r="R1576" s="1" t="s">
        <v>67</v>
      </c>
      <c r="S1576" s="1"/>
      <c r="T1576" s="1" t="s">
        <v>1067</v>
      </c>
      <c r="U1576" s="12">
        <f t="shared" si="172"/>
        <v>46178</v>
      </c>
      <c r="V1576" s="12">
        <f t="shared" si="167"/>
        <v>46238</v>
      </c>
      <c r="W1576" s="13">
        <f t="shared" ca="1" si="168"/>
        <v>-196</v>
      </c>
      <c r="X1576" s="2" t="s">
        <v>1021</v>
      </c>
      <c r="Y1576"/>
    </row>
    <row r="1577" spans="1:25" x14ac:dyDescent="0.25">
      <c r="A1577" s="1" t="s">
        <v>1551</v>
      </c>
      <c r="B1577" s="1" t="s">
        <v>1694</v>
      </c>
      <c r="C1577" s="1" t="s">
        <v>566</v>
      </c>
      <c r="D1577" s="1" t="s">
        <v>104</v>
      </c>
      <c r="E1577" s="1" t="s">
        <v>174</v>
      </c>
      <c r="F1577" s="3">
        <v>22.361000000000001</v>
      </c>
      <c r="G1577" s="3">
        <v>22.416</v>
      </c>
      <c r="H1577" s="1" t="s">
        <v>30</v>
      </c>
      <c r="I1577" s="13">
        <v>1</v>
      </c>
      <c r="J1577" s="12" t="s">
        <v>2083</v>
      </c>
      <c r="K1577" s="1"/>
      <c r="L1577" s="12" t="s">
        <v>2082</v>
      </c>
      <c r="N1577" s="13">
        <v>22</v>
      </c>
      <c r="O1577" s="13" t="s">
        <v>2082</v>
      </c>
      <c r="P1577" s="13">
        <f t="shared" si="171"/>
        <v>21</v>
      </c>
      <c r="R1577" s="1" t="s">
        <v>67</v>
      </c>
      <c r="S1577" s="1" t="s">
        <v>14</v>
      </c>
      <c r="T1577" s="1" t="s">
        <v>1153</v>
      </c>
      <c r="U1577" s="12">
        <f t="shared" si="172"/>
        <v>46165</v>
      </c>
      <c r="V1577" s="12">
        <f t="shared" si="167"/>
        <v>46225</v>
      </c>
      <c r="W1577" s="13">
        <f t="shared" ca="1" si="168"/>
        <v>-183</v>
      </c>
      <c r="X1577" s="2" t="s">
        <v>1021</v>
      </c>
      <c r="Y1577"/>
    </row>
    <row r="1578" spans="1:25" x14ac:dyDescent="0.25">
      <c r="A1578" s="1" t="s">
        <v>1551</v>
      </c>
      <c r="B1578" s="1" t="s">
        <v>1694</v>
      </c>
      <c r="C1578" s="1" t="s">
        <v>573</v>
      </c>
      <c r="D1578" s="1" t="s">
        <v>1696</v>
      </c>
      <c r="E1578" s="1" t="s">
        <v>174</v>
      </c>
      <c r="F1578" s="3">
        <v>22.356999999999999</v>
      </c>
      <c r="G1578" s="3">
        <v>22.356999999999999</v>
      </c>
      <c r="H1578" s="1" t="s">
        <v>1562</v>
      </c>
      <c r="I1578" s="13">
        <v>1</v>
      </c>
      <c r="J1578" s="12" t="s">
        <v>2083</v>
      </c>
      <c r="K1578" s="1"/>
      <c r="L1578" s="12" t="s">
        <v>2082</v>
      </c>
      <c r="N1578" s="13">
        <v>22</v>
      </c>
      <c r="O1578" s="13" t="s">
        <v>2082</v>
      </c>
      <c r="P1578" s="13">
        <f t="shared" si="171"/>
        <v>21</v>
      </c>
      <c r="R1578" s="1" t="s">
        <v>67</v>
      </c>
      <c r="S1578" s="1"/>
      <c r="T1578" s="1" t="s">
        <v>1153</v>
      </c>
      <c r="U1578" s="12">
        <f t="shared" si="172"/>
        <v>46165</v>
      </c>
      <c r="V1578" s="12">
        <f t="shared" si="167"/>
        <v>46225</v>
      </c>
      <c r="W1578" s="13">
        <f t="shared" ca="1" si="168"/>
        <v>-183</v>
      </c>
      <c r="X1578" s="2" t="s">
        <v>1021</v>
      </c>
      <c r="Y1578"/>
    </row>
    <row r="1579" spans="1:25" x14ac:dyDescent="0.25">
      <c r="A1579" s="1" t="s">
        <v>1551</v>
      </c>
      <c r="B1579" s="1" t="s">
        <v>1694</v>
      </c>
      <c r="C1579" s="1" t="s">
        <v>566</v>
      </c>
      <c r="D1579" s="1" t="s">
        <v>103</v>
      </c>
      <c r="E1579" s="1" t="s">
        <v>174</v>
      </c>
      <c r="F1579" s="3">
        <v>22.297999999999998</v>
      </c>
      <c r="G1579" s="3">
        <v>22.297999999999998</v>
      </c>
      <c r="H1579" s="1" t="s">
        <v>21</v>
      </c>
      <c r="I1579" s="13">
        <v>1</v>
      </c>
      <c r="J1579" s="12" t="s">
        <v>2083</v>
      </c>
      <c r="K1579" s="1"/>
      <c r="L1579" s="12" t="s">
        <v>2082</v>
      </c>
      <c r="N1579" s="13">
        <v>22</v>
      </c>
      <c r="O1579" s="13" t="s">
        <v>2082</v>
      </c>
      <c r="P1579" s="13">
        <f t="shared" si="171"/>
        <v>21</v>
      </c>
      <c r="R1579" s="1" t="s">
        <v>67</v>
      </c>
      <c r="S1579" s="1"/>
      <c r="T1579" s="1" t="s">
        <v>1153</v>
      </c>
      <c r="U1579" s="12">
        <f t="shared" si="172"/>
        <v>46165</v>
      </c>
      <c r="V1579" s="12">
        <f t="shared" si="167"/>
        <v>46225</v>
      </c>
      <c r="W1579" s="13">
        <f t="shared" ca="1" si="168"/>
        <v>-183</v>
      </c>
      <c r="X1579" s="2" t="s">
        <v>1021</v>
      </c>
      <c r="Y1579"/>
    </row>
    <row r="1580" spans="1:25" x14ac:dyDescent="0.25">
      <c r="A1580" s="1" t="s">
        <v>1551</v>
      </c>
      <c r="B1580" s="1" t="s">
        <v>1694</v>
      </c>
      <c r="C1580" s="1" t="s">
        <v>566</v>
      </c>
      <c r="D1580" s="1" t="s">
        <v>204</v>
      </c>
      <c r="E1580" s="1" t="s">
        <v>174</v>
      </c>
      <c r="F1580" s="3">
        <v>22.361999999999998</v>
      </c>
      <c r="G1580" s="3">
        <v>22.416</v>
      </c>
      <c r="H1580" s="1" t="s">
        <v>21</v>
      </c>
      <c r="I1580" s="13">
        <v>1</v>
      </c>
      <c r="J1580" s="12" t="s">
        <v>2083</v>
      </c>
      <c r="K1580" s="1"/>
      <c r="L1580" s="12" t="s">
        <v>2082</v>
      </c>
      <c r="N1580" s="13">
        <v>22</v>
      </c>
      <c r="O1580" s="13" t="s">
        <v>2082</v>
      </c>
      <c r="P1580" s="13">
        <f t="shared" si="171"/>
        <v>21</v>
      </c>
      <c r="R1580" s="1" t="s">
        <v>67</v>
      </c>
      <c r="S1580" s="1" t="s">
        <v>18</v>
      </c>
      <c r="T1580" s="1" t="s">
        <v>1153</v>
      </c>
      <c r="U1580" s="12">
        <f t="shared" si="172"/>
        <v>46165</v>
      </c>
      <c r="V1580" s="12">
        <f t="shared" si="167"/>
        <v>46225</v>
      </c>
      <c r="W1580" s="13">
        <f t="shared" ca="1" si="168"/>
        <v>-183</v>
      </c>
      <c r="X1580" s="2" t="s">
        <v>1021</v>
      </c>
      <c r="Y1580"/>
    </row>
    <row r="1581" spans="1:25" x14ac:dyDescent="0.25">
      <c r="A1581" s="1" t="s">
        <v>1551</v>
      </c>
      <c r="B1581" s="1" t="s">
        <v>1694</v>
      </c>
      <c r="C1581" s="1" t="s">
        <v>566</v>
      </c>
      <c r="D1581" s="1" t="s">
        <v>203</v>
      </c>
      <c r="E1581" s="1" t="s">
        <v>174</v>
      </c>
      <c r="F1581" s="3">
        <v>22.297999999999998</v>
      </c>
      <c r="G1581" s="3">
        <v>22.297999999999998</v>
      </c>
      <c r="H1581" s="1" t="s">
        <v>30</v>
      </c>
      <c r="I1581" s="13">
        <v>1</v>
      </c>
      <c r="J1581" s="12" t="s">
        <v>2083</v>
      </c>
      <c r="K1581" s="1"/>
      <c r="L1581" s="12" t="s">
        <v>2082</v>
      </c>
      <c r="N1581" s="13">
        <v>22</v>
      </c>
      <c r="O1581" s="13" t="s">
        <v>2082</v>
      </c>
      <c r="P1581" s="13">
        <f t="shared" si="171"/>
        <v>21</v>
      </c>
      <c r="R1581" s="1" t="s">
        <v>67</v>
      </c>
      <c r="S1581" s="1"/>
      <c r="T1581" s="1" t="s">
        <v>1153</v>
      </c>
      <c r="U1581" s="12">
        <f t="shared" si="172"/>
        <v>46165</v>
      </c>
      <c r="V1581" s="12">
        <f t="shared" si="167"/>
        <v>46225</v>
      </c>
      <c r="W1581" s="13">
        <f t="shared" ca="1" si="168"/>
        <v>-183</v>
      </c>
      <c r="X1581" s="2" t="s">
        <v>1021</v>
      </c>
      <c r="Y1581"/>
    </row>
    <row r="1582" spans="1:25" x14ac:dyDescent="0.25">
      <c r="A1582" s="1" t="s">
        <v>1551</v>
      </c>
      <c r="B1582" s="1" t="s">
        <v>1694</v>
      </c>
      <c r="C1582" s="1" t="s">
        <v>625</v>
      </c>
      <c r="D1582" s="1" t="s">
        <v>100</v>
      </c>
      <c r="E1582" s="1" t="s">
        <v>174</v>
      </c>
      <c r="F1582" s="3">
        <v>21.323</v>
      </c>
      <c r="G1582" s="3">
        <v>21.388999999999999</v>
      </c>
      <c r="H1582" s="1" t="s">
        <v>122</v>
      </c>
      <c r="I1582" s="13">
        <v>1</v>
      </c>
      <c r="J1582" s="12" t="s">
        <v>2083</v>
      </c>
      <c r="K1582" s="1"/>
      <c r="L1582" s="12" t="s">
        <v>2082</v>
      </c>
      <c r="N1582" s="13">
        <v>22</v>
      </c>
      <c r="O1582" s="13" t="s">
        <v>2082</v>
      </c>
      <c r="P1582" s="13">
        <f t="shared" si="171"/>
        <v>21</v>
      </c>
      <c r="R1582" s="1" t="s">
        <v>67</v>
      </c>
      <c r="S1582" s="1" t="s">
        <v>18</v>
      </c>
      <c r="T1582" s="1" t="s">
        <v>1153</v>
      </c>
      <c r="U1582" s="12">
        <f t="shared" si="172"/>
        <v>46165</v>
      </c>
      <c r="V1582" s="12">
        <f t="shared" si="167"/>
        <v>46225</v>
      </c>
      <c r="W1582" s="13">
        <f t="shared" ca="1" si="168"/>
        <v>-183</v>
      </c>
      <c r="X1582" s="2" t="s">
        <v>1021</v>
      </c>
      <c r="Y1582"/>
    </row>
    <row r="1583" spans="1:25" x14ac:dyDescent="0.25">
      <c r="A1583" s="1" t="s">
        <v>1551</v>
      </c>
      <c r="B1583" s="1" t="s">
        <v>1694</v>
      </c>
      <c r="C1583" s="1" t="s">
        <v>354</v>
      </c>
      <c r="D1583" s="1" t="s">
        <v>99</v>
      </c>
      <c r="E1583" s="1" t="s">
        <v>174</v>
      </c>
      <c r="F1583" s="3">
        <v>21.239000000000001</v>
      </c>
      <c r="G1583" s="3">
        <v>21.239000000000001</v>
      </c>
      <c r="H1583" s="1" t="s">
        <v>122</v>
      </c>
      <c r="I1583" s="13">
        <v>1</v>
      </c>
      <c r="J1583" s="12" t="s">
        <v>2083</v>
      </c>
      <c r="K1583" s="1"/>
      <c r="L1583" s="12" t="s">
        <v>2082</v>
      </c>
      <c r="N1583" s="13">
        <v>22</v>
      </c>
      <c r="O1583" s="13" t="s">
        <v>2082</v>
      </c>
      <c r="P1583" s="13">
        <f t="shared" si="171"/>
        <v>21</v>
      </c>
      <c r="R1583" s="1" t="s">
        <v>67</v>
      </c>
      <c r="S1583" s="1"/>
      <c r="T1583" s="1" t="s">
        <v>1153</v>
      </c>
      <c r="U1583" s="12">
        <f t="shared" si="172"/>
        <v>46165</v>
      </c>
      <c r="V1583" s="12">
        <f t="shared" si="167"/>
        <v>46225</v>
      </c>
      <c r="W1583" s="13">
        <f t="shared" ca="1" si="168"/>
        <v>-183</v>
      </c>
      <c r="X1583" s="2" t="s">
        <v>1021</v>
      </c>
      <c r="Y1583"/>
    </row>
    <row r="1584" spans="1:25" x14ac:dyDescent="0.25">
      <c r="A1584" s="1" t="s">
        <v>1551</v>
      </c>
      <c r="B1584" s="1" t="s">
        <v>1694</v>
      </c>
      <c r="C1584" s="1" t="s">
        <v>1495</v>
      </c>
      <c r="D1584" s="1" t="s">
        <v>202</v>
      </c>
      <c r="E1584" s="1" t="s">
        <v>174</v>
      </c>
      <c r="F1584" s="3">
        <v>21.363</v>
      </c>
      <c r="G1584" s="3">
        <v>21.457000000000001</v>
      </c>
      <c r="H1584" s="1" t="s">
        <v>21</v>
      </c>
      <c r="I1584" s="13">
        <v>1</v>
      </c>
      <c r="J1584" s="12" t="s">
        <v>2083</v>
      </c>
      <c r="K1584" s="1"/>
      <c r="L1584" s="12" t="s">
        <v>2082</v>
      </c>
      <c r="N1584" s="13">
        <v>22</v>
      </c>
      <c r="O1584" s="13" t="s">
        <v>2082</v>
      </c>
      <c r="P1584" s="13">
        <f t="shared" si="171"/>
        <v>21</v>
      </c>
      <c r="R1584" s="1" t="s">
        <v>67</v>
      </c>
      <c r="S1584" s="1" t="s">
        <v>18</v>
      </c>
      <c r="T1584" s="1" t="s">
        <v>1153</v>
      </c>
      <c r="U1584" s="12">
        <f t="shared" si="172"/>
        <v>46165</v>
      </c>
      <c r="V1584" s="12">
        <f t="shared" si="167"/>
        <v>46225</v>
      </c>
      <c r="W1584" s="13">
        <f t="shared" ca="1" si="168"/>
        <v>-183</v>
      </c>
      <c r="X1584" s="2" t="s">
        <v>1021</v>
      </c>
      <c r="Y1584"/>
    </row>
    <row r="1585" spans="1:25" x14ac:dyDescent="0.25">
      <c r="A1585" s="1" t="s">
        <v>1551</v>
      </c>
      <c r="B1585" s="1" t="s">
        <v>1694</v>
      </c>
      <c r="C1585" s="1" t="s">
        <v>354</v>
      </c>
      <c r="D1585" s="1" t="s">
        <v>201</v>
      </c>
      <c r="E1585" s="1" t="s">
        <v>174</v>
      </c>
      <c r="F1585" s="3">
        <v>21.177</v>
      </c>
      <c r="G1585" s="3">
        <v>21.177</v>
      </c>
      <c r="H1585" s="1" t="s">
        <v>74</v>
      </c>
      <c r="I1585" s="13">
        <v>1</v>
      </c>
      <c r="J1585" s="12" t="s">
        <v>2083</v>
      </c>
      <c r="K1585" s="1"/>
      <c r="L1585" s="12" t="s">
        <v>2082</v>
      </c>
      <c r="N1585" s="13">
        <v>22</v>
      </c>
      <c r="O1585" s="13" t="s">
        <v>2082</v>
      </c>
      <c r="P1585" s="13">
        <f t="shared" si="171"/>
        <v>21</v>
      </c>
      <c r="R1585" s="1" t="s">
        <v>67</v>
      </c>
      <c r="S1585" s="1"/>
      <c r="T1585" s="1" t="s">
        <v>1153</v>
      </c>
      <c r="U1585" s="12">
        <f t="shared" si="172"/>
        <v>46165</v>
      </c>
      <c r="V1585" s="12">
        <f t="shared" si="167"/>
        <v>46225</v>
      </c>
      <c r="W1585" s="13">
        <f t="shared" ca="1" si="168"/>
        <v>-183</v>
      </c>
      <c r="X1585" s="2" t="s">
        <v>1021</v>
      </c>
      <c r="Y1585"/>
    </row>
    <row r="1586" spans="1:25" x14ac:dyDescent="0.25">
      <c r="A1586" s="1" t="s">
        <v>1551</v>
      </c>
      <c r="B1586" s="1" t="s">
        <v>1694</v>
      </c>
      <c r="C1586" s="1" t="s">
        <v>354</v>
      </c>
      <c r="D1586" s="1" t="s">
        <v>189</v>
      </c>
      <c r="E1586" s="1" t="s">
        <v>174</v>
      </c>
      <c r="F1586" s="3">
        <v>20.811</v>
      </c>
      <c r="G1586" s="3">
        <v>20.844000000000001</v>
      </c>
      <c r="H1586" s="1" t="s">
        <v>122</v>
      </c>
      <c r="I1586" s="13">
        <v>1</v>
      </c>
      <c r="J1586" s="12" t="s">
        <v>2083</v>
      </c>
      <c r="K1586" s="1"/>
      <c r="L1586" s="12" t="s">
        <v>2082</v>
      </c>
      <c r="N1586" s="13">
        <v>22</v>
      </c>
      <c r="O1586" s="13" t="s">
        <v>2082</v>
      </c>
      <c r="P1586" s="13">
        <f t="shared" si="171"/>
        <v>21</v>
      </c>
      <c r="R1586" s="1" t="s">
        <v>67</v>
      </c>
      <c r="S1586" s="1" t="s">
        <v>14</v>
      </c>
      <c r="T1586" s="1" t="s">
        <v>1153</v>
      </c>
      <c r="U1586" s="12">
        <f t="shared" si="172"/>
        <v>46165</v>
      </c>
      <c r="V1586" s="12">
        <f t="shared" si="167"/>
        <v>46225</v>
      </c>
      <c r="W1586" s="13">
        <f t="shared" ca="1" si="168"/>
        <v>-183</v>
      </c>
      <c r="X1586" s="2" t="s">
        <v>1021</v>
      </c>
      <c r="Y1586"/>
    </row>
    <row r="1587" spans="1:25" x14ac:dyDescent="0.25">
      <c r="A1587" s="1" t="s">
        <v>1551</v>
      </c>
      <c r="B1587" s="1" t="s">
        <v>1694</v>
      </c>
      <c r="C1587" s="1" t="s">
        <v>354</v>
      </c>
      <c r="D1587" s="1" t="s">
        <v>288</v>
      </c>
      <c r="E1587" s="1" t="s">
        <v>174</v>
      </c>
      <c r="F1587" s="3">
        <v>20.722000000000001</v>
      </c>
      <c r="G1587" s="3">
        <v>20.722000000000001</v>
      </c>
      <c r="H1587" s="1" t="s">
        <v>9</v>
      </c>
      <c r="I1587" s="13">
        <v>1</v>
      </c>
      <c r="J1587" s="12" t="s">
        <v>2083</v>
      </c>
      <c r="K1587" s="1"/>
      <c r="L1587" s="12" t="s">
        <v>2082</v>
      </c>
      <c r="N1587" s="13">
        <v>22</v>
      </c>
      <c r="O1587" s="13" t="s">
        <v>2082</v>
      </c>
      <c r="P1587" s="13">
        <f t="shared" si="171"/>
        <v>21</v>
      </c>
      <c r="R1587" s="1" t="s">
        <v>67</v>
      </c>
      <c r="S1587" s="1"/>
      <c r="T1587" s="1" t="s">
        <v>1153</v>
      </c>
      <c r="U1587" s="12">
        <f t="shared" si="172"/>
        <v>46165</v>
      </c>
      <c r="V1587" s="12">
        <f t="shared" si="167"/>
        <v>46225</v>
      </c>
      <c r="W1587" s="13">
        <f t="shared" ca="1" si="168"/>
        <v>-183</v>
      </c>
      <c r="X1587" s="2" t="s">
        <v>1021</v>
      </c>
      <c r="Y1587"/>
    </row>
    <row r="1588" spans="1:25" x14ac:dyDescent="0.25">
      <c r="A1588" s="1" t="s">
        <v>1551</v>
      </c>
      <c r="B1588" s="1" t="s">
        <v>1694</v>
      </c>
      <c r="C1588" s="1" t="s">
        <v>354</v>
      </c>
      <c r="D1588" s="1" t="s">
        <v>190</v>
      </c>
      <c r="E1588" s="1" t="s">
        <v>174</v>
      </c>
      <c r="F1588" s="3">
        <v>20.821000000000002</v>
      </c>
      <c r="G1588" s="3">
        <v>20.853999999999999</v>
      </c>
      <c r="H1588" s="1" t="s">
        <v>74</v>
      </c>
      <c r="I1588" s="13">
        <v>1</v>
      </c>
      <c r="J1588" s="12" t="s">
        <v>2083</v>
      </c>
      <c r="K1588" s="1"/>
      <c r="L1588" s="12" t="s">
        <v>2082</v>
      </c>
      <c r="N1588" s="13">
        <v>22</v>
      </c>
      <c r="O1588" s="13" t="s">
        <v>2082</v>
      </c>
      <c r="P1588" s="13">
        <f t="shared" si="171"/>
        <v>21</v>
      </c>
      <c r="R1588" s="1" t="s">
        <v>67</v>
      </c>
      <c r="S1588" s="1" t="s">
        <v>18</v>
      </c>
      <c r="T1588" s="1" t="s">
        <v>1153</v>
      </c>
      <c r="U1588" s="12">
        <f t="shared" si="172"/>
        <v>46165</v>
      </c>
      <c r="V1588" s="12">
        <f t="shared" si="167"/>
        <v>46225</v>
      </c>
      <c r="W1588" s="13">
        <f t="shared" ca="1" si="168"/>
        <v>-183</v>
      </c>
      <c r="X1588" s="2" t="s">
        <v>1021</v>
      </c>
      <c r="Y1588"/>
    </row>
    <row r="1589" spans="1:25" x14ac:dyDescent="0.25">
      <c r="A1589" s="1" t="s">
        <v>1551</v>
      </c>
      <c r="B1589" s="1" t="s">
        <v>1694</v>
      </c>
      <c r="C1589" s="1" t="s">
        <v>354</v>
      </c>
      <c r="D1589" s="1" t="s">
        <v>290</v>
      </c>
      <c r="E1589" s="1" t="s">
        <v>174</v>
      </c>
      <c r="F1589" s="3">
        <v>20.728999999999999</v>
      </c>
      <c r="G1589" s="3">
        <v>20.728999999999999</v>
      </c>
      <c r="H1589" s="1" t="s">
        <v>79</v>
      </c>
      <c r="I1589" s="13">
        <v>1</v>
      </c>
      <c r="J1589" s="12" t="s">
        <v>2083</v>
      </c>
      <c r="K1589" s="1"/>
      <c r="L1589" s="12" t="s">
        <v>2082</v>
      </c>
      <c r="N1589" s="13">
        <v>22</v>
      </c>
      <c r="O1589" s="13" t="s">
        <v>2082</v>
      </c>
      <c r="P1589" s="13">
        <f t="shared" si="171"/>
        <v>21</v>
      </c>
      <c r="R1589" s="1" t="s">
        <v>67</v>
      </c>
      <c r="S1589" s="1"/>
      <c r="T1589" s="1" t="s">
        <v>1153</v>
      </c>
      <c r="U1589" s="12">
        <f t="shared" si="172"/>
        <v>46165</v>
      </c>
      <c r="V1589" s="12">
        <f t="shared" si="167"/>
        <v>46225</v>
      </c>
      <c r="W1589" s="13">
        <f t="shared" ca="1" si="168"/>
        <v>-183</v>
      </c>
      <c r="X1589" s="2" t="s">
        <v>1021</v>
      </c>
      <c r="Y1589"/>
    </row>
    <row r="1590" spans="1:25" x14ac:dyDescent="0.25">
      <c r="A1590" s="1" t="s">
        <v>1551</v>
      </c>
      <c r="B1590" s="1" t="s">
        <v>1694</v>
      </c>
      <c r="C1590" s="1" t="s">
        <v>27</v>
      </c>
      <c r="D1590" s="1" t="s">
        <v>762</v>
      </c>
      <c r="E1590" s="1" t="s">
        <v>174</v>
      </c>
      <c r="F1590" s="3">
        <v>20.71</v>
      </c>
      <c r="G1590" s="3">
        <v>20.739000000000001</v>
      </c>
      <c r="H1590" s="1" t="s">
        <v>231</v>
      </c>
      <c r="I1590" s="13">
        <v>1</v>
      </c>
      <c r="J1590" s="12" t="s">
        <v>2083</v>
      </c>
      <c r="K1590" s="1"/>
      <c r="L1590" s="12" t="s">
        <v>2082</v>
      </c>
      <c r="N1590" s="13">
        <v>22</v>
      </c>
      <c r="O1590" s="13" t="s">
        <v>2082</v>
      </c>
      <c r="P1590" s="13">
        <f t="shared" si="171"/>
        <v>21</v>
      </c>
      <c r="R1590" s="1" t="s">
        <v>67</v>
      </c>
      <c r="S1590" s="1" t="s">
        <v>18</v>
      </c>
      <c r="T1590" s="1" t="s">
        <v>1153</v>
      </c>
      <c r="U1590" s="12">
        <f t="shared" si="172"/>
        <v>46165</v>
      </c>
      <c r="V1590" s="12">
        <f t="shared" si="167"/>
        <v>46225</v>
      </c>
      <c r="W1590" s="13">
        <f t="shared" ca="1" si="168"/>
        <v>-183</v>
      </c>
      <c r="X1590" s="2" t="s">
        <v>1021</v>
      </c>
      <c r="Y1590"/>
    </row>
    <row r="1591" spans="1:25" x14ac:dyDescent="0.25">
      <c r="A1591" s="1" t="s">
        <v>1551</v>
      </c>
      <c r="B1591" s="1" t="s">
        <v>1694</v>
      </c>
      <c r="C1591" s="1" t="s">
        <v>367</v>
      </c>
      <c r="D1591" s="1" t="s">
        <v>192</v>
      </c>
      <c r="E1591" s="1" t="s">
        <v>174</v>
      </c>
      <c r="F1591" s="3">
        <v>20.651</v>
      </c>
      <c r="G1591" s="3">
        <v>20.651</v>
      </c>
      <c r="H1591" s="1" t="s">
        <v>30</v>
      </c>
      <c r="I1591" s="13">
        <v>1</v>
      </c>
      <c r="J1591" s="12" t="s">
        <v>2083</v>
      </c>
      <c r="K1591" s="1"/>
      <c r="L1591" s="12" t="s">
        <v>2082</v>
      </c>
      <c r="N1591" s="13">
        <v>22</v>
      </c>
      <c r="O1591" s="13" t="s">
        <v>2082</v>
      </c>
      <c r="P1591" s="13">
        <f t="shared" si="171"/>
        <v>21</v>
      </c>
      <c r="R1591" s="1" t="s">
        <v>67</v>
      </c>
      <c r="S1591" s="1"/>
      <c r="T1591" s="1" t="s">
        <v>1153</v>
      </c>
      <c r="U1591" s="12">
        <f t="shared" si="172"/>
        <v>46165</v>
      </c>
      <c r="V1591" s="12">
        <f t="shared" si="167"/>
        <v>46225</v>
      </c>
      <c r="W1591" s="13">
        <f t="shared" ca="1" si="168"/>
        <v>-183</v>
      </c>
      <c r="X1591" s="2" t="s">
        <v>1021</v>
      </c>
      <c r="Y1591"/>
    </row>
    <row r="1592" spans="1:25" x14ac:dyDescent="0.25">
      <c r="A1592" s="1" t="s">
        <v>1551</v>
      </c>
      <c r="B1592" s="1" t="s">
        <v>1694</v>
      </c>
      <c r="C1592" s="1" t="s">
        <v>163</v>
      </c>
      <c r="D1592" s="1" t="s">
        <v>198</v>
      </c>
      <c r="E1592" s="1" t="s">
        <v>174</v>
      </c>
      <c r="F1592" s="3">
        <v>20.661000000000001</v>
      </c>
      <c r="G1592" s="3">
        <v>20.716000000000001</v>
      </c>
      <c r="H1592" s="1" t="s">
        <v>9</v>
      </c>
      <c r="I1592" s="13">
        <v>1</v>
      </c>
      <c r="J1592" s="12" t="s">
        <v>2083</v>
      </c>
      <c r="K1592" s="1"/>
      <c r="L1592" s="12" t="s">
        <v>2082</v>
      </c>
      <c r="N1592" s="13">
        <v>22</v>
      </c>
      <c r="O1592" s="13" t="s">
        <v>2082</v>
      </c>
      <c r="P1592" s="13">
        <f t="shared" si="171"/>
        <v>21</v>
      </c>
      <c r="R1592" s="1" t="s">
        <v>67</v>
      </c>
      <c r="S1592" s="1" t="s">
        <v>14</v>
      </c>
      <c r="T1592" s="1" t="s">
        <v>1153</v>
      </c>
      <c r="U1592" s="12">
        <f t="shared" si="172"/>
        <v>46165</v>
      </c>
      <c r="V1592" s="12">
        <f t="shared" si="167"/>
        <v>46225</v>
      </c>
      <c r="W1592" s="13">
        <f t="shared" ca="1" si="168"/>
        <v>-183</v>
      </c>
      <c r="X1592" s="2" t="s">
        <v>1021</v>
      </c>
      <c r="Y1592"/>
    </row>
    <row r="1593" spans="1:25" x14ac:dyDescent="0.25">
      <c r="A1593" s="1" t="s">
        <v>1551</v>
      </c>
      <c r="B1593" s="1" t="s">
        <v>1694</v>
      </c>
      <c r="C1593" s="1" t="s">
        <v>163</v>
      </c>
      <c r="D1593" s="1" t="s">
        <v>196</v>
      </c>
      <c r="E1593" s="1" t="s">
        <v>174</v>
      </c>
      <c r="F1593" s="3">
        <v>20.556999999999999</v>
      </c>
      <c r="G1593" s="3">
        <v>20.556999999999999</v>
      </c>
      <c r="H1593" s="1" t="s">
        <v>79</v>
      </c>
      <c r="I1593" s="13">
        <v>1</v>
      </c>
      <c r="J1593" s="12" t="s">
        <v>2083</v>
      </c>
      <c r="K1593" s="1"/>
      <c r="L1593" s="12" t="s">
        <v>2082</v>
      </c>
      <c r="N1593" s="13">
        <v>22</v>
      </c>
      <c r="O1593" s="13" t="s">
        <v>2082</v>
      </c>
      <c r="P1593" s="13">
        <f t="shared" si="171"/>
        <v>21</v>
      </c>
      <c r="R1593" s="1" t="s">
        <v>67</v>
      </c>
      <c r="S1593" s="1"/>
      <c r="T1593" s="1" t="s">
        <v>1153</v>
      </c>
      <c r="U1593" s="12">
        <f t="shared" si="172"/>
        <v>46165</v>
      </c>
      <c r="V1593" s="12">
        <f t="shared" si="167"/>
        <v>46225</v>
      </c>
      <c r="W1593" s="13">
        <f t="shared" ca="1" si="168"/>
        <v>-183</v>
      </c>
      <c r="X1593" s="2" t="s">
        <v>1021</v>
      </c>
      <c r="Y1593"/>
    </row>
    <row r="1594" spans="1:25" x14ac:dyDescent="0.25">
      <c r="A1594" s="1" t="s">
        <v>1551</v>
      </c>
      <c r="B1594" s="1" t="s">
        <v>1694</v>
      </c>
      <c r="C1594" s="1" t="s">
        <v>163</v>
      </c>
      <c r="D1594" s="1" t="s">
        <v>195</v>
      </c>
      <c r="E1594" s="1" t="s">
        <v>174</v>
      </c>
      <c r="F1594" s="3">
        <v>20.661999999999999</v>
      </c>
      <c r="G1594" s="3">
        <v>20.722999999999999</v>
      </c>
      <c r="H1594" s="1" t="s">
        <v>1607</v>
      </c>
      <c r="I1594" s="13">
        <v>1</v>
      </c>
      <c r="J1594" s="12" t="s">
        <v>2083</v>
      </c>
      <c r="K1594" s="1"/>
      <c r="L1594" s="12" t="s">
        <v>2082</v>
      </c>
      <c r="N1594" s="13">
        <v>22</v>
      </c>
      <c r="O1594" s="13" t="s">
        <v>2082</v>
      </c>
      <c r="P1594" s="13">
        <f t="shared" si="171"/>
        <v>21</v>
      </c>
      <c r="R1594" s="1" t="s">
        <v>67</v>
      </c>
      <c r="S1594" s="1" t="s">
        <v>14</v>
      </c>
      <c r="T1594" s="1" t="s">
        <v>1153</v>
      </c>
      <c r="U1594" s="12">
        <f t="shared" si="172"/>
        <v>46165</v>
      </c>
      <c r="V1594" s="12">
        <f t="shared" si="167"/>
        <v>46225</v>
      </c>
      <c r="W1594" s="13">
        <f t="shared" ca="1" si="168"/>
        <v>-183</v>
      </c>
      <c r="X1594" s="2" t="s">
        <v>1021</v>
      </c>
      <c r="Y1594"/>
    </row>
    <row r="1595" spans="1:25" x14ac:dyDescent="0.25">
      <c r="A1595" s="1" t="s">
        <v>1551</v>
      </c>
      <c r="B1595" s="1" t="s">
        <v>1694</v>
      </c>
      <c r="C1595" s="1" t="s">
        <v>625</v>
      </c>
      <c r="D1595" s="1" t="s">
        <v>194</v>
      </c>
      <c r="E1595" s="1" t="s">
        <v>174</v>
      </c>
      <c r="F1595" s="3">
        <v>20.535</v>
      </c>
      <c r="G1595" s="3">
        <v>20.535</v>
      </c>
      <c r="H1595" s="1" t="s">
        <v>9</v>
      </c>
      <c r="I1595" s="13">
        <v>1</v>
      </c>
      <c r="J1595" s="12" t="s">
        <v>2083</v>
      </c>
      <c r="K1595" s="1"/>
      <c r="L1595" s="12" t="s">
        <v>2082</v>
      </c>
      <c r="N1595" s="13">
        <v>22</v>
      </c>
      <c r="O1595" s="13" t="s">
        <v>2082</v>
      </c>
      <c r="P1595" s="13">
        <f t="shared" si="171"/>
        <v>21</v>
      </c>
      <c r="R1595" s="1" t="s">
        <v>67</v>
      </c>
      <c r="S1595" s="1"/>
      <c r="T1595" s="1" t="s">
        <v>1153</v>
      </c>
      <c r="U1595" s="12">
        <f t="shared" si="172"/>
        <v>46165</v>
      </c>
      <c r="V1595" s="12">
        <f t="shared" si="167"/>
        <v>46225</v>
      </c>
      <c r="W1595" s="13">
        <f t="shared" ca="1" si="168"/>
        <v>-183</v>
      </c>
      <c r="X1595" s="2" t="s">
        <v>1021</v>
      </c>
      <c r="Y1595"/>
    </row>
    <row r="1596" spans="1:25" x14ac:dyDescent="0.25">
      <c r="A1596" s="1" t="s">
        <v>1551</v>
      </c>
      <c r="B1596" s="1" t="s">
        <v>1694</v>
      </c>
      <c r="C1596" s="1" t="s">
        <v>315</v>
      </c>
      <c r="D1596" s="1" t="s">
        <v>1695</v>
      </c>
      <c r="E1596" s="1" t="s">
        <v>174</v>
      </c>
      <c r="F1596" s="3">
        <v>20.629000000000001</v>
      </c>
      <c r="G1596" s="3">
        <v>20.64</v>
      </c>
      <c r="H1596" s="1" t="s">
        <v>1607</v>
      </c>
      <c r="I1596" s="13">
        <v>1</v>
      </c>
      <c r="J1596" s="12" t="s">
        <v>2083</v>
      </c>
      <c r="K1596" s="1"/>
      <c r="L1596" s="12" t="s">
        <v>2082</v>
      </c>
      <c r="N1596" s="13">
        <v>22</v>
      </c>
      <c r="O1596" s="13" t="s">
        <v>2082</v>
      </c>
      <c r="P1596" s="13">
        <f t="shared" si="171"/>
        <v>21</v>
      </c>
      <c r="R1596" s="1" t="s">
        <v>67</v>
      </c>
      <c r="S1596" s="1"/>
      <c r="T1596" s="1" t="s">
        <v>1153</v>
      </c>
      <c r="U1596" s="12">
        <f t="shared" si="172"/>
        <v>46165</v>
      </c>
      <c r="V1596" s="12">
        <f t="shared" si="167"/>
        <v>46225</v>
      </c>
      <c r="W1596" s="13">
        <f t="shared" ca="1" si="168"/>
        <v>-183</v>
      </c>
      <c r="X1596" s="2" t="s">
        <v>1021</v>
      </c>
      <c r="Y1596"/>
    </row>
    <row r="1597" spans="1:25" x14ac:dyDescent="0.25">
      <c r="A1597" s="1" t="s">
        <v>1551</v>
      </c>
      <c r="B1597" s="1" t="s">
        <v>1694</v>
      </c>
      <c r="C1597" s="1" t="s">
        <v>354</v>
      </c>
      <c r="D1597" s="1" t="s">
        <v>193</v>
      </c>
      <c r="E1597" s="1" t="s">
        <v>174</v>
      </c>
      <c r="F1597" s="3">
        <v>20.518000000000001</v>
      </c>
      <c r="G1597" s="3">
        <v>20.550999999999998</v>
      </c>
      <c r="H1597" s="1" t="s">
        <v>89</v>
      </c>
      <c r="I1597" s="13">
        <v>1</v>
      </c>
      <c r="J1597" s="12" t="s">
        <v>2083</v>
      </c>
      <c r="K1597" s="1"/>
      <c r="L1597" s="12" t="s">
        <v>2082</v>
      </c>
      <c r="N1597" s="13">
        <v>22</v>
      </c>
      <c r="O1597" s="13" t="s">
        <v>2082</v>
      </c>
      <c r="P1597" s="13">
        <f t="shared" si="171"/>
        <v>21</v>
      </c>
      <c r="R1597" s="1" t="s">
        <v>67</v>
      </c>
      <c r="S1597" s="1" t="s">
        <v>14</v>
      </c>
      <c r="T1597" s="1" t="s">
        <v>1153</v>
      </c>
      <c r="U1597" s="12">
        <f t="shared" si="172"/>
        <v>46165</v>
      </c>
      <c r="V1597" s="12">
        <f t="shared" si="167"/>
        <v>46225</v>
      </c>
      <c r="W1597" s="13">
        <f t="shared" ca="1" si="168"/>
        <v>-183</v>
      </c>
      <c r="X1597" s="2" t="s">
        <v>1021</v>
      </c>
      <c r="Y1597"/>
    </row>
    <row r="1598" spans="1:25" x14ac:dyDescent="0.25">
      <c r="A1598" s="1" t="s">
        <v>1551</v>
      </c>
      <c r="B1598" s="1" t="s">
        <v>1694</v>
      </c>
      <c r="C1598" s="1" t="s">
        <v>625</v>
      </c>
      <c r="D1598" s="1" t="s">
        <v>129</v>
      </c>
      <c r="E1598" s="1" t="s">
        <v>174</v>
      </c>
      <c r="F1598" s="3">
        <v>20.369</v>
      </c>
      <c r="G1598" s="3">
        <v>20.369</v>
      </c>
      <c r="H1598" s="1" t="s">
        <v>74</v>
      </c>
      <c r="I1598" s="13">
        <v>1</v>
      </c>
      <c r="J1598" s="12" t="s">
        <v>2083</v>
      </c>
      <c r="K1598" s="1"/>
      <c r="L1598" s="12" t="s">
        <v>2082</v>
      </c>
      <c r="N1598" s="13">
        <v>22</v>
      </c>
      <c r="O1598" s="13" t="s">
        <v>2082</v>
      </c>
      <c r="P1598" s="13">
        <f t="shared" si="171"/>
        <v>21</v>
      </c>
      <c r="R1598" s="1" t="s">
        <v>67</v>
      </c>
      <c r="S1598" s="1"/>
      <c r="T1598" s="1" t="s">
        <v>1153</v>
      </c>
      <c r="U1598" s="12">
        <f t="shared" si="172"/>
        <v>46165</v>
      </c>
      <c r="V1598" s="12">
        <f t="shared" si="167"/>
        <v>46225</v>
      </c>
      <c r="W1598" s="13">
        <f t="shared" ca="1" si="168"/>
        <v>-183</v>
      </c>
      <c r="X1598" s="2" t="s">
        <v>1021</v>
      </c>
      <c r="Y1598"/>
    </row>
    <row r="1599" spans="1:25" x14ac:dyDescent="0.25">
      <c r="A1599" s="1" t="s">
        <v>1551</v>
      </c>
      <c r="B1599" s="1" t="s">
        <v>1694</v>
      </c>
      <c r="C1599" s="1" t="s">
        <v>625</v>
      </c>
      <c r="D1599" s="1" t="s">
        <v>139</v>
      </c>
      <c r="E1599" s="1" t="s">
        <v>174</v>
      </c>
      <c r="F1599" s="3">
        <v>20.350999999999999</v>
      </c>
      <c r="G1599" s="3">
        <v>20.417000000000002</v>
      </c>
      <c r="H1599" s="1" t="s">
        <v>9</v>
      </c>
      <c r="I1599" s="13">
        <v>1</v>
      </c>
      <c r="J1599" s="12" t="s">
        <v>2083</v>
      </c>
      <c r="K1599" s="1"/>
      <c r="L1599" s="12" t="s">
        <v>2082</v>
      </c>
      <c r="N1599" s="13">
        <v>22</v>
      </c>
      <c r="O1599" s="13" t="s">
        <v>2082</v>
      </c>
      <c r="P1599" s="13">
        <f t="shared" si="171"/>
        <v>21</v>
      </c>
      <c r="R1599" s="1" t="s">
        <v>67</v>
      </c>
      <c r="S1599" s="1" t="s">
        <v>14</v>
      </c>
      <c r="T1599" s="1" t="s">
        <v>1153</v>
      </c>
      <c r="U1599" s="12">
        <f t="shared" si="172"/>
        <v>46165</v>
      </c>
      <c r="V1599" s="12">
        <f t="shared" si="167"/>
        <v>46225</v>
      </c>
      <c r="W1599" s="13">
        <f t="shared" ca="1" si="168"/>
        <v>-183</v>
      </c>
      <c r="X1599" s="2" t="s">
        <v>1021</v>
      </c>
      <c r="Y1599"/>
    </row>
    <row r="1600" spans="1:25" x14ac:dyDescent="0.25">
      <c r="A1600" s="1" t="s">
        <v>1551</v>
      </c>
      <c r="B1600" s="1" t="s">
        <v>1697</v>
      </c>
      <c r="C1600" s="1" t="s">
        <v>218</v>
      </c>
      <c r="D1600" s="1" t="s">
        <v>104</v>
      </c>
      <c r="E1600" s="1" t="s">
        <v>174</v>
      </c>
      <c r="F1600" s="3">
        <v>27.495000000000001</v>
      </c>
      <c r="G1600" s="3">
        <v>27.548999999999999</v>
      </c>
      <c r="H1600" s="1" t="s">
        <v>268</v>
      </c>
      <c r="I1600" s="13">
        <v>1</v>
      </c>
      <c r="J1600" s="12" t="s">
        <v>2083</v>
      </c>
      <c r="K1600" s="1"/>
      <c r="L1600" s="12" t="s">
        <v>2082</v>
      </c>
      <c r="N1600" s="13">
        <v>22</v>
      </c>
      <c r="O1600" s="13" t="s">
        <v>2082</v>
      </c>
      <c r="P1600" s="13">
        <f t="shared" si="171"/>
        <v>21</v>
      </c>
      <c r="R1600" s="1" t="s">
        <v>67</v>
      </c>
      <c r="S1600" s="1" t="s">
        <v>18</v>
      </c>
      <c r="T1600" s="1" t="s">
        <v>1172</v>
      </c>
      <c r="U1600" s="12">
        <f t="shared" si="172"/>
        <v>46163</v>
      </c>
      <c r="V1600" s="12">
        <f t="shared" si="167"/>
        <v>46223</v>
      </c>
      <c r="W1600" s="13">
        <f t="shared" ca="1" si="168"/>
        <v>-181</v>
      </c>
      <c r="X1600" s="2" t="s">
        <v>1021</v>
      </c>
      <c r="Y1600"/>
    </row>
    <row r="1601" spans="1:25" x14ac:dyDescent="0.25">
      <c r="A1601" s="1" t="s">
        <v>1551</v>
      </c>
      <c r="B1601" s="1" t="s">
        <v>1697</v>
      </c>
      <c r="C1601" s="1" t="s">
        <v>218</v>
      </c>
      <c r="D1601" s="1" t="s">
        <v>103</v>
      </c>
      <c r="E1601" s="1" t="s">
        <v>174</v>
      </c>
      <c r="F1601" s="3">
        <v>27.41</v>
      </c>
      <c r="G1601" s="3">
        <v>27.41</v>
      </c>
      <c r="H1601" s="1" t="s">
        <v>21</v>
      </c>
      <c r="I1601" s="13">
        <v>1</v>
      </c>
      <c r="J1601" s="12" t="s">
        <v>2083</v>
      </c>
      <c r="K1601" s="1"/>
      <c r="L1601" s="12" t="s">
        <v>2082</v>
      </c>
      <c r="N1601" s="13">
        <v>22</v>
      </c>
      <c r="O1601" s="13" t="s">
        <v>2082</v>
      </c>
      <c r="P1601" s="13">
        <f t="shared" si="171"/>
        <v>21</v>
      </c>
      <c r="R1601" s="1" t="s">
        <v>67</v>
      </c>
      <c r="S1601" s="1"/>
      <c r="T1601" s="1" t="s">
        <v>1172</v>
      </c>
      <c r="U1601" s="12">
        <f t="shared" si="172"/>
        <v>46163</v>
      </c>
      <c r="V1601" s="12">
        <f t="shared" si="167"/>
        <v>46223</v>
      </c>
      <c r="W1601" s="13">
        <f t="shared" ca="1" si="168"/>
        <v>-181</v>
      </c>
      <c r="X1601" s="2" t="s">
        <v>1021</v>
      </c>
      <c r="Y1601"/>
    </row>
    <row r="1602" spans="1:25" x14ac:dyDescent="0.25">
      <c r="A1602" s="1" t="s">
        <v>1551</v>
      </c>
      <c r="B1602" s="1" t="s">
        <v>1697</v>
      </c>
      <c r="C1602" s="1" t="s">
        <v>218</v>
      </c>
      <c r="D1602" s="1" t="s">
        <v>204</v>
      </c>
      <c r="E1602" s="1" t="s">
        <v>174</v>
      </c>
      <c r="F1602" s="3">
        <v>27.3</v>
      </c>
      <c r="G1602" s="3">
        <v>27.355</v>
      </c>
      <c r="H1602" s="1" t="s">
        <v>21</v>
      </c>
      <c r="I1602" s="13">
        <v>1</v>
      </c>
      <c r="J1602" s="12" t="s">
        <v>2083</v>
      </c>
      <c r="K1602" s="1"/>
      <c r="L1602" s="12" t="s">
        <v>2082</v>
      </c>
      <c r="N1602" s="13">
        <v>22</v>
      </c>
      <c r="O1602" s="13" t="s">
        <v>2082</v>
      </c>
      <c r="P1602" s="13">
        <f t="shared" si="171"/>
        <v>21</v>
      </c>
      <c r="R1602" s="1" t="s">
        <v>67</v>
      </c>
      <c r="S1602" s="1" t="s">
        <v>18</v>
      </c>
      <c r="T1602" s="1" t="s">
        <v>1172</v>
      </c>
      <c r="U1602" s="12">
        <f t="shared" si="172"/>
        <v>46163</v>
      </c>
      <c r="V1602" s="12">
        <f t="shared" ref="V1602:V1665" si="173">U1602+60</f>
        <v>46223</v>
      </c>
      <c r="W1602" s="13">
        <f t="shared" ref="W1602:W1665" ca="1" si="174">TODAY()-V1602</f>
        <v>-181</v>
      </c>
      <c r="X1602" s="2" t="s">
        <v>1021</v>
      </c>
      <c r="Y1602"/>
    </row>
    <row r="1603" spans="1:25" x14ac:dyDescent="0.25">
      <c r="A1603" s="1" t="s">
        <v>1551</v>
      </c>
      <c r="B1603" s="1" t="s">
        <v>1697</v>
      </c>
      <c r="C1603" s="1" t="s">
        <v>218</v>
      </c>
      <c r="D1603" s="1" t="s">
        <v>203</v>
      </c>
      <c r="E1603" s="1" t="s">
        <v>174</v>
      </c>
      <c r="F1603" s="3">
        <v>27.216999999999999</v>
      </c>
      <c r="G1603" s="3">
        <v>27.216999999999999</v>
      </c>
      <c r="H1603" s="1" t="s">
        <v>9</v>
      </c>
      <c r="I1603" s="13">
        <v>1</v>
      </c>
      <c r="J1603" s="12" t="s">
        <v>2083</v>
      </c>
      <c r="K1603" s="1"/>
      <c r="L1603" s="12" t="s">
        <v>2082</v>
      </c>
      <c r="N1603" s="13">
        <v>22</v>
      </c>
      <c r="O1603" s="13" t="s">
        <v>2082</v>
      </c>
      <c r="P1603" s="13">
        <f t="shared" si="171"/>
        <v>21</v>
      </c>
      <c r="R1603" s="1" t="s">
        <v>67</v>
      </c>
      <c r="S1603" s="1"/>
      <c r="T1603" s="1" t="s">
        <v>1172</v>
      </c>
      <c r="U1603" s="12">
        <f t="shared" si="172"/>
        <v>46163</v>
      </c>
      <c r="V1603" s="12">
        <f t="shared" si="173"/>
        <v>46223</v>
      </c>
      <c r="W1603" s="13">
        <f t="shared" ca="1" si="174"/>
        <v>-181</v>
      </c>
      <c r="X1603" s="2" t="s">
        <v>1021</v>
      </c>
      <c r="Y1603"/>
    </row>
    <row r="1604" spans="1:25" x14ac:dyDescent="0.25">
      <c r="A1604" s="1" t="s">
        <v>1551</v>
      </c>
      <c r="B1604" s="1" t="s">
        <v>1697</v>
      </c>
      <c r="C1604" s="1" t="s">
        <v>177</v>
      </c>
      <c r="D1604" s="1" t="s">
        <v>202</v>
      </c>
      <c r="E1604" s="1" t="s">
        <v>174</v>
      </c>
      <c r="F1604" s="3">
        <v>26.437999999999999</v>
      </c>
      <c r="G1604" s="3">
        <v>26.504000000000001</v>
      </c>
      <c r="H1604" s="1" t="s">
        <v>21</v>
      </c>
      <c r="I1604" s="13">
        <v>1</v>
      </c>
      <c r="J1604" s="12" t="s">
        <v>2083</v>
      </c>
      <c r="K1604" s="1"/>
      <c r="L1604" s="12" t="s">
        <v>2082</v>
      </c>
      <c r="N1604" s="13">
        <v>22</v>
      </c>
      <c r="O1604" s="13" t="s">
        <v>2082</v>
      </c>
      <c r="P1604" s="13">
        <f t="shared" si="171"/>
        <v>21</v>
      </c>
      <c r="R1604" s="1" t="s">
        <v>67</v>
      </c>
      <c r="S1604" s="1" t="s">
        <v>18</v>
      </c>
      <c r="T1604" s="1" t="s">
        <v>1172</v>
      </c>
      <c r="U1604" s="12">
        <f t="shared" si="172"/>
        <v>46163</v>
      </c>
      <c r="V1604" s="12">
        <f t="shared" si="173"/>
        <v>46223</v>
      </c>
      <c r="W1604" s="13">
        <f t="shared" ca="1" si="174"/>
        <v>-181</v>
      </c>
      <c r="X1604" s="2" t="s">
        <v>1021</v>
      </c>
      <c r="Y1604"/>
    </row>
    <row r="1605" spans="1:25" x14ac:dyDescent="0.25">
      <c r="A1605" s="1" t="s">
        <v>1551</v>
      </c>
      <c r="B1605" s="1" t="s">
        <v>1697</v>
      </c>
      <c r="C1605" s="1" t="s">
        <v>27</v>
      </c>
      <c r="D1605" s="1" t="s">
        <v>184</v>
      </c>
      <c r="E1605" s="1" t="s">
        <v>39</v>
      </c>
      <c r="F1605" s="3">
        <v>26.513999999999999</v>
      </c>
      <c r="G1605" s="3">
        <v>26.542999999999999</v>
      </c>
      <c r="H1605" s="1" t="s">
        <v>57</v>
      </c>
      <c r="I1605" s="13">
        <v>1</v>
      </c>
      <c r="J1605" s="12" t="s">
        <v>2083</v>
      </c>
      <c r="K1605" s="1"/>
      <c r="L1605" s="12" t="s">
        <v>2082</v>
      </c>
      <c r="N1605" s="13" t="s">
        <v>2083</v>
      </c>
      <c r="O1605" s="13" t="s">
        <v>2082</v>
      </c>
      <c r="P1605" s="1"/>
      <c r="R1605" s="1" t="s">
        <v>67</v>
      </c>
      <c r="S1605" s="1" t="s">
        <v>14</v>
      </c>
      <c r="T1605" s="1" t="s">
        <v>1698</v>
      </c>
      <c r="U1605" s="12">
        <f>T1605+(365*3)</f>
        <v>44503</v>
      </c>
      <c r="V1605" s="12">
        <f t="shared" si="173"/>
        <v>44563</v>
      </c>
      <c r="W1605" s="13">
        <f t="shared" ca="1" si="174"/>
        <v>1479</v>
      </c>
      <c r="X1605" s="2" t="s">
        <v>1021</v>
      </c>
      <c r="Y1605"/>
    </row>
    <row r="1606" spans="1:25" x14ac:dyDescent="0.25">
      <c r="A1606" s="1" t="s">
        <v>1551</v>
      </c>
      <c r="B1606" s="1" t="s">
        <v>1697</v>
      </c>
      <c r="C1606" s="1" t="s">
        <v>107</v>
      </c>
      <c r="D1606" s="1" t="s">
        <v>190</v>
      </c>
      <c r="E1606" s="1" t="s">
        <v>174</v>
      </c>
      <c r="F1606" s="3">
        <v>26.462</v>
      </c>
      <c r="G1606" s="3">
        <v>26.515999999999998</v>
      </c>
      <c r="H1606" s="1" t="s">
        <v>79</v>
      </c>
      <c r="I1606" s="13">
        <v>1</v>
      </c>
      <c r="J1606" s="12" t="s">
        <v>2083</v>
      </c>
      <c r="K1606" s="1"/>
      <c r="L1606" s="12" t="s">
        <v>2082</v>
      </c>
      <c r="N1606" s="13">
        <v>22</v>
      </c>
      <c r="O1606" s="13" t="s">
        <v>2082</v>
      </c>
      <c r="P1606" s="13">
        <f t="shared" ref="P1606:P1612" si="175">_xlfn.ISOWEEKNUM(U1606)</f>
        <v>21</v>
      </c>
      <c r="R1606" s="1" t="s">
        <v>67</v>
      </c>
      <c r="S1606" s="1" t="s">
        <v>18</v>
      </c>
      <c r="T1606" s="1" t="s">
        <v>1172</v>
      </c>
      <c r="U1606" s="12">
        <f t="shared" ref="U1606:U1612" si="176">T1606+(365*1)</f>
        <v>46163</v>
      </c>
      <c r="V1606" s="12">
        <f t="shared" si="173"/>
        <v>46223</v>
      </c>
      <c r="W1606" s="13">
        <f t="shared" ca="1" si="174"/>
        <v>-181</v>
      </c>
      <c r="X1606" s="2" t="s">
        <v>1021</v>
      </c>
      <c r="Y1606"/>
    </row>
    <row r="1607" spans="1:25" x14ac:dyDescent="0.25">
      <c r="A1607" s="1" t="s">
        <v>1551</v>
      </c>
      <c r="B1607" s="1" t="s">
        <v>1697</v>
      </c>
      <c r="C1607" s="1" t="s">
        <v>177</v>
      </c>
      <c r="D1607" s="1" t="s">
        <v>199</v>
      </c>
      <c r="E1607" s="1" t="s">
        <v>174</v>
      </c>
      <c r="F1607" s="3">
        <v>25.678999999999998</v>
      </c>
      <c r="G1607" s="3">
        <v>25.678999999999998</v>
      </c>
      <c r="H1607" s="1" t="s">
        <v>21</v>
      </c>
      <c r="I1607" s="13">
        <v>1</v>
      </c>
      <c r="J1607" s="12" t="s">
        <v>2083</v>
      </c>
      <c r="K1607" s="1"/>
      <c r="L1607" s="12" t="s">
        <v>2082</v>
      </c>
      <c r="N1607" s="13">
        <v>22</v>
      </c>
      <c r="O1607" s="13" t="s">
        <v>2082</v>
      </c>
      <c r="P1607" s="13">
        <f t="shared" si="175"/>
        <v>21</v>
      </c>
      <c r="R1607" s="1" t="s">
        <v>67</v>
      </c>
      <c r="S1607" s="1"/>
      <c r="T1607" s="1" t="s">
        <v>1172</v>
      </c>
      <c r="U1607" s="12">
        <f t="shared" si="176"/>
        <v>46163</v>
      </c>
      <c r="V1607" s="12">
        <f t="shared" si="173"/>
        <v>46223</v>
      </c>
      <c r="W1607" s="13">
        <f t="shared" ca="1" si="174"/>
        <v>-181</v>
      </c>
      <c r="X1607" s="2" t="s">
        <v>1021</v>
      </c>
      <c r="Y1607"/>
    </row>
    <row r="1608" spans="1:25" x14ac:dyDescent="0.25">
      <c r="A1608" s="1" t="s">
        <v>1551</v>
      </c>
      <c r="B1608" s="1" t="s">
        <v>1697</v>
      </c>
      <c r="C1608" s="1" t="s">
        <v>177</v>
      </c>
      <c r="D1608" s="1" t="s">
        <v>196</v>
      </c>
      <c r="E1608" s="1" t="s">
        <v>174</v>
      </c>
      <c r="F1608" s="3">
        <v>25.696999999999999</v>
      </c>
      <c r="G1608" s="3">
        <v>25.696999999999999</v>
      </c>
      <c r="H1608" s="1" t="s">
        <v>9</v>
      </c>
      <c r="I1608" s="13">
        <v>1</v>
      </c>
      <c r="J1608" s="12" t="s">
        <v>2083</v>
      </c>
      <c r="K1608" s="1"/>
      <c r="L1608" s="12" t="s">
        <v>2082</v>
      </c>
      <c r="N1608" s="13">
        <v>22</v>
      </c>
      <c r="O1608" s="13" t="s">
        <v>2082</v>
      </c>
      <c r="P1608" s="13">
        <f t="shared" si="175"/>
        <v>21</v>
      </c>
      <c r="R1608" s="1" t="s">
        <v>67</v>
      </c>
      <c r="S1608" s="1"/>
      <c r="T1608" s="1" t="s">
        <v>1172</v>
      </c>
      <c r="U1608" s="12">
        <f t="shared" si="176"/>
        <v>46163</v>
      </c>
      <c r="V1608" s="12">
        <f t="shared" si="173"/>
        <v>46223</v>
      </c>
      <c r="W1608" s="13">
        <f t="shared" ca="1" si="174"/>
        <v>-181</v>
      </c>
      <c r="X1608" s="2" t="s">
        <v>1021</v>
      </c>
      <c r="Y1608"/>
    </row>
    <row r="1609" spans="1:25" x14ac:dyDescent="0.25">
      <c r="A1609" s="1" t="s">
        <v>1551</v>
      </c>
      <c r="B1609" s="1" t="s">
        <v>1697</v>
      </c>
      <c r="C1609" s="1" t="s">
        <v>107</v>
      </c>
      <c r="D1609" s="1" t="s">
        <v>96</v>
      </c>
      <c r="E1609" s="1" t="s">
        <v>174</v>
      </c>
      <c r="F1609" s="3">
        <v>24.962</v>
      </c>
      <c r="G1609" s="3">
        <v>25.015999999999998</v>
      </c>
      <c r="H1609" s="1" t="s">
        <v>173</v>
      </c>
      <c r="I1609" s="13">
        <v>1</v>
      </c>
      <c r="J1609" s="12" t="s">
        <v>2083</v>
      </c>
      <c r="K1609" s="1"/>
      <c r="L1609" s="12" t="s">
        <v>2082</v>
      </c>
      <c r="N1609" s="13">
        <v>22</v>
      </c>
      <c r="O1609" s="13" t="s">
        <v>2082</v>
      </c>
      <c r="P1609" s="13">
        <f t="shared" si="175"/>
        <v>21</v>
      </c>
      <c r="R1609" s="1" t="s">
        <v>67</v>
      </c>
      <c r="S1609" s="1" t="s">
        <v>14</v>
      </c>
      <c r="T1609" s="1" t="s">
        <v>1172</v>
      </c>
      <c r="U1609" s="12">
        <f t="shared" si="176"/>
        <v>46163</v>
      </c>
      <c r="V1609" s="12">
        <f t="shared" si="173"/>
        <v>46223</v>
      </c>
      <c r="W1609" s="13">
        <f t="shared" ca="1" si="174"/>
        <v>-181</v>
      </c>
      <c r="X1609" s="2" t="s">
        <v>1021</v>
      </c>
      <c r="Y1609"/>
    </row>
    <row r="1610" spans="1:25" x14ac:dyDescent="0.25">
      <c r="A1610" s="1" t="s">
        <v>1551</v>
      </c>
      <c r="B1610" s="1" t="s">
        <v>1697</v>
      </c>
      <c r="C1610" s="1" t="s">
        <v>107</v>
      </c>
      <c r="D1610" s="1" t="s">
        <v>164</v>
      </c>
      <c r="E1610" s="1" t="s">
        <v>174</v>
      </c>
      <c r="F1610" s="3">
        <v>24.898</v>
      </c>
      <c r="G1610" s="3">
        <v>24.898</v>
      </c>
      <c r="H1610" s="1" t="s">
        <v>9</v>
      </c>
      <c r="I1610" s="13">
        <v>1</v>
      </c>
      <c r="J1610" s="12" t="s">
        <v>2083</v>
      </c>
      <c r="K1610" s="1"/>
      <c r="L1610" s="12" t="s">
        <v>2082</v>
      </c>
      <c r="N1610" s="13">
        <v>22</v>
      </c>
      <c r="O1610" s="13" t="s">
        <v>2082</v>
      </c>
      <c r="P1610" s="13">
        <f t="shared" si="175"/>
        <v>21</v>
      </c>
      <c r="R1610" s="1" t="s">
        <v>67</v>
      </c>
      <c r="S1610" s="1"/>
      <c r="T1610" s="1" t="s">
        <v>1172</v>
      </c>
      <c r="U1610" s="12">
        <f t="shared" si="176"/>
        <v>46163</v>
      </c>
      <c r="V1610" s="12">
        <f t="shared" si="173"/>
        <v>46223</v>
      </c>
      <c r="W1610" s="13">
        <f t="shared" ca="1" si="174"/>
        <v>-181</v>
      </c>
      <c r="X1610" s="2" t="s">
        <v>1021</v>
      </c>
      <c r="Y1610"/>
    </row>
    <row r="1611" spans="1:25" x14ac:dyDescent="0.25">
      <c r="A1611" s="1" t="s">
        <v>1551</v>
      </c>
      <c r="B1611" s="1" t="s">
        <v>1697</v>
      </c>
      <c r="C1611" s="1" t="s">
        <v>107</v>
      </c>
      <c r="D1611" s="1" t="s">
        <v>267</v>
      </c>
      <c r="E1611" s="1" t="s">
        <v>174</v>
      </c>
      <c r="F1611" s="3">
        <v>24.802</v>
      </c>
      <c r="G1611" s="3">
        <v>24.856000000000002</v>
      </c>
      <c r="H1611" s="1" t="s">
        <v>9</v>
      </c>
      <c r="I1611" s="13">
        <v>1</v>
      </c>
      <c r="J1611" s="12" t="s">
        <v>2083</v>
      </c>
      <c r="K1611" s="1"/>
      <c r="L1611" s="12" t="s">
        <v>2082</v>
      </c>
      <c r="N1611" s="13">
        <v>22</v>
      </c>
      <c r="O1611" s="13" t="s">
        <v>2082</v>
      </c>
      <c r="P1611" s="13">
        <f t="shared" si="175"/>
        <v>21</v>
      </c>
      <c r="R1611" s="1" t="s">
        <v>67</v>
      </c>
      <c r="S1611" s="1" t="s">
        <v>14</v>
      </c>
      <c r="T1611" s="1" t="s">
        <v>1172</v>
      </c>
      <c r="U1611" s="12">
        <f t="shared" si="176"/>
        <v>46163</v>
      </c>
      <c r="V1611" s="12">
        <f t="shared" si="173"/>
        <v>46223</v>
      </c>
      <c r="W1611" s="13">
        <f t="shared" ca="1" si="174"/>
        <v>-181</v>
      </c>
      <c r="X1611" s="2" t="s">
        <v>1021</v>
      </c>
      <c r="Y1611"/>
    </row>
    <row r="1612" spans="1:25" x14ac:dyDescent="0.25">
      <c r="A1612" s="1" t="s">
        <v>1551</v>
      </c>
      <c r="B1612" s="1" t="s">
        <v>1697</v>
      </c>
      <c r="C1612" s="1" t="s">
        <v>107</v>
      </c>
      <c r="D1612" s="1" t="s">
        <v>266</v>
      </c>
      <c r="E1612" s="1" t="s">
        <v>174</v>
      </c>
      <c r="F1612" s="3">
        <v>24.738</v>
      </c>
      <c r="G1612" s="3">
        <v>24.738</v>
      </c>
      <c r="H1612" s="1" t="s">
        <v>21</v>
      </c>
      <c r="I1612" s="13">
        <v>1</v>
      </c>
      <c r="J1612" s="12" t="s">
        <v>2083</v>
      </c>
      <c r="K1612" s="1"/>
      <c r="L1612" s="12" t="s">
        <v>2082</v>
      </c>
      <c r="N1612" s="13">
        <v>22</v>
      </c>
      <c r="O1612" s="13" t="s">
        <v>2082</v>
      </c>
      <c r="P1612" s="13">
        <f t="shared" si="175"/>
        <v>21</v>
      </c>
      <c r="R1612" s="1" t="s">
        <v>67</v>
      </c>
      <c r="S1612" s="1"/>
      <c r="T1612" s="1" t="s">
        <v>1172</v>
      </c>
      <c r="U1612" s="12">
        <f t="shared" si="176"/>
        <v>46163</v>
      </c>
      <c r="V1612" s="12">
        <f t="shared" si="173"/>
        <v>46223</v>
      </c>
      <c r="W1612" s="13">
        <f t="shared" ca="1" si="174"/>
        <v>-181</v>
      </c>
      <c r="X1612" s="2" t="s">
        <v>1021</v>
      </c>
      <c r="Y1612"/>
    </row>
    <row r="1613" spans="1:25" x14ac:dyDescent="0.25">
      <c r="A1613" s="1" t="s">
        <v>1551</v>
      </c>
      <c r="B1613" s="1" t="s">
        <v>1684</v>
      </c>
      <c r="C1613" s="1" t="s">
        <v>27</v>
      </c>
      <c r="D1613" s="1" t="s">
        <v>198</v>
      </c>
      <c r="E1613" s="1" t="s">
        <v>10</v>
      </c>
      <c r="F1613" s="3">
        <v>11.692</v>
      </c>
      <c r="G1613" s="3">
        <v>11.721</v>
      </c>
      <c r="H1613" s="1" t="s">
        <v>122</v>
      </c>
      <c r="I1613" s="13">
        <v>1</v>
      </c>
      <c r="J1613" s="12" t="s">
        <v>2083</v>
      </c>
      <c r="K1613" s="1"/>
      <c r="L1613" s="12" t="s">
        <v>2082</v>
      </c>
      <c r="N1613" s="13" t="s">
        <v>2083</v>
      </c>
      <c r="O1613" s="13" t="s">
        <v>2082</v>
      </c>
      <c r="P1613" s="1"/>
      <c r="R1613" s="1" t="s">
        <v>67</v>
      </c>
      <c r="S1613" s="1" t="s">
        <v>18</v>
      </c>
      <c r="T1613" s="1" t="s">
        <v>1689</v>
      </c>
      <c r="U1613" s="12">
        <f>T1613+(365*4)</f>
        <v>45978</v>
      </c>
      <c r="V1613" s="12">
        <f t="shared" si="173"/>
        <v>46038</v>
      </c>
      <c r="W1613" s="13">
        <f t="shared" ca="1" si="174"/>
        <v>4</v>
      </c>
      <c r="X1613" s="2" t="s">
        <v>1021</v>
      </c>
      <c r="Y1613"/>
    </row>
    <row r="1614" spans="1:25" x14ac:dyDescent="0.25">
      <c r="A1614" s="1" t="s">
        <v>1551</v>
      </c>
      <c r="B1614" s="1" t="s">
        <v>1684</v>
      </c>
      <c r="C1614" s="1" t="s">
        <v>170</v>
      </c>
      <c r="D1614" s="1" t="s">
        <v>196</v>
      </c>
      <c r="E1614" s="1" t="s">
        <v>174</v>
      </c>
      <c r="F1614" s="3">
        <v>11.587</v>
      </c>
      <c r="G1614" s="3">
        <v>11.641</v>
      </c>
      <c r="H1614" s="1" t="s">
        <v>122</v>
      </c>
      <c r="I1614" s="13">
        <v>1</v>
      </c>
      <c r="J1614" s="12" t="s">
        <v>2083</v>
      </c>
      <c r="K1614" s="1"/>
      <c r="L1614" s="12" t="s">
        <v>2082</v>
      </c>
      <c r="N1614" s="13">
        <v>22</v>
      </c>
      <c r="O1614" s="13" t="s">
        <v>2082</v>
      </c>
      <c r="P1614" s="13">
        <f t="shared" ref="P1614:P1636" si="177">_xlfn.ISOWEEKNUM(U1614)</f>
        <v>23</v>
      </c>
      <c r="R1614" s="1" t="s">
        <v>67</v>
      </c>
      <c r="S1614" s="1" t="s">
        <v>18</v>
      </c>
      <c r="T1614" s="1" t="s">
        <v>1635</v>
      </c>
      <c r="U1614" s="12">
        <f t="shared" ref="U1614:U1621" si="178">T1614+(365*1)</f>
        <v>46176</v>
      </c>
      <c r="V1614" s="12">
        <f t="shared" si="173"/>
        <v>46236</v>
      </c>
      <c r="W1614" s="13">
        <f t="shared" ca="1" si="174"/>
        <v>-194</v>
      </c>
      <c r="X1614" s="2" t="s">
        <v>1021</v>
      </c>
      <c r="Y1614"/>
    </row>
    <row r="1615" spans="1:25" x14ac:dyDescent="0.25">
      <c r="A1615" s="1" t="s">
        <v>1551</v>
      </c>
      <c r="B1615" s="1" t="s">
        <v>1684</v>
      </c>
      <c r="C1615" s="1" t="s">
        <v>625</v>
      </c>
      <c r="D1615" s="1" t="s">
        <v>164</v>
      </c>
      <c r="E1615" s="1" t="s">
        <v>174</v>
      </c>
      <c r="F1615" s="3">
        <v>10.879</v>
      </c>
      <c r="G1615" s="3">
        <v>10.944000000000001</v>
      </c>
      <c r="H1615" s="1" t="s">
        <v>9</v>
      </c>
      <c r="I1615" s="13">
        <v>1</v>
      </c>
      <c r="J1615" s="12" t="s">
        <v>2083</v>
      </c>
      <c r="K1615" s="1"/>
      <c r="L1615" s="12" t="s">
        <v>2082</v>
      </c>
      <c r="N1615" s="13">
        <v>22</v>
      </c>
      <c r="O1615" s="13" t="s">
        <v>2082</v>
      </c>
      <c r="P1615" s="13">
        <f t="shared" si="177"/>
        <v>23</v>
      </c>
      <c r="R1615" s="1" t="s">
        <v>67</v>
      </c>
      <c r="S1615" s="1" t="s">
        <v>18</v>
      </c>
      <c r="T1615" s="1" t="s">
        <v>1635</v>
      </c>
      <c r="U1615" s="12">
        <f t="shared" si="178"/>
        <v>46176</v>
      </c>
      <c r="V1615" s="12">
        <f t="shared" si="173"/>
        <v>46236</v>
      </c>
      <c r="W1615" s="13">
        <f t="shared" ca="1" si="174"/>
        <v>-194</v>
      </c>
      <c r="X1615" s="2" t="s">
        <v>1021</v>
      </c>
      <c r="Y1615"/>
    </row>
    <row r="1616" spans="1:25" x14ac:dyDescent="0.25">
      <c r="A1616" s="1" t="s">
        <v>1551</v>
      </c>
      <c r="B1616" s="1" t="s">
        <v>1684</v>
      </c>
      <c r="C1616" s="1" t="s">
        <v>625</v>
      </c>
      <c r="D1616" s="1" t="s">
        <v>294</v>
      </c>
      <c r="E1616" s="1" t="s">
        <v>174</v>
      </c>
      <c r="F1616" s="3">
        <v>10.964</v>
      </c>
      <c r="G1616" s="3">
        <v>11.03</v>
      </c>
      <c r="H1616" s="1" t="s">
        <v>74</v>
      </c>
      <c r="I1616" s="13">
        <v>1</v>
      </c>
      <c r="J1616" s="12" t="s">
        <v>2083</v>
      </c>
      <c r="K1616" s="1"/>
      <c r="L1616" s="12" t="s">
        <v>2082</v>
      </c>
      <c r="N1616" s="13">
        <v>22</v>
      </c>
      <c r="O1616" s="13" t="s">
        <v>2082</v>
      </c>
      <c r="P1616" s="13">
        <f t="shared" si="177"/>
        <v>23</v>
      </c>
      <c r="R1616" s="1" t="s">
        <v>67</v>
      </c>
      <c r="S1616" s="1" t="s">
        <v>18</v>
      </c>
      <c r="T1616" s="1" t="s">
        <v>1635</v>
      </c>
      <c r="U1616" s="12">
        <f t="shared" si="178"/>
        <v>46176</v>
      </c>
      <c r="V1616" s="12">
        <f t="shared" si="173"/>
        <v>46236</v>
      </c>
      <c r="W1616" s="13">
        <f t="shared" ca="1" si="174"/>
        <v>-194</v>
      </c>
      <c r="X1616" s="2" t="s">
        <v>1021</v>
      </c>
      <c r="Y1616"/>
    </row>
    <row r="1617" spans="1:25" x14ac:dyDescent="0.25">
      <c r="A1617" s="1" t="s">
        <v>1551</v>
      </c>
      <c r="B1617" s="1" t="s">
        <v>1684</v>
      </c>
      <c r="C1617" s="1" t="s">
        <v>163</v>
      </c>
      <c r="D1617" s="1" t="s">
        <v>1234</v>
      </c>
      <c r="E1617" s="1" t="s">
        <v>174</v>
      </c>
      <c r="F1617" s="3">
        <v>10.867000000000001</v>
      </c>
      <c r="G1617" s="3">
        <v>10.920999999999999</v>
      </c>
      <c r="H1617" s="1" t="s">
        <v>1687</v>
      </c>
      <c r="I1617" s="13">
        <v>1</v>
      </c>
      <c r="J1617" s="12" t="s">
        <v>2083</v>
      </c>
      <c r="K1617" s="1"/>
      <c r="L1617" s="12" t="s">
        <v>2082</v>
      </c>
      <c r="N1617" s="13">
        <v>22</v>
      </c>
      <c r="O1617" s="13" t="s">
        <v>2082</v>
      </c>
      <c r="P1617" s="13">
        <f t="shared" si="177"/>
        <v>23</v>
      </c>
      <c r="R1617" s="1" t="s">
        <v>67</v>
      </c>
      <c r="S1617" s="1" t="s">
        <v>14</v>
      </c>
      <c r="T1617" s="1" t="s">
        <v>1635</v>
      </c>
      <c r="U1617" s="12">
        <f t="shared" si="178"/>
        <v>46176</v>
      </c>
      <c r="V1617" s="12">
        <f t="shared" si="173"/>
        <v>46236</v>
      </c>
      <c r="W1617" s="13">
        <f t="shared" ca="1" si="174"/>
        <v>-194</v>
      </c>
      <c r="X1617" s="2" t="s">
        <v>1021</v>
      </c>
      <c r="Y1617"/>
    </row>
    <row r="1618" spans="1:25" x14ac:dyDescent="0.25">
      <c r="A1618" s="1" t="s">
        <v>1551</v>
      </c>
      <c r="B1618" s="1" t="s">
        <v>1684</v>
      </c>
      <c r="C1618" s="1" t="s">
        <v>163</v>
      </c>
      <c r="D1618" s="1" t="s">
        <v>802</v>
      </c>
      <c r="E1618" s="1" t="s">
        <v>174</v>
      </c>
      <c r="F1618" s="3">
        <v>10.802</v>
      </c>
      <c r="G1618" s="3">
        <v>10.802</v>
      </c>
      <c r="H1618" s="1" t="s">
        <v>79</v>
      </c>
      <c r="I1618" s="13">
        <v>1</v>
      </c>
      <c r="J1618" s="12" t="s">
        <v>2083</v>
      </c>
      <c r="K1618" s="1"/>
      <c r="L1618" s="12" t="s">
        <v>2082</v>
      </c>
      <c r="N1618" s="13">
        <v>22</v>
      </c>
      <c r="O1618" s="13" t="s">
        <v>2082</v>
      </c>
      <c r="P1618" s="13">
        <f t="shared" si="177"/>
        <v>23</v>
      </c>
      <c r="R1618" s="1" t="s">
        <v>67</v>
      </c>
      <c r="S1618" s="1"/>
      <c r="T1618" s="1" t="s">
        <v>1635</v>
      </c>
      <c r="U1618" s="12">
        <f t="shared" si="178"/>
        <v>46176</v>
      </c>
      <c r="V1618" s="12">
        <f t="shared" si="173"/>
        <v>46236</v>
      </c>
      <c r="W1618" s="13">
        <f t="shared" ca="1" si="174"/>
        <v>-194</v>
      </c>
      <c r="X1618" s="2" t="s">
        <v>1021</v>
      </c>
      <c r="Y1618"/>
    </row>
    <row r="1619" spans="1:25" x14ac:dyDescent="0.25">
      <c r="A1619" s="1" t="s">
        <v>1551</v>
      </c>
      <c r="B1619" s="1" t="s">
        <v>1684</v>
      </c>
      <c r="C1619" s="1" t="s">
        <v>1616</v>
      </c>
      <c r="D1619" s="1" t="s">
        <v>1228</v>
      </c>
      <c r="E1619" s="1" t="s">
        <v>174</v>
      </c>
      <c r="F1619" s="3">
        <v>10.728999999999999</v>
      </c>
      <c r="G1619" s="3">
        <v>10.775</v>
      </c>
      <c r="H1619" s="1" t="s">
        <v>1685</v>
      </c>
      <c r="I1619" s="13">
        <v>1</v>
      </c>
      <c r="J1619" s="12" t="s">
        <v>2083</v>
      </c>
      <c r="K1619" s="1"/>
      <c r="L1619" s="12" t="s">
        <v>2082</v>
      </c>
      <c r="N1619" s="13">
        <v>22</v>
      </c>
      <c r="O1619" s="13" t="s">
        <v>2082</v>
      </c>
      <c r="P1619" s="13">
        <f t="shared" si="177"/>
        <v>23</v>
      </c>
      <c r="R1619" s="1" t="s">
        <v>67</v>
      </c>
      <c r="S1619" s="1" t="s">
        <v>18</v>
      </c>
      <c r="T1619" s="1" t="s">
        <v>1635</v>
      </c>
      <c r="U1619" s="12">
        <f t="shared" si="178"/>
        <v>46176</v>
      </c>
      <c r="V1619" s="12">
        <f t="shared" si="173"/>
        <v>46236</v>
      </c>
      <c r="W1619" s="13">
        <f t="shared" ca="1" si="174"/>
        <v>-194</v>
      </c>
      <c r="X1619" s="2" t="s">
        <v>1021</v>
      </c>
      <c r="Y1619"/>
    </row>
    <row r="1620" spans="1:25" x14ac:dyDescent="0.25">
      <c r="A1620" s="1" t="s">
        <v>1551</v>
      </c>
      <c r="B1620" s="1" t="s">
        <v>1684</v>
      </c>
      <c r="C1620" s="1" t="s">
        <v>1616</v>
      </c>
      <c r="D1620" s="1" t="s">
        <v>1686</v>
      </c>
      <c r="E1620" s="1" t="s">
        <v>174</v>
      </c>
      <c r="F1620" s="3">
        <v>10.670999999999999</v>
      </c>
      <c r="G1620" s="3">
        <v>10.715</v>
      </c>
      <c r="H1620" s="1" t="s">
        <v>1685</v>
      </c>
      <c r="I1620" s="13">
        <v>1</v>
      </c>
      <c r="J1620" s="12" t="s">
        <v>2083</v>
      </c>
      <c r="K1620" s="1"/>
      <c r="L1620" s="12" t="s">
        <v>2082</v>
      </c>
      <c r="N1620" s="13">
        <v>22</v>
      </c>
      <c r="O1620" s="13" t="s">
        <v>2082</v>
      </c>
      <c r="P1620" s="13">
        <f t="shared" si="177"/>
        <v>23</v>
      </c>
      <c r="R1620" s="1" t="s">
        <v>67</v>
      </c>
      <c r="S1620" s="1" t="s">
        <v>18</v>
      </c>
      <c r="T1620" s="1" t="s">
        <v>1635</v>
      </c>
      <c r="U1620" s="12">
        <f t="shared" si="178"/>
        <v>46176</v>
      </c>
      <c r="V1620" s="12">
        <f t="shared" si="173"/>
        <v>46236</v>
      </c>
      <c r="W1620" s="13">
        <f t="shared" ca="1" si="174"/>
        <v>-194</v>
      </c>
      <c r="X1620" s="2" t="s">
        <v>1021</v>
      </c>
      <c r="Y1620"/>
    </row>
    <row r="1621" spans="1:25" x14ac:dyDescent="0.25">
      <c r="A1621" s="1" t="s">
        <v>1699</v>
      </c>
      <c r="B1621" s="1" t="s">
        <v>49</v>
      </c>
      <c r="C1621" s="1" t="s">
        <v>177</v>
      </c>
      <c r="D1621" s="1" t="s">
        <v>104</v>
      </c>
      <c r="E1621" s="1" t="s">
        <v>174</v>
      </c>
      <c r="F1621" s="3">
        <v>105.11</v>
      </c>
      <c r="G1621" s="3">
        <v>105.175</v>
      </c>
      <c r="H1621" s="1" t="s">
        <v>24</v>
      </c>
      <c r="I1621" s="13">
        <v>1</v>
      </c>
      <c r="J1621" s="12" t="s">
        <v>2083</v>
      </c>
      <c r="K1621" s="1"/>
      <c r="L1621" s="12" t="s">
        <v>2082</v>
      </c>
      <c r="N1621" s="13">
        <v>38</v>
      </c>
      <c r="O1621" s="13" t="s">
        <v>2082</v>
      </c>
      <c r="P1621" s="13">
        <f t="shared" si="177"/>
        <v>34</v>
      </c>
      <c r="R1621" s="1" t="s">
        <v>67</v>
      </c>
      <c r="S1621" s="1" t="s">
        <v>14</v>
      </c>
      <c r="T1621" s="1" t="s">
        <v>298</v>
      </c>
      <c r="U1621" s="12">
        <f t="shared" si="178"/>
        <v>46255</v>
      </c>
      <c r="V1621" s="12">
        <f t="shared" si="173"/>
        <v>46315</v>
      </c>
      <c r="W1621" s="13">
        <f t="shared" ca="1" si="174"/>
        <v>-273</v>
      </c>
      <c r="X1621" s="2" t="s">
        <v>1021</v>
      </c>
      <c r="Y1621"/>
    </row>
    <row r="1622" spans="1:25" x14ac:dyDescent="0.25">
      <c r="A1622" s="1" t="s">
        <v>1699</v>
      </c>
      <c r="B1622" s="1" t="s">
        <v>49</v>
      </c>
      <c r="C1622" s="1" t="s">
        <v>177</v>
      </c>
      <c r="D1622" s="1" t="s">
        <v>103</v>
      </c>
      <c r="E1622" s="1" t="s">
        <v>174</v>
      </c>
      <c r="F1622" s="3">
        <v>105.026</v>
      </c>
      <c r="G1622" s="3">
        <v>105.026</v>
      </c>
      <c r="H1622" s="1" t="s">
        <v>917</v>
      </c>
      <c r="I1622" s="13">
        <v>2</v>
      </c>
      <c r="J1622" s="3" t="s">
        <v>2083</v>
      </c>
      <c r="K1622" s="1"/>
      <c r="L1622" s="3" t="s">
        <v>2083</v>
      </c>
      <c r="M1622" s="1"/>
      <c r="N1622" s="13">
        <v>8</v>
      </c>
      <c r="O1622" s="13">
        <v>38</v>
      </c>
      <c r="P1622" s="14">
        <f t="shared" si="177"/>
        <v>8</v>
      </c>
      <c r="R1622" s="1" t="s">
        <v>67</v>
      </c>
      <c r="S1622" s="1"/>
      <c r="T1622" s="1" t="s">
        <v>298</v>
      </c>
      <c r="U1622" s="12">
        <f>T1622+(365*0.5)</f>
        <v>46072.5</v>
      </c>
      <c r="V1622" s="12">
        <f t="shared" si="173"/>
        <v>46132.5</v>
      </c>
      <c r="W1622" s="13">
        <f t="shared" ca="1" si="174"/>
        <v>-90.5</v>
      </c>
      <c r="X1622" s="2" t="s">
        <v>1021</v>
      </c>
      <c r="Y1622"/>
    </row>
    <row r="1623" spans="1:25" x14ac:dyDescent="0.25">
      <c r="A1623" s="1" t="s">
        <v>1699</v>
      </c>
      <c r="B1623" s="1" t="s">
        <v>49</v>
      </c>
      <c r="C1623" s="1" t="s">
        <v>182</v>
      </c>
      <c r="D1623" s="1" t="s">
        <v>204</v>
      </c>
      <c r="E1623" s="1" t="s">
        <v>174</v>
      </c>
      <c r="F1623" s="3">
        <v>104.2</v>
      </c>
      <c r="G1623" s="3">
        <v>104.241</v>
      </c>
      <c r="H1623" s="1" t="s">
        <v>820</v>
      </c>
      <c r="I1623" s="13">
        <v>1</v>
      </c>
      <c r="J1623" s="12" t="s">
        <v>2083</v>
      </c>
      <c r="K1623" s="1"/>
      <c r="L1623" s="12" t="s">
        <v>2082</v>
      </c>
      <c r="N1623" s="13">
        <v>38</v>
      </c>
      <c r="O1623" s="13" t="s">
        <v>2082</v>
      </c>
      <c r="P1623" s="13">
        <f t="shared" si="177"/>
        <v>34</v>
      </c>
      <c r="R1623" s="1" t="s">
        <v>67</v>
      </c>
      <c r="S1623" s="1" t="s">
        <v>18</v>
      </c>
      <c r="T1623" s="1" t="s">
        <v>185</v>
      </c>
      <c r="U1623" s="12">
        <f t="shared" ref="U1623:U1636" si="179">T1623+(365*1)</f>
        <v>46256</v>
      </c>
      <c r="V1623" s="12">
        <f t="shared" si="173"/>
        <v>46316</v>
      </c>
      <c r="W1623" s="13">
        <f t="shared" ca="1" si="174"/>
        <v>-274</v>
      </c>
      <c r="X1623" s="2" t="s">
        <v>1021</v>
      </c>
      <c r="Y1623"/>
    </row>
    <row r="1624" spans="1:25" x14ac:dyDescent="0.25">
      <c r="A1624" s="1" t="s">
        <v>1699</v>
      </c>
      <c r="B1624" s="1" t="s">
        <v>49</v>
      </c>
      <c r="C1624" s="1" t="s">
        <v>161</v>
      </c>
      <c r="D1624" s="1" t="s">
        <v>99</v>
      </c>
      <c r="E1624" s="1" t="s">
        <v>174</v>
      </c>
      <c r="F1624" s="3">
        <v>105.105</v>
      </c>
      <c r="G1624" s="3">
        <v>105.134</v>
      </c>
      <c r="H1624" s="1" t="s">
        <v>917</v>
      </c>
      <c r="I1624" s="13">
        <v>1</v>
      </c>
      <c r="J1624" s="12" t="s">
        <v>2083</v>
      </c>
      <c r="K1624" s="1"/>
      <c r="L1624" s="12" t="s">
        <v>2082</v>
      </c>
      <c r="N1624" s="13">
        <v>38</v>
      </c>
      <c r="O1624" s="13" t="s">
        <v>2082</v>
      </c>
      <c r="P1624" s="13">
        <f t="shared" si="177"/>
        <v>34</v>
      </c>
      <c r="R1624" s="1" t="s">
        <v>67</v>
      </c>
      <c r="S1624" s="1" t="s">
        <v>18</v>
      </c>
      <c r="T1624" s="1" t="s">
        <v>298</v>
      </c>
      <c r="U1624" s="12">
        <f t="shared" si="179"/>
        <v>46255</v>
      </c>
      <c r="V1624" s="12">
        <f t="shared" si="173"/>
        <v>46315</v>
      </c>
      <c r="W1624" s="13">
        <f t="shared" ca="1" si="174"/>
        <v>-273</v>
      </c>
      <c r="X1624" s="2" t="s">
        <v>1021</v>
      </c>
      <c r="Y1624"/>
    </row>
    <row r="1625" spans="1:25" x14ac:dyDescent="0.25">
      <c r="A1625" s="1" t="s">
        <v>1699</v>
      </c>
      <c r="B1625" s="1" t="s">
        <v>49</v>
      </c>
      <c r="C1625" s="1" t="s">
        <v>566</v>
      </c>
      <c r="D1625" s="1" t="s">
        <v>762</v>
      </c>
      <c r="E1625" s="1" t="s">
        <v>174</v>
      </c>
      <c r="F1625" s="3">
        <v>103.399</v>
      </c>
      <c r="G1625" s="3">
        <v>103.453</v>
      </c>
      <c r="H1625" s="1" t="s">
        <v>1609</v>
      </c>
      <c r="I1625" s="13">
        <v>1</v>
      </c>
      <c r="J1625" s="12" t="s">
        <v>2083</v>
      </c>
      <c r="K1625" s="1"/>
      <c r="L1625" s="12" t="s">
        <v>2082</v>
      </c>
      <c r="N1625" s="13">
        <v>38</v>
      </c>
      <c r="O1625" s="13" t="s">
        <v>2082</v>
      </c>
      <c r="P1625" s="13">
        <f t="shared" si="177"/>
        <v>34</v>
      </c>
      <c r="R1625" s="1" t="s">
        <v>67</v>
      </c>
      <c r="S1625" s="1" t="s">
        <v>18</v>
      </c>
      <c r="T1625" s="1" t="s">
        <v>185</v>
      </c>
      <c r="U1625" s="12">
        <f t="shared" si="179"/>
        <v>46256</v>
      </c>
      <c r="V1625" s="12">
        <f t="shared" si="173"/>
        <v>46316</v>
      </c>
      <c r="W1625" s="13">
        <f t="shared" ca="1" si="174"/>
        <v>-274</v>
      </c>
      <c r="X1625" s="2" t="s">
        <v>1021</v>
      </c>
      <c r="Y1625"/>
    </row>
    <row r="1626" spans="1:25" x14ac:dyDescent="0.25">
      <c r="A1626" s="1" t="s">
        <v>1699</v>
      </c>
      <c r="B1626" s="1" t="s">
        <v>49</v>
      </c>
      <c r="C1626" s="1" t="s">
        <v>566</v>
      </c>
      <c r="D1626" s="1" t="s">
        <v>192</v>
      </c>
      <c r="E1626" s="1" t="s">
        <v>174</v>
      </c>
      <c r="F1626" s="3">
        <v>103.33499999999999</v>
      </c>
      <c r="G1626" s="3">
        <v>103.389</v>
      </c>
      <c r="H1626" s="1" t="s">
        <v>1609</v>
      </c>
      <c r="I1626" s="13">
        <v>1</v>
      </c>
      <c r="J1626" s="12" t="s">
        <v>2083</v>
      </c>
      <c r="K1626" s="1"/>
      <c r="L1626" s="12" t="s">
        <v>2082</v>
      </c>
      <c r="N1626" s="13">
        <v>38</v>
      </c>
      <c r="O1626" s="13" t="s">
        <v>2082</v>
      </c>
      <c r="P1626" s="13">
        <f t="shared" si="177"/>
        <v>34</v>
      </c>
      <c r="R1626" s="1" t="s">
        <v>67</v>
      </c>
      <c r="S1626" s="1" t="s">
        <v>18</v>
      </c>
      <c r="T1626" s="1" t="s">
        <v>185</v>
      </c>
      <c r="U1626" s="12">
        <f t="shared" si="179"/>
        <v>46256</v>
      </c>
      <c r="V1626" s="12">
        <f t="shared" si="173"/>
        <v>46316</v>
      </c>
      <c r="W1626" s="13">
        <f t="shared" ca="1" si="174"/>
        <v>-274</v>
      </c>
      <c r="X1626" s="2" t="s">
        <v>1021</v>
      </c>
      <c r="Y1626"/>
    </row>
    <row r="1627" spans="1:25" x14ac:dyDescent="0.25">
      <c r="A1627" s="1" t="s">
        <v>1699</v>
      </c>
      <c r="B1627" s="1" t="s">
        <v>49</v>
      </c>
      <c r="C1627" s="1" t="s">
        <v>573</v>
      </c>
      <c r="D1627" s="1" t="s">
        <v>1707</v>
      </c>
      <c r="E1627" s="1" t="s">
        <v>174</v>
      </c>
      <c r="F1627" s="3">
        <v>103.39400000000001</v>
      </c>
      <c r="G1627" s="3">
        <v>103.39400000000001</v>
      </c>
      <c r="H1627" s="1" t="s">
        <v>1608</v>
      </c>
      <c r="I1627" s="13">
        <v>1</v>
      </c>
      <c r="J1627" s="12" t="s">
        <v>2083</v>
      </c>
      <c r="K1627" s="1"/>
      <c r="L1627" s="12" t="s">
        <v>2082</v>
      </c>
      <c r="N1627" s="13">
        <v>38</v>
      </c>
      <c r="O1627" s="13" t="s">
        <v>2082</v>
      </c>
      <c r="P1627" s="13">
        <f t="shared" si="177"/>
        <v>34</v>
      </c>
      <c r="R1627" s="1" t="s">
        <v>67</v>
      </c>
      <c r="S1627" s="1"/>
      <c r="T1627" s="1" t="s">
        <v>185</v>
      </c>
      <c r="U1627" s="12">
        <f t="shared" si="179"/>
        <v>46256</v>
      </c>
      <c r="V1627" s="12">
        <f t="shared" si="173"/>
        <v>46316</v>
      </c>
      <c r="W1627" s="13">
        <f t="shared" ca="1" si="174"/>
        <v>-274</v>
      </c>
      <c r="X1627" s="2" t="s">
        <v>1021</v>
      </c>
      <c r="Y1627"/>
    </row>
    <row r="1628" spans="1:25" x14ac:dyDescent="0.25">
      <c r="A1628" s="1" t="s">
        <v>1699</v>
      </c>
      <c r="B1628" s="1" t="s">
        <v>49</v>
      </c>
      <c r="C1628" s="1" t="s">
        <v>566</v>
      </c>
      <c r="D1628" s="1" t="s">
        <v>808</v>
      </c>
      <c r="E1628" s="1" t="s">
        <v>174</v>
      </c>
      <c r="F1628" s="3">
        <v>103.399</v>
      </c>
      <c r="G1628" s="3">
        <v>103.453</v>
      </c>
      <c r="H1628" s="1" t="s">
        <v>1608</v>
      </c>
      <c r="I1628" s="13">
        <v>1</v>
      </c>
      <c r="J1628" s="12" t="s">
        <v>2083</v>
      </c>
      <c r="K1628" s="1"/>
      <c r="L1628" s="12" t="s">
        <v>2082</v>
      </c>
      <c r="N1628" s="13">
        <v>38</v>
      </c>
      <c r="O1628" s="13" t="s">
        <v>2082</v>
      </c>
      <c r="P1628" s="13">
        <f t="shared" si="177"/>
        <v>34</v>
      </c>
      <c r="R1628" s="1" t="s">
        <v>67</v>
      </c>
      <c r="S1628" s="1" t="s">
        <v>14</v>
      </c>
      <c r="T1628" s="1" t="s">
        <v>185</v>
      </c>
      <c r="U1628" s="12">
        <f t="shared" si="179"/>
        <v>46256</v>
      </c>
      <c r="V1628" s="12">
        <f t="shared" si="173"/>
        <v>46316</v>
      </c>
      <c r="W1628" s="13">
        <f t="shared" ca="1" si="174"/>
        <v>-274</v>
      </c>
      <c r="X1628" s="2" t="s">
        <v>1021</v>
      </c>
      <c r="Y1628"/>
    </row>
    <row r="1629" spans="1:25" x14ac:dyDescent="0.25">
      <c r="A1629" s="1" t="s">
        <v>1699</v>
      </c>
      <c r="B1629" s="1" t="s">
        <v>49</v>
      </c>
      <c r="C1629" s="1" t="s">
        <v>566</v>
      </c>
      <c r="D1629" s="1" t="s">
        <v>180</v>
      </c>
      <c r="E1629" s="1" t="s">
        <v>174</v>
      </c>
      <c r="F1629" s="3">
        <v>103.33499999999999</v>
      </c>
      <c r="G1629" s="3">
        <v>103.389</v>
      </c>
      <c r="H1629" s="1" t="s">
        <v>1608</v>
      </c>
      <c r="I1629" s="13">
        <v>1</v>
      </c>
      <c r="J1629" s="12" t="s">
        <v>2083</v>
      </c>
      <c r="K1629" s="1"/>
      <c r="L1629" s="12" t="s">
        <v>2082</v>
      </c>
      <c r="N1629" s="13">
        <v>38</v>
      </c>
      <c r="O1629" s="13" t="s">
        <v>2082</v>
      </c>
      <c r="P1629" s="13">
        <f t="shared" si="177"/>
        <v>34</v>
      </c>
      <c r="R1629" s="1" t="s">
        <v>67</v>
      </c>
      <c r="S1629" s="1" t="s">
        <v>14</v>
      </c>
      <c r="T1629" s="1" t="s">
        <v>185</v>
      </c>
      <c r="U1629" s="12">
        <f t="shared" si="179"/>
        <v>46256</v>
      </c>
      <c r="V1629" s="12">
        <f t="shared" si="173"/>
        <v>46316</v>
      </c>
      <c r="W1629" s="13">
        <f t="shared" ca="1" si="174"/>
        <v>-274</v>
      </c>
      <c r="X1629" s="2" t="s">
        <v>1021</v>
      </c>
      <c r="Y1629"/>
    </row>
    <row r="1630" spans="1:25" x14ac:dyDescent="0.25">
      <c r="A1630" s="1" t="s">
        <v>1699</v>
      </c>
      <c r="B1630" s="1" t="s">
        <v>49</v>
      </c>
      <c r="C1630" s="1" t="s">
        <v>47</v>
      </c>
      <c r="D1630" s="1" t="s">
        <v>193</v>
      </c>
      <c r="E1630" s="1" t="s">
        <v>174</v>
      </c>
      <c r="F1630" s="3">
        <v>103.29600000000001</v>
      </c>
      <c r="G1630" s="3">
        <v>103.32899999999999</v>
      </c>
      <c r="H1630" s="1" t="s">
        <v>74</v>
      </c>
      <c r="I1630" s="13">
        <v>1</v>
      </c>
      <c r="J1630" s="12" t="s">
        <v>2083</v>
      </c>
      <c r="K1630" s="1"/>
      <c r="L1630" s="12" t="s">
        <v>2082</v>
      </c>
      <c r="N1630" s="13">
        <v>38</v>
      </c>
      <c r="O1630" s="13" t="s">
        <v>2082</v>
      </c>
      <c r="P1630" s="13">
        <f t="shared" si="177"/>
        <v>34</v>
      </c>
      <c r="R1630" s="1" t="s">
        <v>67</v>
      </c>
      <c r="S1630" s="1" t="s">
        <v>18</v>
      </c>
      <c r="T1630" s="1" t="s">
        <v>185</v>
      </c>
      <c r="U1630" s="12">
        <f t="shared" si="179"/>
        <v>46256</v>
      </c>
      <c r="V1630" s="12">
        <f t="shared" si="173"/>
        <v>46316</v>
      </c>
      <c r="W1630" s="13">
        <f t="shared" ca="1" si="174"/>
        <v>-274</v>
      </c>
      <c r="X1630" s="2" t="s">
        <v>1021</v>
      </c>
      <c r="Y1630"/>
    </row>
    <row r="1631" spans="1:25" x14ac:dyDescent="0.25">
      <c r="A1631" s="1" t="s">
        <v>1699</v>
      </c>
      <c r="B1631" s="1" t="s">
        <v>49</v>
      </c>
      <c r="C1631" s="1" t="s">
        <v>55</v>
      </c>
      <c r="D1631" s="1" t="s">
        <v>1705</v>
      </c>
      <c r="E1631" s="1" t="s">
        <v>174</v>
      </c>
      <c r="F1631" s="3">
        <v>103.261</v>
      </c>
      <c r="G1631" s="3">
        <v>103.29600000000001</v>
      </c>
      <c r="H1631" s="1" t="s">
        <v>1704</v>
      </c>
      <c r="I1631" s="13">
        <v>1</v>
      </c>
      <c r="J1631" s="12" t="s">
        <v>2083</v>
      </c>
      <c r="K1631" s="1"/>
      <c r="L1631" s="12" t="s">
        <v>2082</v>
      </c>
      <c r="N1631" s="13">
        <v>38</v>
      </c>
      <c r="O1631" s="13" t="s">
        <v>2082</v>
      </c>
      <c r="P1631" s="13">
        <f t="shared" si="177"/>
        <v>34</v>
      </c>
      <c r="R1631" s="1" t="s">
        <v>67</v>
      </c>
      <c r="S1631" s="1" t="s">
        <v>18</v>
      </c>
      <c r="T1631" s="1" t="s">
        <v>298</v>
      </c>
      <c r="U1631" s="12">
        <f t="shared" si="179"/>
        <v>46255</v>
      </c>
      <c r="V1631" s="12">
        <f t="shared" si="173"/>
        <v>46315</v>
      </c>
      <c r="W1631" s="13">
        <f t="shared" ca="1" si="174"/>
        <v>-273</v>
      </c>
      <c r="X1631" s="2" t="s">
        <v>1021</v>
      </c>
      <c r="Y1631"/>
    </row>
    <row r="1632" spans="1:25" x14ac:dyDescent="0.25">
      <c r="A1632" s="1" t="s">
        <v>1699</v>
      </c>
      <c r="B1632" s="1" t="s">
        <v>49</v>
      </c>
      <c r="C1632" s="1" t="s">
        <v>55</v>
      </c>
      <c r="D1632" s="1" t="s">
        <v>1703</v>
      </c>
      <c r="E1632" s="1" t="s">
        <v>174</v>
      </c>
      <c r="F1632" s="3">
        <v>103.18</v>
      </c>
      <c r="G1632" s="3">
        <v>103.215</v>
      </c>
      <c r="H1632" s="1" t="s">
        <v>1702</v>
      </c>
      <c r="I1632" s="13">
        <v>1</v>
      </c>
      <c r="J1632" s="12" t="s">
        <v>2083</v>
      </c>
      <c r="K1632" s="1"/>
      <c r="L1632" s="12" t="s">
        <v>2082</v>
      </c>
      <c r="N1632" s="13">
        <v>38</v>
      </c>
      <c r="O1632" s="13" t="s">
        <v>2082</v>
      </c>
      <c r="P1632" s="13">
        <f t="shared" si="177"/>
        <v>34</v>
      </c>
      <c r="R1632" s="1" t="s">
        <v>67</v>
      </c>
      <c r="S1632" s="1" t="s">
        <v>14</v>
      </c>
      <c r="T1632" s="1" t="s">
        <v>298</v>
      </c>
      <c r="U1632" s="12">
        <f t="shared" si="179"/>
        <v>46255</v>
      </c>
      <c r="V1632" s="12">
        <f t="shared" si="173"/>
        <v>46315</v>
      </c>
      <c r="W1632" s="13">
        <f t="shared" ca="1" si="174"/>
        <v>-273</v>
      </c>
      <c r="X1632" s="2" t="s">
        <v>1021</v>
      </c>
      <c r="Y1632"/>
    </row>
    <row r="1633" spans="1:25" x14ac:dyDescent="0.25">
      <c r="A1633" s="1" t="s">
        <v>1699</v>
      </c>
      <c r="B1633" s="1" t="s">
        <v>49</v>
      </c>
      <c r="C1633" s="1" t="s">
        <v>47</v>
      </c>
      <c r="D1633" s="1" t="s">
        <v>266</v>
      </c>
      <c r="E1633" s="1" t="s">
        <v>174</v>
      </c>
      <c r="F1633" s="3">
        <v>103.14</v>
      </c>
      <c r="G1633" s="3">
        <v>103.14</v>
      </c>
      <c r="H1633" s="1" t="s">
        <v>74</v>
      </c>
      <c r="I1633" s="13">
        <v>1</v>
      </c>
      <c r="J1633" s="12" t="s">
        <v>2083</v>
      </c>
      <c r="K1633" s="1"/>
      <c r="L1633" s="12" t="s">
        <v>2082</v>
      </c>
      <c r="N1633" s="13">
        <v>38</v>
      </c>
      <c r="O1633" s="13" t="s">
        <v>2082</v>
      </c>
      <c r="P1633" s="13">
        <f t="shared" si="177"/>
        <v>34</v>
      </c>
      <c r="R1633" s="1" t="s">
        <v>67</v>
      </c>
      <c r="S1633" s="1"/>
      <c r="T1633" s="1" t="s">
        <v>185</v>
      </c>
      <c r="U1633" s="12">
        <f t="shared" si="179"/>
        <v>46256</v>
      </c>
      <c r="V1633" s="12">
        <f t="shared" si="173"/>
        <v>46316</v>
      </c>
      <c r="W1633" s="13">
        <f t="shared" ca="1" si="174"/>
        <v>-274</v>
      </c>
      <c r="X1633" s="2" t="s">
        <v>1021</v>
      </c>
      <c r="Y1633"/>
    </row>
    <row r="1634" spans="1:25" x14ac:dyDescent="0.25">
      <c r="A1634" s="1" t="s">
        <v>1699</v>
      </c>
      <c r="B1634" s="1" t="s">
        <v>49</v>
      </c>
      <c r="C1634" s="1" t="s">
        <v>47</v>
      </c>
      <c r="D1634" s="1" t="s">
        <v>786</v>
      </c>
      <c r="E1634" s="1" t="s">
        <v>174</v>
      </c>
      <c r="F1634" s="3">
        <v>102.746</v>
      </c>
      <c r="G1634" s="3">
        <v>102.779</v>
      </c>
      <c r="H1634" s="1" t="s">
        <v>74</v>
      </c>
      <c r="I1634" s="13">
        <v>1</v>
      </c>
      <c r="J1634" s="12" t="s">
        <v>2083</v>
      </c>
      <c r="K1634" s="1"/>
      <c r="L1634" s="12" t="s">
        <v>2082</v>
      </c>
      <c r="N1634" s="13">
        <v>38</v>
      </c>
      <c r="O1634" s="13" t="s">
        <v>2082</v>
      </c>
      <c r="P1634" s="13">
        <f t="shared" si="177"/>
        <v>34</v>
      </c>
      <c r="R1634" s="1" t="s">
        <v>67</v>
      </c>
      <c r="S1634" s="1" t="s">
        <v>18</v>
      </c>
      <c r="T1634" s="1" t="s">
        <v>185</v>
      </c>
      <c r="U1634" s="12">
        <f t="shared" si="179"/>
        <v>46256</v>
      </c>
      <c r="V1634" s="12">
        <f t="shared" si="173"/>
        <v>46316</v>
      </c>
      <c r="W1634" s="13">
        <f t="shared" ca="1" si="174"/>
        <v>-274</v>
      </c>
      <c r="X1634" s="2" t="s">
        <v>1021</v>
      </c>
      <c r="Y1634"/>
    </row>
    <row r="1635" spans="1:25" x14ac:dyDescent="0.25">
      <c r="A1635" s="1" t="s">
        <v>1699</v>
      </c>
      <c r="B1635" s="1" t="s">
        <v>49</v>
      </c>
      <c r="C1635" s="1" t="s">
        <v>107</v>
      </c>
      <c r="D1635" s="1" t="s">
        <v>793</v>
      </c>
      <c r="E1635" s="1" t="s">
        <v>174</v>
      </c>
      <c r="F1635" s="3">
        <v>81.287999999999997</v>
      </c>
      <c r="G1635" s="3">
        <v>81.343000000000004</v>
      </c>
      <c r="H1635" s="1" t="s">
        <v>74</v>
      </c>
      <c r="I1635" s="13">
        <v>1</v>
      </c>
      <c r="J1635" s="12" t="s">
        <v>2083</v>
      </c>
      <c r="K1635" s="1"/>
      <c r="L1635" s="12" t="s">
        <v>2082</v>
      </c>
      <c r="N1635" s="13">
        <v>38</v>
      </c>
      <c r="O1635" s="13" t="s">
        <v>2082</v>
      </c>
      <c r="P1635" s="13">
        <f t="shared" si="177"/>
        <v>34</v>
      </c>
      <c r="R1635" s="1" t="s">
        <v>67</v>
      </c>
      <c r="S1635" s="1"/>
      <c r="T1635" s="1" t="s">
        <v>185</v>
      </c>
      <c r="U1635" s="12">
        <f t="shared" si="179"/>
        <v>46256</v>
      </c>
      <c r="V1635" s="12">
        <f t="shared" si="173"/>
        <v>46316</v>
      </c>
      <c r="W1635" s="13">
        <f t="shared" ca="1" si="174"/>
        <v>-274</v>
      </c>
      <c r="X1635" s="2" t="s">
        <v>1021</v>
      </c>
      <c r="Y1635"/>
    </row>
    <row r="1636" spans="1:25" x14ac:dyDescent="0.25">
      <c r="A1636" s="1" t="s">
        <v>1699</v>
      </c>
      <c r="B1636" s="1" t="s">
        <v>7</v>
      </c>
      <c r="C1636" s="1" t="s">
        <v>1495</v>
      </c>
      <c r="D1636" s="1" t="s">
        <v>104</v>
      </c>
      <c r="E1636" s="1" t="s">
        <v>174</v>
      </c>
      <c r="F1636" s="3">
        <v>109.681</v>
      </c>
      <c r="G1636" s="3">
        <v>109.776</v>
      </c>
      <c r="H1636" s="1" t="s">
        <v>21</v>
      </c>
      <c r="I1636" s="13">
        <v>1</v>
      </c>
      <c r="J1636" s="12" t="s">
        <v>2083</v>
      </c>
      <c r="K1636" s="1"/>
      <c r="L1636" s="12" t="s">
        <v>2082</v>
      </c>
      <c r="N1636" s="13">
        <v>38</v>
      </c>
      <c r="O1636" s="13" t="s">
        <v>2082</v>
      </c>
      <c r="P1636" s="13">
        <f t="shared" si="177"/>
        <v>34</v>
      </c>
      <c r="R1636" s="1" t="s">
        <v>67</v>
      </c>
      <c r="S1636" s="1" t="s">
        <v>18</v>
      </c>
      <c r="T1636" s="1" t="s">
        <v>277</v>
      </c>
      <c r="U1636" s="12">
        <f t="shared" si="179"/>
        <v>46254</v>
      </c>
      <c r="V1636" s="12">
        <f t="shared" si="173"/>
        <v>46314</v>
      </c>
      <c r="W1636" s="13">
        <f t="shared" ca="1" si="174"/>
        <v>-272</v>
      </c>
      <c r="X1636" s="2" t="s">
        <v>1021</v>
      </c>
      <c r="Y1636"/>
    </row>
    <row r="1637" spans="1:25" x14ac:dyDescent="0.25">
      <c r="A1637" s="1" t="s">
        <v>1699</v>
      </c>
      <c r="B1637" s="1" t="s">
        <v>7</v>
      </c>
      <c r="C1637" s="1" t="s">
        <v>47</v>
      </c>
      <c r="D1637" s="1" t="s">
        <v>204</v>
      </c>
      <c r="E1637" s="1" t="s">
        <v>39</v>
      </c>
      <c r="F1637" s="3">
        <v>86.4</v>
      </c>
      <c r="G1637" s="3">
        <v>107.755</v>
      </c>
      <c r="H1637" s="1" t="s">
        <v>331</v>
      </c>
      <c r="I1637" s="13">
        <v>1</v>
      </c>
      <c r="J1637" s="12" t="s">
        <v>2083</v>
      </c>
      <c r="K1637" s="1"/>
      <c r="L1637" s="12" t="s">
        <v>2082</v>
      </c>
      <c r="N1637" s="13" t="s">
        <v>2083</v>
      </c>
      <c r="O1637" s="13" t="s">
        <v>2082</v>
      </c>
      <c r="P1637" s="1"/>
      <c r="R1637" s="1" t="s">
        <v>67</v>
      </c>
      <c r="S1637" s="1" t="s">
        <v>18</v>
      </c>
      <c r="T1637" s="1" t="s">
        <v>1710</v>
      </c>
      <c r="U1637" s="12">
        <f>T1637+(365*3)</f>
        <v>43791</v>
      </c>
      <c r="V1637" s="12">
        <f t="shared" si="173"/>
        <v>43851</v>
      </c>
      <c r="W1637" s="13">
        <f t="shared" ca="1" si="174"/>
        <v>2191</v>
      </c>
      <c r="X1637" s="2" t="s">
        <v>1021</v>
      </c>
      <c r="Y1637"/>
    </row>
    <row r="1638" spans="1:25" x14ac:dyDescent="0.25">
      <c r="A1638" s="1" t="s">
        <v>1699</v>
      </c>
      <c r="B1638" s="1" t="s">
        <v>7</v>
      </c>
      <c r="C1638" s="1" t="s">
        <v>47</v>
      </c>
      <c r="D1638" s="1" t="s">
        <v>203</v>
      </c>
      <c r="E1638" s="1" t="s">
        <v>174</v>
      </c>
      <c r="F1638" s="3">
        <v>107.679</v>
      </c>
      <c r="G1638" s="3">
        <v>107.712</v>
      </c>
      <c r="H1638" s="1" t="s">
        <v>1712</v>
      </c>
      <c r="I1638" s="13">
        <v>2</v>
      </c>
      <c r="J1638" s="3" t="s">
        <v>2083</v>
      </c>
      <c r="K1638" s="1"/>
      <c r="L1638" s="3" t="s">
        <v>2083</v>
      </c>
      <c r="M1638" s="1"/>
      <c r="N1638" s="13">
        <v>8</v>
      </c>
      <c r="O1638" s="13">
        <v>38</v>
      </c>
      <c r="P1638" s="14">
        <f>_xlfn.ISOWEEKNUM(U1638)</f>
        <v>8</v>
      </c>
      <c r="R1638" s="1" t="s">
        <v>67</v>
      </c>
      <c r="S1638" s="1" t="s">
        <v>14</v>
      </c>
      <c r="T1638" s="1" t="s">
        <v>277</v>
      </c>
      <c r="U1638" s="12">
        <f>T1638+(365*0.5)</f>
        <v>46071.5</v>
      </c>
      <c r="V1638" s="12">
        <f t="shared" si="173"/>
        <v>46131.5</v>
      </c>
      <c r="W1638" s="13">
        <f t="shared" ca="1" si="174"/>
        <v>-89.5</v>
      </c>
      <c r="X1638" s="2" t="s">
        <v>1021</v>
      </c>
      <c r="Y1638"/>
    </row>
    <row r="1639" spans="1:25" x14ac:dyDescent="0.25">
      <c r="A1639" s="1" t="s">
        <v>1699</v>
      </c>
      <c r="B1639" s="1" t="s">
        <v>7</v>
      </c>
      <c r="C1639" s="1" t="s">
        <v>107</v>
      </c>
      <c r="D1639" s="1" t="s">
        <v>189</v>
      </c>
      <c r="E1639" s="1" t="s">
        <v>174</v>
      </c>
      <c r="F1639" s="3">
        <v>110.26</v>
      </c>
      <c r="G1639" s="3">
        <v>110.31399999999999</v>
      </c>
      <c r="H1639" s="1" t="s">
        <v>21</v>
      </c>
      <c r="I1639" s="13">
        <v>1</v>
      </c>
      <c r="J1639" s="12" t="s">
        <v>2083</v>
      </c>
      <c r="K1639" s="1"/>
      <c r="L1639" s="12" t="s">
        <v>2082</v>
      </c>
      <c r="N1639" s="13">
        <v>38</v>
      </c>
      <c r="O1639" s="13" t="s">
        <v>2082</v>
      </c>
      <c r="P1639" s="13">
        <f>_xlfn.ISOWEEKNUM(U1639)</f>
        <v>34</v>
      </c>
      <c r="R1639" s="1" t="s">
        <v>67</v>
      </c>
      <c r="S1639" s="1" t="s">
        <v>14</v>
      </c>
      <c r="T1639" s="1" t="s">
        <v>277</v>
      </c>
      <c r="U1639" s="12">
        <f>T1639+(365*1)</f>
        <v>46254</v>
      </c>
      <c r="V1639" s="12">
        <f t="shared" si="173"/>
        <v>46314</v>
      </c>
      <c r="W1639" s="13">
        <f t="shared" ca="1" si="174"/>
        <v>-272</v>
      </c>
      <c r="X1639" s="2" t="s">
        <v>1021</v>
      </c>
      <c r="Y1639"/>
    </row>
    <row r="1640" spans="1:25" x14ac:dyDescent="0.25">
      <c r="A1640" s="1" t="s">
        <v>1699</v>
      </c>
      <c r="B1640" s="1" t="s">
        <v>7</v>
      </c>
      <c r="C1640" s="1" t="s">
        <v>27</v>
      </c>
      <c r="D1640" s="1" t="s">
        <v>288</v>
      </c>
      <c r="E1640" s="1" t="s">
        <v>39</v>
      </c>
      <c r="F1640" s="3">
        <v>110.218</v>
      </c>
      <c r="G1640" s="3">
        <v>110.218</v>
      </c>
      <c r="H1640" s="1" t="s">
        <v>25</v>
      </c>
      <c r="I1640" s="13">
        <v>1</v>
      </c>
      <c r="J1640" s="12" t="s">
        <v>2083</v>
      </c>
      <c r="K1640" s="1"/>
      <c r="L1640" s="12" t="s">
        <v>2082</v>
      </c>
      <c r="N1640" s="13" t="s">
        <v>2083</v>
      </c>
      <c r="O1640" s="13" t="s">
        <v>2082</v>
      </c>
      <c r="P1640" s="1"/>
      <c r="R1640" s="1" t="s">
        <v>67</v>
      </c>
      <c r="S1640" s="1"/>
      <c r="T1640" s="1" t="s">
        <v>1713</v>
      </c>
      <c r="U1640" s="12">
        <f>T1640+(365*3)</f>
        <v>43126</v>
      </c>
      <c r="V1640" s="12">
        <f t="shared" si="173"/>
        <v>43186</v>
      </c>
      <c r="W1640" s="13">
        <f t="shared" ca="1" si="174"/>
        <v>2856</v>
      </c>
      <c r="X1640" s="2" t="s">
        <v>1021</v>
      </c>
      <c r="Y1640"/>
    </row>
    <row r="1641" spans="1:25" x14ac:dyDescent="0.25">
      <c r="A1641" s="1" t="s">
        <v>1699</v>
      </c>
      <c r="B1641" s="1" t="s">
        <v>7</v>
      </c>
      <c r="C1641" s="1" t="s">
        <v>8</v>
      </c>
      <c r="D1641" s="1" t="s">
        <v>190</v>
      </c>
      <c r="E1641" s="1" t="s">
        <v>10</v>
      </c>
      <c r="F1641" s="3">
        <v>86.903999999999996</v>
      </c>
      <c r="G1641" s="3">
        <v>86.933000000000007</v>
      </c>
      <c r="H1641" s="1" t="s">
        <v>9</v>
      </c>
      <c r="I1641" s="13">
        <v>1</v>
      </c>
      <c r="J1641" s="12" t="s">
        <v>2083</v>
      </c>
      <c r="K1641" s="1"/>
      <c r="L1641" s="12" t="s">
        <v>2082</v>
      </c>
      <c r="N1641" s="13" t="s">
        <v>2083</v>
      </c>
      <c r="O1641" s="13" t="s">
        <v>2082</v>
      </c>
      <c r="P1641" s="1"/>
      <c r="R1641" s="1" t="s">
        <v>67</v>
      </c>
      <c r="S1641" s="1" t="s">
        <v>18</v>
      </c>
      <c r="T1641" s="1" t="s">
        <v>15</v>
      </c>
      <c r="U1641" s="12">
        <f>T1641+(365*4)</f>
        <v>42573</v>
      </c>
      <c r="V1641" s="12">
        <f t="shared" si="173"/>
        <v>42633</v>
      </c>
      <c r="W1641" s="13">
        <f t="shared" ca="1" si="174"/>
        <v>3409</v>
      </c>
      <c r="X1641" s="2" t="s">
        <v>1021</v>
      </c>
      <c r="Y1641"/>
    </row>
    <row r="1642" spans="1:25" x14ac:dyDescent="0.25">
      <c r="A1642" s="1" t="s">
        <v>1699</v>
      </c>
      <c r="B1642" s="1" t="s">
        <v>7</v>
      </c>
      <c r="C1642" s="1" t="s">
        <v>8</v>
      </c>
      <c r="D1642" s="1" t="s">
        <v>290</v>
      </c>
      <c r="E1642" s="1" t="s">
        <v>10</v>
      </c>
      <c r="F1642" s="3">
        <v>86.769000000000005</v>
      </c>
      <c r="G1642" s="3">
        <v>86.798000000000002</v>
      </c>
      <c r="H1642" s="1" t="s">
        <v>1712</v>
      </c>
      <c r="I1642" s="13">
        <v>1</v>
      </c>
      <c r="J1642" s="12" t="s">
        <v>2083</v>
      </c>
      <c r="K1642" s="1"/>
      <c r="L1642" s="12" t="s">
        <v>2082</v>
      </c>
      <c r="N1642" s="13" t="s">
        <v>2083</v>
      </c>
      <c r="O1642" s="13" t="s">
        <v>2082</v>
      </c>
      <c r="P1642" s="1"/>
      <c r="R1642" s="1" t="s">
        <v>67</v>
      </c>
      <c r="S1642" s="1" t="s">
        <v>14</v>
      </c>
      <c r="T1642" s="1" t="s">
        <v>15</v>
      </c>
      <c r="U1642" s="12">
        <f>T1642+(365*4)</f>
        <v>42573</v>
      </c>
      <c r="V1642" s="12">
        <f t="shared" si="173"/>
        <v>42633</v>
      </c>
      <c r="W1642" s="13">
        <f t="shared" ca="1" si="174"/>
        <v>3409</v>
      </c>
      <c r="X1642" s="2" t="s">
        <v>1021</v>
      </c>
      <c r="Y1642"/>
    </row>
    <row r="1643" spans="1:25" x14ac:dyDescent="0.25">
      <c r="A1643" s="1" t="s">
        <v>1699</v>
      </c>
      <c r="B1643" s="1" t="s">
        <v>7</v>
      </c>
      <c r="C1643" s="1" t="s">
        <v>8</v>
      </c>
      <c r="D1643" s="1" t="s">
        <v>192</v>
      </c>
      <c r="E1643" s="1" t="s">
        <v>10</v>
      </c>
      <c r="F1643" s="3">
        <v>86.885000000000005</v>
      </c>
      <c r="G1643" s="3">
        <v>86.885000000000005</v>
      </c>
      <c r="H1643" s="1" t="s">
        <v>1712</v>
      </c>
      <c r="I1643" s="13">
        <v>1</v>
      </c>
      <c r="J1643" s="12" t="s">
        <v>2083</v>
      </c>
      <c r="K1643" s="1"/>
      <c r="L1643" s="12" t="s">
        <v>2082</v>
      </c>
      <c r="N1643" s="13" t="s">
        <v>2083</v>
      </c>
      <c r="O1643" s="13" t="s">
        <v>2082</v>
      </c>
      <c r="P1643" s="1"/>
      <c r="R1643" s="1" t="s">
        <v>67</v>
      </c>
      <c r="S1643" s="1"/>
      <c r="T1643" s="1" t="s">
        <v>15</v>
      </c>
      <c r="U1643" s="12">
        <f>T1643+(365*4)</f>
        <v>42573</v>
      </c>
      <c r="V1643" s="12">
        <f t="shared" si="173"/>
        <v>42633</v>
      </c>
      <c r="W1643" s="13">
        <f t="shared" ca="1" si="174"/>
        <v>3409</v>
      </c>
      <c r="X1643" s="2" t="s">
        <v>1021</v>
      </c>
      <c r="Y1643"/>
    </row>
    <row r="1644" spans="1:25" x14ac:dyDescent="0.25">
      <c r="A1644" s="1" t="s">
        <v>1699</v>
      </c>
      <c r="B1644" s="1" t="s">
        <v>1714</v>
      </c>
      <c r="C1644" s="1" t="s">
        <v>107</v>
      </c>
      <c r="D1644" s="1" t="s">
        <v>104</v>
      </c>
      <c r="E1644" s="1" t="s">
        <v>174</v>
      </c>
      <c r="F1644" s="3">
        <v>114.699</v>
      </c>
      <c r="G1644" s="3">
        <v>200.28</v>
      </c>
      <c r="H1644" s="1" t="s">
        <v>268</v>
      </c>
      <c r="I1644" s="13">
        <v>1</v>
      </c>
      <c r="J1644" s="12" t="s">
        <v>2083</v>
      </c>
      <c r="K1644" s="1"/>
      <c r="L1644" s="12" t="s">
        <v>2082</v>
      </c>
      <c r="N1644" s="13">
        <v>38</v>
      </c>
      <c r="O1644" s="13" t="s">
        <v>2082</v>
      </c>
      <c r="P1644" s="13">
        <f>_xlfn.ISOWEEKNUM(U1644)</f>
        <v>34</v>
      </c>
      <c r="R1644" s="1" t="s">
        <v>67</v>
      </c>
      <c r="S1644" s="1" t="s">
        <v>14</v>
      </c>
      <c r="T1644" s="1" t="s">
        <v>298</v>
      </c>
      <c r="U1644" s="12">
        <f>T1644+(365*1)</f>
        <v>46255</v>
      </c>
      <c r="V1644" s="12">
        <f t="shared" si="173"/>
        <v>46315</v>
      </c>
      <c r="W1644" s="13">
        <f t="shared" ca="1" si="174"/>
        <v>-273</v>
      </c>
      <c r="X1644" s="2" t="s">
        <v>1021</v>
      </c>
      <c r="Y1644"/>
    </row>
    <row r="1645" spans="1:25" x14ac:dyDescent="0.25">
      <c r="A1645" s="1" t="s">
        <v>1699</v>
      </c>
      <c r="B1645" s="1" t="s">
        <v>1714</v>
      </c>
      <c r="C1645" s="1" t="s">
        <v>107</v>
      </c>
      <c r="D1645" s="1" t="s">
        <v>203</v>
      </c>
      <c r="E1645" s="1" t="s">
        <v>174</v>
      </c>
      <c r="F1645" s="3">
        <v>114.50700000000001</v>
      </c>
      <c r="G1645" s="3">
        <v>114.56100000000001</v>
      </c>
      <c r="H1645" s="1" t="s">
        <v>1562</v>
      </c>
      <c r="I1645" s="13">
        <v>1</v>
      </c>
      <c r="J1645" s="12" t="s">
        <v>2083</v>
      </c>
      <c r="K1645" s="1"/>
      <c r="L1645" s="12" t="s">
        <v>2082</v>
      </c>
      <c r="N1645" s="13">
        <v>38</v>
      </c>
      <c r="O1645" s="13" t="s">
        <v>2082</v>
      </c>
      <c r="P1645" s="13">
        <f>_xlfn.ISOWEEKNUM(U1645)</f>
        <v>34</v>
      </c>
      <c r="R1645" s="1" t="s">
        <v>67</v>
      </c>
      <c r="S1645" s="1" t="s">
        <v>18</v>
      </c>
      <c r="T1645" s="1" t="s">
        <v>298</v>
      </c>
      <c r="U1645" s="12">
        <f>T1645+(365*1)</f>
        <v>46255</v>
      </c>
      <c r="V1645" s="12">
        <f t="shared" si="173"/>
        <v>46315</v>
      </c>
      <c r="W1645" s="13">
        <f t="shared" ca="1" si="174"/>
        <v>-273</v>
      </c>
      <c r="X1645" s="2" t="s">
        <v>1021</v>
      </c>
      <c r="Y1645"/>
    </row>
    <row r="1646" spans="1:25" x14ac:dyDescent="0.25">
      <c r="A1646" s="1" t="s">
        <v>1699</v>
      </c>
      <c r="B1646" s="1" t="s">
        <v>1714</v>
      </c>
      <c r="C1646" s="1" t="s">
        <v>1715</v>
      </c>
      <c r="D1646" s="1" t="s">
        <v>198</v>
      </c>
      <c r="E1646" s="1" t="s">
        <v>39</v>
      </c>
      <c r="F1646" s="3">
        <v>114.235</v>
      </c>
      <c r="G1646" s="3">
        <v>114.262</v>
      </c>
      <c r="H1646" s="1" t="s">
        <v>1506</v>
      </c>
      <c r="I1646" s="13">
        <v>1</v>
      </c>
      <c r="J1646" s="12" t="s">
        <v>2083</v>
      </c>
      <c r="K1646" s="1"/>
      <c r="L1646" s="12" t="s">
        <v>2082</v>
      </c>
      <c r="N1646" s="13" t="s">
        <v>2083</v>
      </c>
      <c r="O1646" s="13" t="s">
        <v>2082</v>
      </c>
      <c r="P1646" s="1"/>
      <c r="R1646" s="1" t="s">
        <v>67</v>
      </c>
      <c r="S1646" s="1" t="s">
        <v>18</v>
      </c>
      <c r="T1646" s="1" t="s">
        <v>1716</v>
      </c>
      <c r="U1646" s="12">
        <f>T1646+(365*3)</f>
        <v>44784</v>
      </c>
      <c r="V1646" s="12">
        <f t="shared" si="173"/>
        <v>44844</v>
      </c>
      <c r="W1646" s="13">
        <f t="shared" ca="1" si="174"/>
        <v>1198</v>
      </c>
      <c r="X1646" s="2" t="s">
        <v>1021</v>
      </c>
      <c r="Y1646"/>
    </row>
    <row r="1647" spans="1:25" x14ac:dyDescent="0.25">
      <c r="A1647" s="1" t="s">
        <v>1699</v>
      </c>
      <c r="B1647" s="1" t="s">
        <v>1714</v>
      </c>
      <c r="C1647" s="1" t="s">
        <v>177</v>
      </c>
      <c r="D1647" s="1" t="s">
        <v>164</v>
      </c>
      <c r="E1647" s="1" t="s">
        <v>174</v>
      </c>
      <c r="F1647" s="3">
        <v>113.908</v>
      </c>
      <c r="G1647" s="3">
        <v>113.908</v>
      </c>
      <c r="H1647" s="1" t="s">
        <v>74</v>
      </c>
      <c r="I1647" s="13">
        <v>1</v>
      </c>
      <c r="J1647" s="12" t="s">
        <v>2083</v>
      </c>
      <c r="K1647" s="1"/>
      <c r="L1647" s="12" t="s">
        <v>2082</v>
      </c>
      <c r="N1647" s="13">
        <v>38</v>
      </c>
      <c r="O1647" s="13" t="s">
        <v>2082</v>
      </c>
      <c r="P1647" s="13">
        <f>_xlfn.ISOWEEKNUM(U1647)</f>
        <v>34</v>
      </c>
      <c r="R1647" s="1" t="s">
        <v>67</v>
      </c>
      <c r="S1647" s="1"/>
      <c r="T1647" s="1" t="s">
        <v>298</v>
      </c>
      <c r="U1647" s="12">
        <f>T1647+(365*1)</f>
        <v>46255</v>
      </c>
      <c r="V1647" s="12">
        <f t="shared" si="173"/>
        <v>46315</v>
      </c>
      <c r="W1647" s="13">
        <f t="shared" ca="1" si="174"/>
        <v>-273</v>
      </c>
      <c r="X1647" s="2" t="s">
        <v>1021</v>
      </c>
      <c r="Y1647"/>
    </row>
    <row r="1648" spans="1:25" x14ac:dyDescent="0.25">
      <c r="A1648" s="1" t="s">
        <v>1717</v>
      </c>
      <c r="B1648" s="1" t="s">
        <v>1720</v>
      </c>
      <c r="C1648" s="1" t="s">
        <v>47</v>
      </c>
      <c r="D1648" s="1" t="s">
        <v>104</v>
      </c>
      <c r="E1648" s="1" t="s">
        <v>39</v>
      </c>
      <c r="F1648" s="3">
        <v>10.95</v>
      </c>
      <c r="G1648" s="3">
        <v>10.95</v>
      </c>
      <c r="H1648" s="1" t="s">
        <v>74</v>
      </c>
      <c r="I1648" s="13">
        <v>1</v>
      </c>
      <c r="J1648" s="12" t="s">
        <v>2083</v>
      </c>
      <c r="K1648" s="1"/>
      <c r="L1648" s="12" t="s">
        <v>2082</v>
      </c>
      <c r="N1648" s="13" t="s">
        <v>2083</v>
      </c>
      <c r="O1648" s="13" t="s">
        <v>2082</v>
      </c>
      <c r="P1648" s="1"/>
      <c r="R1648" s="1" t="s">
        <v>67</v>
      </c>
      <c r="S1648" s="1"/>
      <c r="T1648" s="1" t="s">
        <v>1719</v>
      </c>
      <c r="U1648" s="12">
        <f>T1648+(365*3)</f>
        <v>44550</v>
      </c>
      <c r="V1648" s="12">
        <f t="shared" si="173"/>
        <v>44610</v>
      </c>
      <c r="W1648" s="13">
        <f t="shared" ca="1" si="174"/>
        <v>1432</v>
      </c>
      <c r="X1648" s="2" t="s">
        <v>1021</v>
      </c>
      <c r="Y1648"/>
    </row>
    <row r="1649" spans="1:25" x14ac:dyDescent="0.25">
      <c r="A1649" s="1" t="s">
        <v>1717</v>
      </c>
      <c r="B1649" s="1" t="s">
        <v>1720</v>
      </c>
      <c r="C1649" s="1" t="s">
        <v>177</v>
      </c>
      <c r="D1649" s="1" t="s">
        <v>103</v>
      </c>
      <c r="E1649" s="1" t="s">
        <v>174</v>
      </c>
      <c r="F1649" s="3">
        <v>11.005000000000001</v>
      </c>
      <c r="G1649" s="3">
        <v>11.07</v>
      </c>
      <c r="H1649" s="1" t="s">
        <v>74</v>
      </c>
      <c r="I1649" s="13">
        <v>1</v>
      </c>
      <c r="J1649" s="12" t="s">
        <v>2083</v>
      </c>
      <c r="K1649" s="1"/>
      <c r="L1649" s="12" t="s">
        <v>2082</v>
      </c>
      <c r="N1649" s="13">
        <v>46</v>
      </c>
      <c r="O1649" s="13" t="s">
        <v>2082</v>
      </c>
      <c r="P1649" s="13">
        <f>_xlfn.ISOWEEKNUM(U1649)</f>
        <v>49</v>
      </c>
      <c r="R1649" s="1" t="s">
        <v>67</v>
      </c>
      <c r="S1649" s="1" t="s">
        <v>14</v>
      </c>
      <c r="T1649" s="1" t="s">
        <v>1054</v>
      </c>
      <c r="U1649" s="12">
        <f>T1649+(365*1)</f>
        <v>46361</v>
      </c>
      <c r="V1649" s="12">
        <f t="shared" si="173"/>
        <v>46421</v>
      </c>
      <c r="W1649" s="13">
        <f t="shared" ca="1" si="174"/>
        <v>-379</v>
      </c>
      <c r="X1649" s="2" t="s">
        <v>1021</v>
      </c>
      <c r="Y1649"/>
    </row>
    <row r="1650" spans="1:25" x14ac:dyDescent="0.25">
      <c r="A1650" s="1" t="s">
        <v>1717</v>
      </c>
      <c r="B1650" s="1" t="s">
        <v>1720</v>
      </c>
      <c r="C1650" s="1" t="s">
        <v>177</v>
      </c>
      <c r="D1650" s="1" t="s">
        <v>189</v>
      </c>
      <c r="E1650" s="1" t="s">
        <v>174</v>
      </c>
      <c r="F1650" s="3">
        <v>9.8849999999999998</v>
      </c>
      <c r="G1650" s="3">
        <v>9.8849999999999998</v>
      </c>
      <c r="H1650" s="1" t="s">
        <v>21</v>
      </c>
      <c r="I1650" s="13">
        <v>1</v>
      </c>
      <c r="J1650" s="12" t="s">
        <v>2083</v>
      </c>
      <c r="K1650" s="1"/>
      <c r="L1650" s="12" t="s">
        <v>2082</v>
      </c>
      <c r="N1650" s="13">
        <v>46</v>
      </c>
      <c r="O1650" s="13" t="s">
        <v>2082</v>
      </c>
      <c r="P1650" s="13">
        <f>_xlfn.ISOWEEKNUM(U1650)</f>
        <v>49</v>
      </c>
      <c r="R1650" s="1" t="s">
        <v>67</v>
      </c>
      <c r="S1650" s="1"/>
      <c r="T1650" s="1" t="s">
        <v>1054</v>
      </c>
      <c r="U1650" s="12">
        <f>T1650+(365*1)</f>
        <v>46361</v>
      </c>
      <c r="V1650" s="12">
        <f t="shared" si="173"/>
        <v>46421</v>
      </c>
      <c r="W1650" s="13">
        <f t="shared" ca="1" si="174"/>
        <v>-379</v>
      </c>
      <c r="X1650" s="2" t="s">
        <v>1021</v>
      </c>
      <c r="Y1650"/>
    </row>
    <row r="1651" spans="1:25" x14ac:dyDescent="0.25">
      <c r="A1651" s="1" t="s">
        <v>1717</v>
      </c>
      <c r="B1651" s="1" t="s">
        <v>1720</v>
      </c>
      <c r="C1651" s="1" t="s">
        <v>47</v>
      </c>
      <c r="D1651" s="1" t="s">
        <v>288</v>
      </c>
      <c r="E1651" s="1" t="s">
        <v>39</v>
      </c>
      <c r="F1651" s="3">
        <v>10.068</v>
      </c>
      <c r="G1651" s="3">
        <v>10.101000000000001</v>
      </c>
      <c r="H1651" s="1" t="s">
        <v>74</v>
      </c>
      <c r="I1651" s="13">
        <v>1</v>
      </c>
      <c r="J1651" s="12" t="s">
        <v>2083</v>
      </c>
      <c r="K1651" s="1"/>
      <c r="L1651" s="12" t="s">
        <v>2082</v>
      </c>
      <c r="N1651" s="13" t="s">
        <v>2083</v>
      </c>
      <c r="O1651" s="13" t="s">
        <v>2082</v>
      </c>
      <c r="P1651" s="1"/>
      <c r="R1651" s="1" t="s">
        <v>67</v>
      </c>
      <c r="S1651" s="1" t="s">
        <v>18</v>
      </c>
      <c r="T1651" s="1" t="s">
        <v>1719</v>
      </c>
      <c r="U1651" s="12">
        <f>T1651+(365*3)</f>
        <v>44550</v>
      </c>
      <c r="V1651" s="12">
        <f t="shared" si="173"/>
        <v>44610</v>
      </c>
      <c r="W1651" s="13">
        <f t="shared" ca="1" si="174"/>
        <v>1432</v>
      </c>
      <c r="X1651" s="2" t="s">
        <v>1021</v>
      </c>
      <c r="Y1651"/>
    </row>
    <row r="1652" spans="1:25" x14ac:dyDescent="0.25">
      <c r="A1652" s="1" t="s">
        <v>1717</v>
      </c>
      <c r="B1652" s="1" t="s">
        <v>1732</v>
      </c>
      <c r="C1652" s="1" t="s">
        <v>177</v>
      </c>
      <c r="D1652" s="1" t="s">
        <v>48</v>
      </c>
      <c r="E1652" s="1" t="s">
        <v>174</v>
      </c>
      <c r="F1652" s="3">
        <v>64.566999999999993</v>
      </c>
      <c r="G1652" s="3">
        <v>64.632000000000005</v>
      </c>
      <c r="H1652" s="1" t="s">
        <v>21</v>
      </c>
      <c r="I1652" s="13">
        <v>1</v>
      </c>
      <c r="J1652" s="12" t="s">
        <v>2083</v>
      </c>
      <c r="K1652" s="1"/>
      <c r="L1652" s="12" t="s">
        <v>2082</v>
      </c>
      <c r="N1652" s="13">
        <v>46</v>
      </c>
      <c r="O1652" s="13" t="s">
        <v>2082</v>
      </c>
      <c r="P1652" s="13">
        <f>_xlfn.ISOWEEKNUM(U1652)</f>
        <v>48</v>
      </c>
      <c r="R1652" s="1" t="s">
        <v>67</v>
      </c>
      <c r="S1652" s="1" t="s">
        <v>18</v>
      </c>
      <c r="T1652" s="1" t="s">
        <v>1152</v>
      </c>
      <c r="U1652" s="12">
        <f>T1652+(365*1)</f>
        <v>46354</v>
      </c>
      <c r="V1652" s="12">
        <f t="shared" si="173"/>
        <v>46414</v>
      </c>
      <c r="W1652" s="13">
        <f t="shared" ca="1" si="174"/>
        <v>-372</v>
      </c>
      <c r="X1652" s="2" t="s">
        <v>1021</v>
      </c>
      <c r="Y1652"/>
    </row>
    <row r="1653" spans="1:25" x14ac:dyDescent="0.25">
      <c r="A1653" s="1" t="s">
        <v>1717</v>
      </c>
      <c r="B1653" s="1" t="s">
        <v>1732</v>
      </c>
      <c r="C1653" s="1" t="s">
        <v>47</v>
      </c>
      <c r="D1653" s="1" t="s">
        <v>46</v>
      </c>
      <c r="E1653" s="1" t="s">
        <v>68</v>
      </c>
      <c r="F1653" s="3">
        <v>64.512</v>
      </c>
      <c r="G1653" s="3">
        <v>64.512</v>
      </c>
      <c r="H1653" s="1" t="s">
        <v>74</v>
      </c>
      <c r="I1653" s="13">
        <v>1</v>
      </c>
      <c r="J1653" s="12" t="s">
        <v>2083</v>
      </c>
      <c r="K1653" s="1"/>
      <c r="L1653" s="12" t="s">
        <v>2082</v>
      </c>
      <c r="N1653" s="13">
        <v>46</v>
      </c>
      <c r="O1653" s="13" t="s">
        <v>2082</v>
      </c>
      <c r="P1653" s="13">
        <f>_xlfn.ISOWEEKNUM(U1653)</f>
        <v>47</v>
      </c>
      <c r="R1653" s="1" t="s">
        <v>67</v>
      </c>
      <c r="S1653" s="1"/>
      <c r="T1653" s="1" t="s">
        <v>1706</v>
      </c>
      <c r="U1653" s="12">
        <f>T1653+(365*2)</f>
        <v>46346</v>
      </c>
      <c r="V1653" s="12">
        <f t="shared" si="173"/>
        <v>46406</v>
      </c>
      <c r="W1653" s="13">
        <f t="shared" ca="1" si="174"/>
        <v>-364</v>
      </c>
      <c r="X1653" s="2" t="s">
        <v>1021</v>
      </c>
      <c r="Y1653"/>
    </row>
    <row r="1654" spans="1:25" x14ac:dyDescent="0.25">
      <c r="A1654" s="1" t="s">
        <v>1717</v>
      </c>
      <c r="B1654" s="1" t="s">
        <v>1732</v>
      </c>
      <c r="C1654" s="1" t="s">
        <v>177</v>
      </c>
      <c r="D1654" s="1" t="s">
        <v>40</v>
      </c>
      <c r="E1654" s="1" t="s">
        <v>174</v>
      </c>
      <c r="F1654" s="3">
        <v>63.49</v>
      </c>
      <c r="G1654" s="3">
        <v>63.555</v>
      </c>
      <c r="H1654" s="1" t="s">
        <v>74</v>
      </c>
      <c r="I1654" s="13">
        <v>1</v>
      </c>
      <c r="J1654" s="12" t="s">
        <v>2083</v>
      </c>
      <c r="K1654" s="1"/>
      <c r="L1654" s="12" t="s">
        <v>2082</v>
      </c>
      <c r="N1654" s="13">
        <v>46</v>
      </c>
      <c r="O1654" s="13" t="s">
        <v>2082</v>
      </c>
      <c r="P1654" s="13">
        <f>_xlfn.ISOWEEKNUM(U1654)</f>
        <v>48</v>
      </c>
      <c r="R1654" s="1" t="s">
        <v>67</v>
      </c>
      <c r="S1654" s="1" t="s">
        <v>18</v>
      </c>
      <c r="T1654" s="1" t="s">
        <v>1152</v>
      </c>
      <c r="U1654" s="12">
        <f>T1654+(365*1)</f>
        <v>46354</v>
      </c>
      <c r="V1654" s="12">
        <f t="shared" si="173"/>
        <v>46414</v>
      </c>
      <c r="W1654" s="13">
        <f t="shared" ca="1" si="174"/>
        <v>-372</v>
      </c>
      <c r="X1654" s="2" t="s">
        <v>1021</v>
      </c>
      <c r="Y1654"/>
    </row>
    <row r="1655" spans="1:25" x14ac:dyDescent="0.25">
      <c r="A1655" s="1" t="s">
        <v>1717</v>
      </c>
      <c r="B1655" s="1" t="s">
        <v>1732</v>
      </c>
      <c r="C1655" s="1" t="s">
        <v>47</v>
      </c>
      <c r="D1655" s="1" t="s">
        <v>38</v>
      </c>
      <c r="E1655" s="1" t="s">
        <v>68</v>
      </c>
      <c r="F1655" s="3">
        <v>63.673000000000002</v>
      </c>
      <c r="G1655" s="3">
        <v>63.707000000000001</v>
      </c>
      <c r="H1655" s="1" t="s">
        <v>74</v>
      </c>
      <c r="I1655" s="13">
        <v>1</v>
      </c>
      <c r="J1655" s="12" t="s">
        <v>2083</v>
      </c>
      <c r="K1655" s="1"/>
      <c r="L1655" s="12" t="s">
        <v>2082</v>
      </c>
      <c r="N1655" s="13">
        <v>46</v>
      </c>
      <c r="O1655" s="13" t="s">
        <v>2082</v>
      </c>
      <c r="P1655" s="13">
        <f>_xlfn.ISOWEEKNUM(U1655)</f>
        <v>47</v>
      </c>
      <c r="R1655" s="1" t="s">
        <v>67</v>
      </c>
      <c r="S1655" s="1" t="s">
        <v>18</v>
      </c>
      <c r="T1655" s="1" t="s">
        <v>1706</v>
      </c>
      <c r="U1655" s="12">
        <f>T1655+(365*2)</f>
        <v>46346</v>
      </c>
      <c r="V1655" s="12">
        <f t="shared" si="173"/>
        <v>46406</v>
      </c>
      <c r="W1655" s="13">
        <f t="shared" ca="1" si="174"/>
        <v>-364</v>
      </c>
      <c r="X1655" s="2" t="s">
        <v>1021</v>
      </c>
      <c r="Y1655"/>
    </row>
    <row r="1656" spans="1:25" x14ac:dyDescent="0.25">
      <c r="A1656" s="1" t="s">
        <v>1717</v>
      </c>
      <c r="B1656" s="1" t="s">
        <v>1724</v>
      </c>
      <c r="C1656" s="1" t="s">
        <v>47</v>
      </c>
      <c r="D1656" s="1" t="s">
        <v>103</v>
      </c>
      <c r="E1656" s="1" t="s">
        <v>174</v>
      </c>
      <c r="F1656" s="3">
        <v>5.843</v>
      </c>
      <c r="G1656" s="3">
        <v>41.506999999999998</v>
      </c>
      <c r="H1656" s="1" t="s">
        <v>85</v>
      </c>
      <c r="I1656" s="13">
        <v>1</v>
      </c>
      <c r="J1656" s="12" t="s">
        <v>2083</v>
      </c>
      <c r="K1656" s="1"/>
      <c r="L1656" s="12" t="s">
        <v>2082</v>
      </c>
      <c r="N1656" s="13">
        <v>46</v>
      </c>
      <c r="O1656" s="13" t="s">
        <v>2082</v>
      </c>
      <c r="P1656" s="13">
        <f>_xlfn.ISOWEEKNUM(U1656)</f>
        <v>49</v>
      </c>
      <c r="R1656" s="1" t="s">
        <v>67</v>
      </c>
      <c r="S1656" s="1" t="s">
        <v>14</v>
      </c>
      <c r="T1656" s="1" t="s">
        <v>1054</v>
      </c>
      <c r="U1656" s="12">
        <f>T1656+(365*1)</f>
        <v>46361</v>
      </c>
      <c r="V1656" s="12">
        <f t="shared" si="173"/>
        <v>46421</v>
      </c>
      <c r="W1656" s="13">
        <f t="shared" ca="1" si="174"/>
        <v>-379</v>
      </c>
      <c r="X1656" s="2" t="s">
        <v>1021</v>
      </c>
      <c r="Y1656"/>
    </row>
    <row r="1657" spans="1:25" x14ac:dyDescent="0.25">
      <c r="A1657" s="1" t="s">
        <v>1717</v>
      </c>
      <c r="B1657" s="1" t="s">
        <v>1724</v>
      </c>
      <c r="C1657" s="1" t="s">
        <v>27</v>
      </c>
      <c r="D1657" s="1" t="s">
        <v>204</v>
      </c>
      <c r="E1657" s="1" t="s">
        <v>39</v>
      </c>
      <c r="F1657" s="3">
        <v>5.8079999999999998</v>
      </c>
      <c r="G1657" s="3">
        <v>5.8079999999999998</v>
      </c>
      <c r="H1657" s="1" t="s">
        <v>85</v>
      </c>
      <c r="I1657" s="13">
        <v>1</v>
      </c>
      <c r="J1657" s="12" t="s">
        <v>2083</v>
      </c>
      <c r="K1657" s="1"/>
      <c r="L1657" s="12" t="s">
        <v>2082</v>
      </c>
      <c r="N1657" s="13" t="s">
        <v>2083</v>
      </c>
      <c r="O1657" s="13" t="s">
        <v>2082</v>
      </c>
      <c r="P1657" s="1"/>
      <c r="R1657" s="1" t="s">
        <v>67</v>
      </c>
      <c r="S1657" s="1"/>
      <c r="T1657" s="1" t="s">
        <v>1725</v>
      </c>
      <c r="U1657" s="12">
        <f>T1657+(365*3)</f>
        <v>44543</v>
      </c>
      <c r="V1657" s="12">
        <f t="shared" si="173"/>
        <v>44603</v>
      </c>
      <c r="W1657" s="13">
        <f t="shared" ca="1" si="174"/>
        <v>1439</v>
      </c>
      <c r="X1657" s="2" t="s">
        <v>1021</v>
      </c>
      <c r="Y1657"/>
    </row>
    <row r="1658" spans="1:25" x14ac:dyDescent="0.25">
      <c r="A1658" s="1" t="s">
        <v>1717</v>
      </c>
      <c r="B1658" s="1" t="s">
        <v>1724</v>
      </c>
      <c r="C1658" s="1" t="s">
        <v>177</v>
      </c>
      <c r="D1658" s="1" t="s">
        <v>99</v>
      </c>
      <c r="E1658" s="1" t="s">
        <v>174</v>
      </c>
      <c r="F1658" s="3">
        <v>40.337000000000003</v>
      </c>
      <c r="G1658" s="3">
        <v>40.402000000000001</v>
      </c>
      <c r="H1658" s="1" t="s">
        <v>21</v>
      </c>
      <c r="I1658" s="13">
        <v>1</v>
      </c>
      <c r="J1658" s="12" t="s">
        <v>2083</v>
      </c>
      <c r="K1658" s="1"/>
      <c r="L1658" s="12" t="s">
        <v>2082</v>
      </c>
      <c r="N1658" s="13">
        <v>46</v>
      </c>
      <c r="O1658" s="13" t="s">
        <v>2082</v>
      </c>
      <c r="P1658" s="13">
        <f t="shared" ref="P1658:P1667" si="180">_xlfn.ISOWEEKNUM(U1658)</f>
        <v>49</v>
      </c>
      <c r="R1658" s="1" t="s">
        <v>67</v>
      </c>
      <c r="S1658" s="1" t="s">
        <v>18</v>
      </c>
      <c r="T1658" s="1" t="s">
        <v>1054</v>
      </c>
      <c r="U1658" s="12">
        <f>T1658+(365*1)</f>
        <v>46361</v>
      </c>
      <c r="V1658" s="12">
        <f t="shared" si="173"/>
        <v>46421</v>
      </c>
      <c r="W1658" s="13">
        <f t="shared" ca="1" si="174"/>
        <v>-379</v>
      </c>
      <c r="X1658" s="2" t="s">
        <v>1021</v>
      </c>
      <c r="Y1658"/>
    </row>
    <row r="1659" spans="1:25" x14ac:dyDescent="0.25">
      <c r="A1659" s="1" t="s">
        <v>1717</v>
      </c>
      <c r="B1659" s="1" t="s">
        <v>1724</v>
      </c>
      <c r="C1659" s="1" t="s">
        <v>47</v>
      </c>
      <c r="D1659" s="1" t="s">
        <v>202</v>
      </c>
      <c r="E1659" s="1" t="s">
        <v>68</v>
      </c>
      <c r="F1659" s="3">
        <v>40.281999999999996</v>
      </c>
      <c r="G1659" s="3">
        <v>40.281999999999996</v>
      </c>
      <c r="H1659" s="1" t="s">
        <v>74</v>
      </c>
      <c r="I1659" s="13">
        <v>1</v>
      </c>
      <c r="J1659" s="12" t="s">
        <v>2083</v>
      </c>
      <c r="K1659" s="1"/>
      <c r="L1659" s="12" t="s">
        <v>2082</v>
      </c>
      <c r="N1659" s="13">
        <v>46</v>
      </c>
      <c r="O1659" s="13" t="s">
        <v>2082</v>
      </c>
      <c r="P1659" s="13">
        <f t="shared" si="180"/>
        <v>47</v>
      </c>
      <c r="R1659" s="1" t="s">
        <v>67</v>
      </c>
      <c r="S1659" s="1"/>
      <c r="T1659" s="1" t="s">
        <v>1726</v>
      </c>
      <c r="U1659" s="12">
        <f>T1659+(365*2)</f>
        <v>46347</v>
      </c>
      <c r="V1659" s="12">
        <f t="shared" si="173"/>
        <v>46407</v>
      </c>
      <c r="W1659" s="13">
        <f t="shared" ca="1" si="174"/>
        <v>-365</v>
      </c>
      <c r="X1659" s="2" t="s">
        <v>1021</v>
      </c>
      <c r="Y1659"/>
    </row>
    <row r="1660" spans="1:25" x14ac:dyDescent="0.25">
      <c r="A1660" s="1" t="s">
        <v>1717</v>
      </c>
      <c r="B1660" s="1" t="s">
        <v>1724</v>
      </c>
      <c r="C1660" s="1" t="s">
        <v>177</v>
      </c>
      <c r="D1660" s="1" t="s">
        <v>189</v>
      </c>
      <c r="E1660" s="1" t="s">
        <v>174</v>
      </c>
      <c r="F1660" s="3">
        <v>39.344000000000001</v>
      </c>
      <c r="G1660" s="3">
        <v>39.344000000000001</v>
      </c>
      <c r="H1660" s="1" t="s">
        <v>21</v>
      </c>
      <c r="I1660" s="13">
        <v>1</v>
      </c>
      <c r="J1660" s="12" t="s">
        <v>2083</v>
      </c>
      <c r="K1660" s="1"/>
      <c r="L1660" s="12" t="s">
        <v>2082</v>
      </c>
      <c r="N1660" s="13">
        <v>46</v>
      </c>
      <c r="O1660" s="13" t="s">
        <v>2082</v>
      </c>
      <c r="P1660" s="13">
        <f t="shared" si="180"/>
        <v>49</v>
      </c>
      <c r="R1660" s="1" t="s">
        <v>67</v>
      </c>
      <c r="S1660" s="1"/>
      <c r="T1660" s="1" t="s">
        <v>1054</v>
      </c>
      <c r="U1660" s="12">
        <f>T1660+(365*1)</f>
        <v>46361</v>
      </c>
      <c r="V1660" s="12">
        <f t="shared" si="173"/>
        <v>46421</v>
      </c>
      <c r="W1660" s="13">
        <f t="shared" ca="1" si="174"/>
        <v>-379</v>
      </c>
      <c r="X1660" s="2" t="s">
        <v>1021</v>
      </c>
      <c r="Y1660"/>
    </row>
    <row r="1661" spans="1:25" x14ac:dyDescent="0.25">
      <c r="A1661" s="1" t="s">
        <v>1717</v>
      </c>
      <c r="B1661" s="1" t="s">
        <v>1724</v>
      </c>
      <c r="C1661" s="1" t="s">
        <v>47</v>
      </c>
      <c r="D1661" s="1" t="s">
        <v>288</v>
      </c>
      <c r="E1661" s="1" t="s">
        <v>68</v>
      </c>
      <c r="F1661" s="3">
        <v>39.430999999999997</v>
      </c>
      <c r="G1661" s="3">
        <v>39.463999999999999</v>
      </c>
      <c r="H1661" s="1" t="s">
        <v>74</v>
      </c>
      <c r="I1661" s="13">
        <v>1</v>
      </c>
      <c r="J1661" s="12" t="s">
        <v>2083</v>
      </c>
      <c r="K1661" s="1"/>
      <c r="L1661" s="12" t="s">
        <v>2082</v>
      </c>
      <c r="N1661" s="13">
        <v>46</v>
      </c>
      <c r="O1661" s="13" t="s">
        <v>2082</v>
      </c>
      <c r="P1661" s="13">
        <f t="shared" si="180"/>
        <v>47</v>
      </c>
      <c r="R1661" s="1" t="s">
        <v>67</v>
      </c>
      <c r="S1661" s="1" t="s">
        <v>18</v>
      </c>
      <c r="T1661" s="1" t="s">
        <v>1726</v>
      </c>
      <c r="U1661" s="12">
        <f>T1661+(365*2)</f>
        <v>46347</v>
      </c>
      <c r="V1661" s="12">
        <f t="shared" si="173"/>
        <v>46407</v>
      </c>
      <c r="W1661" s="13">
        <f t="shared" ca="1" si="174"/>
        <v>-365</v>
      </c>
      <c r="X1661" s="2" t="s">
        <v>1021</v>
      </c>
      <c r="Y1661"/>
    </row>
    <row r="1662" spans="1:25" x14ac:dyDescent="0.25">
      <c r="A1662" s="1" t="s">
        <v>1717</v>
      </c>
      <c r="B1662" s="1" t="s">
        <v>1729</v>
      </c>
      <c r="C1662" s="1" t="s">
        <v>367</v>
      </c>
      <c r="D1662" s="1" t="s">
        <v>104</v>
      </c>
      <c r="E1662" s="1" t="s">
        <v>174</v>
      </c>
      <c r="F1662" s="3">
        <v>57.268000000000001</v>
      </c>
      <c r="G1662" s="3">
        <v>57.268000000000001</v>
      </c>
      <c r="H1662" s="1" t="s">
        <v>74</v>
      </c>
      <c r="I1662" s="13">
        <v>1</v>
      </c>
      <c r="J1662" s="12" t="s">
        <v>2083</v>
      </c>
      <c r="K1662" s="1"/>
      <c r="L1662" s="12" t="s">
        <v>2082</v>
      </c>
      <c r="N1662" s="13">
        <v>46</v>
      </c>
      <c r="O1662" s="13" t="s">
        <v>2082</v>
      </c>
      <c r="P1662" s="13">
        <f t="shared" si="180"/>
        <v>48</v>
      </c>
      <c r="R1662" s="1" t="s">
        <v>67</v>
      </c>
      <c r="S1662" s="1"/>
      <c r="T1662" s="1" t="s">
        <v>1152</v>
      </c>
      <c r="U1662" s="12">
        <f t="shared" ref="U1662:U1667" si="181">T1662+(365*1)</f>
        <v>46354</v>
      </c>
      <c r="V1662" s="12">
        <f t="shared" si="173"/>
        <v>46414</v>
      </c>
      <c r="W1662" s="13">
        <f t="shared" ca="1" si="174"/>
        <v>-372</v>
      </c>
      <c r="X1662" s="2" t="s">
        <v>1021</v>
      </c>
      <c r="Y1662"/>
    </row>
    <row r="1663" spans="1:25" x14ac:dyDescent="0.25">
      <c r="A1663" s="1" t="s">
        <v>1717</v>
      </c>
      <c r="B1663" s="1" t="s">
        <v>1729</v>
      </c>
      <c r="C1663" s="1" t="s">
        <v>1731</v>
      </c>
      <c r="D1663" s="1" t="s">
        <v>103</v>
      </c>
      <c r="E1663" s="1" t="s">
        <v>174</v>
      </c>
      <c r="F1663" s="3">
        <v>57.360999999999997</v>
      </c>
      <c r="G1663" s="3">
        <v>57.484000000000002</v>
      </c>
      <c r="H1663" s="1" t="s">
        <v>21</v>
      </c>
      <c r="I1663" s="13">
        <v>1</v>
      </c>
      <c r="J1663" s="12" t="s">
        <v>2083</v>
      </c>
      <c r="K1663" s="1"/>
      <c r="L1663" s="12" t="s">
        <v>2082</v>
      </c>
      <c r="N1663" s="13">
        <v>46</v>
      </c>
      <c r="O1663" s="13" t="s">
        <v>2082</v>
      </c>
      <c r="P1663" s="13">
        <f t="shared" si="180"/>
        <v>48</v>
      </c>
      <c r="R1663" s="1" t="s">
        <v>67</v>
      </c>
      <c r="S1663" s="1" t="s">
        <v>18</v>
      </c>
      <c r="T1663" s="1" t="s">
        <v>1152</v>
      </c>
      <c r="U1663" s="12">
        <f t="shared" si="181"/>
        <v>46354</v>
      </c>
      <c r="V1663" s="12">
        <f t="shared" si="173"/>
        <v>46414</v>
      </c>
      <c r="W1663" s="13">
        <f t="shared" ca="1" si="174"/>
        <v>-372</v>
      </c>
      <c r="X1663" s="2" t="s">
        <v>1021</v>
      </c>
      <c r="Y1663"/>
    </row>
    <row r="1664" spans="1:25" x14ac:dyDescent="0.25">
      <c r="A1664" s="1" t="s">
        <v>1717</v>
      </c>
      <c r="B1664" s="1" t="s">
        <v>1729</v>
      </c>
      <c r="C1664" s="1" t="s">
        <v>625</v>
      </c>
      <c r="D1664" s="1" t="s">
        <v>189</v>
      </c>
      <c r="E1664" s="1" t="s">
        <v>174</v>
      </c>
      <c r="F1664" s="3">
        <v>56.228000000000002</v>
      </c>
      <c r="G1664" s="3">
        <v>56.228000000000002</v>
      </c>
      <c r="H1664" s="1" t="s">
        <v>74</v>
      </c>
      <c r="I1664" s="13">
        <v>1</v>
      </c>
      <c r="J1664" s="12" t="s">
        <v>2083</v>
      </c>
      <c r="K1664" s="1"/>
      <c r="L1664" s="12" t="s">
        <v>2082</v>
      </c>
      <c r="N1664" s="13">
        <v>46</v>
      </c>
      <c r="O1664" s="13" t="s">
        <v>2082</v>
      </c>
      <c r="P1664" s="13">
        <f t="shared" si="180"/>
        <v>48</v>
      </c>
      <c r="R1664" s="1" t="s">
        <v>67</v>
      </c>
      <c r="S1664" s="1"/>
      <c r="T1664" s="1" t="s">
        <v>1152</v>
      </c>
      <c r="U1664" s="12">
        <f t="shared" si="181"/>
        <v>46354</v>
      </c>
      <c r="V1664" s="12">
        <f t="shared" si="173"/>
        <v>46414</v>
      </c>
      <c r="W1664" s="13">
        <f t="shared" ca="1" si="174"/>
        <v>-372</v>
      </c>
      <c r="X1664" s="2" t="s">
        <v>1021</v>
      </c>
      <c r="Y1664"/>
    </row>
    <row r="1665" spans="1:25" x14ac:dyDescent="0.25">
      <c r="A1665" s="1" t="s">
        <v>1717</v>
      </c>
      <c r="B1665" s="1" t="s">
        <v>1729</v>
      </c>
      <c r="C1665" s="1" t="s">
        <v>625</v>
      </c>
      <c r="D1665" s="1" t="s">
        <v>288</v>
      </c>
      <c r="E1665" s="1" t="s">
        <v>174</v>
      </c>
      <c r="F1665" s="3">
        <v>56.357999999999997</v>
      </c>
      <c r="G1665" s="3">
        <v>56.423000000000002</v>
      </c>
      <c r="H1665" s="1" t="s">
        <v>21</v>
      </c>
      <c r="I1665" s="13">
        <v>1</v>
      </c>
      <c r="J1665" s="12" t="s">
        <v>2083</v>
      </c>
      <c r="K1665" s="1"/>
      <c r="L1665" s="12" t="s">
        <v>2082</v>
      </c>
      <c r="N1665" s="13">
        <v>46</v>
      </c>
      <c r="O1665" s="13" t="s">
        <v>2082</v>
      </c>
      <c r="P1665" s="13">
        <f t="shared" si="180"/>
        <v>48</v>
      </c>
      <c r="R1665" s="1" t="s">
        <v>67</v>
      </c>
      <c r="S1665" s="1" t="s">
        <v>18</v>
      </c>
      <c r="T1665" s="1" t="s">
        <v>1152</v>
      </c>
      <c r="U1665" s="12">
        <f t="shared" si="181"/>
        <v>46354</v>
      </c>
      <c r="V1665" s="12">
        <f t="shared" si="173"/>
        <v>46414</v>
      </c>
      <c r="W1665" s="13">
        <f t="shared" ca="1" si="174"/>
        <v>-372</v>
      </c>
      <c r="X1665" s="2" t="s">
        <v>1021</v>
      </c>
      <c r="Y1665"/>
    </row>
    <row r="1666" spans="1:25" x14ac:dyDescent="0.25">
      <c r="A1666" s="1" t="s">
        <v>1717</v>
      </c>
      <c r="B1666" s="1" t="s">
        <v>1729</v>
      </c>
      <c r="C1666" s="1" t="s">
        <v>107</v>
      </c>
      <c r="D1666" s="1" t="s">
        <v>190</v>
      </c>
      <c r="E1666" s="1" t="s">
        <v>174</v>
      </c>
      <c r="F1666" s="3">
        <v>56.49</v>
      </c>
      <c r="G1666" s="3">
        <v>56.49</v>
      </c>
      <c r="H1666" s="1" t="s">
        <v>21</v>
      </c>
      <c r="I1666" s="13">
        <v>1</v>
      </c>
      <c r="J1666" s="12" t="s">
        <v>2083</v>
      </c>
      <c r="K1666" s="1"/>
      <c r="L1666" s="12" t="s">
        <v>2082</v>
      </c>
      <c r="N1666" s="13">
        <v>46</v>
      </c>
      <c r="O1666" s="13" t="s">
        <v>2082</v>
      </c>
      <c r="P1666" s="13">
        <f t="shared" si="180"/>
        <v>48</v>
      </c>
      <c r="R1666" s="1" t="s">
        <v>67</v>
      </c>
      <c r="S1666" s="1"/>
      <c r="T1666" s="1" t="s">
        <v>1152</v>
      </c>
      <c r="U1666" s="12">
        <f t="shared" si="181"/>
        <v>46354</v>
      </c>
      <c r="V1666" s="12">
        <f t="shared" ref="V1666:V1729" si="182">U1666+60</f>
        <v>46414</v>
      </c>
      <c r="W1666" s="13">
        <f t="shared" ref="W1666:W1729" ca="1" si="183">TODAY()-V1666</f>
        <v>-372</v>
      </c>
      <c r="X1666" s="2" t="s">
        <v>1021</v>
      </c>
      <c r="Y1666"/>
    </row>
    <row r="1667" spans="1:25" x14ac:dyDescent="0.25">
      <c r="A1667" s="1" t="s">
        <v>1717</v>
      </c>
      <c r="B1667" s="1" t="s">
        <v>1729</v>
      </c>
      <c r="C1667" s="1" t="s">
        <v>107</v>
      </c>
      <c r="D1667" s="1" t="s">
        <v>290</v>
      </c>
      <c r="E1667" s="1" t="s">
        <v>174</v>
      </c>
      <c r="F1667" s="3">
        <v>56.552999999999997</v>
      </c>
      <c r="G1667" s="3">
        <v>56.606999999999999</v>
      </c>
      <c r="H1667" s="1" t="s">
        <v>74</v>
      </c>
      <c r="I1667" s="13">
        <v>1</v>
      </c>
      <c r="J1667" s="12" t="s">
        <v>2083</v>
      </c>
      <c r="K1667" s="1"/>
      <c r="L1667" s="12" t="s">
        <v>2082</v>
      </c>
      <c r="N1667" s="13">
        <v>46</v>
      </c>
      <c r="O1667" s="13" t="s">
        <v>2082</v>
      </c>
      <c r="P1667" s="13">
        <f t="shared" si="180"/>
        <v>48</v>
      </c>
      <c r="R1667" s="1" t="s">
        <v>67</v>
      </c>
      <c r="S1667" s="1" t="s">
        <v>14</v>
      </c>
      <c r="T1667" s="1" t="s">
        <v>1152</v>
      </c>
      <c r="U1667" s="12">
        <f t="shared" si="181"/>
        <v>46354</v>
      </c>
      <c r="V1667" s="12">
        <f t="shared" si="182"/>
        <v>46414</v>
      </c>
      <c r="W1667" s="13">
        <f t="shared" ca="1" si="183"/>
        <v>-372</v>
      </c>
      <c r="X1667" s="2" t="s">
        <v>1021</v>
      </c>
      <c r="Y1667"/>
    </row>
    <row r="1668" spans="1:25" x14ac:dyDescent="0.25">
      <c r="A1668" s="1" t="s">
        <v>1717</v>
      </c>
      <c r="B1668" s="1" t="s">
        <v>1729</v>
      </c>
      <c r="C1668" s="1" t="s">
        <v>27</v>
      </c>
      <c r="D1668" s="1" t="s">
        <v>762</v>
      </c>
      <c r="E1668" s="1" t="s">
        <v>10</v>
      </c>
      <c r="F1668" s="3">
        <v>56.573999999999998</v>
      </c>
      <c r="G1668" s="3">
        <v>56.573999999999998</v>
      </c>
      <c r="H1668" s="1" t="s">
        <v>1506</v>
      </c>
      <c r="I1668" s="13">
        <v>1</v>
      </c>
      <c r="J1668" s="12" t="s">
        <v>2083</v>
      </c>
      <c r="K1668" s="1"/>
      <c r="L1668" s="12" t="s">
        <v>2082</v>
      </c>
      <c r="N1668" s="13" t="s">
        <v>2083</v>
      </c>
      <c r="O1668" s="13" t="s">
        <v>2082</v>
      </c>
      <c r="P1668" s="1"/>
      <c r="R1668" s="1" t="s">
        <v>67</v>
      </c>
      <c r="S1668" s="1"/>
      <c r="T1668" s="1" t="s">
        <v>1725</v>
      </c>
      <c r="U1668" s="12">
        <f>T1668+(365*4)</f>
        <v>44908</v>
      </c>
      <c r="V1668" s="12">
        <f t="shared" si="182"/>
        <v>44968</v>
      </c>
      <c r="W1668" s="13">
        <f t="shared" ca="1" si="183"/>
        <v>1074</v>
      </c>
      <c r="X1668" s="2" t="s">
        <v>1021</v>
      </c>
      <c r="Y1668"/>
    </row>
    <row r="1669" spans="1:25" x14ac:dyDescent="0.25">
      <c r="A1669" s="1" t="s">
        <v>1717</v>
      </c>
      <c r="B1669" s="1" t="s">
        <v>1729</v>
      </c>
      <c r="C1669" s="1" t="s">
        <v>354</v>
      </c>
      <c r="D1669" s="1" t="s">
        <v>192</v>
      </c>
      <c r="E1669" s="1" t="s">
        <v>174</v>
      </c>
      <c r="F1669" s="3">
        <v>56.625</v>
      </c>
      <c r="G1669" s="3">
        <v>56.658000000000001</v>
      </c>
      <c r="H1669" s="1" t="s">
        <v>1506</v>
      </c>
      <c r="I1669" s="13">
        <v>1</v>
      </c>
      <c r="J1669" s="12" t="s">
        <v>2083</v>
      </c>
      <c r="K1669" s="1"/>
      <c r="L1669" s="12" t="s">
        <v>2082</v>
      </c>
      <c r="N1669" s="13">
        <v>46</v>
      </c>
      <c r="O1669" s="13" t="s">
        <v>2082</v>
      </c>
      <c r="P1669" s="13">
        <f>_xlfn.ISOWEEKNUM(U1669)</f>
        <v>48</v>
      </c>
      <c r="R1669" s="1" t="s">
        <v>67</v>
      </c>
      <c r="S1669" s="1" t="s">
        <v>14</v>
      </c>
      <c r="T1669" s="1" t="s">
        <v>1152</v>
      </c>
      <c r="U1669" s="12">
        <f>T1669+(365*1)</f>
        <v>46354</v>
      </c>
      <c r="V1669" s="12">
        <f t="shared" si="182"/>
        <v>46414</v>
      </c>
      <c r="W1669" s="13">
        <f t="shared" ca="1" si="183"/>
        <v>-372</v>
      </c>
      <c r="X1669" s="2" t="s">
        <v>1021</v>
      </c>
      <c r="Y1669"/>
    </row>
    <row r="1670" spans="1:25" x14ac:dyDescent="0.25">
      <c r="A1670" s="1" t="s">
        <v>1717</v>
      </c>
      <c r="B1670" s="1" t="s">
        <v>41</v>
      </c>
      <c r="C1670" s="1" t="s">
        <v>107</v>
      </c>
      <c r="D1670" s="1" t="s">
        <v>104</v>
      </c>
      <c r="E1670" s="1" t="s">
        <v>174</v>
      </c>
      <c r="F1670" s="3">
        <v>71.311999999999998</v>
      </c>
      <c r="G1670" s="3">
        <v>71.311999999999998</v>
      </c>
      <c r="H1670" s="1" t="s">
        <v>21</v>
      </c>
      <c r="I1670" s="13">
        <v>1</v>
      </c>
      <c r="J1670" s="12" t="s">
        <v>2083</v>
      </c>
      <c r="K1670" s="1"/>
      <c r="L1670" s="12" t="s">
        <v>2082</v>
      </c>
      <c r="N1670" s="13">
        <v>46</v>
      </c>
      <c r="O1670" s="13" t="s">
        <v>2082</v>
      </c>
      <c r="P1670" s="13">
        <f>_xlfn.ISOWEEKNUM(U1670)</f>
        <v>48</v>
      </c>
      <c r="R1670" s="1" t="s">
        <v>67</v>
      </c>
      <c r="S1670" s="1"/>
      <c r="T1670" s="1" t="s">
        <v>1152</v>
      </c>
      <c r="U1670" s="12">
        <f>T1670+(365*1)</f>
        <v>46354</v>
      </c>
      <c r="V1670" s="12">
        <f t="shared" si="182"/>
        <v>46414</v>
      </c>
      <c r="W1670" s="13">
        <f t="shared" ca="1" si="183"/>
        <v>-372</v>
      </c>
      <c r="X1670" s="2" t="s">
        <v>1021</v>
      </c>
      <c r="Y1670"/>
    </row>
    <row r="1671" spans="1:25" x14ac:dyDescent="0.25">
      <c r="A1671" s="1" t="s">
        <v>1717</v>
      </c>
      <c r="B1671" s="1" t="s">
        <v>41</v>
      </c>
      <c r="C1671" s="1" t="s">
        <v>107</v>
      </c>
      <c r="D1671" s="1" t="s">
        <v>103</v>
      </c>
      <c r="E1671" s="1" t="s">
        <v>39</v>
      </c>
      <c r="F1671" s="3">
        <v>71.376000000000005</v>
      </c>
      <c r="G1671" s="3">
        <v>71.430000000000007</v>
      </c>
      <c r="H1671" s="1" t="s">
        <v>331</v>
      </c>
      <c r="I1671" s="13">
        <v>1</v>
      </c>
      <c r="J1671" s="12" t="s">
        <v>2083</v>
      </c>
      <c r="K1671" s="1"/>
      <c r="L1671" s="12" t="s">
        <v>2082</v>
      </c>
      <c r="N1671" s="13" t="s">
        <v>2083</v>
      </c>
      <c r="O1671" s="13" t="s">
        <v>2082</v>
      </c>
      <c r="P1671" s="1"/>
      <c r="R1671" s="1" t="s">
        <v>67</v>
      </c>
      <c r="S1671" s="1" t="s">
        <v>14</v>
      </c>
      <c r="T1671" s="1" t="s">
        <v>1725</v>
      </c>
      <c r="U1671" s="12">
        <f>T1671+(365*3)</f>
        <v>44543</v>
      </c>
      <c r="V1671" s="12">
        <f t="shared" si="182"/>
        <v>44603</v>
      </c>
      <c r="W1671" s="13">
        <f t="shared" ca="1" si="183"/>
        <v>1439</v>
      </c>
      <c r="X1671" s="2" t="s">
        <v>1021</v>
      </c>
      <c r="Y1671"/>
    </row>
    <row r="1672" spans="1:25" x14ac:dyDescent="0.25">
      <c r="A1672" s="1" t="s">
        <v>1717</v>
      </c>
      <c r="B1672" s="1" t="s">
        <v>41</v>
      </c>
      <c r="C1672" s="1" t="s">
        <v>107</v>
      </c>
      <c r="D1672" s="1" t="s">
        <v>96</v>
      </c>
      <c r="E1672" s="1" t="s">
        <v>39</v>
      </c>
      <c r="F1672" s="3">
        <v>72.099999999999994</v>
      </c>
      <c r="G1672" s="3">
        <v>72.153999999999996</v>
      </c>
      <c r="H1672" s="1" t="s">
        <v>74</v>
      </c>
      <c r="I1672" s="13">
        <v>1</v>
      </c>
      <c r="J1672" s="12" t="s">
        <v>2083</v>
      </c>
      <c r="K1672" s="1"/>
      <c r="L1672" s="12" t="s">
        <v>2082</v>
      </c>
      <c r="N1672" s="13" t="s">
        <v>2083</v>
      </c>
      <c r="O1672" s="13" t="s">
        <v>2082</v>
      </c>
      <c r="P1672" s="1"/>
      <c r="R1672" s="1" t="s">
        <v>67</v>
      </c>
      <c r="S1672" s="1" t="s">
        <v>14</v>
      </c>
      <c r="T1672" s="1" t="s">
        <v>1725</v>
      </c>
      <c r="U1672" s="12">
        <f>T1672+(365*3)</f>
        <v>44543</v>
      </c>
      <c r="V1672" s="12">
        <f t="shared" si="182"/>
        <v>44603</v>
      </c>
      <c r="W1672" s="13">
        <f t="shared" ca="1" si="183"/>
        <v>1439</v>
      </c>
      <c r="X1672" s="2" t="s">
        <v>1021</v>
      </c>
      <c r="Y1672"/>
    </row>
    <row r="1673" spans="1:25" x14ac:dyDescent="0.25">
      <c r="A1673" s="1" t="s">
        <v>1717</v>
      </c>
      <c r="B1673" s="1" t="s">
        <v>41</v>
      </c>
      <c r="C1673" s="1" t="s">
        <v>107</v>
      </c>
      <c r="D1673" s="1" t="s">
        <v>164</v>
      </c>
      <c r="E1673" s="1" t="s">
        <v>174</v>
      </c>
      <c r="F1673" s="3">
        <v>72.164000000000001</v>
      </c>
      <c r="G1673" s="3">
        <v>72.218000000000004</v>
      </c>
      <c r="H1673" s="1" t="s">
        <v>74</v>
      </c>
      <c r="I1673" s="13">
        <v>1</v>
      </c>
      <c r="J1673" s="12" t="s">
        <v>2083</v>
      </c>
      <c r="K1673" s="1"/>
      <c r="L1673" s="12" t="s">
        <v>2082</v>
      </c>
      <c r="N1673" s="13">
        <v>46</v>
      </c>
      <c r="O1673" s="13" t="s">
        <v>2082</v>
      </c>
      <c r="P1673" s="13">
        <f>_xlfn.ISOWEEKNUM(U1673)</f>
        <v>48</v>
      </c>
      <c r="R1673" s="1" t="s">
        <v>67</v>
      </c>
      <c r="S1673" s="1" t="s">
        <v>14</v>
      </c>
      <c r="T1673" s="1" t="s">
        <v>1152</v>
      </c>
      <c r="U1673" s="12">
        <f>T1673+(365*1)</f>
        <v>46354</v>
      </c>
      <c r="V1673" s="12">
        <f t="shared" si="182"/>
        <v>46414</v>
      </c>
      <c r="W1673" s="13">
        <f t="shared" ca="1" si="183"/>
        <v>-372</v>
      </c>
      <c r="X1673" s="2" t="s">
        <v>1021</v>
      </c>
      <c r="Y1673"/>
    </row>
    <row r="1674" spans="1:25" x14ac:dyDescent="0.25">
      <c r="A1674" s="1" t="s">
        <v>1717</v>
      </c>
      <c r="B1674" s="1" t="s">
        <v>41</v>
      </c>
      <c r="C1674" s="1" t="s">
        <v>47</v>
      </c>
      <c r="D1674" s="1" t="s">
        <v>267</v>
      </c>
      <c r="E1674" s="1" t="s">
        <v>39</v>
      </c>
      <c r="F1674" s="3">
        <v>71.876999999999995</v>
      </c>
      <c r="G1674" s="3">
        <v>71.876999999999995</v>
      </c>
      <c r="H1674" s="1" t="s">
        <v>44</v>
      </c>
      <c r="I1674" s="13">
        <v>1</v>
      </c>
      <c r="J1674" s="12" t="s">
        <v>2083</v>
      </c>
      <c r="K1674" s="1"/>
      <c r="L1674" s="12" t="s">
        <v>2082</v>
      </c>
      <c r="N1674" s="13" t="s">
        <v>2083</v>
      </c>
      <c r="O1674" s="13" t="s">
        <v>2082</v>
      </c>
      <c r="P1674" s="1"/>
      <c r="R1674" s="1" t="s">
        <v>67</v>
      </c>
      <c r="S1674" s="1"/>
      <c r="T1674" s="1" t="s">
        <v>1725</v>
      </c>
      <c r="U1674" s="12">
        <f>T1674+(365*3)</f>
        <v>44543</v>
      </c>
      <c r="V1674" s="12">
        <f t="shared" si="182"/>
        <v>44603</v>
      </c>
      <c r="W1674" s="13">
        <f t="shared" ca="1" si="183"/>
        <v>1439</v>
      </c>
      <c r="X1674" s="2" t="s">
        <v>1021</v>
      </c>
      <c r="Y1674"/>
    </row>
    <row r="1675" spans="1:25" x14ac:dyDescent="0.25">
      <c r="A1675" s="1" t="s">
        <v>1717</v>
      </c>
      <c r="B1675" s="1" t="s">
        <v>41</v>
      </c>
      <c r="C1675" s="1" t="s">
        <v>107</v>
      </c>
      <c r="D1675" s="1" t="s">
        <v>266</v>
      </c>
      <c r="E1675" s="1" t="s">
        <v>174</v>
      </c>
      <c r="F1675" s="3">
        <v>72.048000000000002</v>
      </c>
      <c r="G1675" s="3">
        <v>72.102000000000004</v>
      </c>
      <c r="H1675" s="1" t="s">
        <v>21</v>
      </c>
      <c r="I1675" s="13">
        <v>1</v>
      </c>
      <c r="J1675" s="12" t="s">
        <v>2083</v>
      </c>
      <c r="K1675" s="1"/>
      <c r="L1675" s="12" t="s">
        <v>2082</v>
      </c>
      <c r="N1675" s="13">
        <v>46</v>
      </c>
      <c r="O1675" s="13" t="s">
        <v>2082</v>
      </c>
      <c r="P1675" s="13">
        <f>_xlfn.ISOWEEKNUM(U1675)</f>
        <v>48</v>
      </c>
      <c r="R1675" s="1" t="s">
        <v>67</v>
      </c>
      <c r="S1675" s="1" t="s">
        <v>14</v>
      </c>
      <c r="T1675" s="1" t="s">
        <v>1152</v>
      </c>
      <c r="U1675" s="12">
        <f>T1675+(365*1)</f>
        <v>46354</v>
      </c>
      <c r="V1675" s="12">
        <f t="shared" si="182"/>
        <v>46414</v>
      </c>
      <c r="W1675" s="13">
        <f t="shared" ca="1" si="183"/>
        <v>-372</v>
      </c>
      <c r="X1675" s="2" t="s">
        <v>1021</v>
      </c>
      <c r="Y1675"/>
    </row>
    <row r="1676" spans="1:25" x14ac:dyDescent="0.25">
      <c r="A1676" s="1" t="s">
        <v>1717</v>
      </c>
      <c r="B1676" s="1" t="s">
        <v>1723</v>
      </c>
      <c r="C1676" s="1" t="s">
        <v>47</v>
      </c>
      <c r="D1676" s="1" t="s">
        <v>111</v>
      </c>
      <c r="E1676" s="1" t="s">
        <v>174</v>
      </c>
      <c r="F1676" s="3">
        <v>33.853000000000002</v>
      </c>
      <c r="G1676" s="3">
        <v>33.853000000000002</v>
      </c>
      <c r="H1676" s="1" t="s">
        <v>21</v>
      </c>
      <c r="I1676" s="13">
        <v>1</v>
      </c>
      <c r="J1676" s="12" t="s">
        <v>2083</v>
      </c>
      <c r="K1676" s="1"/>
      <c r="L1676" s="12" t="s">
        <v>2082</v>
      </c>
      <c r="N1676" s="13">
        <v>46</v>
      </c>
      <c r="O1676" s="13" t="s">
        <v>2082</v>
      </c>
      <c r="P1676" s="13">
        <f>_xlfn.ISOWEEKNUM(U1676)</f>
        <v>49</v>
      </c>
      <c r="R1676" s="1" t="s">
        <v>67</v>
      </c>
      <c r="S1676" s="1"/>
      <c r="T1676" s="1" t="s">
        <v>1054</v>
      </c>
      <c r="U1676" s="12">
        <f>T1676+(365*1)</f>
        <v>46361</v>
      </c>
      <c r="V1676" s="12">
        <f t="shared" si="182"/>
        <v>46421</v>
      </c>
      <c r="W1676" s="13">
        <f t="shared" ca="1" si="183"/>
        <v>-379</v>
      </c>
      <c r="X1676" s="2" t="s">
        <v>1021</v>
      </c>
      <c r="Y1676"/>
    </row>
    <row r="1677" spans="1:25" x14ac:dyDescent="0.25">
      <c r="A1677" s="1" t="s">
        <v>1717</v>
      </c>
      <c r="B1677" s="1" t="s">
        <v>1723</v>
      </c>
      <c r="C1677" s="1" t="s">
        <v>329</v>
      </c>
      <c r="D1677" s="1" t="s">
        <v>48</v>
      </c>
      <c r="E1677" s="1" t="s">
        <v>174</v>
      </c>
      <c r="F1677" s="3">
        <v>34.100999999999999</v>
      </c>
      <c r="G1677" s="3">
        <v>34.195</v>
      </c>
      <c r="H1677" s="1" t="s">
        <v>74</v>
      </c>
      <c r="I1677" s="13">
        <v>1</v>
      </c>
      <c r="J1677" s="12" t="s">
        <v>2083</v>
      </c>
      <c r="K1677" s="1"/>
      <c r="L1677" s="12" t="s">
        <v>2082</v>
      </c>
      <c r="N1677" s="13">
        <v>46</v>
      </c>
      <c r="O1677" s="13" t="s">
        <v>2082</v>
      </c>
      <c r="P1677" s="13">
        <f>_xlfn.ISOWEEKNUM(U1677)</f>
        <v>49</v>
      </c>
      <c r="R1677" s="1" t="s">
        <v>67</v>
      </c>
      <c r="S1677" s="1" t="s">
        <v>18</v>
      </c>
      <c r="T1677" s="1" t="s">
        <v>1054</v>
      </c>
      <c r="U1677" s="12">
        <f>T1677+(365*1)</f>
        <v>46361</v>
      </c>
      <c r="V1677" s="12">
        <f t="shared" si="182"/>
        <v>46421</v>
      </c>
      <c r="W1677" s="13">
        <f t="shared" ca="1" si="183"/>
        <v>-379</v>
      </c>
      <c r="X1677" s="2" t="s">
        <v>1021</v>
      </c>
      <c r="Y1677"/>
    </row>
    <row r="1678" spans="1:25" x14ac:dyDescent="0.25">
      <c r="A1678" s="1" t="s">
        <v>1717</v>
      </c>
      <c r="B1678" s="1" t="s">
        <v>1727</v>
      </c>
      <c r="C1678" s="1" t="s">
        <v>107</v>
      </c>
      <c r="D1678" s="1" t="s">
        <v>48</v>
      </c>
      <c r="E1678" s="1" t="s">
        <v>174</v>
      </c>
      <c r="F1678" s="3">
        <v>46.939</v>
      </c>
      <c r="G1678" s="3">
        <v>46.993000000000002</v>
      </c>
      <c r="H1678" s="1" t="s">
        <v>21</v>
      </c>
      <c r="I1678" s="13">
        <v>1</v>
      </c>
      <c r="J1678" s="12" t="s">
        <v>2083</v>
      </c>
      <c r="K1678" s="1"/>
      <c r="L1678" s="12" t="s">
        <v>2082</v>
      </c>
      <c r="N1678" s="13">
        <v>46</v>
      </c>
      <c r="O1678" s="13" t="s">
        <v>2082</v>
      </c>
      <c r="P1678" s="13">
        <f>_xlfn.ISOWEEKNUM(U1678)</f>
        <v>49</v>
      </c>
      <c r="R1678" s="1" t="s">
        <v>67</v>
      </c>
      <c r="S1678" s="1" t="s">
        <v>18</v>
      </c>
      <c r="T1678" s="1" t="s">
        <v>1054</v>
      </c>
      <c r="U1678" s="12">
        <f>T1678+(365*1)</f>
        <v>46361</v>
      </c>
      <c r="V1678" s="12">
        <f t="shared" si="182"/>
        <v>46421</v>
      </c>
      <c r="W1678" s="13">
        <f t="shared" ca="1" si="183"/>
        <v>-379</v>
      </c>
      <c r="X1678" s="2" t="s">
        <v>1021</v>
      </c>
      <c r="Y1678"/>
    </row>
    <row r="1679" spans="1:25" x14ac:dyDescent="0.25">
      <c r="A1679" s="1" t="s">
        <v>1717</v>
      </c>
      <c r="B1679" s="1" t="s">
        <v>1727</v>
      </c>
      <c r="C1679" s="1" t="s">
        <v>107</v>
      </c>
      <c r="D1679" s="1" t="s">
        <v>46</v>
      </c>
      <c r="E1679" s="1" t="s">
        <v>39</v>
      </c>
      <c r="F1679" s="3">
        <v>46.875</v>
      </c>
      <c r="G1679" s="3">
        <v>46.929000000000002</v>
      </c>
      <c r="H1679" s="1" t="s">
        <v>74</v>
      </c>
      <c r="I1679" s="13">
        <v>1</v>
      </c>
      <c r="J1679" s="12" t="s">
        <v>2083</v>
      </c>
      <c r="K1679" s="1"/>
      <c r="L1679" s="12" t="s">
        <v>2082</v>
      </c>
      <c r="N1679" s="13" t="s">
        <v>2083</v>
      </c>
      <c r="O1679" s="13" t="s">
        <v>2082</v>
      </c>
      <c r="P1679" s="1"/>
      <c r="R1679" s="1" t="s">
        <v>67</v>
      </c>
      <c r="S1679" s="1"/>
      <c r="T1679" s="1" t="s">
        <v>1725</v>
      </c>
      <c r="U1679" s="12">
        <f>T1679+(365*3)</f>
        <v>44543</v>
      </c>
      <c r="V1679" s="12">
        <f t="shared" si="182"/>
        <v>44603</v>
      </c>
      <c r="W1679" s="13">
        <f t="shared" ca="1" si="183"/>
        <v>1439</v>
      </c>
      <c r="X1679" s="2" t="s">
        <v>1021</v>
      </c>
      <c r="Y1679"/>
    </row>
    <row r="1680" spans="1:25" x14ac:dyDescent="0.25">
      <c r="A1680" s="1" t="s">
        <v>1717</v>
      </c>
      <c r="B1680" s="1" t="s">
        <v>1727</v>
      </c>
      <c r="C1680" s="1" t="s">
        <v>107</v>
      </c>
      <c r="D1680" s="1" t="s">
        <v>40</v>
      </c>
      <c r="E1680" s="1" t="s">
        <v>174</v>
      </c>
      <c r="F1680" s="3">
        <v>46.087000000000003</v>
      </c>
      <c r="G1680" s="3">
        <v>46.087000000000003</v>
      </c>
      <c r="H1680" s="1" t="s">
        <v>21</v>
      </c>
      <c r="I1680" s="13">
        <v>1</v>
      </c>
      <c r="J1680" s="12" t="s">
        <v>2083</v>
      </c>
      <c r="K1680" s="1"/>
      <c r="L1680" s="12" t="s">
        <v>2082</v>
      </c>
      <c r="N1680" s="13">
        <v>46</v>
      </c>
      <c r="O1680" s="13" t="s">
        <v>2082</v>
      </c>
      <c r="P1680" s="13">
        <f>_xlfn.ISOWEEKNUM(U1680)</f>
        <v>49</v>
      </c>
      <c r="R1680" s="1" t="s">
        <v>67</v>
      </c>
      <c r="S1680" s="1"/>
      <c r="T1680" s="1" t="s">
        <v>1054</v>
      </c>
      <c r="U1680" s="12">
        <f>T1680+(365*1)</f>
        <v>46361</v>
      </c>
      <c r="V1680" s="12">
        <f t="shared" si="182"/>
        <v>46421</v>
      </c>
      <c r="W1680" s="13">
        <f t="shared" ca="1" si="183"/>
        <v>-379</v>
      </c>
      <c r="X1680" s="2" t="s">
        <v>1021</v>
      </c>
      <c r="Y1680"/>
    </row>
    <row r="1681" spans="1:25" x14ac:dyDescent="0.25">
      <c r="A1681" s="1" t="s">
        <v>1717</v>
      </c>
      <c r="B1681" s="1" t="s">
        <v>1727</v>
      </c>
      <c r="C1681" s="1" t="s">
        <v>107</v>
      </c>
      <c r="D1681" s="1" t="s">
        <v>38</v>
      </c>
      <c r="E1681" s="1" t="s">
        <v>39</v>
      </c>
      <c r="F1681" s="3">
        <v>46.151000000000003</v>
      </c>
      <c r="G1681" s="3">
        <v>46.204999999999998</v>
      </c>
      <c r="H1681" s="1" t="s">
        <v>74</v>
      </c>
      <c r="I1681" s="13">
        <v>1</v>
      </c>
      <c r="J1681" s="12" t="s">
        <v>2083</v>
      </c>
      <c r="K1681" s="1"/>
      <c r="L1681" s="12" t="s">
        <v>2082</v>
      </c>
      <c r="N1681" s="13" t="s">
        <v>2083</v>
      </c>
      <c r="O1681" s="13" t="s">
        <v>2082</v>
      </c>
      <c r="P1681" s="1"/>
      <c r="R1681" s="1" t="s">
        <v>67</v>
      </c>
      <c r="S1681" s="1" t="s">
        <v>18</v>
      </c>
      <c r="T1681" s="1" t="s">
        <v>1725</v>
      </c>
      <c r="U1681" s="12">
        <f>T1681+(365*3)</f>
        <v>44543</v>
      </c>
      <c r="V1681" s="12">
        <f t="shared" si="182"/>
        <v>44603</v>
      </c>
      <c r="W1681" s="13">
        <f t="shared" ca="1" si="183"/>
        <v>1439</v>
      </c>
      <c r="X1681" s="2" t="s">
        <v>1021</v>
      </c>
      <c r="Y1681"/>
    </row>
    <row r="1682" spans="1:25" x14ac:dyDescent="0.25">
      <c r="A1682" s="1" t="s">
        <v>1717</v>
      </c>
      <c r="B1682" s="1" t="s">
        <v>1721</v>
      </c>
      <c r="C1682" s="1" t="s">
        <v>107</v>
      </c>
      <c r="D1682" s="1" t="s">
        <v>48</v>
      </c>
      <c r="E1682" s="1" t="s">
        <v>174</v>
      </c>
      <c r="F1682" s="3">
        <v>16.815000000000001</v>
      </c>
      <c r="G1682" s="3">
        <v>16.869</v>
      </c>
      <c r="H1682" s="1" t="s">
        <v>21</v>
      </c>
      <c r="I1682" s="13">
        <v>1</v>
      </c>
      <c r="J1682" s="12" t="s">
        <v>2083</v>
      </c>
      <c r="K1682" s="1"/>
      <c r="L1682" s="12" t="s">
        <v>2082</v>
      </c>
      <c r="N1682" s="13">
        <v>46</v>
      </c>
      <c r="O1682" s="13" t="s">
        <v>2082</v>
      </c>
      <c r="P1682" s="13">
        <f t="shared" ref="P1682:P1691" si="184">_xlfn.ISOWEEKNUM(U1682)</f>
        <v>48</v>
      </c>
      <c r="R1682" s="1" t="s">
        <v>67</v>
      </c>
      <c r="S1682" s="1" t="s">
        <v>14</v>
      </c>
      <c r="T1682" s="1" t="s">
        <v>1152</v>
      </c>
      <c r="U1682" s="12">
        <f t="shared" ref="U1682:U1691" si="185">T1682+(365*1)</f>
        <v>46354</v>
      </c>
      <c r="V1682" s="12">
        <f t="shared" si="182"/>
        <v>46414</v>
      </c>
      <c r="W1682" s="13">
        <f t="shared" ca="1" si="183"/>
        <v>-372</v>
      </c>
      <c r="X1682" s="2" t="s">
        <v>1021</v>
      </c>
      <c r="Y1682"/>
    </row>
    <row r="1683" spans="1:25" x14ac:dyDescent="0.25">
      <c r="A1683" s="1" t="s">
        <v>1717</v>
      </c>
      <c r="B1683" s="1" t="s">
        <v>1721</v>
      </c>
      <c r="C1683" s="1" t="s">
        <v>107</v>
      </c>
      <c r="D1683" s="1" t="s">
        <v>46</v>
      </c>
      <c r="E1683" s="1" t="s">
        <v>174</v>
      </c>
      <c r="F1683" s="3">
        <v>16.75</v>
      </c>
      <c r="G1683" s="3">
        <v>16.75</v>
      </c>
      <c r="H1683" s="1" t="s">
        <v>74</v>
      </c>
      <c r="I1683" s="13">
        <v>1</v>
      </c>
      <c r="J1683" s="12" t="s">
        <v>2083</v>
      </c>
      <c r="K1683" s="1"/>
      <c r="L1683" s="12" t="s">
        <v>2082</v>
      </c>
      <c r="N1683" s="13">
        <v>46</v>
      </c>
      <c r="O1683" s="13" t="s">
        <v>2082</v>
      </c>
      <c r="P1683" s="13">
        <f t="shared" si="184"/>
        <v>48</v>
      </c>
      <c r="R1683" s="1" t="s">
        <v>67</v>
      </c>
      <c r="S1683" s="1"/>
      <c r="T1683" s="1" t="s">
        <v>1152</v>
      </c>
      <c r="U1683" s="12">
        <f t="shared" si="185"/>
        <v>46354</v>
      </c>
      <c r="V1683" s="12">
        <f t="shared" si="182"/>
        <v>46414</v>
      </c>
      <c r="W1683" s="13">
        <f t="shared" ca="1" si="183"/>
        <v>-372</v>
      </c>
      <c r="X1683" s="2" t="s">
        <v>1021</v>
      </c>
      <c r="Y1683"/>
    </row>
    <row r="1684" spans="1:25" x14ac:dyDescent="0.25">
      <c r="A1684" s="1" t="s">
        <v>1717</v>
      </c>
      <c r="B1684" s="1" t="s">
        <v>1721</v>
      </c>
      <c r="C1684" s="1" t="s">
        <v>177</v>
      </c>
      <c r="D1684" s="1" t="s">
        <v>40</v>
      </c>
      <c r="E1684" s="1" t="s">
        <v>174</v>
      </c>
      <c r="F1684" s="3">
        <v>15.118</v>
      </c>
      <c r="G1684" s="3">
        <v>15.118</v>
      </c>
      <c r="H1684" s="1" t="s">
        <v>21</v>
      </c>
      <c r="I1684" s="13">
        <v>1</v>
      </c>
      <c r="J1684" s="12" t="s">
        <v>2083</v>
      </c>
      <c r="K1684" s="1"/>
      <c r="L1684" s="12" t="s">
        <v>2082</v>
      </c>
      <c r="N1684" s="13">
        <v>46</v>
      </c>
      <c r="O1684" s="13" t="s">
        <v>2082</v>
      </c>
      <c r="P1684" s="13">
        <f t="shared" si="184"/>
        <v>48</v>
      </c>
      <c r="R1684" s="1" t="s">
        <v>67</v>
      </c>
      <c r="S1684" s="1"/>
      <c r="T1684" s="1" t="s">
        <v>1152</v>
      </c>
      <c r="U1684" s="12">
        <f t="shared" si="185"/>
        <v>46354</v>
      </c>
      <c r="V1684" s="12">
        <f t="shared" si="182"/>
        <v>46414</v>
      </c>
      <c r="W1684" s="13">
        <f t="shared" ca="1" si="183"/>
        <v>-372</v>
      </c>
      <c r="X1684" s="2" t="s">
        <v>1021</v>
      </c>
      <c r="Y1684"/>
    </row>
    <row r="1685" spans="1:25" x14ac:dyDescent="0.25">
      <c r="A1685" s="1" t="s">
        <v>1717</v>
      </c>
      <c r="B1685" s="1" t="s">
        <v>1721</v>
      </c>
      <c r="C1685" s="1" t="s">
        <v>354</v>
      </c>
      <c r="D1685" s="1" t="s">
        <v>29</v>
      </c>
      <c r="E1685" s="1" t="s">
        <v>174</v>
      </c>
      <c r="F1685" s="3">
        <v>15.291</v>
      </c>
      <c r="G1685" s="3">
        <v>15.324</v>
      </c>
      <c r="H1685" s="1" t="s">
        <v>74</v>
      </c>
      <c r="I1685" s="13">
        <v>1</v>
      </c>
      <c r="J1685" s="12" t="s">
        <v>2083</v>
      </c>
      <c r="K1685" s="1"/>
      <c r="L1685" s="12" t="s">
        <v>2082</v>
      </c>
      <c r="N1685" s="13">
        <v>46</v>
      </c>
      <c r="O1685" s="13" t="s">
        <v>2082</v>
      </c>
      <c r="P1685" s="13">
        <f t="shared" si="184"/>
        <v>48</v>
      </c>
      <c r="R1685" s="1" t="s">
        <v>67</v>
      </c>
      <c r="S1685" s="1" t="s">
        <v>14</v>
      </c>
      <c r="T1685" s="1" t="s">
        <v>1152</v>
      </c>
      <c r="U1685" s="12">
        <f t="shared" si="185"/>
        <v>46354</v>
      </c>
      <c r="V1685" s="12">
        <f t="shared" si="182"/>
        <v>46414</v>
      </c>
      <c r="W1685" s="13">
        <f t="shared" ca="1" si="183"/>
        <v>-372</v>
      </c>
      <c r="X1685" s="2" t="s">
        <v>1021</v>
      </c>
      <c r="Y1685"/>
    </row>
    <row r="1686" spans="1:25" x14ac:dyDescent="0.25">
      <c r="A1686" s="1" t="s">
        <v>1717</v>
      </c>
      <c r="B1686" s="1" t="s">
        <v>1721</v>
      </c>
      <c r="C1686" s="1" t="s">
        <v>47</v>
      </c>
      <c r="D1686" s="1" t="s">
        <v>33</v>
      </c>
      <c r="E1686" s="1" t="s">
        <v>174</v>
      </c>
      <c r="F1686" s="3">
        <v>13.468</v>
      </c>
      <c r="G1686" s="3">
        <v>13.468</v>
      </c>
      <c r="H1686" s="1" t="s">
        <v>21</v>
      </c>
      <c r="I1686" s="13">
        <v>1</v>
      </c>
      <c r="J1686" s="12" t="s">
        <v>2083</v>
      </c>
      <c r="K1686" s="1"/>
      <c r="L1686" s="12" t="s">
        <v>2082</v>
      </c>
      <c r="N1686" s="13">
        <v>46</v>
      </c>
      <c r="O1686" s="13" t="s">
        <v>2082</v>
      </c>
      <c r="P1686" s="13">
        <f t="shared" si="184"/>
        <v>48</v>
      </c>
      <c r="R1686" s="1" t="s">
        <v>67</v>
      </c>
      <c r="S1686" s="1"/>
      <c r="T1686" s="1" t="s">
        <v>1152</v>
      </c>
      <c r="U1686" s="12">
        <f t="shared" si="185"/>
        <v>46354</v>
      </c>
      <c r="V1686" s="12">
        <f t="shared" si="182"/>
        <v>46414</v>
      </c>
      <c r="W1686" s="13">
        <f t="shared" ca="1" si="183"/>
        <v>-372</v>
      </c>
      <c r="X1686" s="2" t="s">
        <v>1021</v>
      </c>
      <c r="Y1686"/>
    </row>
    <row r="1687" spans="1:25" x14ac:dyDescent="0.25">
      <c r="A1687" s="1" t="s">
        <v>1717</v>
      </c>
      <c r="B1687" s="1" t="s">
        <v>1722</v>
      </c>
      <c r="C1687" s="1" t="s">
        <v>177</v>
      </c>
      <c r="D1687" s="1" t="s">
        <v>104</v>
      </c>
      <c r="E1687" s="1" t="s">
        <v>174</v>
      </c>
      <c r="F1687" s="3">
        <v>23.05</v>
      </c>
      <c r="G1687" s="3">
        <v>23.05</v>
      </c>
      <c r="H1687" s="1" t="s">
        <v>21</v>
      </c>
      <c r="I1687" s="13">
        <v>1</v>
      </c>
      <c r="J1687" s="12" t="s">
        <v>2083</v>
      </c>
      <c r="K1687" s="1"/>
      <c r="L1687" s="12" t="s">
        <v>2082</v>
      </c>
      <c r="N1687" s="13">
        <v>46</v>
      </c>
      <c r="O1687" s="13" t="s">
        <v>2082</v>
      </c>
      <c r="P1687" s="13">
        <f t="shared" si="184"/>
        <v>49</v>
      </c>
      <c r="R1687" s="1" t="s">
        <v>67</v>
      </c>
      <c r="S1687" s="1"/>
      <c r="T1687" s="1" t="s">
        <v>1054</v>
      </c>
      <c r="U1687" s="12">
        <f t="shared" si="185"/>
        <v>46361</v>
      </c>
      <c r="V1687" s="12">
        <f t="shared" si="182"/>
        <v>46421</v>
      </c>
      <c r="W1687" s="13">
        <f t="shared" ca="1" si="183"/>
        <v>-379</v>
      </c>
      <c r="X1687" s="2" t="s">
        <v>1021</v>
      </c>
      <c r="Y1687"/>
    </row>
    <row r="1688" spans="1:25" x14ac:dyDescent="0.25">
      <c r="A1688" s="1" t="s">
        <v>1717</v>
      </c>
      <c r="B1688" s="1" t="s">
        <v>1722</v>
      </c>
      <c r="C1688" s="1" t="s">
        <v>177</v>
      </c>
      <c r="D1688" s="1" t="s">
        <v>103</v>
      </c>
      <c r="E1688" s="1" t="s">
        <v>174</v>
      </c>
      <c r="F1688" s="3">
        <v>23.132000000000001</v>
      </c>
      <c r="G1688" s="3">
        <v>23.198</v>
      </c>
      <c r="H1688" s="1" t="s">
        <v>1155</v>
      </c>
      <c r="I1688" s="13">
        <v>1</v>
      </c>
      <c r="J1688" s="12" t="s">
        <v>2083</v>
      </c>
      <c r="K1688" s="1"/>
      <c r="L1688" s="12" t="s">
        <v>2082</v>
      </c>
      <c r="N1688" s="13">
        <v>46</v>
      </c>
      <c r="O1688" s="13" t="s">
        <v>2082</v>
      </c>
      <c r="P1688" s="13">
        <f t="shared" si="184"/>
        <v>49</v>
      </c>
      <c r="R1688" s="1" t="s">
        <v>67</v>
      </c>
      <c r="S1688" s="1" t="s">
        <v>14</v>
      </c>
      <c r="T1688" s="1" t="s">
        <v>1054</v>
      </c>
      <c r="U1688" s="12">
        <f t="shared" si="185"/>
        <v>46361</v>
      </c>
      <c r="V1688" s="12">
        <f t="shared" si="182"/>
        <v>46421</v>
      </c>
      <c r="W1688" s="13">
        <f t="shared" ca="1" si="183"/>
        <v>-379</v>
      </c>
      <c r="X1688" s="2" t="s">
        <v>1021</v>
      </c>
      <c r="Y1688"/>
    </row>
    <row r="1689" spans="1:25" x14ac:dyDescent="0.25">
      <c r="A1689" s="1" t="s">
        <v>1717</v>
      </c>
      <c r="B1689" s="1" t="s">
        <v>1722</v>
      </c>
      <c r="C1689" s="1" t="s">
        <v>177</v>
      </c>
      <c r="D1689" s="1" t="s">
        <v>189</v>
      </c>
      <c r="E1689" s="1" t="s">
        <v>174</v>
      </c>
      <c r="F1689" s="3">
        <v>22.879000000000001</v>
      </c>
      <c r="G1689" s="3">
        <v>22.879000000000001</v>
      </c>
      <c r="H1689" s="1" t="s">
        <v>74</v>
      </c>
      <c r="I1689" s="13">
        <v>1</v>
      </c>
      <c r="J1689" s="12" t="s">
        <v>2083</v>
      </c>
      <c r="K1689" s="1"/>
      <c r="L1689" s="12" t="s">
        <v>2082</v>
      </c>
      <c r="N1689" s="13">
        <v>46</v>
      </c>
      <c r="O1689" s="13" t="s">
        <v>2082</v>
      </c>
      <c r="P1689" s="13">
        <f t="shared" si="184"/>
        <v>49</v>
      </c>
      <c r="R1689" s="1" t="s">
        <v>67</v>
      </c>
      <c r="S1689" s="1"/>
      <c r="T1689" s="1" t="s">
        <v>1054</v>
      </c>
      <c r="U1689" s="12">
        <f t="shared" si="185"/>
        <v>46361</v>
      </c>
      <c r="V1689" s="12">
        <f t="shared" si="182"/>
        <v>46421</v>
      </c>
      <c r="W1689" s="13">
        <f t="shared" ca="1" si="183"/>
        <v>-379</v>
      </c>
      <c r="X1689" s="2" t="s">
        <v>1021</v>
      </c>
      <c r="Y1689"/>
    </row>
    <row r="1690" spans="1:25" x14ac:dyDescent="0.25">
      <c r="A1690" s="1" t="s">
        <v>1717</v>
      </c>
      <c r="B1690" s="1" t="s">
        <v>1722</v>
      </c>
      <c r="C1690" s="1" t="s">
        <v>177</v>
      </c>
      <c r="D1690" s="1" t="s">
        <v>288</v>
      </c>
      <c r="E1690" s="1" t="s">
        <v>174</v>
      </c>
      <c r="F1690" s="3">
        <v>22.962</v>
      </c>
      <c r="G1690" s="3">
        <v>23.027999999999999</v>
      </c>
      <c r="H1690" s="1" t="s">
        <v>21</v>
      </c>
      <c r="I1690" s="13">
        <v>1</v>
      </c>
      <c r="J1690" s="12" t="s">
        <v>2083</v>
      </c>
      <c r="K1690" s="1"/>
      <c r="L1690" s="12" t="s">
        <v>2082</v>
      </c>
      <c r="N1690" s="13">
        <v>46</v>
      </c>
      <c r="O1690" s="13" t="s">
        <v>2082</v>
      </c>
      <c r="P1690" s="13">
        <f t="shared" si="184"/>
        <v>49</v>
      </c>
      <c r="R1690" s="1" t="s">
        <v>67</v>
      </c>
      <c r="S1690" s="1" t="s">
        <v>14</v>
      </c>
      <c r="T1690" s="1" t="s">
        <v>1054</v>
      </c>
      <c r="U1690" s="12">
        <f t="shared" si="185"/>
        <v>46361</v>
      </c>
      <c r="V1690" s="12">
        <f t="shared" si="182"/>
        <v>46421</v>
      </c>
      <c r="W1690" s="13">
        <f t="shared" ca="1" si="183"/>
        <v>-379</v>
      </c>
      <c r="X1690" s="2" t="s">
        <v>1021</v>
      </c>
      <c r="Y1690"/>
    </row>
    <row r="1691" spans="1:25" x14ac:dyDescent="0.25">
      <c r="A1691" s="1" t="s">
        <v>1717</v>
      </c>
      <c r="B1691" s="1" t="s">
        <v>1728</v>
      </c>
      <c r="C1691" s="1" t="s">
        <v>625</v>
      </c>
      <c r="D1691" s="1" t="s">
        <v>189</v>
      </c>
      <c r="E1691" s="1" t="s">
        <v>174</v>
      </c>
      <c r="F1691" s="3">
        <v>49.106000000000002</v>
      </c>
      <c r="G1691" s="3">
        <v>49.106000000000002</v>
      </c>
      <c r="H1691" s="1" t="s">
        <v>21</v>
      </c>
      <c r="I1691" s="13">
        <v>1</v>
      </c>
      <c r="J1691" s="12" t="s">
        <v>2083</v>
      </c>
      <c r="K1691" s="1"/>
      <c r="L1691" s="12" t="s">
        <v>2082</v>
      </c>
      <c r="N1691" s="13">
        <v>46</v>
      </c>
      <c r="O1691" s="13" t="s">
        <v>2082</v>
      </c>
      <c r="P1691" s="13">
        <f t="shared" si="184"/>
        <v>49</v>
      </c>
      <c r="R1691" s="1" t="s">
        <v>67</v>
      </c>
      <c r="S1691" s="1"/>
      <c r="T1691" s="1" t="s">
        <v>1054</v>
      </c>
      <c r="U1691" s="12">
        <f t="shared" si="185"/>
        <v>46361</v>
      </c>
      <c r="V1691" s="12">
        <f t="shared" si="182"/>
        <v>46421</v>
      </c>
      <c r="W1691" s="13">
        <f t="shared" ca="1" si="183"/>
        <v>-379</v>
      </c>
      <c r="X1691" s="2" t="s">
        <v>1021</v>
      </c>
      <c r="Y1691"/>
    </row>
    <row r="1692" spans="1:25" x14ac:dyDescent="0.25">
      <c r="A1692" s="1" t="s">
        <v>1717</v>
      </c>
      <c r="B1692" s="1" t="s">
        <v>1121</v>
      </c>
      <c r="C1692" s="1" t="s">
        <v>107</v>
      </c>
      <c r="D1692" s="1" t="s">
        <v>1718</v>
      </c>
      <c r="E1692" s="1" t="s">
        <v>39</v>
      </c>
      <c r="F1692" s="3">
        <v>37.841999999999999</v>
      </c>
      <c r="G1692" s="3">
        <v>37.841999999999999</v>
      </c>
      <c r="H1692" s="1" t="s">
        <v>1591</v>
      </c>
      <c r="I1692" s="13">
        <v>1</v>
      </c>
      <c r="J1692" s="12" t="s">
        <v>2083</v>
      </c>
      <c r="K1692" s="1"/>
      <c r="L1692" s="12" t="s">
        <v>2082</v>
      </c>
      <c r="N1692" s="13" t="s">
        <v>2083</v>
      </c>
      <c r="O1692" s="13" t="s">
        <v>2082</v>
      </c>
      <c r="P1692" s="1"/>
      <c r="R1692" s="1" t="s">
        <v>67</v>
      </c>
      <c r="S1692" s="1"/>
      <c r="T1692" s="1" t="s">
        <v>1719</v>
      </c>
      <c r="U1692" s="12">
        <f>T1692+(365*3)</f>
        <v>44550</v>
      </c>
      <c r="V1692" s="12">
        <f t="shared" si="182"/>
        <v>44610</v>
      </c>
      <c r="W1692" s="13">
        <f t="shared" ca="1" si="183"/>
        <v>1432</v>
      </c>
      <c r="X1692" s="2" t="s">
        <v>1021</v>
      </c>
      <c r="Y1692"/>
    </row>
    <row r="1693" spans="1:25" x14ac:dyDescent="0.25">
      <c r="A1693" s="1" t="s">
        <v>1733</v>
      </c>
      <c r="B1693" s="1" t="s">
        <v>1734</v>
      </c>
      <c r="C1693" s="1" t="s">
        <v>143</v>
      </c>
      <c r="D1693" s="1" t="s">
        <v>1735</v>
      </c>
      <c r="E1693" s="1" t="s">
        <v>10</v>
      </c>
      <c r="F1693" s="3">
        <v>88.295000000000002</v>
      </c>
      <c r="G1693" s="3">
        <v>88.322999999999993</v>
      </c>
      <c r="H1693" s="1"/>
      <c r="I1693" s="13">
        <v>1</v>
      </c>
      <c r="J1693" s="12" t="s">
        <v>2083</v>
      </c>
      <c r="K1693" s="1"/>
      <c r="L1693" s="12" t="s">
        <v>2082</v>
      </c>
      <c r="N1693" s="13" t="s">
        <v>2083</v>
      </c>
      <c r="O1693" s="13" t="s">
        <v>2082</v>
      </c>
      <c r="P1693" s="1"/>
      <c r="R1693" s="1" t="s">
        <v>67</v>
      </c>
      <c r="S1693" s="1" t="s">
        <v>18</v>
      </c>
      <c r="T1693" s="1" t="s">
        <v>1736</v>
      </c>
      <c r="U1693" s="12">
        <f>T1693+(365*4)</f>
        <v>42659</v>
      </c>
      <c r="V1693" s="12">
        <f t="shared" si="182"/>
        <v>42719</v>
      </c>
      <c r="W1693" s="13">
        <f t="shared" ca="1" si="183"/>
        <v>3323</v>
      </c>
      <c r="X1693" s="2" t="s">
        <v>1021</v>
      </c>
      <c r="Y1693"/>
    </row>
    <row r="1694" spans="1:25" x14ac:dyDescent="0.25">
      <c r="A1694" s="1" t="s">
        <v>984</v>
      </c>
      <c r="B1694" s="1" t="s">
        <v>1754</v>
      </c>
      <c r="C1694" s="1" t="s">
        <v>456</v>
      </c>
      <c r="D1694" s="1" t="s">
        <v>96</v>
      </c>
      <c r="E1694" s="1" t="s">
        <v>174</v>
      </c>
      <c r="F1694" s="3">
        <v>47.570999999999998</v>
      </c>
      <c r="G1694" s="3">
        <v>47.616</v>
      </c>
      <c r="H1694" s="1" t="s">
        <v>21</v>
      </c>
      <c r="I1694" s="13">
        <v>1</v>
      </c>
      <c r="J1694" s="12" t="s">
        <v>2083</v>
      </c>
      <c r="K1694" s="1"/>
      <c r="L1694" s="12" t="s">
        <v>2082</v>
      </c>
      <c r="N1694" s="13">
        <v>32</v>
      </c>
      <c r="O1694" s="13" t="s">
        <v>2082</v>
      </c>
      <c r="P1694" s="13">
        <f t="shared" ref="P1694:P1710" si="186">_xlfn.ISOWEEKNUM(U1694)</f>
        <v>32</v>
      </c>
      <c r="R1694" s="1" t="s">
        <v>67</v>
      </c>
      <c r="S1694" s="1" t="s">
        <v>14</v>
      </c>
      <c r="T1694" s="1" t="s">
        <v>1258</v>
      </c>
      <c r="U1694" s="12">
        <f>T1694+(365*1)</f>
        <v>46240</v>
      </c>
      <c r="V1694" s="12">
        <f t="shared" si="182"/>
        <v>46300</v>
      </c>
      <c r="W1694" s="13">
        <f t="shared" ca="1" si="183"/>
        <v>-258</v>
      </c>
      <c r="X1694" s="2" t="s">
        <v>1021</v>
      </c>
      <c r="Y1694"/>
    </row>
    <row r="1695" spans="1:25" x14ac:dyDescent="0.25">
      <c r="A1695" s="1" t="s">
        <v>984</v>
      </c>
      <c r="B1695" s="1" t="s">
        <v>1754</v>
      </c>
      <c r="C1695" s="1" t="s">
        <v>81</v>
      </c>
      <c r="D1695" s="1" t="s">
        <v>164</v>
      </c>
      <c r="E1695" s="1" t="s">
        <v>174</v>
      </c>
      <c r="F1695" s="3">
        <v>47.466999999999999</v>
      </c>
      <c r="G1695" s="3">
        <v>47.466999999999999</v>
      </c>
      <c r="H1695" s="1" t="s">
        <v>74</v>
      </c>
      <c r="I1695" s="13">
        <v>1</v>
      </c>
      <c r="J1695" s="12" t="s">
        <v>2083</v>
      </c>
      <c r="K1695" s="1"/>
      <c r="L1695" s="12" t="s">
        <v>2082</v>
      </c>
      <c r="N1695" s="13">
        <v>32</v>
      </c>
      <c r="O1695" s="13" t="s">
        <v>2082</v>
      </c>
      <c r="P1695" s="13">
        <f t="shared" si="186"/>
        <v>32</v>
      </c>
      <c r="R1695" s="1" t="s">
        <v>67</v>
      </c>
      <c r="S1695" s="1"/>
      <c r="T1695" s="1" t="s">
        <v>1258</v>
      </c>
      <c r="U1695" s="12">
        <f>T1695+(365*1)</f>
        <v>46240</v>
      </c>
      <c r="V1695" s="12">
        <f t="shared" si="182"/>
        <v>46300</v>
      </c>
      <c r="W1695" s="13">
        <f t="shared" ca="1" si="183"/>
        <v>-258</v>
      </c>
      <c r="X1695" s="2" t="s">
        <v>1021</v>
      </c>
      <c r="Y1695"/>
    </row>
    <row r="1696" spans="1:25" x14ac:dyDescent="0.25">
      <c r="A1696" s="1" t="s">
        <v>984</v>
      </c>
      <c r="B1696" s="1" t="s">
        <v>1754</v>
      </c>
      <c r="C1696" s="1" t="s">
        <v>456</v>
      </c>
      <c r="D1696" s="1" t="s">
        <v>267</v>
      </c>
      <c r="E1696" s="1" t="s">
        <v>174</v>
      </c>
      <c r="F1696" s="3">
        <v>47.601999999999997</v>
      </c>
      <c r="G1696" s="3">
        <v>47.65</v>
      </c>
      <c r="H1696" s="1" t="s">
        <v>265</v>
      </c>
      <c r="I1696" s="13">
        <v>1</v>
      </c>
      <c r="J1696" s="12" t="s">
        <v>2083</v>
      </c>
      <c r="K1696" s="1"/>
      <c r="L1696" s="12" t="s">
        <v>2082</v>
      </c>
      <c r="N1696" s="13">
        <v>32</v>
      </c>
      <c r="O1696" s="13" t="s">
        <v>2082</v>
      </c>
      <c r="P1696" s="13">
        <f t="shared" si="186"/>
        <v>32</v>
      </c>
      <c r="R1696" s="1" t="s">
        <v>67</v>
      </c>
      <c r="S1696" s="1" t="s">
        <v>14</v>
      </c>
      <c r="T1696" s="1" t="s">
        <v>1258</v>
      </c>
      <c r="U1696" s="12">
        <f>T1696+(365*1)</f>
        <v>46240</v>
      </c>
      <c r="V1696" s="12">
        <f t="shared" si="182"/>
        <v>46300</v>
      </c>
      <c r="W1696" s="13">
        <f t="shared" ca="1" si="183"/>
        <v>-258</v>
      </c>
      <c r="X1696" s="2" t="s">
        <v>1021</v>
      </c>
      <c r="Y1696"/>
    </row>
    <row r="1697" spans="1:25" x14ac:dyDescent="0.25">
      <c r="A1697" s="1" t="s">
        <v>984</v>
      </c>
      <c r="B1697" s="1" t="s">
        <v>1754</v>
      </c>
      <c r="C1697" s="1" t="s">
        <v>107</v>
      </c>
      <c r="D1697" s="1" t="s">
        <v>266</v>
      </c>
      <c r="E1697" s="1" t="s">
        <v>174</v>
      </c>
      <c r="F1697" s="3">
        <v>47.457999999999998</v>
      </c>
      <c r="G1697" s="3">
        <v>47.457999999999998</v>
      </c>
      <c r="H1697" s="1" t="s">
        <v>21</v>
      </c>
      <c r="I1697" s="13">
        <v>1</v>
      </c>
      <c r="J1697" s="12" t="s">
        <v>2083</v>
      </c>
      <c r="K1697" s="1"/>
      <c r="L1697" s="12" t="s">
        <v>2082</v>
      </c>
      <c r="N1697" s="13">
        <v>32</v>
      </c>
      <c r="O1697" s="13" t="s">
        <v>2082</v>
      </c>
      <c r="P1697" s="13">
        <f t="shared" si="186"/>
        <v>32</v>
      </c>
      <c r="R1697" s="1" t="s">
        <v>67</v>
      </c>
      <c r="S1697" s="1"/>
      <c r="T1697" s="1" t="s">
        <v>1258</v>
      </c>
      <c r="U1697" s="12">
        <f>T1697+(365*1)</f>
        <v>46240</v>
      </c>
      <c r="V1697" s="12">
        <f t="shared" si="182"/>
        <v>46300</v>
      </c>
      <c r="W1697" s="13">
        <f t="shared" ca="1" si="183"/>
        <v>-258</v>
      </c>
      <c r="X1697" s="2" t="s">
        <v>1021</v>
      </c>
      <c r="Y1697"/>
    </row>
    <row r="1698" spans="1:25" x14ac:dyDescent="0.25">
      <c r="A1698" s="1" t="s">
        <v>984</v>
      </c>
      <c r="B1698" s="1" t="s">
        <v>1754</v>
      </c>
      <c r="C1698" s="1" t="s">
        <v>1755</v>
      </c>
      <c r="D1698" s="1" t="s">
        <v>1756</v>
      </c>
      <c r="E1698" s="1" t="s">
        <v>68</v>
      </c>
      <c r="F1698" s="3">
        <v>47.545000000000002</v>
      </c>
      <c r="G1698" s="3">
        <v>47.555</v>
      </c>
      <c r="H1698" s="1" t="s">
        <v>173</v>
      </c>
      <c r="I1698" s="13">
        <v>1</v>
      </c>
      <c r="J1698" s="12" t="s">
        <v>2083</v>
      </c>
      <c r="K1698" s="1"/>
      <c r="L1698" s="12" t="s">
        <v>2082</v>
      </c>
      <c r="N1698" s="13">
        <v>32</v>
      </c>
      <c r="O1698" s="13" t="s">
        <v>2082</v>
      </c>
      <c r="P1698" s="13">
        <f t="shared" si="186"/>
        <v>24</v>
      </c>
      <c r="R1698" s="1" t="s">
        <v>67</v>
      </c>
      <c r="S1698" s="1"/>
      <c r="T1698" s="1" t="s">
        <v>1757</v>
      </c>
      <c r="U1698" s="12">
        <f>T1698+(365*2)</f>
        <v>46185</v>
      </c>
      <c r="V1698" s="12">
        <f t="shared" si="182"/>
        <v>46245</v>
      </c>
      <c r="W1698" s="13">
        <f t="shared" ca="1" si="183"/>
        <v>-203</v>
      </c>
      <c r="X1698" s="2" t="s">
        <v>1021</v>
      </c>
      <c r="Y1698"/>
    </row>
    <row r="1699" spans="1:25" x14ac:dyDescent="0.25">
      <c r="A1699" s="1" t="s">
        <v>984</v>
      </c>
      <c r="B1699" s="1" t="s">
        <v>1754</v>
      </c>
      <c r="C1699" s="1" t="s">
        <v>47</v>
      </c>
      <c r="D1699" s="1" t="s">
        <v>262</v>
      </c>
      <c r="E1699" s="1" t="s">
        <v>174</v>
      </c>
      <c r="F1699" s="3">
        <v>47.671999999999997</v>
      </c>
      <c r="G1699" s="3">
        <v>47.671999999999997</v>
      </c>
      <c r="H1699" s="1" t="s">
        <v>74</v>
      </c>
      <c r="I1699" s="13">
        <v>1</v>
      </c>
      <c r="J1699" s="12" t="s">
        <v>2083</v>
      </c>
      <c r="K1699" s="1"/>
      <c r="L1699" s="12" t="s">
        <v>2082</v>
      </c>
      <c r="N1699" s="13">
        <v>32</v>
      </c>
      <c r="O1699" s="13" t="s">
        <v>2082</v>
      </c>
      <c r="P1699" s="13">
        <f t="shared" si="186"/>
        <v>32</v>
      </c>
      <c r="R1699" s="1" t="s">
        <v>67</v>
      </c>
      <c r="S1699" s="1"/>
      <c r="T1699" s="1" t="s">
        <v>1258</v>
      </c>
      <c r="U1699" s="12">
        <f>T1699+(365*1)</f>
        <v>46240</v>
      </c>
      <c r="V1699" s="12">
        <f t="shared" si="182"/>
        <v>46300</v>
      </c>
      <c r="W1699" s="13">
        <f t="shared" ca="1" si="183"/>
        <v>-258</v>
      </c>
      <c r="X1699" s="2" t="s">
        <v>1021</v>
      </c>
      <c r="Y1699"/>
    </row>
    <row r="1700" spans="1:25" x14ac:dyDescent="0.25">
      <c r="A1700" s="1" t="s">
        <v>984</v>
      </c>
      <c r="B1700" s="1" t="s">
        <v>1746</v>
      </c>
      <c r="C1700" s="1" t="s">
        <v>107</v>
      </c>
      <c r="D1700" s="1" t="s">
        <v>104</v>
      </c>
      <c r="E1700" s="1" t="s">
        <v>174</v>
      </c>
      <c r="F1700" s="3">
        <v>38.097999999999999</v>
      </c>
      <c r="G1700" s="3">
        <v>38.152000000000001</v>
      </c>
      <c r="H1700" s="1" t="s">
        <v>21</v>
      </c>
      <c r="I1700" s="13">
        <v>1</v>
      </c>
      <c r="J1700" s="12" t="s">
        <v>2083</v>
      </c>
      <c r="K1700" s="1"/>
      <c r="L1700" s="12" t="s">
        <v>2082</v>
      </c>
      <c r="N1700" s="13">
        <v>32</v>
      </c>
      <c r="O1700" s="13" t="s">
        <v>2082</v>
      </c>
      <c r="P1700" s="13">
        <f t="shared" si="186"/>
        <v>31</v>
      </c>
      <c r="R1700" s="1" t="s">
        <v>67</v>
      </c>
      <c r="S1700" s="1" t="s">
        <v>18</v>
      </c>
      <c r="T1700" s="1" t="s">
        <v>1611</v>
      </c>
      <c r="U1700" s="12">
        <f>T1700+(365*1)</f>
        <v>46234</v>
      </c>
      <c r="V1700" s="12">
        <f t="shared" si="182"/>
        <v>46294</v>
      </c>
      <c r="W1700" s="13">
        <f t="shared" ca="1" si="183"/>
        <v>-252</v>
      </c>
      <c r="X1700" s="2" t="s">
        <v>1021</v>
      </c>
      <c r="Y1700"/>
    </row>
    <row r="1701" spans="1:25" x14ac:dyDescent="0.25">
      <c r="A1701" s="1" t="s">
        <v>984</v>
      </c>
      <c r="B1701" s="1" t="s">
        <v>1746</v>
      </c>
      <c r="C1701" s="1" t="s">
        <v>107</v>
      </c>
      <c r="D1701" s="1" t="s">
        <v>103</v>
      </c>
      <c r="E1701" s="1" t="s">
        <v>174</v>
      </c>
      <c r="F1701" s="3">
        <v>37.926000000000002</v>
      </c>
      <c r="G1701" s="3">
        <v>37.926000000000002</v>
      </c>
      <c r="H1701" s="1" t="s">
        <v>74</v>
      </c>
      <c r="I1701" s="13">
        <v>1</v>
      </c>
      <c r="J1701" s="12" t="s">
        <v>2083</v>
      </c>
      <c r="K1701" s="1"/>
      <c r="L1701" s="12" t="s">
        <v>2082</v>
      </c>
      <c r="N1701" s="13">
        <v>32</v>
      </c>
      <c r="O1701" s="13" t="s">
        <v>2082</v>
      </c>
      <c r="P1701" s="13">
        <f t="shared" si="186"/>
        <v>31</v>
      </c>
      <c r="R1701" s="1" t="s">
        <v>67</v>
      </c>
      <c r="S1701" s="1"/>
      <c r="T1701" s="1" t="s">
        <v>1611</v>
      </c>
      <c r="U1701" s="12">
        <f>T1701+(365*1)</f>
        <v>46234</v>
      </c>
      <c r="V1701" s="12">
        <f t="shared" si="182"/>
        <v>46294</v>
      </c>
      <c r="W1701" s="13">
        <f t="shared" ca="1" si="183"/>
        <v>-252</v>
      </c>
      <c r="X1701" s="2" t="s">
        <v>1021</v>
      </c>
      <c r="Y1701"/>
    </row>
    <row r="1702" spans="1:25" x14ac:dyDescent="0.25">
      <c r="A1702" s="1" t="s">
        <v>984</v>
      </c>
      <c r="B1702" s="1" t="s">
        <v>1746</v>
      </c>
      <c r="C1702" s="1" t="s">
        <v>218</v>
      </c>
      <c r="D1702" s="1" t="s">
        <v>204</v>
      </c>
      <c r="E1702" s="1" t="s">
        <v>174</v>
      </c>
      <c r="F1702" s="3">
        <v>38.11</v>
      </c>
      <c r="G1702" s="3">
        <v>38.164000000000001</v>
      </c>
      <c r="H1702" s="1" t="s">
        <v>74</v>
      </c>
      <c r="I1702" s="13">
        <v>1</v>
      </c>
      <c r="J1702" s="12" t="s">
        <v>2083</v>
      </c>
      <c r="K1702" s="1"/>
      <c r="L1702" s="12" t="s">
        <v>2082</v>
      </c>
      <c r="N1702" s="13">
        <v>32</v>
      </c>
      <c r="O1702" s="13" t="s">
        <v>2082</v>
      </c>
      <c r="P1702" s="13">
        <f t="shared" si="186"/>
        <v>31</v>
      </c>
      <c r="R1702" s="1" t="s">
        <v>67</v>
      </c>
      <c r="S1702" s="1" t="s">
        <v>14</v>
      </c>
      <c r="T1702" s="1" t="s">
        <v>1611</v>
      </c>
      <c r="U1702" s="12">
        <f>T1702+(365*1)</f>
        <v>46234</v>
      </c>
      <c r="V1702" s="12">
        <f t="shared" si="182"/>
        <v>46294</v>
      </c>
      <c r="W1702" s="13">
        <f t="shared" ca="1" si="183"/>
        <v>-252</v>
      </c>
      <c r="X1702" s="2" t="s">
        <v>1021</v>
      </c>
      <c r="Y1702"/>
    </row>
    <row r="1703" spans="1:25" x14ac:dyDescent="0.25">
      <c r="A1703" s="1" t="s">
        <v>984</v>
      </c>
      <c r="B1703" s="1" t="s">
        <v>1746</v>
      </c>
      <c r="C1703" s="1" t="s">
        <v>107</v>
      </c>
      <c r="D1703" s="1" t="s">
        <v>203</v>
      </c>
      <c r="E1703" s="1" t="s">
        <v>174</v>
      </c>
      <c r="F1703" s="3">
        <v>37.973999999999997</v>
      </c>
      <c r="G1703" s="3">
        <v>37.973999999999997</v>
      </c>
      <c r="H1703" s="1" t="s">
        <v>21</v>
      </c>
      <c r="I1703" s="13">
        <v>1</v>
      </c>
      <c r="J1703" s="12" t="s">
        <v>2083</v>
      </c>
      <c r="K1703" s="1"/>
      <c r="L1703" s="12" t="s">
        <v>2082</v>
      </c>
      <c r="N1703" s="13">
        <v>32</v>
      </c>
      <c r="O1703" s="13" t="s">
        <v>2082</v>
      </c>
      <c r="P1703" s="13">
        <f t="shared" si="186"/>
        <v>31</v>
      </c>
      <c r="R1703" s="1" t="s">
        <v>67</v>
      </c>
      <c r="S1703" s="1"/>
      <c r="T1703" s="1" t="s">
        <v>1611</v>
      </c>
      <c r="U1703" s="12">
        <f>T1703+(365*1)</f>
        <v>46234</v>
      </c>
      <c r="V1703" s="12">
        <f t="shared" si="182"/>
        <v>46294</v>
      </c>
      <c r="W1703" s="13">
        <f t="shared" ca="1" si="183"/>
        <v>-252</v>
      </c>
      <c r="X1703" s="2" t="s">
        <v>1021</v>
      </c>
      <c r="Y1703"/>
    </row>
    <row r="1704" spans="1:25" x14ac:dyDescent="0.25">
      <c r="A1704" s="1" t="s">
        <v>984</v>
      </c>
      <c r="B1704" s="1" t="s">
        <v>1746</v>
      </c>
      <c r="C1704" s="1" t="s">
        <v>315</v>
      </c>
      <c r="D1704" s="1" t="s">
        <v>1748</v>
      </c>
      <c r="E1704" s="1" t="s">
        <v>68</v>
      </c>
      <c r="F1704" s="3">
        <v>38.039000000000001</v>
      </c>
      <c r="G1704" s="3">
        <v>38.069000000000003</v>
      </c>
      <c r="H1704" s="1" t="s">
        <v>268</v>
      </c>
      <c r="I1704" s="13">
        <v>1</v>
      </c>
      <c r="J1704" s="12" t="s">
        <v>2083</v>
      </c>
      <c r="K1704" s="1"/>
      <c r="L1704" s="12" t="s">
        <v>2082</v>
      </c>
      <c r="N1704" s="13">
        <v>32</v>
      </c>
      <c r="O1704" s="13" t="s">
        <v>2082</v>
      </c>
      <c r="P1704" s="13">
        <f t="shared" si="186"/>
        <v>23</v>
      </c>
      <c r="R1704" s="1" t="s">
        <v>67</v>
      </c>
      <c r="S1704" s="1"/>
      <c r="T1704" s="1" t="s">
        <v>1749</v>
      </c>
      <c r="U1704" s="12">
        <f>T1704+(365*2)</f>
        <v>46180</v>
      </c>
      <c r="V1704" s="12">
        <f t="shared" si="182"/>
        <v>46240</v>
      </c>
      <c r="W1704" s="13">
        <f t="shared" ca="1" si="183"/>
        <v>-198</v>
      </c>
      <c r="X1704" s="2" t="s">
        <v>1021</v>
      </c>
      <c r="Y1704"/>
    </row>
    <row r="1705" spans="1:25" x14ac:dyDescent="0.25">
      <c r="A1705" s="1" t="s">
        <v>984</v>
      </c>
      <c r="B1705" s="1" t="s">
        <v>1746</v>
      </c>
      <c r="C1705" s="1" t="s">
        <v>47</v>
      </c>
      <c r="D1705" s="1" t="s">
        <v>96</v>
      </c>
      <c r="E1705" s="1" t="s">
        <v>174</v>
      </c>
      <c r="F1705" s="3">
        <v>37.472999999999999</v>
      </c>
      <c r="G1705" s="3">
        <v>37.506</v>
      </c>
      <c r="H1705" s="1" t="s">
        <v>1747</v>
      </c>
      <c r="I1705" s="13">
        <v>1</v>
      </c>
      <c r="J1705" s="12" t="s">
        <v>2083</v>
      </c>
      <c r="K1705" s="1"/>
      <c r="L1705" s="12" t="s">
        <v>2082</v>
      </c>
      <c r="N1705" s="13">
        <v>32</v>
      </c>
      <c r="O1705" s="13" t="s">
        <v>2082</v>
      </c>
      <c r="P1705" s="13">
        <f t="shared" si="186"/>
        <v>31</v>
      </c>
      <c r="R1705" s="1" t="s">
        <v>67</v>
      </c>
      <c r="S1705" s="1" t="s">
        <v>18</v>
      </c>
      <c r="T1705" s="1" t="s">
        <v>1611</v>
      </c>
      <c r="U1705" s="12">
        <f t="shared" ref="U1705:U1710" si="187">T1705+(365*1)</f>
        <v>46234</v>
      </c>
      <c r="V1705" s="12">
        <f t="shared" si="182"/>
        <v>46294</v>
      </c>
      <c r="W1705" s="13">
        <f t="shared" ca="1" si="183"/>
        <v>-252</v>
      </c>
      <c r="X1705" s="2" t="s">
        <v>1021</v>
      </c>
      <c r="Y1705"/>
    </row>
    <row r="1706" spans="1:25" x14ac:dyDescent="0.25">
      <c r="A1706" s="1" t="s">
        <v>984</v>
      </c>
      <c r="B1706" s="1" t="s">
        <v>1746</v>
      </c>
      <c r="C1706" s="1" t="s">
        <v>47</v>
      </c>
      <c r="D1706" s="1" t="s">
        <v>267</v>
      </c>
      <c r="E1706" s="1" t="s">
        <v>174</v>
      </c>
      <c r="F1706" s="3">
        <v>37.470999999999997</v>
      </c>
      <c r="G1706" s="3">
        <v>37.503999999999998</v>
      </c>
      <c r="H1706" s="1" t="s">
        <v>21</v>
      </c>
      <c r="I1706" s="13">
        <v>1</v>
      </c>
      <c r="J1706" s="12" t="s">
        <v>2083</v>
      </c>
      <c r="K1706" s="1"/>
      <c r="L1706" s="12" t="s">
        <v>2082</v>
      </c>
      <c r="N1706" s="13">
        <v>32</v>
      </c>
      <c r="O1706" s="13" t="s">
        <v>2082</v>
      </c>
      <c r="P1706" s="13">
        <f t="shared" si="186"/>
        <v>31</v>
      </c>
      <c r="R1706" s="1" t="s">
        <v>67</v>
      </c>
      <c r="S1706" s="1" t="s">
        <v>18</v>
      </c>
      <c r="T1706" s="1" t="s">
        <v>1611</v>
      </c>
      <c r="U1706" s="12">
        <f t="shared" si="187"/>
        <v>46234</v>
      </c>
      <c r="V1706" s="12">
        <f t="shared" si="182"/>
        <v>46294</v>
      </c>
      <c r="W1706" s="13">
        <f t="shared" ca="1" si="183"/>
        <v>-252</v>
      </c>
      <c r="X1706" s="2" t="s">
        <v>1021</v>
      </c>
      <c r="Y1706"/>
    </row>
    <row r="1707" spans="1:25" x14ac:dyDescent="0.25">
      <c r="A1707" s="1" t="s">
        <v>984</v>
      </c>
      <c r="B1707" s="1" t="s">
        <v>1758</v>
      </c>
      <c r="C1707" s="1" t="s">
        <v>456</v>
      </c>
      <c r="D1707" s="1" t="s">
        <v>104</v>
      </c>
      <c r="E1707" s="1" t="s">
        <v>174</v>
      </c>
      <c r="F1707" s="3">
        <v>52.152000000000001</v>
      </c>
      <c r="G1707" s="3">
        <v>52.197000000000003</v>
      </c>
      <c r="H1707" s="1" t="s">
        <v>21</v>
      </c>
      <c r="I1707" s="13">
        <v>1</v>
      </c>
      <c r="J1707" s="12" t="s">
        <v>2083</v>
      </c>
      <c r="K1707" s="1"/>
      <c r="L1707" s="12" t="s">
        <v>2082</v>
      </c>
      <c r="N1707" s="13">
        <v>32</v>
      </c>
      <c r="O1707" s="13" t="s">
        <v>2082</v>
      </c>
      <c r="P1707" s="13">
        <f t="shared" si="186"/>
        <v>32</v>
      </c>
      <c r="R1707" s="1" t="s">
        <v>67</v>
      </c>
      <c r="S1707" s="1" t="s">
        <v>18</v>
      </c>
      <c r="T1707" s="1" t="s">
        <v>1258</v>
      </c>
      <c r="U1707" s="12">
        <f t="shared" si="187"/>
        <v>46240</v>
      </c>
      <c r="V1707" s="12">
        <f t="shared" si="182"/>
        <v>46300</v>
      </c>
      <c r="W1707" s="13">
        <f t="shared" ca="1" si="183"/>
        <v>-258</v>
      </c>
      <c r="X1707" s="2" t="s">
        <v>1021</v>
      </c>
      <c r="Y1707"/>
    </row>
    <row r="1708" spans="1:25" x14ac:dyDescent="0.25">
      <c r="A1708" s="1" t="s">
        <v>984</v>
      </c>
      <c r="B1708" s="1" t="s">
        <v>1758</v>
      </c>
      <c r="C1708" s="1" t="s">
        <v>456</v>
      </c>
      <c r="D1708" s="1" t="s">
        <v>103</v>
      </c>
      <c r="E1708" s="1" t="s">
        <v>174</v>
      </c>
      <c r="F1708" s="3">
        <v>52.093000000000004</v>
      </c>
      <c r="G1708" s="3">
        <v>52.093000000000004</v>
      </c>
      <c r="H1708" s="1" t="s">
        <v>74</v>
      </c>
      <c r="I1708" s="13">
        <v>1</v>
      </c>
      <c r="J1708" s="12" t="s">
        <v>2083</v>
      </c>
      <c r="K1708" s="1"/>
      <c r="L1708" s="12" t="s">
        <v>2082</v>
      </c>
      <c r="N1708" s="13">
        <v>32</v>
      </c>
      <c r="O1708" s="13" t="s">
        <v>2082</v>
      </c>
      <c r="P1708" s="13">
        <f t="shared" si="186"/>
        <v>32</v>
      </c>
      <c r="R1708" s="1" t="s">
        <v>67</v>
      </c>
      <c r="S1708" s="1"/>
      <c r="T1708" s="1" t="s">
        <v>1258</v>
      </c>
      <c r="U1708" s="12">
        <f t="shared" si="187"/>
        <v>46240</v>
      </c>
      <c r="V1708" s="12">
        <f t="shared" si="182"/>
        <v>46300</v>
      </c>
      <c r="W1708" s="13">
        <f t="shared" ca="1" si="183"/>
        <v>-258</v>
      </c>
      <c r="X1708" s="2" t="s">
        <v>1021</v>
      </c>
      <c r="Y1708"/>
    </row>
    <row r="1709" spans="1:25" x14ac:dyDescent="0.25">
      <c r="A1709" s="1" t="s">
        <v>984</v>
      </c>
      <c r="B1709" s="1" t="s">
        <v>1758</v>
      </c>
      <c r="C1709" s="1" t="s">
        <v>456</v>
      </c>
      <c r="D1709" s="1" t="s">
        <v>96</v>
      </c>
      <c r="E1709" s="1" t="s">
        <v>174</v>
      </c>
      <c r="F1709" s="3">
        <v>52.037999999999997</v>
      </c>
      <c r="G1709" s="3">
        <v>52.082999999999998</v>
      </c>
      <c r="H1709" s="1" t="s">
        <v>74</v>
      </c>
      <c r="I1709" s="13">
        <v>1</v>
      </c>
      <c r="J1709" s="12" t="s">
        <v>2083</v>
      </c>
      <c r="K1709" s="1"/>
      <c r="L1709" s="12" t="s">
        <v>2082</v>
      </c>
      <c r="N1709" s="13">
        <v>32</v>
      </c>
      <c r="O1709" s="13" t="s">
        <v>2082</v>
      </c>
      <c r="P1709" s="13">
        <f t="shared" si="186"/>
        <v>32</v>
      </c>
      <c r="R1709" s="1" t="s">
        <v>67</v>
      </c>
      <c r="S1709" s="1" t="s">
        <v>14</v>
      </c>
      <c r="T1709" s="1" t="s">
        <v>1258</v>
      </c>
      <c r="U1709" s="12">
        <f t="shared" si="187"/>
        <v>46240</v>
      </c>
      <c r="V1709" s="12">
        <f t="shared" si="182"/>
        <v>46300</v>
      </c>
      <c r="W1709" s="13">
        <f t="shared" ca="1" si="183"/>
        <v>-258</v>
      </c>
      <c r="X1709" s="2" t="s">
        <v>1021</v>
      </c>
      <c r="Y1709"/>
    </row>
    <row r="1710" spans="1:25" x14ac:dyDescent="0.25">
      <c r="A1710" s="1" t="s">
        <v>984</v>
      </c>
      <c r="B1710" s="1" t="s">
        <v>1758</v>
      </c>
      <c r="C1710" s="1" t="s">
        <v>456</v>
      </c>
      <c r="D1710" s="1" t="s">
        <v>164</v>
      </c>
      <c r="E1710" s="1" t="s">
        <v>174</v>
      </c>
      <c r="F1710" s="3">
        <v>51.981000000000002</v>
      </c>
      <c r="G1710" s="3">
        <v>51.981000000000002</v>
      </c>
      <c r="H1710" s="1" t="s">
        <v>21</v>
      </c>
      <c r="I1710" s="13">
        <v>1</v>
      </c>
      <c r="J1710" s="12" t="s">
        <v>2083</v>
      </c>
      <c r="K1710" s="1"/>
      <c r="L1710" s="12" t="s">
        <v>2082</v>
      </c>
      <c r="N1710" s="13">
        <v>32</v>
      </c>
      <c r="O1710" s="13" t="s">
        <v>2082</v>
      </c>
      <c r="P1710" s="13">
        <f t="shared" si="186"/>
        <v>32</v>
      </c>
      <c r="R1710" s="1" t="s">
        <v>67</v>
      </c>
      <c r="S1710" s="1"/>
      <c r="T1710" s="1" t="s">
        <v>1258</v>
      </c>
      <c r="U1710" s="12">
        <f t="shared" si="187"/>
        <v>46240</v>
      </c>
      <c r="V1710" s="12">
        <f t="shared" si="182"/>
        <v>46300</v>
      </c>
      <c r="W1710" s="13">
        <f t="shared" ca="1" si="183"/>
        <v>-258</v>
      </c>
      <c r="X1710" s="2" t="s">
        <v>1021</v>
      </c>
      <c r="Y1710"/>
    </row>
    <row r="1711" spans="1:25" x14ac:dyDescent="0.25">
      <c r="A1711" s="1" t="s">
        <v>984</v>
      </c>
      <c r="B1711" s="1" t="s">
        <v>1745</v>
      </c>
      <c r="C1711" s="1" t="s">
        <v>119</v>
      </c>
      <c r="D1711" s="1" t="s">
        <v>21</v>
      </c>
      <c r="E1711" s="1" t="s">
        <v>39</v>
      </c>
      <c r="F1711" s="3">
        <v>35.28</v>
      </c>
      <c r="G1711" s="3">
        <v>35.28</v>
      </c>
      <c r="H1711" s="1" t="s">
        <v>9</v>
      </c>
      <c r="I1711" s="13">
        <v>1</v>
      </c>
      <c r="J1711" s="12" t="s">
        <v>2083</v>
      </c>
      <c r="K1711" s="1"/>
      <c r="L1711" s="12" t="s">
        <v>2082</v>
      </c>
      <c r="N1711" s="13" t="s">
        <v>2083</v>
      </c>
      <c r="O1711" s="13" t="s">
        <v>2082</v>
      </c>
      <c r="P1711" s="1"/>
      <c r="R1711" s="1" t="s">
        <v>67</v>
      </c>
      <c r="S1711" s="1"/>
      <c r="T1711" s="1" t="s">
        <v>1043</v>
      </c>
      <c r="U1711" s="12">
        <f>T1711+(365*3)</f>
        <v>46195</v>
      </c>
      <c r="V1711" s="12">
        <f t="shared" si="182"/>
        <v>46255</v>
      </c>
      <c r="W1711" s="13">
        <f t="shared" ca="1" si="183"/>
        <v>-213</v>
      </c>
      <c r="X1711" s="2" t="s">
        <v>1021</v>
      </c>
      <c r="Y1711"/>
    </row>
    <row r="1712" spans="1:25" x14ac:dyDescent="0.25">
      <c r="A1712" s="1" t="s">
        <v>984</v>
      </c>
      <c r="B1712" s="1" t="s">
        <v>1745</v>
      </c>
      <c r="C1712" s="1" t="s">
        <v>107</v>
      </c>
      <c r="D1712" s="1" t="s">
        <v>104</v>
      </c>
      <c r="E1712" s="1" t="s">
        <v>174</v>
      </c>
      <c r="F1712" s="3">
        <v>35.85</v>
      </c>
      <c r="G1712" s="3">
        <v>35.904000000000003</v>
      </c>
      <c r="H1712" s="1" t="s">
        <v>74</v>
      </c>
      <c r="I1712" s="13">
        <v>1</v>
      </c>
      <c r="J1712" s="12" t="s">
        <v>2083</v>
      </c>
      <c r="K1712" s="1"/>
      <c r="L1712" s="12" t="s">
        <v>2082</v>
      </c>
      <c r="N1712" s="13">
        <v>32</v>
      </c>
      <c r="O1712" s="13" t="s">
        <v>2082</v>
      </c>
      <c r="P1712" s="13">
        <f>_xlfn.ISOWEEKNUM(U1712)</f>
        <v>31</v>
      </c>
      <c r="R1712" s="1" t="s">
        <v>67</v>
      </c>
      <c r="S1712" s="1" t="s">
        <v>14</v>
      </c>
      <c r="T1712" s="1" t="s">
        <v>1611</v>
      </c>
      <c r="U1712" s="12">
        <f>T1712+(365*1)</f>
        <v>46234</v>
      </c>
      <c r="V1712" s="12">
        <f t="shared" si="182"/>
        <v>46294</v>
      </c>
      <c r="W1712" s="13">
        <f t="shared" ca="1" si="183"/>
        <v>-252</v>
      </c>
      <c r="X1712" s="2" t="s">
        <v>1021</v>
      </c>
      <c r="Y1712"/>
    </row>
    <row r="1713" spans="1:25" x14ac:dyDescent="0.25">
      <c r="A1713" s="1" t="s">
        <v>984</v>
      </c>
      <c r="B1713" s="1" t="s">
        <v>1745</v>
      </c>
      <c r="C1713" s="1" t="s">
        <v>107</v>
      </c>
      <c r="D1713" s="1" t="s">
        <v>103</v>
      </c>
      <c r="E1713" s="1" t="s">
        <v>174</v>
      </c>
      <c r="F1713" s="3">
        <v>35.786999999999999</v>
      </c>
      <c r="G1713" s="3">
        <v>35.841999999999999</v>
      </c>
      <c r="H1713" s="1" t="s">
        <v>268</v>
      </c>
      <c r="I1713" s="13">
        <v>1</v>
      </c>
      <c r="J1713" s="12" t="s">
        <v>2083</v>
      </c>
      <c r="K1713" s="1"/>
      <c r="L1713" s="12" t="s">
        <v>2082</v>
      </c>
      <c r="N1713" s="13">
        <v>32</v>
      </c>
      <c r="O1713" s="13" t="s">
        <v>2082</v>
      </c>
      <c r="P1713" s="13">
        <f>_xlfn.ISOWEEKNUM(U1713)</f>
        <v>31</v>
      </c>
      <c r="R1713" s="1" t="s">
        <v>67</v>
      </c>
      <c r="S1713" s="1" t="s">
        <v>18</v>
      </c>
      <c r="T1713" s="1" t="s">
        <v>1611</v>
      </c>
      <c r="U1713" s="12">
        <f>T1713+(365*1)</f>
        <v>46234</v>
      </c>
      <c r="V1713" s="12">
        <f t="shared" si="182"/>
        <v>46294</v>
      </c>
      <c r="W1713" s="13">
        <f t="shared" ca="1" si="183"/>
        <v>-252</v>
      </c>
      <c r="X1713" s="2" t="s">
        <v>1021</v>
      </c>
      <c r="Y1713"/>
    </row>
    <row r="1714" spans="1:25" x14ac:dyDescent="0.25">
      <c r="A1714" s="1" t="s">
        <v>984</v>
      </c>
      <c r="B1714" s="1" t="s">
        <v>1745</v>
      </c>
      <c r="C1714" s="1" t="s">
        <v>107</v>
      </c>
      <c r="D1714" s="1" t="s">
        <v>204</v>
      </c>
      <c r="E1714" s="1" t="s">
        <v>174</v>
      </c>
      <c r="F1714" s="3">
        <v>35.712000000000003</v>
      </c>
      <c r="G1714" s="3">
        <v>35.768000000000001</v>
      </c>
      <c r="H1714" s="1" t="s">
        <v>1562</v>
      </c>
      <c r="I1714" s="13">
        <v>1</v>
      </c>
      <c r="J1714" s="12" t="s">
        <v>2083</v>
      </c>
      <c r="K1714" s="1"/>
      <c r="L1714" s="12" t="s">
        <v>2082</v>
      </c>
      <c r="N1714" s="13">
        <v>32</v>
      </c>
      <c r="O1714" s="13" t="s">
        <v>2082</v>
      </c>
      <c r="P1714" s="13">
        <f>_xlfn.ISOWEEKNUM(U1714)</f>
        <v>31</v>
      </c>
      <c r="R1714" s="1" t="s">
        <v>67</v>
      </c>
      <c r="S1714" s="1" t="s">
        <v>14</v>
      </c>
      <c r="T1714" s="1" t="s">
        <v>1611</v>
      </c>
      <c r="U1714" s="12">
        <f>T1714+(365*1)</f>
        <v>46234</v>
      </c>
      <c r="V1714" s="12">
        <f t="shared" si="182"/>
        <v>46294</v>
      </c>
      <c r="W1714" s="13">
        <f t="shared" ca="1" si="183"/>
        <v>-252</v>
      </c>
      <c r="X1714" s="2" t="s">
        <v>1021</v>
      </c>
      <c r="Y1714"/>
    </row>
    <row r="1715" spans="1:25" x14ac:dyDescent="0.25">
      <c r="A1715" s="1" t="s">
        <v>984</v>
      </c>
      <c r="B1715" s="1" t="s">
        <v>1745</v>
      </c>
      <c r="C1715" s="1" t="s">
        <v>107</v>
      </c>
      <c r="D1715" s="1" t="s">
        <v>203</v>
      </c>
      <c r="E1715" s="1" t="s">
        <v>174</v>
      </c>
      <c r="F1715" s="3">
        <v>35.648000000000003</v>
      </c>
      <c r="G1715" s="3">
        <v>35.701999999999998</v>
      </c>
      <c r="H1715" s="1" t="s">
        <v>74</v>
      </c>
      <c r="I1715" s="13">
        <v>1</v>
      </c>
      <c r="J1715" s="12" t="s">
        <v>2083</v>
      </c>
      <c r="K1715" s="1"/>
      <c r="L1715" s="12" t="s">
        <v>2082</v>
      </c>
      <c r="N1715" s="13">
        <v>32</v>
      </c>
      <c r="O1715" s="13" t="s">
        <v>2082</v>
      </c>
      <c r="P1715" s="13">
        <f>_xlfn.ISOWEEKNUM(U1715)</f>
        <v>31</v>
      </c>
      <c r="R1715" s="1" t="s">
        <v>67</v>
      </c>
      <c r="S1715" s="1" t="s">
        <v>18</v>
      </c>
      <c r="T1715" s="1" t="s">
        <v>1611</v>
      </c>
      <c r="U1715" s="12">
        <f>T1715+(365*1)</f>
        <v>46234</v>
      </c>
      <c r="V1715" s="12">
        <f t="shared" si="182"/>
        <v>46294</v>
      </c>
      <c r="W1715" s="13">
        <f t="shared" ca="1" si="183"/>
        <v>-252</v>
      </c>
      <c r="X1715" s="2" t="s">
        <v>1021</v>
      </c>
      <c r="Y1715"/>
    </row>
    <row r="1716" spans="1:25" x14ac:dyDescent="0.25">
      <c r="A1716" s="1" t="s">
        <v>984</v>
      </c>
      <c r="B1716" s="1" t="s">
        <v>1745</v>
      </c>
      <c r="C1716" s="1" t="s">
        <v>47</v>
      </c>
      <c r="D1716" s="1" t="s">
        <v>100</v>
      </c>
      <c r="E1716" s="1" t="s">
        <v>174</v>
      </c>
      <c r="F1716" s="3">
        <v>35.188000000000002</v>
      </c>
      <c r="G1716" s="3">
        <v>35.222000000000001</v>
      </c>
      <c r="H1716" s="1" t="s">
        <v>74</v>
      </c>
      <c r="I1716" s="13">
        <v>1</v>
      </c>
      <c r="J1716" s="12" t="s">
        <v>2083</v>
      </c>
      <c r="K1716" s="1"/>
      <c r="L1716" s="12" t="s">
        <v>2082</v>
      </c>
      <c r="N1716" s="13">
        <v>32</v>
      </c>
      <c r="O1716" s="13" t="s">
        <v>2082</v>
      </c>
      <c r="P1716" s="13">
        <f>_xlfn.ISOWEEKNUM(U1716)</f>
        <v>31</v>
      </c>
      <c r="R1716" s="1" t="s">
        <v>67</v>
      </c>
      <c r="S1716" s="1" t="s">
        <v>18</v>
      </c>
      <c r="T1716" s="1" t="s">
        <v>1611</v>
      </c>
      <c r="U1716" s="12">
        <f>T1716+(365*1)</f>
        <v>46234</v>
      </c>
      <c r="V1716" s="12">
        <f t="shared" si="182"/>
        <v>46294</v>
      </c>
      <c r="W1716" s="13">
        <f t="shared" ca="1" si="183"/>
        <v>-252</v>
      </c>
      <c r="X1716" s="2" t="s">
        <v>1021</v>
      </c>
      <c r="Y1716"/>
    </row>
    <row r="1717" spans="1:25" x14ac:dyDescent="0.25">
      <c r="A1717" s="1" t="s">
        <v>984</v>
      </c>
      <c r="B1717" s="1" t="s">
        <v>1745</v>
      </c>
      <c r="C1717" s="1" t="s">
        <v>8</v>
      </c>
      <c r="D1717" s="1" t="s">
        <v>202</v>
      </c>
      <c r="E1717" s="1" t="s">
        <v>39</v>
      </c>
      <c r="F1717" s="3">
        <v>35.158999999999999</v>
      </c>
      <c r="G1717" s="3">
        <v>35.188000000000002</v>
      </c>
      <c r="H1717" s="1" t="s">
        <v>1643</v>
      </c>
      <c r="I1717" s="13">
        <v>1</v>
      </c>
      <c r="J1717" s="12" t="s">
        <v>2083</v>
      </c>
      <c r="K1717" s="1"/>
      <c r="L1717" s="12" t="s">
        <v>2082</v>
      </c>
      <c r="N1717" s="13" t="s">
        <v>2083</v>
      </c>
      <c r="O1717" s="13" t="s">
        <v>2082</v>
      </c>
      <c r="P1717" s="1"/>
      <c r="R1717" s="1" t="s">
        <v>67</v>
      </c>
      <c r="S1717" s="1" t="s">
        <v>18</v>
      </c>
      <c r="T1717" s="1" t="s">
        <v>1043</v>
      </c>
      <c r="U1717" s="12">
        <f>T1717+(365*3)</f>
        <v>46195</v>
      </c>
      <c r="V1717" s="12">
        <f t="shared" si="182"/>
        <v>46255</v>
      </c>
      <c r="W1717" s="13">
        <f t="shared" ca="1" si="183"/>
        <v>-213</v>
      </c>
      <c r="X1717" s="2" t="s">
        <v>1021</v>
      </c>
      <c r="Y1717"/>
    </row>
    <row r="1718" spans="1:25" x14ac:dyDescent="0.25">
      <c r="A1718" s="1" t="s">
        <v>984</v>
      </c>
      <c r="B1718" s="1" t="s">
        <v>1745</v>
      </c>
      <c r="C1718" s="1" t="s">
        <v>1213</v>
      </c>
      <c r="D1718" s="1" t="s">
        <v>184</v>
      </c>
      <c r="E1718" s="1" t="s">
        <v>39</v>
      </c>
      <c r="F1718" s="3">
        <v>34.799999999999997</v>
      </c>
      <c r="G1718" s="3">
        <v>34.835000000000001</v>
      </c>
      <c r="H1718" s="1" t="s">
        <v>9</v>
      </c>
      <c r="I1718" s="13">
        <v>1</v>
      </c>
      <c r="J1718" s="12" t="s">
        <v>2083</v>
      </c>
      <c r="K1718" s="1"/>
      <c r="L1718" s="12" t="s">
        <v>2082</v>
      </c>
      <c r="N1718" s="13" t="s">
        <v>2083</v>
      </c>
      <c r="O1718" s="13" t="s">
        <v>2082</v>
      </c>
      <c r="P1718" s="1"/>
      <c r="R1718" s="1" t="s">
        <v>67</v>
      </c>
      <c r="S1718" s="1" t="s">
        <v>14</v>
      </c>
      <c r="T1718" s="1" t="s">
        <v>1043</v>
      </c>
      <c r="U1718" s="12">
        <f>T1718+(365*3)</f>
        <v>46195</v>
      </c>
      <c r="V1718" s="12">
        <f t="shared" si="182"/>
        <v>46255</v>
      </c>
      <c r="W1718" s="13">
        <f t="shared" ca="1" si="183"/>
        <v>-213</v>
      </c>
      <c r="X1718" s="2" t="s">
        <v>1021</v>
      </c>
      <c r="Y1718"/>
    </row>
    <row r="1719" spans="1:25" x14ac:dyDescent="0.25">
      <c r="A1719" s="1" t="s">
        <v>984</v>
      </c>
      <c r="B1719" s="1" t="s">
        <v>1745</v>
      </c>
      <c r="C1719" s="1" t="s">
        <v>161</v>
      </c>
      <c r="D1719" s="1" t="s">
        <v>288</v>
      </c>
      <c r="E1719" s="1" t="s">
        <v>174</v>
      </c>
      <c r="F1719" s="3">
        <v>35.130000000000003</v>
      </c>
      <c r="G1719" s="3">
        <v>35.158999999999999</v>
      </c>
      <c r="H1719" s="1" t="s">
        <v>74</v>
      </c>
      <c r="I1719" s="13">
        <v>1</v>
      </c>
      <c r="J1719" s="12" t="s">
        <v>2083</v>
      </c>
      <c r="K1719" s="1"/>
      <c r="L1719" s="12" t="s">
        <v>2082</v>
      </c>
      <c r="N1719" s="13">
        <v>32</v>
      </c>
      <c r="O1719" s="13" t="s">
        <v>2082</v>
      </c>
      <c r="P1719" s="13">
        <f t="shared" ref="P1719:P1729" si="188">_xlfn.ISOWEEKNUM(U1719)</f>
        <v>52</v>
      </c>
      <c r="Q1719" s="3" t="s">
        <v>2084</v>
      </c>
      <c r="R1719" s="1" t="s">
        <v>67</v>
      </c>
      <c r="S1719" s="1" t="s">
        <v>18</v>
      </c>
      <c r="T1719" s="1"/>
      <c r="U1719" s="12">
        <f t="shared" ref="U1719:U1726" si="189">T1719+(365*1)</f>
        <v>365</v>
      </c>
      <c r="V1719" s="12">
        <f t="shared" si="182"/>
        <v>425</v>
      </c>
      <c r="W1719" s="13">
        <f t="shared" ca="1" si="183"/>
        <v>45617</v>
      </c>
      <c r="X1719" s="2" t="s">
        <v>1021</v>
      </c>
      <c r="Y1719"/>
    </row>
    <row r="1720" spans="1:25" x14ac:dyDescent="0.25">
      <c r="A1720" s="1" t="s">
        <v>984</v>
      </c>
      <c r="B1720" s="1" t="s">
        <v>1745</v>
      </c>
      <c r="C1720" s="1" t="s">
        <v>47</v>
      </c>
      <c r="D1720" s="1" t="s">
        <v>164</v>
      </c>
      <c r="E1720" s="1" t="s">
        <v>174</v>
      </c>
      <c r="F1720" s="3">
        <v>34.381</v>
      </c>
      <c r="G1720" s="3">
        <v>34.381</v>
      </c>
      <c r="H1720" s="1" t="s">
        <v>74</v>
      </c>
      <c r="I1720" s="13">
        <v>1</v>
      </c>
      <c r="J1720" s="12" t="s">
        <v>2083</v>
      </c>
      <c r="K1720" s="1"/>
      <c r="L1720" s="12" t="s">
        <v>2082</v>
      </c>
      <c r="N1720" s="13">
        <v>32</v>
      </c>
      <c r="O1720" s="13" t="s">
        <v>2082</v>
      </c>
      <c r="P1720" s="13">
        <f t="shared" si="188"/>
        <v>31</v>
      </c>
      <c r="R1720" s="1" t="s">
        <v>67</v>
      </c>
      <c r="S1720" s="1"/>
      <c r="T1720" s="1" t="s">
        <v>1611</v>
      </c>
      <c r="U1720" s="12">
        <f t="shared" si="189"/>
        <v>46234</v>
      </c>
      <c r="V1720" s="12">
        <f t="shared" si="182"/>
        <v>46294</v>
      </c>
      <c r="W1720" s="13">
        <f t="shared" ca="1" si="183"/>
        <v>-252</v>
      </c>
      <c r="X1720" s="2" t="s">
        <v>1021</v>
      </c>
      <c r="Y1720"/>
    </row>
    <row r="1721" spans="1:25" x14ac:dyDescent="0.25">
      <c r="A1721" s="1" t="s">
        <v>984</v>
      </c>
      <c r="B1721" s="1" t="s">
        <v>1750</v>
      </c>
      <c r="C1721" s="1" t="s">
        <v>1616</v>
      </c>
      <c r="D1721" s="1" t="s">
        <v>104</v>
      </c>
      <c r="E1721" s="1" t="s">
        <v>174</v>
      </c>
      <c r="F1721" s="3">
        <v>44.93</v>
      </c>
      <c r="G1721" s="3">
        <v>44.981000000000002</v>
      </c>
      <c r="H1721" s="1" t="s">
        <v>268</v>
      </c>
      <c r="I1721" s="13">
        <v>1</v>
      </c>
      <c r="J1721" s="12" t="s">
        <v>2083</v>
      </c>
      <c r="K1721" s="1"/>
      <c r="L1721" s="12" t="s">
        <v>2082</v>
      </c>
      <c r="N1721" s="13">
        <v>32</v>
      </c>
      <c r="O1721" s="13" t="s">
        <v>2082</v>
      </c>
      <c r="P1721" s="13">
        <f t="shared" si="188"/>
        <v>31</v>
      </c>
      <c r="R1721" s="1" t="s">
        <v>67</v>
      </c>
      <c r="S1721" s="1" t="s">
        <v>14</v>
      </c>
      <c r="T1721" s="1" t="s">
        <v>1611</v>
      </c>
      <c r="U1721" s="12">
        <f t="shared" si="189"/>
        <v>46234</v>
      </c>
      <c r="V1721" s="12">
        <f t="shared" si="182"/>
        <v>46294</v>
      </c>
      <c r="W1721" s="13">
        <f t="shared" ca="1" si="183"/>
        <v>-252</v>
      </c>
      <c r="X1721" s="2" t="s">
        <v>1021</v>
      </c>
      <c r="Y1721"/>
    </row>
    <row r="1722" spans="1:25" x14ac:dyDescent="0.25">
      <c r="A1722" s="1" t="s">
        <v>984</v>
      </c>
      <c r="B1722" s="1" t="s">
        <v>1750</v>
      </c>
      <c r="C1722" s="1" t="s">
        <v>1616</v>
      </c>
      <c r="D1722" s="1" t="s">
        <v>103</v>
      </c>
      <c r="E1722" s="1" t="s">
        <v>174</v>
      </c>
      <c r="F1722" s="3">
        <v>44.871000000000002</v>
      </c>
      <c r="G1722" s="3">
        <v>44.871000000000002</v>
      </c>
      <c r="H1722" s="1" t="s">
        <v>74</v>
      </c>
      <c r="I1722" s="13">
        <v>1</v>
      </c>
      <c r="J1722" s="12" t="s">
        <v>2083</v>
      </c>
      <c r="K1722" s="1"/>
      <c r="L1722" s="12" t="s">
        <v>2082</v>
      </c>
      <c r="N1722" s="13">
        <v>32</v>
      </c>
      <c r="O1722" s="13" t="s">
        <v>2082</v>
      </c>
      <c r="P1722" s="13">
        <f t="shared" si="188"/>
        <v>31</v>
      </c>
      <c r="R1722" s="1" t="s">
        <v>67</v>
      </c>
      <c r="S1722" s="1"/>
      <c r="T1722" s="1" t="s">
        <v>1611</v>
      </c>
      <c r="U1722" s="12">
        <f t="shared" si="189"/>
        <v>46234</v>
      </c>
      <c r="V1722" s="12">
        <f t="shared" si="182"/>
        <v>46294</v>
      </c>
      <c r="W1722" s="13">
        <f t="shared" ca="1" si="183"/>
        <v>-252</v>
      </c>
      <c r="X1722" s="2" t="s">
        <v>1021</v>
      </c>
      <c r="Y1722"/>
    </row>
    <row r="1723" spans="1:25" x14ac:dyDescent="0.25">
      <c r="A1723" s="1" t="s">
        <v>984</v>
      </c>
      <c r="B1723" s="1" t="s">
        <v>1750</v>
      </c>
      <c r="C1723" s="1" t="s">
        <v>1616</v>
      </c>
      <c r="D1723" s="1" t="s">
        <v>204</v>
      </c>
      <c r="E1723" s="1" t="s">
        <v>174</v>
      </c>
      <c r="F1723" s="3">
        <v>44.811999999999998</v>
      </c>
      <c r="G1723" s="3">
        <v>44.856999999999999</v>
      </c>
      <c r="H1723" s="1" t="s">
        <v>74</v>
      </c>
      <c r="I1723" s="13">
        <v>1</v>
      </c>
      <c r="J1723" s="12" t="s">
        <v>2083</v>
      </c>
      <c r="K1723" s="1"/>
      <c r="L1723" s="12" t="s">
        <v>2082</v>
      </c>
      <c r="N1723" s="13">
        <v>32</v>
      </c>
      <c r="O1723" s="13" t="s">
        <v>2082</v>
      </c>
      <c r="P1723" s="13">
        <f t="shared" si="188"/>
        <v>31</v>
      </c>
      <c r="R1723" s="1" t="s">
        <v>67</v>
      </c>
      <c r="S1723" s="1" t="s">
        <v>14</v>
      </c>
      <c r="T1723" s="1" t="s">
        <v>1611</v>
      </c>
      <c r="U1723" s="12">
        <f t="shared" si="189"/>
        <v>46234</v>
      </c>
      <c r="V1723" s="12">
        <f t="shared" si="182"/>
        <v>46294</v>
      </c>
      <c r="W1723" s="13">
        <f t="shared" ca="1" si="183"/>
        <v>-252</v>
      </c>
      <c r="X1723" s="2" t="s">
        <v>1021</v>
      </c>
      <c r="Y1723"/>
    </row>
    <row r="1724" spans="1:25" x14ac:dyDescent="0.25">
      <c r="A1724" s="1" t="s">
        <v>984</v>
      </c>
      <c r="B1724" s="1" t="s">
        <v>1750</v>
      </c>
      <c r="C1724" s="1" t="s">
        <v>1616</v>
      </c>
      <c r="D1724" s="1" t="s">
        <v>203</v>
      </c>
      <c r="E1724" s="1" t="s">
        <v>174</v>
      </c>
      <c r="F1724" s="3">
        <v>44.759</v>
      </c>
      <c r="G1724" s="3">
        <v>44.759</v>
      </c>
      <c r="H1724" s="1" t="s">
        <v>21</v>
      </c>
      <c r="I1724" s="13">
        <v>1</v>
      </c>
      <c r="J1724" s="12" t="s">
        <v>2083</v>
      </c>
      <c r="K1724" s="1"/>
      <c r="L1724" s="12" t="s">
        <v>2082</v>
      </c>
      <c r="N1724" s="13">
        <v>32</v>
      </c>
      <c r="O1724" s="13" t="s">
        <v>2082</v>
      </c>
      <c r="P1724" s="13">
        <f t="shared" si="188"/>
        <v>31</v>
      </c>
      <c r="R1724" s="1" t="s">
        <v>67</v>
      </c>
      <c r="S1724" s="1"/>
      <c r="T1724" s="1" t="s">
        <v>1611</v>
      </c>
      <c r="U1724" s="12">
        <f t="shared" si="189"/>
        <v>46234</v>
      </c>
      <c r="V1724" s="12">
        <f t="shared" si="182"/>
        <v>46294</v>
      </c>
      <c r="W1724" s="13">
        <f t="shared" ca="1" si="183"/>
        <v>-252</v>
      </c>
      <c r="X1724" s="2" t="s">
        <v>1021</v>
      </c>
      <c r="Y1724"/>
    </row>
    <row r="1725" spans="1:25" x14ac:dyDescent="0.25">
      <c r="A1725" s="1" t="s">
        <v>984</v>
      </c>
      <c r="B1725" s="1" t="s">
        <v>1750</v>
      </c>
      <c r="C1725" s="1" t="s">
        <v>1751</v>
      </c>
      <c r="D1725" s="1" t="s">
        <v>96</v>
      </c>
      <c r="E1725" s="1" t="s">
        <v>174</v>
      </c>
      <c r="F1725" s="3">
        <v>43.776000000000003</v>
      </c>
      <c r="G1725" s="3">
        <v>43.82</v>
      </c>
      <c r="H1725" s="1" t="s">
        <v>74</v>
      </c>
      <c r="I1725" s="13">
        <v>1</v>
      </c>
      <c r="J1725" s="12" t="s">
        <v>2083</v>
      </c>
      <c r="K1725" s="1"/>
      <c r="L1725" s="12" t="s">
        <v>2082</v>
      </c>
      <c r="N1725" s="13">
        <v>32</v>
      </c>
      <c r="O1725" s="13" t="s">
        <v>2082</v>
      </c>
      <c r="P1725" s="13">
        <f t="shared" si="188"/>
        <v>32</v>
      </c>
      <c r="R1725" s="1" t="s">
        <v>67</v>
      </c>
      <c r="S1725" s="1" t="s">
        <v>14</v>
      </c>
      <c r="T1725" s="1" t="s">
        <v>1258</v>
      </c>
      <c r="U1725" s="12">
        <f t="shared" si="189"/>
        <v>46240</v>
      </c>
      <c r="V1725" s="12">
        <f t="shared" si="182"/>
        <v>46300</v>
      </c>
      <c r="W1725" s="13">
        <f t="shared" ca="1" si="183"/>
        <v>-258</v>
      </c>
      <c r="X1725" s="2" t="s">
        <v>1021</v>
      </c>
      <c r="Y1725"/>
    </row>
    <row r="1726" spans="1:25" x14ac:dyDescent="0.25">
      <c r="A1726" s="1" t="s">
        <v>984</v>
      </c>
      <c r="B1726" s="1" t="s">
        <v>1750</v>
      </c>
      <c r="C1726" s="1" t="s">
        <v>1751</v>
      </c>
      <c r="D1726" s="1" t="s">
        <v>164</v>
      </c>
      <c r="E1726" s="1" t="s">
        <v>174</v>
      </c>
      <c r="F1726" s="3">
        <v>43.718000000000004</v>
      </c>
      <c r="G1726" s="3">
        <v>43.762</v>
      </c>
      <c r="H1726" s="1" t="s">
        <v>21</v>
      </c>
      <c r="I1726" s="13">
        <v>1</v>
      </c>
      <c r="J1726" s="12" t="s">
        <v>2083</v>
      </c>
      <c r="K1726" s="1"/>
      <c r="L1726" s="12" t="s">
        <v>2082</v>
      </c>
      <c r="N1726" s="13">
        <v>32</v>
      </c>
      <c r="O1726" s="13" t="s">
        <v>2082</v>
      </c>
      <c r="P1726" s="13">
        <f t="shared" si="188"/>
        <v>32</v>
      </c>
      <c r="R1726" s="1" t="s">
        <v>67</v>
      </c>
      <c r="S1726" s="1"/>
      <c r="T1726" s="1" t="s">
        <v>1258</v>
      </c>
      <c r="U1726" s="12">
        <f t="shared" si="189"/>
        <v>46240</v>
      </c>
      <c r="V1726" s="12">
        <f t="shared" si="182"/>
        <v>46300</v>
      </c>
      <c r="W1726" s="13">
        <f t="shared" ca="1" si="183"/>
        <v>-258</v>
      </c>
      <c r="X1726" s="2" t="s">
        <v>1021</v>
      </c>
      <c r="Y1726"/>
    </row>
    <row r="1727" spans="1:25" x14ac:dyDescent="0.25">
      <c r="A1727" s="1" t="s">
        <v>984</v>
      </c>
      <c r="B1727" s="1" t="s">
        <v>1750</v>
      </c>
      <c r="C1727" s="1" t="s">
        <v>1752</v>
      </c>
      <c r="D1727" s="1" t="s">
        <v>1753</v>
      </c>
      <c r="E1727" s="1" t="s">
        <v>68</v>
      </c>
      <c r="F1727" s="3">
        <v>43.768000000000001</v>
      </c>
      <c r="G1727" s="3">
        <v>43.77</v>
      </c>
      <c r="H1727" s="1" t="s">
        <v>265</v>
      </c>
      <c r="I1727" s="13">
        <v>1</v>
      </c>
      <c r="J1727" s="12" t="s">
        <v>2083</v>
      </c>
      <c r="K1727" s="1"/>
      <c r="L1727" s="12" t="s">
        <v>2082</v>
      </c>
      <c r="N1727" s="13">
        <v>32</v>
      </c>
      <c r="O1727" s="13" t="s">
        <v>2082</v>
      </c>
      <c r="P1727" s="13">
        <f t="shared" si="188"/>
        <v>24</v>
      </c>
      <c r="R1727" s="1" t="s">
        <v>67</v>
      </c>
      <c r="S1727" s="1"/>
      <c r="T1727" s="1" t="s">
        <v>1479</v>
      </c>
      <c r="U1727" s="12">
        <f>T1727+(365*2)</f>
        <v>46184</v>
      </c>
      <c r="V1727" s="12">
        <f t="shared" si="182"/>
        <v>46244</v>
      </c>
      <c r="W1727" s="13">
        <f t="shared" ca="1" si="183"/>
        <v>-202</v>
      </c>
      <c r="X1727" s="2" t="s">
        <v>1021</v>
      </c>
      <c r="Y1727"/>
    </row>
    <row r="1728" spans="1:25" x14ac:dyDescent="0.25">
      <c r="A1728" s="1" t="s">
        <v>984</v>
      </c>
      <c r="B1728" s="1" t="s">
        <v>1750</v>
      </c>
      <c r="C1728" s="1" t="s">
        <v>1751</v>
      </c>
      <c r="D1728" s="1" t="s">
        <v>267</v>
      </c>
      <c r="E1728" s="1" t="s">
        <v>174</v>
      </c>
      <c r="F1728" s="3">
        <v>43.776000000000003</v>
      </c>
      <c r="G1728" s="3">
        <v>43.822000000000003</v>
      </c>
      <c r="H1728" s="1" t="s">
        <v>265</v>
      </c>
      <c r="I1728" s="13">
        <v>1</v>
      </c>
      <c r="J1728" s="12" t="s">
        <v>2083</v>
      </c>
      <c r="K1728" s="1"/>
      <c r="L1728" s="12" t="s">
        <v>2082</v>
      </c>
      <c r="N1728" s="13">
        <v>32</v>
      </c>
      <c r="O1728" s="13" t="s">
        <v>2082</v>
      </c>
      <c r="P1728" s="13">
        <f t="shared" si="188"/>
        <v>32</v>
      </c>
      <c r="R1728" s="1" t="s">
        <v>67</v>
      </c>
      <c r="S1728" s="1" t="s">
        <v>14</v>
      </c>
      <c r="T1728" s="1" t="s">
        <v>1258</v>
      </c>
      <c r="U1728" s="12">
        <f>T1728+(365*1)</f>
        <v>46240</v>
      </c>
      <c r="V1728" s="12">
        <f t="shared" si="182"/>
        <v>46300</v>
      </c>
      <c r="W1728" s="13">
        <f t="shared" ca="1" si="183"/>
        <v>-258</v>
      </c>
      <c r="X1728" s="2" t="s">
        <v>1021</v>
      </c>
      <c r="Y1728"/>
    </row>
    <row r="1729" spans="1:25" x14ac:dyDescent="0.25">
      <c r="A1729" s="1" t="s">
        <v>984</v>
      </c>
      <c r="B1729" s="1" t="s">
        <v>1750</v>
      </c>
      <c r="C1729" s="1" t="s">
        <v>1751</v>
      </c>
      <c r="D1729" s="1" t="s">
        <v>266</v>
      </c>
      <c r="E1729" s="1" t="s">
        <v>174</v>
      </c>
      <c r="F1729" s="3">
        <v>43.716000000000001</v>
      </c>
      <c r="G1729" s="3">
        <v>43.716000000000001</v>
      </c>
      <c r="H1729" s="1" t="s">
        <v>74</v>
      </c>
      <c r="I1729" s="13">
        <v>1</v>
      </c>
      <c r="J1729" s="12" t="s">
        <v>2083</v>
      </c>
      <c r="K1729" s="1"/>
      <c r="L1729" s="12" t="s">
        <v>2082</v>
      </c>
      <c r="N1729" s="13">
        <v>32</v>
      </c>
      <c r="O1729" s="13" t="s">
        <v>2082</v>
      </c>
      <c r="P1729" s="13">
        <f t="shared" si="188"/>
        <v>32</v>
      </c>
      <c r="R1729" s="1" t="s">
        <v>67</v>
      </c>
      <c r="S1729" s="1"/>
      <c r="T1729" s="1" t="s">
        <v>1258</v>
      </c>
      <c r="U1729" s="12">
        <f>T1729+(365*1)</f>
        <v>46240</v>
      </c>
      <c r="V1729" s="12">
        <f t="shared" si="182"/>
        <v>46300</v>
      </c>
      <c r="W1729" s="13">
        <f t="shared" ca="1" si="183"/>
        <v>-258</v>
      </c>
      <c r="X1729" s="2" t="s">
        <v>1021</v>
      </c>
      <c r="Y1729"/>
    </row>
    <row r="1730" spans="1:25" x14ac:dyDescent="0.25">
      <c r="A1730" s="1" t="s">
        <v>984</v>
      </c>
      <c r="B1730" s="1" t="s">
        <v>1737</v>
      </c>
      <c r="C1730" s="1" t="s">
        <v>8</v>
      </c>
      <c r="D1730" s="1" t="s">
        <v>21</v>
      </c>
      <c r="E1730" s="1" t="s">
        <v>10</v>
      </c>
      <c r="F1730" s="3">
        <v>31.516999999999999</v>
      </c>
      <c r="G1730" s="3">
        <v>31.547000000000001</v>
      </c>
      <c r="H1730" s="1" t="s">
        <v>138</v>
      </c>
      <c r="I1730" s="13">
        <v>1</v>
      </c>
      <c r="J1730" s="12" t="s">
        <v>2083</v>
      </c>
      <c r="K1730" s="1"/>
      <c r="L1730" s="12" t="s">
        <v>2082</v>
      </c>
      <c r="N1730" s="13" t="s">
        <v>2083</v>
      </c>
      <c r="O1730" s="13" t="s">
        <v>2082</v>
      </c>
      <c r="P1730" s="1"/>
      <c r="R1730" s="1" t="s">
        <v>67</v>
      </c>
      <c r="S1730" s="1" t="s">
        <v>14</v>
      </c>
      <c r="T1730" s="1" t="s">
        <v>1738</v>
      </c>
      <c r="U1730" s="12">
        <f>T1730+(365*4)</f>
        <v>46154</v>
      </c>
      <c r="V1730" s="12">
        <f t="shared" ref="V1730:V1793" si="190">U1730+60</f>
        <v>46214</v>
      </c>
      <c r="W1730" s="13">
        <f t="shared" ref="W1730:W1793" ca="1" si="191">TODAY()-V1730</f>
        <v>-172</v>
      </c>
      <c r="X1730" s="2" t="s">
        <v>1021</v>
      </c>
      <c r="Y1730"/>
    </row>
    <row r="1731" spans="1:25" x14ac:dyDescent="0.25">
      <c r="A1731" s="1" t="s">
        <v>984</v>
      </c>
      <c r="B1731" s="1" t="s">
        <v>1737</v>
      </c>
      <c r="C1731" s="1" t="s">
        <v>107</v>
      </c>
      <c r="D1731" s="1" t="s">
        <v>104</v>
      </c>
      <c r="E1731" s="1" t="s">
        <v>174</v>
      </c>
      <c r="F1731" s="3">
        <v>32.911000000000001</v>
      </c>
      <c r="G1731" s="3">
        <v>32.965000000000003</v>
      </c>
      <c r="H1731" s="1" t="s">
        <v>79</v>
      </c>
      <c r="I1731" s="13">
        <v>1</v>
      </c>
      <c r="J1731" s="12" t="s">
        <v>2083</v>
      </c>
      <c r="K1731" s="1"/>
      <c r="L1731" s="12" t="s">
        <v>2082</v>
      </c>
      <c r="N1731" s="13">
        <v>32</v>
      </c>
      <c r="O1731" s="13" t="s">
        <v>2082</v>
      </c>
      <c r="P1731" s="13">
        <f t="shared" ref="P1731:P1741" si="192">_xlfn.ISOWEEKNUM(U1731)</f>
        <v>31</v>
      </c>
      <c r="R1731" s="1" t="s">
        <v>67</v>
      </c>
      <c r="S1731" s="1" t="s">
        <v>18</v>
      </c>
      <c r="T1731" s="1" t="s">
        <v>1744</v>
      </c>
      <c r="U1731" s="12">
        <f t="shared" ref="U1731:U1741" si="193">T1731+(365*1)</f>
        <v>46233</v>
      </c>
      <c r="V1731" s="12">
        <f t="shared" si="190"/>
        <v>46293</v>
      </c>
      <c r="W1731" s="13">
        <f t="shared" ca="1" si="191"/>
        <v>-251</v>
      </c>
      <c r="X1731" s="2" t="s">
        <v>1021</v>
      </c>
      <c r="Y1731"/>
    </row>
    <row r="1732" spans="1:25" x14ac:dyDescent="0.25">
      <c r="A1732" s="1" t="s">
        <v>984</v>
      </c>
      <c r="B1732" s="1" t="s">
        <v>1737</v>
      </c>
      <c r="C1732" s="1" t="s">
        <v>107</v>
      </c>
      <c r="D1732" s="1" t="s">
        <v>103</v>
      </c>
      <c r="E1732" s="1" t="s">
        <v>174</v>
      </c>
      <c r="F1732" s="3">
        <v>32.847999999999999</v>
      </c>
      <c r="G1732" s="3">
        <v>32.847999999999999</v>
      </c>
      <c r="H1732" s="1" t="s">
        <v>21</v>
      </c>
      <c r="I1732" s="13">
        <v>1</v>
      </c>
      <c r="J1732" s="12" t="s">
        <v>2083</v>
      </c>
      <c r="K1732" s="1"/>
      <c r="L1732" s="12" t="s">
        <v>2082</v>
      </c>
      <c r="N1732" s="13">
        <v>32</v>
      </c>
      <c r="O1732" s="13" t="s">
        <v>2082</v>
      </c>
      <c r="P1732" s="13">
        <f t="shared" si="192"/>
        <v>31</v>
      </c>
      <c r="R1732" s="1" t="s">
        <v>67</v>
      </c>
      <c r="S1732" s="1"/>
      <c r="T1732" s="1" t="s">
        <v>1744</v>
      </c>
      <c r="U1732" s="12">
        <f t="shared" si="193"/>
        <v>46233</v>
      </c>
      <c r="V1732" s="12">
        <f t="shared" si="190"/>
        <v>46293</v>
      </c>
      <c r="W1732" s="13">
        <f t="shared" ca="1" si="191"/>
        <v>-251</v>
      </c>
      <c r="X1732" s="2" t="s">
        <v>1021</v>
      </c>
      <c r="Y1732"/>
    </row>
    <row r="1733" spans="1:25" x14ac:dyDescent="0.25">
      <c r="A1733" s="1" t="s">
        <v>984</v>
      </c>
      <c r="B1733" s="1" t="s">
        <v>1737</v>
      </c>
      <c r="C1733" s="1" t="s">
        <v>107</v>
      </c>
      <c r="D1733" s="1" t="s">
        <v>204</v>
      </c>
      <c r="E1733" s="1" t="s">
        <v>174</v>
      </c>
      <c r="F1733" s="3">
        <v>32.753</v>
      </c>
      <c r="G1733" s="3">
        <v>32.808</v>
      </c>
      <c r="H1733" s="1" t="s">
        <v>1562</v>
      </c>
      <c r="I1733" s="13">
        <v>1</v>
      </c>
      <c r="J1733" s="12" t="s">
        <v>2083</v>
      </c>
      <c r="K1733" s="1"/>
      <c r="L1733" s="12" t="s">
        <v>2082</v>
      </c>
      <c r="N1733" s="13">
        <v>32</v>
      </c>
      <c r="O1733" s="13" t="s">
        <v>2082</v>
      </c>
      <c r="P1733" s="13">
        <f t="shared" si="192"/>
        <v>31</v>
      </c>
      <c r="R1733" s="1" t="s">
        <v>67</v>
      </c>
      <c r="S1733" s="1" t="s">
        <v>18</v>
      </c>
      <c r="T1733" s="1" t="s">
        <v>1744</v>
      </c>
      <c r="U1733" s="12">
        <f t="shared" si="193"/>
        <v>46233</v>
      </c>
      <c r="V1733" s="12">
        <f t="shared" si="190"/>
        <v>46293</v>
      </c>
      <c r="W1733" s="13">
        <f t="shared" ca="1" si="191"/>
        <v>-251</v>
      </c>
      <c r="X1733" s="2" t="s">
        <v>1021</v>
      </c>
      <c r="Y1733"/>
    </row>
    <row r="1734" spans="1:25" x14ac:dyDescent="0.25">
      <c r="A1734" s="1" t="s">
        <v>984</v>
      </c>
      <c r="B1734" s="1" t="s">
        <v>1737</v>
      </c>
      <c r="C1734" s="1" t="s">
        <v>107</v>
      </c>
      <c r="D1734" s="1" t="s">
        <v>203</v>
      </c>
      <c r="E1734" s="1" t="s">
        <v>174</v>
      </c>
      <c r="F1734" s="3">
        <v>32.689</v>
      </c>
      <c r="G1734" s="3">
        <v>32.689</v>
      </c>
      <c r="H1734" s="1" t="s">
        <v>79</v>
      </c>
      <c r="I1734" s="13">
        <v>1</v>
      </c>
      <c r="J1734" s="12" t="s">
        <v>2083</v>
      </c>
      <c r="K1734" s="1"/>
      <c r="L1734" s="12" t="s">
        <v>2082</v>
      </c>
      <c r="N1734" s="13">
        <v>32</v>
      </c>
      <c r="O1734" s="13" t="s">
        <v>2082</v>
      </c>
      <c r="P1734" s="13">
        <f t="shared" si="192"/>
        <v>31</v>
      </c>
      <c r="R1734" s="1" t="s">
        <v>67</v>
      </c>
      <c r="S1734" s="1"/>
      <c r="T1734" s="1" t="s">
        <v>1744</v>
      </c>
      <c r="U1734" s="12">
        <f t="shared" si="193"/>
        <v>46233</v>
      </c>
      <c r="V1734" s="12">
        <f t="shared" si="190"/>
        <v>46293</v>
      </c>
      <c r="W1734" s="13">
        <f t="shared" ca="1" si="191"/>
        <v>-251</v>
      </c>
      <c r="X1734" s="2" t="s">
        <v>1021</v>
      </c>
      <c r="Y1734"/>
    </row>
    <row r="1735" spans="1:25" x14ac:dyDescent="0.25">
      <c r="A1735" s="1" t="s">
        <v>984</v>
      </c>
      <c r="B1735" s="1" t="s">
        <v>1737</v>
      </c>
      <c r="C1735" s="1" t="s">
        <v>47</v>
      </c>
      <c r="D1735" s="1" t="s">
        <v>99</v>
      </c>
      <c r="E1735" s="1" t="s">
        <v>174</v>
      </c>
      <c r="F1735" s="3">
        <v>32.69</v>
      </c>
      <c r="G1735" s="3">
        <v>32.69</v>
      </c>
      <c r="H1735" s="1" t="s">
        <v>21</v>
      </c>
      <c r="I1735" s="13">
        <v>1</v>
      </c>
      <c r="J1735" s="12" t="s">
        <v>2083</v>
      </c>
      <c r="K1735" s="1"/>
      <c r="L1735" s="12" t="s">
        <v>2082</v>
      </c>
      <c r="N1735" s="13">
        <v>32</v>
      </c>
      <c r="O1735" s="13" t="s">
        <v>2082</v>
      </c>
      <c r="P1735" s="13">
        <f t="shared" si="192"/>
        <v>31</v>
      </c>
      <c r="R1735" s="1" t="s">
        <v>67</v>
      </c>
      <c r="S1735" s="1"/>
      <c r="T1735" s="1" t="s">
        <v>1744</v>
      </c>
      <c r="U1735" s="12">
        <f t="shared" si="193"/>
        <v>46233</v>
      </c>
      <c r="V1735" s="12">
        <f t="shared" si="190"/>
        <v>46293</v>
      </c>
      <c r="W1735" s="13">
        <f t="shared" ca="1" si="191"/>
        <v>-251</v>
      </c>
      <c r="X1735" s="2" t="s">
        <v>1021</v>
      </c>
      <c r="Y1735"/>
    </row>
    <row r="1736" spans="1:25" x14ac:dyDescent="0.25">
      <c r="A1736" s="1" t="s">
        <v>984</v>
      </c>
      <c r="B1736" s="1" t="s">
        <v>1737</v>
      </c>
      <c r="C1736" s="1" t="s">
        <v>107</v>
      </c>
      <c r="D1736" s="1" t="s">
        <v>202</v>
      </c>
      <c r="E1736" s="1" t="s">
        <v>174</v>
      </c>
      <c r="F1736" s="3">
        <v>32.597000000000001</v>
      </c>
      <c r="G1736" s="3">
        <v>32.651000000000003</v>
      </c>
      <c r="H1736" s="1" t="s">
        <v>79</v>
      </c>
      <c r="I1736" s="13">
        <v>1</v>
      </c>
      <c r="J1736" s="12" t="s">
        <v>2083</v>
      </c>
      <c r="K1736" s="1"/>
      <c r="L1736" s="12" t="s">
        <v>2082</v>
      </c>
      <c r="N1736" s="13">
        <v>32</v>
      </c>
      <c r="O1736" s="13" t="s">
        <v>2082</v>
      </c>
      <c r="P1736" s="13">
        <f t="shared" si="192"/>
        <v>31</v>
      </c>
      <c r="R1736" s="1" t="s">
        <v>67</v>
      </c>
      <c r="S1736" s="1" t="s">
        <v>18</v>
      </c>
      <c r="T1736" s="1" t="s">
        <v>1744</v>
      </c>
      <c r="U1736" s="12">
        <f t="shared" si="193"/>
        <v>46233</v>
      </c>
      <c r="V1736" s="12">
        <f t="shared" si="190"/>
        <v>46293</v>
      </c>
      <c r="W1736" s="13">
        <f t="shared" ca="1" si="191"/>
        <v>-251</v>
      </c>
      <c r="X1736" s="2" t="s">
        <v>1021</v>
      </c>
      <c r="Y1736"/>
    </row>
    <row r="1737" spans="1:25" x14ac:dyDescent="0.25">
      <c r="A1737" s="1" t="s">
        <v>984</v>
      </c>
      <c r="B1737" s="1" t="s">
        <v>1737</v>
      </c>
      <c r="C1737" s="1" t="s">
        <v>177</v>
      </c>
      <c r="D1737" s="1" t="s">
        <v>184</v>
      </c>
      <c r="E1737" s="1" t="s">
        <v>174</v>
      </c>
      <c r="F1737" s="3">
        <v>32.601999999999997</v>
      </c>
      <c r="G1737" s="3">
        <v>32.667000000000002</v>
      </c>
      <c r="H1737" s="1" t="s">
        <v>74</v>
      </c>
      <c r="I1737" s="13">
        <v>1</v>
      </c>
      <c r="J1737" s="12" t="s">
        <v>2083</v>
      </c>
      <c r="K1737" s="1"/>
      <c r="L1737" s="12" t="s">
        <v>2082</v>
      </c>
      <c r="N1737" s="13">
        <v>32</v>
      </c>
      <c r="O1737" s="13" t="s">
        <v>2082</v>
      </c>
      <c r="P1737" s="13">
        <f t="shared" si="192"/>
        <v>31</v>
      </c>
      <c r="R1737" s="1" t="s">
        <v>67</v>
      </c>
      <c r="S1737" s="1" t="s">
        <v>18</v>
      </c>
      <c r="T1737" s="1" t="s">
        <v>1744</v>
      </c>
      <c r="U1737" s="12">
        <f t="shared" si="193"/>
        <v>46233</v>
      </c>
      <c r="V1737" s="12">
        <f t="shared" si="190"/>
        <v>46293</v>
      </c>
      <c r="W1737" s="13">
        <f t="shared" ca="1" si="191"/>
        <v>-251</v>
      </c>
      <c r="X1737" s="2" t="s">
        <v>1021</v>
      </c>
      <c r="Y1737"/>
    </row>
    <row r="1738" spans="1:25" x14ac:dyDescent="0.25">
      <c r="A1738" s="1" t="s">
        <v>984</v>
      </c>
      <c r="B1738" s="1" t="s">
        <v>1737</v>
      </c>
      <c r="C1738" s="1" t="s">
        <v>47</v>
      </c>
      <c r="D1738" s="1" t="s">
        <v>288</v>
      </c>
      <c r="E1738" s="1" t="s">
        <v>174</v>
      </c>
      <c r="F1738" s="3">
        <v>32.545000000000002</v>
      </c>
      <c r="G1738" s="3">
        <v>32.545000000000002</v>
      </c>
      <c r="H1738" s="1" t="s">
        <v>79</v>
      </c>
      <c r="I1738" s="13">
        <v>1</v>
      </c>
      <c r="J1738" s="12" t="s">
        <v>2083</v>
      </c>
      <c r="K1738" s="1"/>
      <c r="L1738" s="12" t="s">
        <v>2082</v>
      </c>
      <c r="N1738" s="13">
        <v>32</v>
      </c>
      <c r="O1738" s="13" t="s">
        <v>2082</v>
      </c>
      <c r="P1738" s="13">
        <f t="shared" si="192"/>
        <v>31</v>
      </c>
      <c r="R1738" s="1" t="s">
        <v>67</v>
      </c>
      <c r="S1738" s="1"/>
      <c r="T1738" s="1" t="s">
        <v>1744</v>
      </c>
      <c r="U1738" s="12">
        <f t="shared" si="193"/>
        <v>46233</v>
      </c>
      <c r="V1738" s="12">
        <f t="shared" si="190"/>
        <v>46293</v>
      </c>
      <c r="W1738" s="13">
        <f t="shared" ca="1" si="191"/>
        <v>-251</v>
      </c>
      <c r="X1738" s="2" t="s">
        <v>1021</v>
      </c>
      <c r="Y1738"/>
    </row>
    <row r="1739" spans="1:25" x14ac:dyDescent="0.25">
      <c r="A1739" s="1" t="s">
        <v>984</v>
      </c>
      <c r="B1739" s="1" t="s">
        <v>1737</v>
      </c>
      <c r="C1739" s="1" t="s">
        <v>177</v>
      </c>
      <c r="D1739" s="1" t="s">
        <v>96</v>
      </c>
      <c r="E1739" s="1" t="s">
        <v>174</v>
      </c>
      <c r="F1739" s="3">
        <v>31.564</v>
      </c>
      <c r="G1739" s="3">
        <v>31.629000000000001</v>
      </c>
      <c r="H1739" s="1" t="s">
        <v>231</v>
      </c>
      <c r="I1739" s="13">
        <v>1</v>
      </c>
      <c r="J1739" s="12" t="s">
        <v>2083</v>
      </c>
      <c r="K1739" s="1"/>
      <c r="L1739" s="12" t="s">
        <v>2082</v>
      </c>
      <c r="N1739" s="13">
        <v>32</v>
      </c>
      <c r="O1739" s="13" t="s">
        <v>2082</v>
      </c>
      <c r="P1739" s="13">
        <f t="shared" si="192"/>
        <v>31</v>
      </c>
      <c r="R1739" s="1" t="s">
        <v>67</v>
      </c>
      <c r="S1739" s="1" t="s">
        <v>18</v>
      </c>
      <c r="T1739" s="1" t="s">
        <v>1739</v>
      </c>
      <c r="U1739" s="12">
        <f t="shared" si="193"/>
        <v>46232</v>
      </c>
      <c r="V1739" s="12">
        <f t="shared" si="190"/>
        <v>46292</v>
      </c>
      <c r="W1739" s="13">
        <f t="shared" ca="1" si="191"/>
        <v>-250</v>
      </c>
      <c r="X1739" s="2" t="s">
        <v>1021</v>
      </c>
      <c r="Y1739"/>
    </row>
    <row r="1740" spans="1:25" x14ac:dyDescent="0.25">
      <c r="A1740" s="1" t="s">
        <v>984</v>
      </c>
      <c r="B1740" s="1" t="s">
        <v>1737</v>
      </c>
      <c r="C1740" s="1" t="s">
        <v>177</v>
      </c>
      <c r="D1740" s="1" t="s">
        <v>164</v>
      </c>
      <c r="E1740" s="1" t="s">
        <v>174</v>
      </c>
      <c r="F1740" s="3">
        <v>31.373999999999999</v>
      </c>
      <c r="G1740" s="3">
        <v>31.373999999999999</v>
      </c>
      <c r="H1740" s="1" t="s">
        <v>9</v>
      </c>
      <c r="I1740" s="13">
        <v>1</v>
      </c>
      <c r="J1740" s="12" t="s">
        <v>2083</v>
      </c>
      <c r="K1740" s="1"/>
      <c r="L1740" s="12" t="s">
        <v>2082</v>
      </c>
      <c r="N1740" s="13">
        <v>32</v>
      </c>
      <c r="O1740" s="13" t="s">
        <v>2082</v>
      </c>
      <c r="P1740" s="13">
        <f t="shared" si="192"/>
        <v>31</v>
      </c>
      <c r="R1740" s="1" t="s">
        <v>67</v>
      </c>
      <c r="S1740" s="1"/>
      <c r="T1740" s="1" t="s">
        <v>1739</v>
      </c>
      <c r="U1740" s="12">
        <f t="shared" si="193"/>
        <v>46232</v>
      </c>
      <c r="V1740" s="12">
        <f t="shared" si="190"/>
        <v>46292</v>
      </c>
      <c r="W1740" s="13">
        <f t="shared" ca="1" si="191"/>
        <v>-250</v>
      </c>
      <c r="X1740" s="2" t="s">
        <v>1021</v>
      </c>
      <c r="Y1740"/>
    </row>
    <row r="1741" spans="1:25" x14ac:dyDescent="0.25">
      <c r="A1741" s="1" t="s">
        <v>984</v>
      </c>
      <c r="B1741" s="1" t="s">
        <v>1737</v>
      </c>
      <c r="C1741" s="1" t="s">
        <v>47</v>
      </c>
      <c r="D1741" s="1" t="s">
        <v>267</v>
      </c>
      <c r="E1741" s="1" t="s">
        <v>174</v>
      </c>
      <c r="F1741" s="3">
        <v>31.606000000000002</v>
      </c>
      <c r="G1741" s="3">
        <v>31.64</v>
      </c>
      <c r="H1741" s="1" t="s">
        <v>9</v>
      </c>
      <c r="I1741" s="13">
        <v>1</v>
      </c>
      <c r="J1741" s="12" t="s">
        <v>2083</v>
      </c>
      <c r="K1741" s="1"/>
      <c r="L1741" s="12" t="s">
        <v>2082</v>
      </c>
      <c r="N1741" s="13">
        <v>32</v>
      </c>
      <c r="O1741" s="13" t="s">
        <v>2082</v>
      </c>
      <c r="P1741" s="13">
        <f t="shared" si="192"/>
        <v>31</v>
      </c>
      <c r="R1741" s="1" t="s">
        <v>67</v>
      </c>
      <c r="S1741" s="1" t="s">
        <v>18</v>
      </c>
      <c r="T1741" s="1" t="s">
        <v>1739</v>
      </c>
      <c r="U1741" s="12">
        <f t="shared" si="193"/>
        <v>46232</v>
      </c>
      <c r="V1741" s="12">
        <f t="shared" si="190"/>
        <v>46292</v>
      </c>
      <c r="W1741" s="13">
        <f t="shared" ca="1" si="191"/>
        <v>-250</v>
      </c>
      <c r="X1741" s="2" t="s">
        <v>1021</v>
      </c>
      <c r="Y1741"/>
    </row>
    <row r="1742" spans="1:25" x14ac:dyDescent="0.25">
      <c r="A1742" s="1" t="s">
        <v>984</v>
      </c>
      <c r="B1742" s="1" t="s">
        <v>1737</v>
      </c>
      <c r="C1742" s="1" t="s">
        <v>27</v>
      </c>
      <c r="D1742" s="1" t="s">
        <v>266</v>
      </c>
      <c r="E1742" s="1" t="s">
        <v>10</v>
      </c>
      <c r="F1742" s="3">
        <v>31.556999999999999</v>
      </c>
      <c r="G1742" s="3">
        <v>31.585999999999999</v>
      </c>
      <c r="H1742" s="1" t="s">
        <v>51</v>
      </c>
      <c r="I1742" s="13">
        <v>1</v>
      </c>
      <c r="J1742" s="12" t="s">
        <v>2083</v>
      </c>
      <c r="K1742" s="1"/>
      <c r="L1742" s="12" t="s">
        <v>2082</v>
      </c>
      <c r="N1742" s="13" t="s">
        <v>2083</v>
      </c>
      <c r="O1742" s="13" t="s">
        <v>2082</v>
      </c>
      <c r="P1742" s="1"/>
      <c r="R1742" s="1" t="s">
        <v>67</v>
      </c>
      <c r="S1742" s="1" t="s">
        <v>14</v>
      </c>
      <c r="T1742" s="1" t="s">
        <v>1738</v>
      </c>
      <c r="U1742" s="12">
        <f>T1742+(365*4)</f>
        <v>46154</v>
      </c>
      <c r="V1742" s="12">
        <f t="shared" si="190"/>
        <v>46214</v>
      </c>
      <c r="W1742" s="13">
        <f t="shared" ca="1" si="191"/>
        <v>-172</v>
      </c>
      <c r="X1742" s="2" t="s">
        <v>1021</v>
      </c>
      <c r="Y1742"/>
    </row>
    <row r="1743" spans="1:25" x14ac:dyDescent="0.25">
      <c r="A1743" s="1" t="s">
        <v>984</v>
      </c>
      <c r="B1743" s="1" t="s">
        <v>1737</v>
      </c>
      <c r="C1743" s="1" t="s">
        <v>148</v>
      </c>
      <c r="D1743" s="1" t="s">
        <v>1742</v>
      </c>
      <c r="E1743" s="1" t="s">
        <v>68</v>
      </c>
      <c r="F1743" s="3">
        <v>32.084000000000003</v>
      </c>
      <c r="G1743" s="3">
        <v>32.087000000000003</v>
      </c>
      <c r="H1743" s="1" t="s">
        <v>1620</v>
      </c>
      <c r="I1743" s="13">
        <v>1</v>
      </c>
      <c r="J1743" s="12" t="s">
        <v>2083</v>
      </c>
      <c r="K1743" s="1"/>
      <c r="L1743" s="12" t="s">
        <v>2082</v>
      </c>
      <c r="N1743" s="13">
        <v>32</v>
      </c>
      <c r="O1743" s="13" t="s">
        <v>2082</v>
      </c>
      <c r="P1743" s="13">
        <f t="shared" ref="P1743:P1750" si="194">_xlfn.ISOWEEKNUM(U1743)</f>
        <v>23</v>
      </c>
      <c r="R1743" s="1" t="s">
        <v>67</v>
      </c>
      <c r="S1743" s="1"/>
      <c r="T1743" s="1" t="s">
        <v>1741</v>
      </c>
      <c r="U1743" s="12">
        <f>T1743+(365*2)</f>
        <v>46177</v>
      </c>
      <c r="V1743" s="12">
        <f t="shared" si="190"/>
        <v>46237</v>
      </c>
      <c r="W1743" s="13">
        <f t="shared" ca="1" si="191"/>
        <v>-195</v>
      </c>
      <c r="X1743" s="2" t="s">
        <v>1021</v>
      </c>
      <c r="Y1743"/>
    </row>
    <row r="1744" spans="1:25" x14ac:dyDescent="0.25">
      <c r="A1744" s="1" t="s">
        <v>984</v>
      </c>
      <c r="B1744" s="1" t="s">
        <v>1737</v>
      </c>
      <c r="C1744" s="1" t="s">
        <v>12</v>
      </c>
      <c r="D1744" s="1" t="s">
        <v>1740</v>
      </c>
      <c r="E1744" s="1" t="s">
        <v>68</v>
      </c>
      <c r="F1744" s="3">
        <v>32.048000000000002</v>
      </c>
      <c r="G1744" s="3">
        <v>32.082999999999998</v>
      </c>
      <c r="H1744" s="1" t="s">
        <v>30</v>
      </c>
      <c r="I1744" s="13">
        <v>1</v>
      </c>
      <c r="J1744" s="12" t="s">
        <v>2083</v>
      </c>
      <c r="K1744" s="1"/>
      <c r="L1744" s="12" t="s">
        <v>2082</v>
      </c>
      <c r="N1744" s="13">
        <v>32</v>
      </c>
      <c r="O1744" s="13" t="s">
        <v>2082</v>
      </c>
      <c r="P1744" s="13">
        <f t="shared" si="194"/>
        <v>23</v>
      </c>
      <c r="R1744" s="1" t="s">
        <v>67</v>
      </c>
      <c r="S1744" s="1" t="s">
        <v>14</v>
      </c>
      <c r="T1744" s="1" t="s">
        <v>1741</v>
      </c>
      <c r="U1744" s="12">
        <f>T1744+(365*2)</f>
        <v>46177</v>
      </c>
      <c r="V1744" s="12">
        <f t="shared" si="190"/>
        <v>46237</v>
      </c>
      <c r="W1744" s="13">
        <f t="shared" ca="1" si="191"/>
        <v>-195</v>
      </c>
      <c r="X1744" s="2" t="s">
        <v>1021</v>
      </c>
      <c r="Y1744"/>
    </row>
    <row r="1745" spans="1:25" x14ac:dyDescent="0.25">
      <c r="A1745" s="1" t="s">
        <v>984</v>
      </c>
      <c r="B1745" s="1" t="s">
        <v>1737</v>
      </c>
      <c r="C1745" s="1" t="s">
        <v>47</v>
      </c>
      <c r="D1745" s="1" t="s">
        <v>262</v>
      </c>
      <c r="E1745" s="1" t="s">
        <v>174</v>
      </c>
      <c r="F1745" s="3">
        <v>31.99</v>
      </c>
      <c r="G1745" s="3">
        <v>31.99</v>
      </c>
      <c r="H1745" s="1" t="s">
        <v>231</v>
      </c>
      <c r="I1745" s="13">
        <v>1</v>
      </c>
      <c r="J1745" s="12" t="s">
        <v>2083</v>
      </c>
      <c r="K1745" s="1"/>
      <c r="L1745" s="12" t="s">
        <v>2082</v>
      </c>
      <c r="N1745" s="13">
        <v>32</v>
      </c>
      <c r="O1745" s="13" t="s">
        <v>2082</v>
      </c>
      <c r="P1745" s="13">
        <f t="shared" si="194"/>
        <v>31</v>
      </c>
      <c r="R1745" s="1" t="s">
        <v>67</v>
      </c>
      <c r="S1745" s="1"/>
      <c r="T1745" s="1" t="s">
        <v>1739</v>
      </c>
      <c r="U1745" s="12">
        <f>T1745+(365*1)</f>
        <v>46232</v>
      </c>
      <c r="V1745" s="12">
        <f t="shared" si="190"/>
        <v>46292</v>
      </c>
      <c r="W1745" s="13">
        <f t="shared" ca="1" si="191"/>
        <v>-250</v>
      </c>
      <c r="X1745" s="2" t="s">
        <v>1021</v>
      </c>
      <c r="Y1745"/>
    </row>
    <row r="1746" spans="1:25" x14ac:dyDescent="0.25">
      <c r="A1746" s="1" t="s">
        <v>984</v>
      </c>
      <c r="B1746" s="1" t="s">
        <v>1737</v>
      </c>
      <c r="C1746" s="1" t="s">
        <v>869</v>
      </c>
      <c r="D1746" s="1" t="s">
        <v>920</v>
      </c>
      <c r="E1746" s="1" t="s">
        <v>68</v>
      </c>
      <c r="F1746" s="3">
        <v>32.088000000000001</v>
      </c>
      <c r="G1746" s="3">
        <v>32.118000000000002</v>
      </c>
      <c r="H1746" s="1" t="s">
        <v>122</v>
      </c>
      <c r="I1746" s="13">
        <v>1</v>
      </c>
      <c r="J1746" s="12" t="s">
        <v>2083</v>
      </c>
      <c r="K1746" s="1"/>
      <c r="L1746" s="12" t="s">
        <v>2082</v>
      </c>
      <c r="N1746" s="13">
        <v>32</v>
      </c>
      <c r="O1746" s="13" t="s">
        <v>2082</v>
      </c>
      <c r="P1746" s="13">
        <f t="shared" si="194"/>
        <v>23</v>
      </c>
      <c r="R1746" s="1" t="s">
        <v>67</v>
      </c>
      <c r="S1746" s="1" t="s">
        <v>14</v>
      </c>
      <c r="T1746" s="1" t="s">
        <v>1741</v>
      </c>
      <c r="U1746" s="12">
        <f>T1746+(365*2)</f>
        <v>46177</v>
      </c>
      <c r="V1746" s="12">
        <f t="shared" si="190"/>
        <v>46237</v>
      </c>
      <c r="W1746" s="13">
        <f t="shared" ca="1" si="191"/>
        <v>-195</v>
      </c>
      <c r="X1746" s="2" t="s">
        <v>1021</v>
      </c>
      <c r="Y1746"/>
    </row>
    <row r="1747" spans="1:25" x14ac:dyDescent="0.25">
      <c r="A1747" s="1" t="s">
        <v>984</v>
      </c>
      <c r="B1747" s="1" t="s">
        <v>1737</v>
      </c>
      <c r="C1747" s="1" t="s">
        <v>12</v>
      </c>
      <c r="D1747" s="1" t="s">
        <v>1743</v>
      </c>
      <c r="E1747" s="1" t="s">
        <v>68</v>
      </c>
      <c r="F1747" s="3">
        <v>32.088000000000001</v>
      </c>
      <c r="G1747" s="3">
        <v>32.122999999999998</v>
      </c>
      <c r="H1747" s="1" t="s">
        <v>74</v>
      </c>
      <c r="I1747" s="13">
        <v>1</v>
      </c>
      <c r="J1747" s="12" t="s">
        <v>2083</v>
      </c>
      <c r="K1747" s="1"/>
      <c r="L1747" s="12" t="s">
        <v>2082</v>
      </c>
      <c r="N1747" s="13">
        <v>32</v>
      </c>
      <c r="O1747" s="13" t="s">
        <v>2082</v>
      </c>
      <c r="P1747" s="13">
        <f t="shared" si="194"/>
        <v>23</v>
      </c>
      <c r="R1747" s="1" t="s">
        <v>67</v>
      </c>
      <c r="S1747" s="1" t="s">
        <v>18</v>
      </c>
      <c r="T1747" s="1" t="s">
        <v>1741</v>
      </c>
      <c r="U1747" s="12">
        <f>T1747+(365*2)</f>
        <v>46177</v>
      </c>
      <c r="V1747" s="12">
        <f t="shared" si="190"/>
        <v>46237</v>
      </c>
      <c r="W1747" s="13">
        <f t="shared" ca="1" si="191"/>
        <v>-195</v>
      </c>
      <c r="X1747" s="2" t="s">
        <v>1021</v>
      </c>
      <c r="Y1747"/>
    </row>
    <row r="1748" spans="1:25" x14ac:dyDescent="0.25">
      <c r="A1748" s="1" t="s">
        <v>984</v>
      </c>
      <c r="B1748" s="1" t="s">
        <v>1737</v>
      </c>
      <c r="C1748" s="1" t="s">
        <v>869</v>
      </c>
      <c r="D1748" s="1" t="s">
        <v>798</v>
      </c>
      <c r="E1748" s="1" t="s">
        <v>68</v>
      </c>
      <c r="F1748" s="3">
        <v>32.054000000000002</v>
      </c>
      <c r="G1748" s="3">
        <v>32.054000000000002</v>
      </c>
      <c r="H1748" s="1" t="s">
        <v>122</v>
      </c>
      <c r="I1748" s="13">
        <v>1</v>
      </c>
      <c r="J1748" s="12" t="s">
        <v>2083</v>
      </c>
      <c r="K1748" s="1"/>
      <c r="L1748" s="12" t="s">
        <v>2082</v>
      </c>
      <c r="N1748" s="13">
        <v>32</v>
      </c>
      <c r="O1748" s="13" t="s">
        <v>2082</v>
      </c>
      <c r="P1748" s="13">
        <f t="shared" si="194"/>
        <v>23</v>
      </c>
      <c r="R1748" s="1" t="s">
        <v>67</v>
      </c>
      <c r="S1748" s="1"/>
      <c r="T1748" s="1" t="s">
        <v>1741</v>
      </c>
      <c r="U1748" s="12">
        <f>T1748+(365*2)</f>
        <v>46177</v>
      </c>
      <c r="V1748" s="12">
        <f t="shared" si="190"/>
        <v>46237</v>
      </c>
      <c r="W1748" s="13">
        <f t="shared" ca="1" si="191"/>
        <v>-195</v>
      </c>
      <c r="X1748" s="2" t="s">
        <v>1021</v>
      </c>
      <c r="Y1748"/>
    </row>
    <row r="1749" spans="1:25" x14ac:dyDescent="0.25">
      <c r="A1749" s="1" t="s">
        <v>984</v>
      </c>
      <c r="B1749" s="1" t="s">
        <v>1737</v>
      </c>
      <c r="C1749" s="1" t="s">
        <v>47</v>
      </c>
      <c r="D1749" s="1" t="s">
        <v>292</v>
      </c>
      <c r="E1749" s="1" t="s">
        <v>174</v>
      </c>
      <c r="F1749" s="3">
        <v>32.146999999999998</v>
      </c>
      <c r="G1749" s="3">
        <v>32.180999999999997</v>
      </c>
      <c r="H1749" s="1" t="s">
        <v>79</v>
      </c>
      <c r="I1749" s="13">
        <v>1</v>
      </c>
      <c r="J1749" s="12" t="s">
        <v>2083</v>
      </c>
      <c r="K1749" s="1"/>
      <c r="L1749" s="12" t="s">
        <v>2082</v>
      </c>
      <c r="N1749" s="13">
        <v>32</v>
      </c>
      <c r="O1749" s="13" t="s">
        <v>2082</v>
      </c>
      <c r="P1749" s="13">
        <f t="shared" si="194"/>
        <v>31</v>
      </c>
      <c r="R1749" s="1" t="s">
        <v>67</v>
      </c>
      <c r="S1749" s="1" t="s">
        <v>18</v>
      </c>
      <c r="T1749" s="1" t="s">
        <v>1739</v>
      </c>
      <c r="U1749" s="12">
        <f>T1749+(365*1)</f>
        <v>46232</v>
      </c>
      <c r="V1749" s="12">
        <f t="shared" si="190"/>
        <v>46292</v>
      </c>
      <c r="W1749" s="13">
        <f t="shared" ca="1" si="191"/>
        <v>-250</v>
      </c>
      <c r="X1749" s="2" t="s">
        <v>1021</v>
      </c>
      <c r="Y1749"/>
    </row>
    <row r="1750" spans="1:25" x14ac:dyDescent="0.25">
      <c r="A1750" s="1" t="s">
        <v>984</v>
      </c>
      <c r="B1750" s="1" t="s">
        <v>1737</v>
      </c>
      <c r="C1750" s="1" t="s">
        <v>47</v>
      </c>
      <c r="D1750" s="1" t="s">
        <v>916</v>
      </c>
      <c r="E1750" s="1" t="s">
        <v>174</v>
      </c>
      <c r="F1750" s="3">
        <v>32.179000000000002</v>
      </c>
      <c r="G1750" s="3">
        <v>32.212000000000003</v>
      </c>
      <c r="H1750" s="1" t="s">
        <v>9</v>
      </c>
      <c r="I1750" s="13">
        <v>1</v>
      </c>
      <c r="J1750" s="12" t="s">
        <v>2083</v>
      </c>
      <c r="K1750" s="1"/>
      <c r="L1750" s="12" t="s">
        <v>2082</v>
      </c>
      <c r="N1750" s="13">
        <v>32</v>
      </c>
      <c r="O1750" s="13" t="s">
        <v>2082</v>
      </c>
      <c r="P1750" s="13">
        <f t="shared" si="194"/>
        <v>31</v>
      </c>
      <c r="R1750" s="1" t="s">
        <v>67</v>
      </c>
      <c r="S1750" s="1" t="s">
        <v>14</v>
      </c>
      <c r="T1750" s="1" t="s">
        <v>1739</v>
      </c>
      <c r="U1750" s="12">
        <f>T1750+(365*1)</f>
        <v>46232</v>
      </c>
      <c r="V1750" s="12">
        <f t="shared" si="190"/>
        <v>46292</v>
      </c>
      <c r="W1750" s="13">
        <f t="shared" ca="1" si="191"/>
        <v>-250</v>
      </c>
      <c r="X1750" s="2" t="s">
        <v>1021</v>
      </c>
      <c r="Y1750"/>
    </row>
    <row r="1751" spans="1:25" x14ac:dyDescent="0.25">
      <c r="A1751" s="1" t="s">
        <v>984</v>
      </c>
      <c r="B1751" s="1" t="s">
        <v>1737</v>
      </c>
      <c r="C1751" s="1" t="s">
        <v>8</v>
      </c>
      <c r="D1751" s="1" t="s">
        <v>74</v>
      </c>
      <c r="E1751" s="1" t="s">
        <v>10</v>
      </c>
      <c r="F1751" s="3">
        <v>31.123999999999999</v>
      </c>
      <c r="G1751" s="3">
        <v>31.152999999999999</v>
      </c>
      <c r="H1751" s="1" t="s">
        <v>138</v>
      </c>
      <c r="I1751" s="13">
        <v>1</v>
      </c>
      <c r="J1751" s="12" t="s">
        <v>2083</v>
      </c>
      <c r="K1751" s="1"/>
      <c r="L1751" s="12" t="s">
        <v>2082</v>
      </c>
      <c r="N1751" s="13" t="s">
        <v>2083</v>
      </c>
      <c r="O1751" s="13" t="s">
        <v>2082</v>
      </c>
      <c r="P1751" s="1"/>
      <c r="R1751" s="1" t="s">
        <v>67</v>
      </c>
      <c r="S1751" s="1" t="s">
        <v>18</v>
      </c>
      <c r="T1751" s="1" t="s">
        <v>1738</v>
      </c>
      <c r="U1751" s="12">
        <f>T1751+(365*4)</f>
        <v>46154</v>
      </c>
      <c r="V1751" s="12">
        <f t="shared" si="190"/>
        <v>46214</v>
      </c>
      <c r="W1751" s="13">
        <f t="shared" ca="1" si="191"/>
        <v>-172</v>
      </c>
      <c r="X1751" s="2" t="s">
        <v>1021</v>
      </c>
      <c r="Y1751"/>
    </row>
    <row r="1752" spans="1:25" x14ac:dyDescent="0.25">
      <c r="A1752" s="1" t="s">
        <v>1541</v>
      </c>
      <c r="B1752" s="1" t="s">
        <v>1764</v>
      </c>
      <c r="C1752" s="1" t="s">
        <v>625</v>
      </c>
      <c r="D1752" s="1" t="s">
        <v>111</v>
      </c>
      <c r="E1752" s="1" t="s">
        <v>174</v>
      </c>
      <c r="F1752" s="3">
        <v>23.323</v>
      </c>
      <c r="G1752" s="3">
        <v>23.388999999999999</v>
      </c>
      <c r="H1752" s="1" t="s">
        <v>21</v>
      </c>
      <c r="I1752" s="13">
        <v>1</v>
      </c>
      <c r="J1752" s="12" t="s">
        <v>2083</v>
      </c>
      <c r="K1752" s="1"/>
      <c r="L1752" s="12" t="s">
        <v>2082</v>
      </c>
      <c r="N1752" s="13">
        <v>33</v>
      </c>
      <c r="O1752" s="13" t="s">
        <v>2082</v>
      </c>
      <c r="P1752" s="13">
        <f t="shared" ref="P1752:P1757" si="195">_xlfn.ISOWEEKNUM(U1752)</f>
        <v>37</v>
      </c>
      <c r="R1752" s="1" t="s">
        <v>67</v>
      </c>
      <c r="S1752" s="1" t="s">
        <v>18</v>
      </c>
      <c r="T1752" s="1" t="s">
        <v>1634</v>
      </c>
      <c r="U1752" s="12">
        <f t="shared" ref="U1752:U1757" si="196">T1752+(365*1)</f>
        <v>46276</v>
      </c>
      <c r="V1752" s="12">
        <f t="shared" si="190"/>
        <v>46336</v>
      </c>
      <c r="W1752" s="13">
        <f t="shared" ca="1" si="191"/>
        <v>-294</v>
      </c>
      <c r="X1752" s="2" t="s">
        <v>1021</v>
      </c>
      <c r="Y1752"/>
    </row>
    <row r="1753" spans="1:25" x14ac:dyDescent="0.25">
      <c r="A1753" s="1" t="s">
        <v>1541</v>
      </c>
      <c r="B1753" s="1" t="s">
        <v>1764</v>
      </c>
      <c r="C1753" s="1" t="s">
        <v>625</v>
      </c>
      <c r="D1753" s="1" t="s">
        <v>48</v>
      </c>
      <c r="E1753" s="1" t="s">
        <v>174</v>
      </c>
      <c r="F1753" s="3">
        <v>23.213000000000001</v>
      </c>
      <c r="G1753" s="3">
        <v>23.213000000000001</v>
      </c>
      <c r="H1753" s="1" t="s">
        <v>74</v>
      </c>
      <c r="I1753" s="13">
        <v>1</v>
      </c>
      <c r="J1753" s="12" t="s">
        <v>2083</v>
      </c>
      <c r="K1753" s="1"/>
      <c r="L1753" s="12" t="s">
        <v>2082</v>
      </c>
      <c r="N1753" s="13">
        <v>33</v>
      </c>
      <c r="O1753" s="13" t="s">
        <v>2082</v>
      </c>
      <c r="P1753" s="13">
        <f t="shared" si="195"/>
        <v>37</v>
      </c>
      <c r="R1753" s="1" t="s">
        <v>67</v>
      </c>
      <c r="S1753" s="1"/>
      <c r="T1753" s="1" t="s">
        <v>1634</v>
      </c>
      <c r="U1753" s="12">
        <f t="shared" si="196"/>
        <v>46276</v>
      </c>
      <c r="V1753" s="12">
        <f t="shared" si="190"/>
        <v>46336</v>
      </c>
      <c r="W1753" s="13">
        <f t="shared" ca="1" si="191"/>
        <v>-294</v>
      </c>
      <c r="X1753" s="2" t="s">
        <v>1021</v>
      </c>
      <c r="Y1753"/>
    </row>
    <row r="1754" spans="1:25" x14ac:dyDescent="0.25">
      <c r="A1754" s="1" t="s">
        <v>1541</v>
      </c>
      <c r="B1754" s="1" t="s">
        <v>1764</v>
      </c>
      <c r="C1754" s="1" t="s">
        <v>177</v>
      </c>
      <c r="D1754" s="1" t="s">
        <v>46</v>
      </c>
      <c r="E1754" s="1" t="s">
        <v>174</v>
      </c>
      <c r="F1754" s="3">
        <v>23.128</v>
      </c>
      <c r="G1754" s="3">
        <v>23.193000000000001</v>
      </c>
      <c r="H1754" s="1" t="s">
        <v>74</v>
      </c>
      <c r="I1754" s="13">
        <v>1</v>
      </c>
      <c r="J1754" s="12" t="s">
        <v>2083</v>
      </c>
      <c r="K1754" s="1"/>
      <c r="L1754" s="12" t="s">
        <v>2082</v>
      </c>
      <c r="N1754" s="13">
        <v>33</v>
      </c>
      <c r="O1754" s="13" t="s">
        <v>2082</v>
      </c>
      <c r="P1754" s="13">
        <f t="shared" si="195"/>
        <v>37</v>
      </c>
      <c r="R1754" s="1" t="s">
        <v>67</v>
      </c>
      <c r="S1754" s="1" t="s">
        <v>14</v>
      </c>
      <c r="T1754" s="1" t="s">
        <v>1634</v>
      </c>
      <c r="U1754" s="12">
        <f t="shared" si="196"/>
        <v>46276</v>
      </c>
      <c r="V1754" s="12">
        <f t="shared" si="190"/>
        <v>46336</v>
      </c>
      <c r="W1754" s="13">
        <f t="shared" ca="1" si="191"/>
        <v>-294</v>
      </c>
      <c r="X1754" s="2" t="s">
        <v>1021</v>
      </c>
      <c r="Y1754"/>
    </row>
    <row r="1755" spans="1:25" x14ac:dyDescent="0.25">
      <c r="A1755" s="1" t="s">
        <v>1541</v>
      </c>
      <c r="B1755" s="1" t="s">
        <v>1764</v>
      </c>
      <c r="C1755" s="1" t="s">
        <v>625</v>
      </c>
      <c r="D1755" s="1" t="s">
        <v>127</v>
      </c>
      <c r="E1755" s="1" t="s">
        <v>174</v>
      </c>
      <c r="F1755" s="3">
        <v>23.016999999999999</v>
      </c>
      <c r="G1755" s="3">
        <v>23.016999999999999</v>
      </c>
      <c r="H1755" s="1" t="s">
        <v>21</v>
      </c>
      <c r="I1755" s="13">
        <v>1</v>
      </c>
      <c r="J1755" s="12" t="s">
        <v>2083</v>
      </c>
      <c r="K1755" s="1"/>
      <c r="L1755" s="12" t="s">
        <v>2082</v>
      </c>
      <c r="N1755" s="13">
        <v>33</v>
      </c>
      <c r="O1755" s="13" t="s">
        <v>2082</v>
      </c>
      <c r="P1755" s="13">
        <f t="shared" si="195"/>
        <v>37</v>
      </c>
      <c r="R1755" s="1" t="s">
        <v>67</v>
      </c>
      <c r="S1755" s="1"/>
      <c r="T1755" s="1" t="s">
        <v>1634</v>
      </c>
      <c r="U1755" s="12">
        <f t="shared" si="196"/>
        <v>46276</v>
      </c>
      <c r="V1755" s="12">
        <f t="shared" si="190"/>
        <v>46336</v>
      </c>
      <c r="W1755" s="13">
        <f t="shared" ca="1" si="191"/>
        <v>-294</v>
      </c>
      <c r="X1755" s="2" t="s">
        <v>1021</v>
      </c>
      <c r="Y1755"/>
    </row>
    <row r="1756" spans="1:25" x14ac:dyDescent="0.25">
      <c r="A1756" s="1" t="s">
        <v>1541</v>
      </c>
      <c r="B1756" s="1" t="s">
        <v>1764</v>
      </c>
      <c r="C1756" s="1" t="s">
        <v>177</v>
      </c>
      <c r="D1756" s="1" t="s">
        <v>40</v>
      </c>
      <c r="E1756" s="1" t="s">
        <v>174</v>
      </c>
      <c r="F1756" s="3">
        <v>22.277000000000001</v>
      </c>
      <c r="G1756" s="3">
        <v>22.277000000000001</v>
      </c>
      <c r="H1756" s="1" t="s">
        <v>74</v>
      </c>
      <c r="I1756" s="13">
        <v>1</v>
      </c>
      <c r="J1756" s="12" t="s">
        <v>2083</v>
      </c>
      <c r="K1756" s="1"/>
      <c r="L1756" s="12" t="s">
        <v>2082</v>
      </c>
      <c r="N1756" s="13">
        <v>33</v>
      </c>
      <c r="O1756" s="13" t="s">
        <v>2082</v>
      </c>
      <c r="P1756" s="13">
        <f t="shared" si="195"/>
        <v>37</v>
      </c>
      <c r="R1756" s="1" t="s">
        <v>67</v>
      </c>
      <c r="S1756" s="1"/>
      <c r="T1756" s="1" t="s">
        <v>1634</v>
      </c>
      <c r="U1756" s="12">
        <f t="shared" si="196"/>
        <v>46276</v>
      </c>
      <c r="V1756" s="12">
        <f t="shared" si="190"/>
        <v>46336</v>
      </c>
      <c r="W1756" s="13">
        <f t="shared" ca="1" si="191"/>
        <v>-294</v>
      </c>
      <c r="X1756" s="2" t="s">
        <v>1021</v>
      </c>
      <c r="Y1756"/>
    </row>
    <row r="1757" spans="1:25" x14ac:dyDescent="0.25">
      <c r="A1757" s="1" t="s">
        <v>1541</v>
      </c>
      <c r="B1757" s="1" t="s">
        <v>1761</v>
      </c>
      <c r="C1757" s="1" t="s">
        <v>163</v>
      </c>
      <c r="D1757" s="1" t="s">
        <v>762</v>
      </c>
      <c r="E1757" s="1" t="s">
        <v>174</v>
      </c>
      <c r="F1757" s="3">
        <v>5.2560000000000002</v>
      </c>
      <c r="G1757" s="3">
        <v>5.31</v>
      </c>
      <c r="H1757" s="1" t="s">
        <v>21</v>
      </c>
      <c r="I1757" s="13">
        <v>1</v>
      </c>
      <c r="J1757" s="12" t="s">
        <v>2083</v>
      </c>
      <c r="K1757" s="1"/>
      <c r="L1757" s="12" t="s">
        <v>2082</v>
      </c>
      <c r="N1757" s="13">
        <v>33</v>
      </c>
      <c r="O1757" s="13" t="s">
        <v>2082</v>
      </c>
      <c r="P1757" s="13">
        <f t="shared" si="195"/>
        <v>37</v>
      </c>
      <c r="R1757" s="1" t="s">
        <v>67</v>
      </c>
      <c r="S1757" s="1" t="s">
        <v>18</v>
      </c>
      <c r="T1757" s="1" t="s">
        <v>1700</v>
      </c>
      <c r="U1757" s="12">
        <f t="shared" si="196"/>
        <v>46274</v>
      </c>
      <c r="V1757" s="12">
        <f t="shared" si="190"/>
        <v>46334</v>
      </c>
      <c r="W1757" s="13">
        <f t="shared" ca="1" si="191"/>
        <v>-292</v>
      </c>
      <c r="X1757" s="2" t="s">
        <v>1021</v>
      </c>
      <c r="Y1757"/>
    </row>
    <row r="1758" spans="1:25" x14ac:dyDescent="0.25">
      <c r="A1758" s="1" t="s">
        <v>1541</v>
      </c>
      <c r="B1758" s="1" t="s">
        <v>1761</v>
      </c>
      <c r="C1758" s="1" t="s">
        <v>161</v>
      </c>
      <c r="D1758" s="1" t="s">
        <v>192</v>
      </c>
      <c r="E1758" s="1" t="s">
        <v>39</v>
      </c>
      <c r="F1758" s="3">
        <v>5.2060000000000004</v>
      </c>
      <c r="G1758" s="3">
        <v>5.2060000000000004</v>
      </c>
      <c r="H1758" s="1" t="s">
        <v>21</v>
      </c>
      <c r="I1758" s="13">
        <v>1</v>
      </c>
      <c r="J1758" s="12" t="s">
        <v>2083</v>
      </c>
      <c r="K1758" s="1"/>
      <c r="L1758" s="12" t="s">
        <v>2082</v>
      </c>
      <c r="N1758" s="13" t="s">
        <v>2083</v>
      </c>
      <c r="O1758" s="13" t="s">
        <v>2082</v>
      </c>
      <c r="P1758" s="1"/>
      <c r="R1758" s="1" t="s">
        <v>67</v>
      </c>
      <c r="S1758" s="1"/>
      <c r="T1758" s="1" t="s">
        <v>1760</v>
      </c>
      <c r="U1758" s="12">
        <f>T1758+(365*3)</f>
        <v>45915</v>
      </c>
      <c r="V1758" s="12">
        <f t="shared" si="190"/>
        <v>45975</v>
      </c>
      <c r="W1758" s="13">
        <f t="shared" ca="1" si="191"/>
        <v>67</v>
      </c>
      <c r="X1758" s="2" t="s">
        <v>1021</v>
      </c>
      <c r="Y1758"/>
    </row>
    <row r="1759" spans="1:25" x14ac:dyDescent="0.25">
      <c r="A1759" s="1" t="s">
        <v>1541</v>
      </c>
      <c r="B1759" s="1" t="s">
        <v>1759</v>
      </c>
      <c r="C1759" s="1" t="s">
        <v>177</v>
      </c>
      <c r="D1759" s="1" t="s">
        <v>104</v>
      </c>
      <c r="E1759" s="1" t="s">
        <v>174</v>
      </c>
      <c r="F1759" s="3">
        <v>3.7770000000000001</v>
      </c>
      <c r="G1759" s="3">
        <v>3.8420000000000001</v>
      </c>
      <c r="H1759" s="1" t="s">
        <v>74</v>
      </c>
      <c r="I1759" s="13">
        <v>1</v>
      </c>
      <c r="J1759" s="12" t="s">
        <v>2083</v>
      </c>
      <c r="K1759" s="1"/>
      <c r="L1759" s="12" t="s">
        <v>2082</v>
      </c>
      <c r="N1759" s="13">
        <v>33</v>
      </c>
      <c r="O1759" s="13" t="s">
        <v>2082</v>
      </c>
      <c r="P1759" s="13">
        <f>_xlfn.ISOWEEKNUM(U1759)</f>
        <v>37</v>
      </c>
      <c r="R1759" s="1" t="s">
        <v>67</v>
      </c>
      <c r="S1759" s="1" t="s">
        <v>14</v>
      </c>
      <c r="T1759" s="1" t="s">
        <v>1700</v>
      </c>
      <c r="U1759" s="12">
        <f>T1759+(365*1)</f>
        <v>46274</v>
      </c>
      <c r="V1759" s="12">
        <f t="shared" si="190"/>
        <v>46334</v>
      </c>
      <c r="W1759" s="13">
        <f t="shared" ca="1" si="191"/>
        <v>-292</v>
      </c>
      <c r="X1759" s="2" t="s">
        <v>1021</v>
      </c>
      <c r="Y1759"/>
    </row>
    <row r="1760" spans="1:25" x14ac:dyDescent="0.25">
      <c r="A1760" s="1" t="s">
        <v>1541</v>
      </c>
      <c r="B1760" s="1" t="s">
        <v>1759</v>
      </c>
      <c r="C1760" s="1" t="s">
        <v>177</v>
      </c>
      <c r="D1760" s="1" t="s">
        <v>103</v>
      </c>
      <c r="E1760" s="1" t="s">
        <v>174</v>
      </c>
      <c r="F1760" s="3">
        <v>2.85</v>
      </c>
      <c r="G1760" s="3">
        <v>2.85</v>
      </c>
      <c r="H1760" s="1" t="s">
        <v>21</v>
      </c>
      <c r="I1760" s="13">
        <v>1</v>
      </c>
      <c r="J1760" s="12" t="s">
        <v>2083</v>
      </c>
      <c r="K1760" s="1"/>
      <c r="L1760" s="12" t="s">
        <v>2082</v>
      </c>
      <c r="N1760" s="13">
        <v>33</v>
      </c>
      <c r="O1760" s="13" t="s">
        <v>2082</v>
      </c>
      <c r="P1760" s="13">
        <f>_xlfn.ISOWEEKNUM(U1760)</f>
        <v>37</v>
      </c>
      <c r="R1760" s="1" t="s">
        <v>67</v>
      </c>
      <c r="S1760" s="1"/>
      <c r="T1760" s="1" t="s">
        <v>1700</v>
      </c>
      <c r="U1760" s="12">
        <f>T1760+(365*1)</f>
        <v>46274</v>
      </c>
      <c r="V1760" s="12">
        <f t="shared" si="190"/>
        <v>46334</v>
      </c>
      <c r="W1760" s="13">
        <f t="shared" ca="1" si="191"/>
        <v>-292</v>
      </c>
      <c r="X1760" s="2" t="s">
        <v>1021</v>
      </c>
      <c r="Y1760"/>
    </row>
    <row r="1761" spans="1:25" x14ac:dyDescent="0.25">
      <c r="A1761" s="1" t="s">
        <v>1541</v>
      </c>
      <c r="B1761" s="1" t="s">
        <v>1759</v>
      </c>
      <c r="C1761" s="1" t="s">
        <v>107</v>
      </c>
      <c r="D1761" s="1" t="s">
        <v>204</v>
      </c>
      <c r="E1761" s="1" t="s">
        <v>174</v>
      </c>
      <c r="F1761" s="3">
        <v>0.379</v>
      </c>
      <c r="G1761" s="3">
        <v>0.433</v>
      </c>
      <c r="H1761" s="1" t="s">
        <v>102</v>
      </c>
      <c r="I1761" s="13">
        <v>1</v>
      </c>
      <c r="J1761" s="12" t="s">
        <v>2083</v>
      </c>
      <c r="K1761" s="1"/>
      <c r="L1761" s="12" t="s">
        <v>2082</v>
      </c>
      <c r="N1761" s="13">
        <v>33</v>
      </c>
      <c r="O1761" s="13" t="s">
        <v>2082</v>
      </c>
      <c r="P1761" s="13">
        <f>_xlfn.ISOWEEKNUM(U1761)</f>
        <v>37</v>
      </c>
      <c r="R1761" s="1" t="s">
        <v>67</v>
      </c>
      <c r="S1761" s="1" t="s">
        <v>18</v>
      </c>
      <c r="T1761" s="1" t="s">
        <v>1700</v>
      </c>
      <c r="U1761" s="12">
        <f>T1761+(365*1)</f>
        <v>46274</v>
      </c>
      <c r="V1761" s="12">
        <f t="shared" si="190"/>
        <v>46334</v>
      </c>
      <c r="W1761" s="13">
        <f t="shared" ca="1" si="191"/>
        <v>-292</v>
      </c>
      <c r="X1761" s="2" t="s">
        <v>1021</v>
      </c>
      <c r="Y1761"/>
    </row>
    <row r="1762" spans="1:25" x14ac:dyDescent="0.25">
      <c r="A1762" s="1" t="s">
        <v>1541</v>
      </c>
      <c r="B1762" s="1" t="s">
        <v>1759</v>
      </c>
      <c r="C1762" s="1" t="s">
        <v>107</v>
      </c>
      <c r="D1762" s="1" t="s">
        <v>100</v>
      </c>
      <c r="E1762" s="1" t="s">
        <v>68</v>
      </c>
      <c r="F1762" s="3">
        <v>0.312</v>
      </c>
      <c r="G1762" s="3">
        <v>0.36899999999999999</v>
      </c>
      <c r="H1762" s="1" t="s">
        <v>23</v>
      </c>
      <c r="I1762" s="13">
        <v>1</v>
      </c>
      <c r="J1762" s="12" t="s">
        <v>2083</v>
      </c>
      <c r="K1762" s="1"/>
      <c r="L1762" s="12" t="s">
        <v>2082</v>
      </c>
      <c r="N1762" s="13">
        <v>33</v>
      </c>
      <c r="O1762" s="13" t="s">
        <v>2082</v>
      </c>
      <c r="P1762" s="13">
        <f>_xlfn.ISOWEEKNUM(U1762)</f>
        <v>39</v>
      </c>
      <c r="R1762" s="1" t="s">
        <v>67</v>
      </c>
      <c r="S1762" s="1" t="s">
        <v>18</v>
      </c>
      <c r="T1762" s="1" t="s">
        <v>1437</v>
      </c>
      <c r="U1762" s="12">
        <f>T1762+(365*2)</f>
        <v>46290</v>
      </c>
      <c r="V1762" s="12">
        <f t="shared" si="190"/>
        <v>46350</v>
      </c>
      <c r="W1762" s="13">
        <f t="shared" ca="1" si="191"/>
        <v>-308</v>
      </c>
      <c r="X1762" s="2" t="s">
        <v>1021</v>
      </c>
      <c r="Y1762"/>
    </row>
    <row r="1763" spans="1:25" x14ac:dyDescent="0.25">
      <c r="A1763" s="1" t="s">
        <v>1541</v>
      </c>
      <c r="B1763" s="1" t="s">
        <v>1759</v>
      </c>
      <c r="C1763" s="1" t="s">
        <v>1648</v>
      </c>
      <c r="D1763" s="1" t="s">
        <v>184</v>
      </c>
      <c r="E1763" s="1" t="s">
        <v>174</v>
      </c>
      <c r="F1763" s="3">
        <v>3.1269999999999998</v>
      </c>
      <c r="G1763" s="3">
        <v>3.16</v>
      </c>
      <c r="H1763" s="1" t="s">
        <v>74</v>
      </c>
      <c r="I1763" s="13">
        <v>1</v>
      </c>
      <c r="J1763" s="12" t="s">
        <v>2083</v>
      </c>
      <c r="K1763" s="1"/>
      <c r="L1763" s="12" t="s">
        <v>2082</v>
      </c>
      <c r="N1763" s="13">
        <v>33</v>
      </c>
      <c r="O1763" s="13" t="s">
        <v>2082</v>
      </c>
      <c r="P1763" s="13">
        <f>_xlfn.ISOWEEKNUM(U1763)</f>
        <v>37</v>
      </c>
      <c r="R1763" s="1" t="s">
        <v>67</v>
      </c>
      <c r="S1763" s="1" t="s">
        <v>18</v>
      </c>
      <c r="T1763" s="1" t="s">
        <v>1700</v>
      </c>
      <c r="U1763" s="12">
        <f>T1763+(365*1)</f>
        <v>46274</v>
      </c>
      <c r="V1763" s="12">
        <f t="shared" si="190"/>
        <v>46334</v>
      </c>
      <c r="W1763" s="13">
        <f t="shared" ca="1" si="191"/>
        <v>-292</v>
      </c>
      <c r="X1763" s="2" t="s">
        <v>1021</v>
      </c>
      <c r="Y1763"/>
    </row>
    <row r="1764" spans="1:25" x14ac:dyDescent="0.25">
      <c r="A1764" s="1" t="s">
        <v>1541</v>
      </c>
      <c r="B1764" s="1" t="s">
        <v>1759</v>
      </c>
      <c r="C1764" s="1" t="s">
        <v>27</v>
      </c>
      <c r="D1764" s="1" t="s">
        <v>187</v>
      </c>
      <c r="E1764" s="1" t="s">
        <v>10</v>
      </c>
      <c r="F1764" s="3">
        <v>3.069</v>
      </c>
      <c r="G1764" s="3">
        <v>3.069</v>
      </c>
      <c r="H1764" s="1" t="s">
        <v>79</v>
      </c>
      <c r="I1764" s="13">
        <v>1</v>
      </c>
      <c r="J1764" s="12" t="s">
        <v>2083</v>
      </c>
      <c r="K1764" s="1"/>
      <c r="L1764" s="12" t="s">
        <v>2082</v>
      </c>
      <c r="N1764" s="13" t="s">
        <v>2083</v>
      </c>
      <c r="O1764" s="13" t="s">
        <v>2082</v>
      </c>
      <c r="P1764" s="1"/>
      <c r="R1764" s="1" t="s">
        <v>67</v>
      </c>
      <c r="S1764" s="1"/>
      <c r="T1764" s="1" t="s">
        <v>1760</v>
      </c>
      <c r="U1764" s="12">
        <f>T1764+(365*4)</f>
        <v>46280</v>
      </c>
      <c r="V1764" s="12">
        <f t="shared" si="190"/>
        <v>46340</v>
      </c>
      <c r="W1764" s="13">
        <f t="shared" ca="1" si="191"/>
        <v>-298</v>
      </c>
      <c r="X1764" s="2" t="s">
        <v>1021</v>
      </c>
      <c r="Y1764"/>
    </row>
    <row r="1765" spans="1:25" x14ac:dyDescent="0.25">
      <c r="A1765" s="1" t="s">
        <v>1541</v>
      </c>
      <c r="B1765" s="1" t="s">
        <v>1759</v>
      </c>
      <c r="C1765" s="1" t="s">
        <v>47</v>
      </c>
      <c r="D1765" s="1" t="s">
        <v>96</v>
      </c>
      <c r="E1765" s="1" t="s">
        <v>68</v>
      </c>
      <c r="F1765" s="3">
        <v>4.8000000000000001E-2</v>
      </c>
      <c r="G1765" s="3">
        <v>8.2000000000000003E-2</v>
      </c>
      <c r="H1765" s="1" t="s">
        <v>17</v>
      </c>
      <c r="I1765" s="13">
        <v>1</v>
      </c>
      <c r="J1765" s="12" t="s">
        <v>2083</v>
      </c>
      <c r="K1765" s="1"/>
      <c r="L1765" s="12" t="s">
        <v>2082</v>
      </c>
      <c r="N1765" s="13">
        <v>33</v>
      </c>
      <c r="O1765" s="13" t="s">
        <v>2082</v>
      </c>
      <c r="P1765" s="13">
        <f t="shared" ref="P1765:P1777" si="197">_xlfn.ISOWEEKNUM(U1765)</f>
        <v>39</v>
      </c>
      <c r="R1765" s="1" t="s">
        <v>67</v>
      </c>
      <c r="S1765" s="1" t="s">
        <v>14</v>
      </c>
      <c r="T1765" s="1" t="s">
        <v>1437</v>
      </c>
      <c r="U1765" s="12">
        <f>T1765+(365*2)</f>
        <v>46290</v>
      </c>
      <c r="V1765" s="12">
        <f t="shared" si="190"/>
        <v>46350</v>
      </c>
      <c r="W1765" s="13">
        <f t="shared" ca="1" si="191"/>
        <v>-308</v>
      </c>
      <c r="X1765" s="2" t="s">
        <v>1021</v>
      </c>
      <c r="Y1765"/>
    </row>
    <row r="1766" spans="1:25" x14ac:dyDescent="0.25">
      <c r="A1766" s="1" t="s">
        <v>1541</v>
      </c>
      <c r="B1766" s="1" t="s">
        <v>1759</v>
      </c>
      <c r="C1766" s="1" t="s">
        <v>47</v>
      </c>
      <c r="D1766" s="1" t="s">
        <v>164</v>
      </c>
      <c r="E1766" s="1" t="s">
        <v>174</v>
      </c>
      <c r="F1766" s="3">
        <v>8.0000000000000002E-3</v>
      </c>
      <c r="G1766" s="3">
        <v>8.0000000000000002E-3</v>
      </c>
      <c r="H1766" s="1" t="s">
        <v>899</v>
      </c>
      <c r="I1766" s="13">
        <v>1</v>
      </c>
      <c r="J1766" s="12" t="s">
        <v>2083</v>
      </c>
      <c r="K1766" s="1"/>
      <c r="L1766" s="12" t="s">
        <v>2082</v>
      </c>
      <c r="N1766" s="13">
        <v>33</v>
      </c>
      <c r="O1766" s="13" t="s">
        <v>2082</v>
      </c>
      <c r="P1766" s="13">
        <f t="shared" si="197"/>
        <v>37</v>
      </c>
      <c r="R1766" s="1" t="s">
        <v>67</v>
      </c>
      <c r="S1766" s="1"/>
      <c r="T1766" s="1" t="s">
        <v>1700</v>
      </c>
      <c r="U1766" s="12">
        <f>T1766+(365*1)</f>
        <v>46274</v>
      </c>
      <c r="V1766" s="12">
        <f t="shared" si="190"/>
        <v>46334</v>
      </c>
      <c r="W1766" s="13">
        <f t="shared" ca="1" si="191"/>
        <v>-292</v>
      </c>
      <c r="X1766" s="2" t="s">
        <v>1021</v>
      </c>
      <c r="Y1766"/>
    </row>
    <row r="1767" spans="1:25" x14ac:dyDescent="0.25">
      <c r="A1767" s="1" t="s">
        <v>1541</v>
      </c>
      <c r="B1767" s="1" t="s">
        <v>1763</v>
      </c>
      <c r="C1767" s="1" t="s">
        <v>177</v>
      </c>
      <c r="D1767" s="1" t="s">
        <v>111</v>
      </c>
      <c r="E1767" s="1" t="s">
        <v>174</v>
      </c>
      <c r="F1767" s="3">
        <v>17.861999999999998</v>
      </c>
      <c r="G1767" s="3">
        <v>17.931000000000001</v>
      </c>
      <c r="H1767" s="1" t="s">
        <v>21</v>
      </c>
      <c r="I1767" s="13">
        <v>1</v>
      </c>
      <c r="J1767" s="12" t="s">
        <v>2083</v>
      </c>
      <c r="K1767" s="1"/>
      <c r="L1767" s="12" t="s">
        <v>2082</v>
      </c>
      <c r="N1767" s="13">
        <v>33</v>
      </c>
      <c r="O1767" s="13" t="s">
        <v>2082</v>
      </c>
      <c r="P1767" s="13">
        <f t="shared" si="197"/>
        <v>37</v>
      </c>
      <c r="R1767" s="1" t="s">
        <v>67</v>
      </c>
      <c r="S1767" s="1" t="s">
        <v>18</v>
      </c>
      <c r="T1767" s="1" t="s">
        <v>1634</v>
      </c>
      <c r="U1767" s="12">
        <f>T1767+(365*1)</f>
        <v>46276</v>
      </c>
      <c r="V1767" s="12">
        <f t="shared" si="190"/>
        <v>46336</v>
      </c>
      <c r="W1767" s="13">
        <f t="shared" ca="1" si="191"/>
        <v>-294</v>
      </c>
      <c r="X1767" s="2" t="s">
        <v>1021</v>
      </c>
      <c r="Y1767"/>
    </row>
    <row r="1768" spans="1:25" x14ac:dyDescent="0.25">
      <c r="A1768" s="1" t="s">
        <v>1541</v>
      </c>
      <c r="B1768" s="1" t="s">
        <v>1763</v>
      </c>
      <c r="C1768" s="1" t="s">
        <v>177</v>
      </c>
      <c r="D1768" s="1" t="s">
        <v>40</v>
      </c>
      <c r="E1768" s="1" t="s">
        <v>174</v>
      </c>
      <c r="F1768" s="3">
        <v>16.878</v>
      </c>
      <c r="G1768" s="3">
        <v>16.878</v>
      </c>
      <c r="H1768" s="1" t="s">
        <v>74</v>
      </c>
      <c r="I1768" s="13">
        <v>1</v>
      </c>
      <c r="J1768" s="12" t="s">
        <v>2083</v>
      </c>
      <c r="K1768" s="1"/>
      <c r="L1768" s="12" t="s">
        <v>2082</v>
      </c>
      <c r="N1768" s="13">
        <v>33</v>
      </c>
      <c r="O1768" s="13" t="s">
        <v>2082</v>
      </c>
      <c r="P1768" s="13">
        <f t="shared" si="197"/>
        <v>37</v>
      </c>
      <c r="R1768" s="1" t="s">
        <v>67</v>
      </c>
      <c r="S1768" s="1"/>
      <c r="T1768" s="1" t="s">
        <v>1634</v>
      </c>
      <c r="U1768" s="12">
        <f>T1768+(365*1)</f>
        <v>46276</v>
      </c>
      <c r="V1768" s="12">
        <f t="shared" si="190"/>
        <v>46336</v>
      </c>
      <c r="W1768" s="13">
        <f t="shared" ca="1" si="191"/>
        <v>-294</v>
      </c>
      <c r="X1768" s="2" t="s">
        <v>1021</v>
      </c>
      <c r="Y1768"/>
    </row>
    <row r="1769" spans="1:25" x14ac:dyDescent="0.25">
      <c r="A1769" s="1" t="s">
        <v>1541</v>
      </c>
      <c r="B1769" s="1" t="s">
        <v>1765</v>
      </c>
      <c r="C1769" s="1" t="s">
        <v>177</v>
      </c>
      <c r="D1769" s="1" t="s">
        <v>104</v>
      </c>
      <c r="E1769" s="1" t="s">
        <v>174</v>
      </c>
      <c r="F1769" s="3">
        <v>28.739000000000001</v>
      </c>
      <c r="G1769" s="3">
        <v>28.803000000000001</v>
      </c>
      <c r="H1769" s="1" t="s">
        <v>74</v>
      </c>
      <c r="I1769" s="13">
        <v>1</v>
      </c>
      <c r="J1769" s="12" t="s">
        <v>2083</v>
      </c>
      <c r="K1769" s="1"/>
      <c r="L1769" s="12" t="s">
        <v>2082</v>
      </c>
      <c r="N1769" s="13">
        <v>33</v>
      </c>
      <c r="O1769" s="13" t="s">
        <v>2082</v>
      </c>
      <c r="P1769" s="13">
        <f t="shared" si="197"/>
        <v>37</v>
      </c>
      <c r="R1769" s="1" t="s">
        <v>67</v>
      </c>
      <c r="S1769" s="1" t="s">
        <v>18</v>
      </c>
      <c r="T1769" s="1" t="s">
        <v>1634</v>
      </c>
      <c r="U1769" s="12">
        <f>T1769+(365*1)</f>
        <v>46276</v>
      </c>
      <c r="V1769" s="12">
        <f t="shared" si="190"/>
        <v>46336</v>
      </c>
      <c r="W1769" s="13">
        <f t="shared" ca="1" si="191"/>
        <v>-294</v>
      </c>
      <c r="X1769" s="2" t="s">
        <v>1021</v>
      </c>
      <c r="Y1769"/>
    </row>
    <row r="1770" spans="1:25" x14ac:dyDescent="0.25">
      <c r="A1770" s="1" t="s">
        <v>1541</v>
      </c>
      <c r="B1770" s="1" t="s">
        <v>1765</v>
      </c>
      <c r="C1770" s="1" t="s">
        <v>315</v>
      </c>
      <c r="D1770" s="1" t="s">
        <v>1696</v>
      </c>
      <c r="E1770" s="1" t="s">
        <v>68</v>
      </c>
      <c r="F1770" s="3">
        <v>28.695</v>
      </c>
      <c r="G1770" s="3">
        <v>28.695</v>
      </c>
      <c r="H1770" s="1" t="s">
        <v>1562</v>
      </c>
      <c r="I1770" s="13">
        <v>1</v>
      </c>
      <c r="J1770" s="12" t="s">
        <v>2083</v>
      </c>
      <c r="K1770" s="1"/>
      <c r="L1770" s="12" t="s">
        <v>2082</v>
      </c>
      <c r="N1770" s="13">
        <v>33</v>
      </c>
      <c r="O1770" s="13" t="s">
        <v>2082</v>
      </c>
      <c r="P1770" s="13">
        <f t="shared" si="197"/>
        <v>39</v>
      </c>
      <c r="R1770" s="1" t="s">
        <v>67</v>
      </c>
      <c r="S1770" s="1"/>
      <c r="T1770" s="1" t="s">
        <v>1437</v>
      </c>
      <c r="U1770" s="12">
        <f>T1770+(365*2)</f>
        <v>46290</v>
      </c>
      <c r="V1770" s="12">
        <f t="shared" si="190"/>
        <v>46350</v>
      </c>
      <c r="W1770" s="13">
        <f t="shared" ca="1" si="191"/>
        <v>-308</v>
      </c>
      <c r="X1770" s="2" t="s">
        <v>1021</v>
      </c>
      <c r="Y1770"/>
    </row>
    <row r="1771" spans="1:25" x14ac:dyDescent="0.25">
      <c r="A1771" s="1" t="s">
        <v>1541</v>
      </c>
      <c r="B1771" s="1" t="s">
        <v>1765</v>
      </c>
      <c r="C1771" s="1" t="s">
        <v>177</v>
      </c>
      <c r="D1771" s="1" t="s">
        <v>103</v>
      </c>
      <c r="E1771" s="1" t="s">
        <v>174</v>
      </c>
      <c r="F1771" s="3">
        <v>28.577000000000002</v>
      </c>
      <c r="G1771" s="3">
        <v>28.640999999999998</v>
      </c>
      <c r="H1771" s="1" t="s">
        <v>21</v>
      </c>
      <c r="I1771" s="13">
        <v>1</v>
      </c>
      <c r="J1771" s="12" t="s">
        <v>2083</v>
      </c>
      <c r="K1771" s="1"/>
      <c r="L1771" s="12" t="s">
        <v>2082</v>
      </c>
      <c r="N1771" s="13">
        <v>33</v>
      </c>
      <c r="O1771" s="13" t="s">
        <v>2082</v>
      </c>
      <c r="P1771" s="13">
        <f t="shared" si="197"/>
        <v>37</v>
      </c>
      <c r="R1771" s="1" t="s">
        <v>67</v>
      </c>
      <c r="S1771" s="1"/>
      <c r="T1771" s="1" t="s">
        <v>1634</v>
      </c>
      <c r="U1771" s="12">
        <f>T1771+(365*1)</f>
        <v>46276</v>
      </c>
      <c r="V1771" s="12">
        <f t="shared" si="190"/>
        <v>46336</v>
      </c>
      <c r="W1771" s="13">
        <f t="shared" ca="1" si="191"/>
        <v>-294</v>
      </c>
      <c r="X1771" s="2" t="s">
        <v>1021</v>
      </c>
      <c r="Y1771"/>
    </row>
    <row r="1772" spans="1:25" x14ac:dyDescent="0.25">
      <c r="A1772" s="1" t="s">
        <v>1541</v>
      </c>
      <c r="B1772" s="1" t="s">
        <v>1765</v>
      </c>
      <c r="C1772" s="1" t="s">
        <v>177</v>
      </c>
      <c r="D1772" s="1" t="s">
        <v>204</v>
      </c>
      <c r="E1772" s="1" t="s">
        <v>174</v>
      </c>
      <c r="F1772" s="3">
        <v>28.739000000000001</v>
      </c>
      <c r="G1772" s="3">
        <v>28.803999999999998</v>
      </c>
      <c r="H1772" s="1" t="s">
        <v>1562</v>
      </c>
      <c r="I1772" s="13">
        <v>1</v>
      </c>
      <c r="J1772" s="12" t="s">
        <v>2083</v>
      </c>
      <c r="K1772" s="1"/>
      <c r="L1772" s="12" t="s">
        <v>2082</v>
      </c>
      <c r="N1772" s="13">
        <v>33</v>
      </c>
      <c r="O1772" s="13" t="s">
        <v>2082</v>
      </c>
      <c r="P1772" s="13">
        <f t="shared" si="197"/>
        <v>37</v>
      </c>
      <c r="R1772" s="1" t="s">
        <v>67</v>
      </c>
      <c r="S1772" s="1" t="s">
        <v>18</v>
      </c>
      <c r="T1772" s="1" t="s">
        <v>1634</v>
      </c>
      <c r="U1772" s="12">
        <f>T1772+(365*1)</f>
        <v>46276</v>
      </c>
      <c r="V1772" s="12">
        <f t="shared" si="190"/>
        <v>46336</v>
      </c>
      <c r="W1772" s="13">
        <f t="shared" ca="1" si="191"/>
        <v>-294</v>
      </c>
      <c r="X1772" s="2" t="s">
        <v>1021</v>
      </c>
      <c r="Y1772"/>
    </row>
    <row r="1773" spans="1:25" x14ac:dyDescent="0.25">
      <c r="A1773" s="1" t="s">
        <v>1541</v>
      </c>
      <c r="B1773" s="1" t="s">
        <v>1765</v>
      </c>
      <c r="C1773" s="1" t="s">
        <v>177</v>
      </c>
      <c r="D1773" s="1" t="s">
        <v>203</v>
      </c>
      <c r="E1773" s="1" t="s">
        <v>174</v>
      </c>
      <c r="F1773" s="3">
        <v>28.576000000000001</v>
      </c>
      <c r="G1773" s="3">
        <v>28.576000000000001</v>
      </c>
      <c r="H1773" s="1" t="s">
        <v>74</v>
      </c>
      <c r="I1773" s="13">
        <v>1</v>
      </c>
      <c r="J1773" s="12" t="s">
        <v>2083</v>
      </c>
      <c r="K1773" s="1"/>
      <c r="L1773" s="12" t="s">
        <v>2082</v>
      </c>
      <c r="N1773" s="13">
        <v>33</v>
      </c>
      <c r="O1773" s="13" t="s">
        <v>2082</v>
      </c>
      <c r="P1773" s="13">
        <f t="shared" si="197"/>
        <v>37</v>
      </c>
      <c r="R1773" s="1" t="s">
        <v>67</v>
      </c>
      <c r="S1773" s="1"/>
      <c r="T1773" s="1" t="s">
        <v>1634</v>
      </c>
      <c r="U1773" s="12">
        <f>T1773+(365*1)</f>
        <v>46276</v>
      </c>
      <c r="V1773" s="12">
        <f t="shared" si="190"/>
        <v>46336</v>
      </c>
      <c r="W1773" s="13">
        <f t="shared" ca="1" si="191"/>
        <v>-294</v>
      </c>
      <c r="X1773" s="2" t="s">
        <v>1021</v>
      </c>
      <c r="Y1773"/>
    </row>
    <row r="1774" spans="1:25" x14ac:dyDescent="0.25">
      <c r="A1774" s="1" t="s">
        <v>1541</v>
      </c>
      <c r="B1774" s="1" t="s">
        <v>1762</v>
      </c>
      <c r="C1774" s="1" t="s">
        <v>456</v>
      </c>
      <c r="D1774" s="1" t="s">
        <v>104</v>
      </c>
      <c r="E1774" s="1" t="s">
        <v>174</v>
      </c>
      <c r="F1774" s="3">
        <v>12.457000000000001</v>
      </c>
      <c r="G1774" s="3">
        <v>12.502000000000001</v>
      </c>
      <c r="H1774" s="1" t="s">
        <v>21</v>
      </c>
      <c r="I1774" s="13">
        <v>1</v>
      </c>
      <c r="J1774" s="12" t="s">
        <v>2083</v>
      </c>
      <c r="K1774" s="1"/>
      <c r="L1774" s="12" t="s">
        <v>2082</v>
      </c>
      <c r="N1774" s="13">
        <v>33</v>
      </c>
      <c r="O1774" s="13" t="s">
        <v>2082</v>
      </c>
      <c r="P1774" s="13">
        <f t="shared" si="197"/>
        <v>37</v>
      </c>
      <c r="R1774" s="1" t="s">
        <v>67</v>
      </c>
      <c r="S1774" s="1" t="s">
        <v>14</v>
      </c>
      <c r="T1774" s="1" t="s">
        <v>1700</v>
      </c>
      <c r="U1774" s="12">
        <f>T1774+(365*1)</f>
        <v>46274</v>
      </c>
      <c r="V1774" s="12">
        <f t="shared" si="190"/>
        <v>46334</v>
      </c>
      <c r="W1774" s="13">
        <f t="shared" ca="1" si="191"/>
        <v>-292</v>
      </c>
      <c r="X1774" s="2" t="s">
        <v>1021</v>
      </c>
      <c r="Y1774"/>
    </row>
    <row r="1775" spans="1:25" x14ac:dyDescent="0.25">
      <c r="A1775" s="1" t="s">
        <v>1541</v>
      </c>
      <c r="B1775" s="1" t="s">
        <v>1762</v>
      </c>
      <c r="C1775" s="1" t="s">
        <v>456</v>
      </c>
      <c r="D1775" s="1" t="s">
        <v>103</v>
      </c>
      <c r="E1775" s="1" t="s">
        <v>68</v>
      </c>
      <c r="F1775" s="3">
        <v>12.316000000000001</v>
      </c>
      <c r="G1775" s="3">
        <v>12.36</v>
      </c>
      <c r="H1775" s="1" t="s">
        <v>1506</v>
      </c>
      <c r="I1775" s="13">
        <v>1</v>
      </c>
      <c r="J1775" s="12" t="s">
        <v>2083</v>
      </c>
      <c r="K1775" s="1"/>
      <c r="L1775" s="12" t="s">
        <v>2082</v>
      </c>
      <c r="N1775" s="13">
        <v>33</v>
      </c>
      <c r="O1775" s="13" t="s">
        <v>2082</v>
      </c>
      <c r="P1775" s="13">
        <f t="shared" si="197"/>
        <v>39</v>
      </c>
      <c r="R1775" s="1" t="s">
        <v>67</v>
      </c>
      <c r="S1775" s="1" t="s">
        <v>14</v>
      </c>
      <c r="T1775" s="1" t="s">
        <v>1437</v>
      </c>
      <c r="U1775" s="12">
        <f>T1775+(365*2)</f>
        <v>46290</v>
      </c>
      <c r="V1775" s="12">
        <f t="shared" si="190"/>
        <v>46350</v>
      </c>
      <c r="W1775" s="13">
        <f t="shared" ca="1" si="191"/>
        <v>-308</v>
      </c>
      <c r="X1775" s="2" t="s">
        <v>1021</v>
      </c>
      <c r="Y1775"/>
    </row>
    <row r="1776" spans="1:25" x14ac:dyDescent="0.25">
      <c r="A1776" s="1" t="s">
        <v>1541</v>
      </c>
      <c r="B1776" s="1" t="s">
        <v>1762</v>
      </c>
      <c r="C1776" s="1" t="s">
        <v>177</v>
      </c>
      <c r="D1776" s="1" t="s">
        <v>96</v>
      </c>
      <c r="E1776" s="1" t="s">
        <v>174</v>
      </c>
      <c r="F1776" s="3">
        <v>11.693</v>
      </c>
      <c r="G1776" s="3">
        <v>11.693</v>
      </c>
      <c r="H1776" s="1" t="s">
        <v>21</v>
      </c>
      <c r="I1776" s="13">
        <v>1</v>
      </c>
      <c r="J1776" s="12" t="s">
        <v>2083</v>
      </c>
      <c r="K1776" s="1"/>
      <c r="L1776" s="12" t="s">
        <v>2082</v>
      </c>
      <c r="N1776" s="13">
        <v>33</v>
      </c>
      <c r="O1776" s="13" t="s">
        <v>2082</v>
      </c>
      <c r="P1776" s="13">
        <f t="shared" si="197"/>
        <v>37</v>
      </c>
      <c r="R1776" s="1" t="s">
        <v>67</v>
      </c>
      <c r="S1776" s="1"/>
      <c r="T1776" s="1" t="s">
        <v>1700</v>
      </c>
      <c r="U1776" s="12">
        <f>T1776+(365*1)</f>
        <v>46274</v>
      </c>
      <c r="V1776" s="12">
        <f t="shared" si="190"/>
        <v>46334</v>
      </c>
      <c r="W1776" s="13">
        <f t="shared" ca="1" si="191"/>
        <v>-292</v>
      </c>
      <c r="X1776" s="2" t="s">
        <v>1021</v>
      </c>
      <c r="Y1776"/>
    </row>
    <row r="1777" spans="1:25" x14ac:dyDescent="0.25">
      <c r="A1777" s="1" t="s">
        <v>1766</v>
      </c>
      <c r="B1777" s="1" t="s">
        <v>1767</v>
      </c>
      <c r="C1777" s="1" t="s">
        <v>107</v>
      </c>
      <c r="D1777" s="1" t="s">
        <v>104</v>
      </c>
      <c r="E1777" s="1" t="s">
        <v>174</v>
      </c>
      <c r="F1777" s="3">
        <v>129.49100000000001</v>
      </c>
      <c r="G1777" s="3">
        <v>129.54499999999999</v>
      </c>
      <c r="H1777" s="1" t="s">
        <v>21</v>
      </c>
      <c r="I1777" s="13">
        <v>1</v>
      </c>
      <c r="J1777" s="12" t="s">
        <v>2083</v>
      </c>
      <c r="K1777" s="1"/>
      <c r="L1777" s="12" t="s">
        <v>2082</v>
      </c>
      <c r="N1777" s="13">
        <v>48</v>
      </c>
      <c r="O1777" s="13" t="s">
        <v>2082</v>
      </c>
      <c r="P1777" s="13">
        <f t="shared" si="197"/>
        <v>48</v>
      </c>
      <c r="R1777" s="1" t="s">
        <v>67</v>
      </c>
      <c r="S1777" s="1" t="s">
        <v>14</v>
      </c>
      <c r="T1777" s="1" t="s">
        <v>1131</v>
      </c>
      <c r="U1777" s="12">
        <f>T1777+(365*1)</f>
        <v>46352</v>
      </c>
      <c r="V1777" s="12">
        <f t="shared" si="190"/>
        <v>46412</v>
      </c>
      <c r="W1777" s="13">
        <f t="shared" ca="1" si="191"/>
        <v>-370</v>
      </c>
      <c r="X1777" s="2" t="s">
        <v>1021</v>
      </c>
      <c r="Y1777"/>
    </row>
    <row r="1778" spans="1:25" x14ac:dyDescent="0.25">
      <c r="A1778" s="1" t="s">
        <v>1766</v>
      </c>
      <c r="B1778" s="1" t="s">
        <v>1767</v>
      </c>
      <c r="C1778" s="1" t="s">
        <v>107</v>
      </c>
      <c r="D1778" s="1" t="s">
        <v>96</v>
      </c>
      <c r="E1778" s="1" t="s">
        <v>39</v>
      </c>
      <c r="F1778" s="3">
        <v>128.57900000000001</v>
      </c>
      <c r="G1778" s="3">
        <v>128.63300000000001</v>
      </c>
      <c r="H1778" s="1" t="s">
        <v>173</v>
      </c>
      <c r="I1778" s="13">
        <v>1</v>
      </c>
      <c r="J1778" s="12" t="s">
        <v>2083</v>
      </c>
      <c r="K1778" s="1"/>
      <c r="L1778" s="12" t="s">
        <v>2082</v>
      </c>
      <c r="N1778" s="13" t="s">
        <v>2083</v>
      </c>
      <c r="O1778" s="13" t="s">
        <v>2082</v>
      </c>
      <c r="P1778" s="1"/>
      <c r="R1778" s="1" t="s">
        <v>67</v>
      </c>
      <c r="S1778" s="1" t="s">
        <v>18</v>
      </c>
      <c r="T1778" s="1" t="s">
        <v>1769</v>
      </c>
      <c r="U1778" s="12">
        <f>T1778+(365*3)</f>
        <v>44756</v>
      </c>
      <c r="V1778" s="12">
        <f t="shared" si="190"/>
        <v>44816</v>
      </c>
      <c r="W1778" s="13">
        <f t="shared" ca="1" si="191"/>
        <v>1226</v>
      </c>
      <c r="X1778" s="2" t="s">
        <v>1021</v>
      </c>
      <c r="Y1778"/>
    </row>
    <row r="1779" spans="1:25" x14ac:dyDescent="0.25">
      <c r="A1779" s="1" t="s">
        <v>1766</v>
      </c>
      <c r="B1779" s="1" t="s">
        <v>1767</v>
      </c>
      <c r="C1779" s="1" t="s">
        <v>107</v>
      </c>
      <c r="D1779" s="1" t="s">
        <v>164</v>
      </c>
      <c r="E1779" s="1" t="s">
        <v>174</v>
      </c>
      <c r="F1779" s="3">
        <v>128.51599999999999</v>
      </c>
      <c r="G1779" s="3">
        <v>128.51599999999999</v>
      </c>
      <c r="H1779" s="1" t="s">
        <v>74</v>
      </c>
      <c r="I1779" s="13">
        <v>1</v>
      </c>
      <c r="J1779" s="12" t="s">
        <v>2083</v>
      </c>
      <c r="K1779" s="1"/>
      <c r="L1779" s="12" t="s">
        <v>2082</v>
      </c>
      <c r="N1779" s="13">
        <v>48</v>
      </c>
      <c r="O1779" s="13" t="s">
        <v>2082</v>
      </c>
      <c r="P1779" s="13">
        <f>_xlfn.ISOWEEKNUM(U1779)</f>
        <v>48</v>
      </c>
      <c r="R1779" s="1" t="s">
        <v>67</v>
      </c>
      <c r="S1779" s="1"/>
      <c r="T1779" s="1" t="s">
        <v>1131</v>
      </c>
      <c r="U1779" s="12">
        <f>T1779+(365*1)</f>
        <v>46352</v>
      </c>
      <c r="V1779" s="12">
        <f t="shared" si="190"/>
        <v>46412</v>
      </c>
      <c r="W1779" s="13">
        <f t="shared" ca="1" si="191"/>
        <v>-370</v>
      </c>
      <c r="X1779" s="2" t="s">
        <v>1021</v>
      </c>
      <c r="Y1779"/>
    </row>
    <row r="1780" spans="1:25" x14ac:dyDescent="0.25">
      <c r="A1780" s="1" t="s">
        <v>1766</v>
      </c>
      <c r="B1780" s="1" t="s">
        <v>1767</v>
      </c>
      <c r="C1780" s="1" t="s">
        <v>1768</v>
      </c>
      <c r="D1780" s="1" t="s">
        <v>266</v>
      </c>
      <c r="E1780" s="1" t="s">
        <v>39</v>
      </c>
      <c r="F1780" s="3">
        <v>128.41200000000001</v>
      </c>
      <c r="G1780" s="3">
        <v>128.41200000000001</v>
      </c>
      <c r="H1780" s="1" t="s">
        <v>21</v>
      </c>
      <c r="I1780" s="13">
        <v>1</v>
      </c>
      <c r="J1780" s="12" t="s">
        <v>2083</v>
      </c>
      <c r="K1780" s="1"/>
      <c r="L1780" s="12" t="s">
        <v>2082</v>
      </c>
      <c r="N1780" s="13" t="s">
        <v>2083</v>
      </c>
      <c r="O1780" s="13" t="s">
        <v>2082</v>
      </c>
      <c r="P1780" s="1"/>
      <c r="R1780" s="1" t="s">
        <v>67</v>
      </c>
      <c r="S1780" s="1"/>
      <c r="T1780" s="1" t="s">
        <v>1769</v>
      </c>
      <c r="U1780" s="12">
        <f t="shared" ref="U1780:U1798" si="198">T1780+(365*3)</f>
        <v>44756</v>
      </c>
      <c r="V1780" s="12">
        <f t="shared" si="190"/>
        <v>44816</v>
      </c>
      <c r="W1780" s="13">
        <f t="shared" ca="1" si="191"/>
        <v>1226</v>
      </c>
      <c r="X1780" s="2" t="s">
        <v>1021</v>
      </c>
      <c r="Y1780"/>
    </row>
    <row r="1781" spans="1:25" x14ac:dyDescent="0.25">
      <c r="A1781" s="1" t="s">
        <v>1538</v>
      </c>
      <c r="B1781" s="1" t="s">
        <v>1774</v>
      </c>
      <c r="C1781" s="1" t="s">
        <v>1616</v>
      </c>
      <c r="D1781" s="1" t="s">
        <v>104</v>
      </c>
      <c r="E1781" s="1" t="s">
        <v>39</v>
      </c>
      <c r="F1781" s="3">
        <v>12.766</v>
      </c>
      <c r="G1781" s="3">
        <v>12.811</v>
      </c>
      <c r="H1781" s="1" t="s">
        <v>74</v>
      </c>
      <c r="I1781" s="13">
        <v>1</v>
      </c>
      <c r="J1781" s="12" t="s">
        <v>2083</v>
      </c>
      <c r="K1781" s="1"/>
      <c r="L1781" s="12" t="s">
        <v>2082</v>
      </c>
      <c r="N1781" s="13" t="s">
        <v>2083</v>
      </c>
      <c r="O1781" s="13" t="s">
        <v>2082</v>
      </c>
      <c r="P1781" s="1"/>
      <c r="R1781" s="1" t="s">
        <v>67</v>
      </c>
      <c r="S1781" s="1" t="s">
        <v>14</v>
      </c>
      <c r="T1781" s="1" t="s">
        <v>1658</v>
      </c>
      <c r="U1781" s="12">
        <f t="shared" si="198"/>
        <v>46214</v>
      </c>
      <c r="V1781" s="12">
        <f t="shared" si="190"/>
        <v>46274</v>
      </c>
      <c r="W1781" s="13">
        <f t="shared" ca="1" si="191"/>
        <v>-232</v>
      </c>
      <c r="X1781" s="2" t="s">
        <v>1021</v>
      </c>
      <c r="Y1781"/>
    </row>
    <row r="1782" spans="1:25" x14ac:dyDescent="0.25">
      <c r="A1782" s="1" t="s">
        <v>1538</v>
      </c>
      <c r="B1782" s="1" t="s">
        <v>1774</v>
      </c>
      <c r="C1782" s="1" t="s">
        <v>27</v>
      </c>
      <c r="D1782" s="1" t="s">
        <v>190</v>
      </c>
      <c r="E1782" s="1" t="s">
        <v>39</v>
      </c>
      <c r="F1782" s="3">
        <v>13.026</v>
      </c>
      <c r="G1782" s="3">
        <v>13.055</v>
      </c>
      <c r="H1782" s="1" t="s">
        <v>331</v>
      </c>
      <c r="I1782" s="13">
        <v>1</v>
      </c>
      <c r="J1782" s="12" t="s">
        <v>2083</v>
      </c>
      <c r="K1782" s="1"/>
      <c r="L1782" s="12" t="s">
        <v>2082</v>
      </c>
      <c r="N1782" s="13" t="s">
        <v>2083</v>
      </c>
      <c r="O1782" s="13" t="s">
        <v>2082</v>
      </c>
      <c r="P1782" s="1"/>
      <c r="R1782" s="1" t="s">
        <v>67</v>
      </c>
      <c r="S1782" s="1" t="s">
        <v>18</v>
      </c>
      <c r="T1782" s="1" t="s">
        <v>1658</v>
      </c>
      <c r="U1782" s="12">
        <f t="shared" si="198"/>
        <v>46214</v>
      </c>
      <c r="V1782" s="12">
        <f t="shared" si="190"/>
        <v>46274</v>
      </c>
      <c r="W1782" s="13">
        <f t="shared" ca="1" si="191"/>
        <v>-232</v>
      </c>
      <c r="X1782" s="2" t="s">
        <v>1021</v>
      </c>
      <c r="Y1782"/>
    </row>
    <row r="1783" spans="1:25" x14ac:dyDescent="0.25">
      <c r="A1783" s="1" t="s">
        <v>1538</v>
      </c>
      <c r="B1783" s="1" t="s">
        <v>1774</v>
      </c>
      <c r="C1783" s="1" t="s">
        <v>81</v>
      </c>
      <c r="D1783" s="1" t="s">
        <v>290</v>
      </c>
      <c r="E1783" s="1" t="s">
        <v>39</v>
      </c>
      <c r="F1783" s="3">
        <v>12.94</v>
      </c>
      <c r="G1783" s="3">
        <v>12.94</v>
      </c>
      <c r="H1783" s="1" t="s">
        <v>74</v>
      </c>
      <c r="I1783" s="13">
        <v>1</v>
      </c>
      <c r="J1783" s="12" t="s">
        <v>2083</v>
      </c>
      <c r="K1783" s="1"/>
      <c r="L1783" s="12" t="s">
        <v>2082</v>
      </c>
      <c r="N1783" s="13" t="s">
        <v>2083</v>
      </c>
      <c r="O1783" s="13" t="s">
        <v>2082</v>
      </c>
      <c r="P1783" s="1"/>
      <c r="R1783" s="1" t="s">
        <v>67</v>
      </c>
      <c r="S1783" s="1"/>
      <c r="T1783" s="1" t="s">
        <v>1658</v>
      </c>
      <c r="U1783" s="12">
        <f t="shared" si="198"/>
        <v>46214</v>
      </c>
      <c r="V1783" s="12">
        <f t="shared" si="190"/>
        <v>46274</v>
      </c>
      <c r="W1783" s="13">
        <f t="shared" ca="1" si="191"/>
        <v>-232</v>
      </c>
      <c r="X1783" s="2" t="s">
        <v>1021</v>
      </c>
      <c r="Y1783"/>
    </row>
    <row r="1784" spans="1:25" x14ac:dyDescent="0.25">
      <c r="A1784" s="1" t="s">
        <v>1538</v>
      </c>
      <c r="B1784" s="1" t="s">
        <v>1774</v>
      </c>
      <c r="C1784" s="1" t="s">
        <v>119</v>
      </c>
      <c r="D1784" s="1" t="s">
        <v>1775</v>
      </c>
      <c r="E1784" s="1" t="s">
        <v>39</v>
      </c>
      <c r="F1784" s="3">
        <v>14.145</v>
      </c>
      <c r="G1784" s="3">
        <v>57.701000000000001</v>
      </c>
      <c r="H1784" s="1" t="s">
        <v>138</v>
      </c>
      <c r="I1784" s="13">
        <v>1</v>
      </c>
      <c r="J1784" s="12" t="s">
        <v>2083</v>
      </c>
      <c r="K1784" s="1"/>
      <c r="L1784" s="12" t="s">
        <v>2082</v>
      </c>
      <c r="N1784" s="13" t="s">
        <v>2083</v>
      </c>
      <c r="O1784" s="13" t="s">
        <v>2082</v>
      </c>
      <c r="P1784" s="1"/>
      <c r="R1784" s="1" t="s">
        <v>67</v>
      </c>
      <c r="S1784" s="1"/>
      <c r="T1784" s="1" t="s">
        <v>1658</v>
      </c>
      <c r="U1784" s="12">
        <f t="shared" si="198"/>
        <v>46214</v>
      </c>
      <c r="V1784" s="12">
        <f t="shared" si="190"/>
        <v>46274</v>
      </c>
      <c r="W1784" s="13">
        <f t="shared" ca="1" si="191"/>
        <v>-232</v>
      </c>
      <c r="X1784" s="2" t="s">
        <v>1021</v>
      </c>
      <c r="Y1784"/>
    </row>
    <row r="1785" spans="1:25" x14ac:dyDescent="0.25">
      <c r="A1785" s="1" t="s">
        <v>1538</v>
      </c>
      <c r="B1785" s="1" t="s">
        <v>1774</v>
      </c>
      <c r="C1785" s="1" t="s">
        <v>163</v>
      </c>
      <c r="D1785" s="1" t="s">
        <v>164</v>
      </c>
      <c r="E1785" s="1" t="s">
        <v>39</v>
      </c>
      <c r="F1785" s="3">
        <v>11.778</v>
      </c>
      <c r="G1785" s="3">
        <v>11.832000000000001</v>
      </c>
      <c r="H1785" s="1" t="s">
        <v>74</v>
      </c>
      <c r="I1785" s="13">
        <v>1</v>
      </c>
      <c r="J1785" s="12" t="s">
        <v>2083</v>
      </c>
      <c r="K1785" s="1"/>
      <c r="L1785" s="12" t="s">
        <v>2082</v>
      </c>
      <c r="N1785" s="13" t="s">
        <v>2083</v>
      </c>
      <c r="O1785" s="13" t="s">
        <v>2082</v>
      </c>
      <c r="P1785" s="1"/>
      <c r="R1785" s="1" t="s">
        <v>67</v>
      </c>
      <c r="S1785" s="1" t="s">
        <v>18</v>
      </c>
      <c r="T1785" s="1" t="s">
        <v>1658</v>
      </c>
      <c r="U1785" s="12">
        <f t="shared" si="198"/>
        <v>46214</v>
      </c>
      <c r="V1785" s="12">
        <f t="shared" si="190"/>
        <v>46274</v>
      </c>
      <c r="W1785" s="13">
        <f t="shared" ca="1" si="191"/>
        <v>-232</v>
      </c>
      <c r="X1785" s="2" t="s">
        <v>1021</v>
      </c>
      <c r="Y1785"/>
    </row>
    <row r="1786" spans="1:25" x14ac:dyDescent="0.25">
      <c r="A1786" s="1" t="s">
        <v>1538</v>
      </c>
      <c r="B1786" s="1" t="s">
        <v>1770</v>
      </c>
      <c r="C1786" s="1" t="s">
        <v>81</v>
      </c>
      <c r="D1786" s="1" t="s">
        <v>189</v>
      </c>
      <c r="E1786" s="1" t="s">
        <v>39</v>
      </c>
      <c r="F1786" s="3">
        <v>0.621</v>
      </c>
      <c r="G1786" s="3">
        <v>0.66600000000000004</v>
      </c>
      <c r="H1786" s="1" t="s">
        <v>79</v>
      </c>
      <c r="I1786" s="13">
        <v>1</v>
      </c>
      <c r="J1786" s="12" t="s">
        <v>2083</v>
      </c>
      <c r="K1786" s="1"/>
      <c r="L1786" s="12" t="s">
        <v>2082</v>
      </c>
      <c r="N1786" s="13" t="s">
        <v>2083</v>
      </c>
      <c r="O1786" s="13" t="s">
        <v>2082</v>
      </c>
      <c r="P1786" s="1"/>
      <c r="R1786" s="1" t="s">
        <v>67</v>
      </c>
      <c r="S1786" s="1" t="s">
        <v>14</v>
      </c>
      <c r="T1786" s="1" t="s">
        <v>1658</v>
      </c>
      <c r="U1786" s="12">
        <f t="shared" si="198"/>
        <v>46214</v>
      </c>
      <c r="V1786" s="12">
        <f t="shared" si="190"/>
        <v>46274</v>
      </c>
      <c r="W1786" s="13">
        <f t="shared" ca="1" si="191"/>
        <v>-232</v>
      </c>
      <c r="X1786" s="2" t="s">
        <v>1021</v>
      </c>
      <c r="Y1786"/>
    </row>
    <row r="1787" spans="1:25" x14ac:dyDescent="0.25">
      <c r="A1787" s="1" t="s">
        <v>1538</v>
      </c>
      <c r="B1787" s="1" t="s">
        <v>1770</v>
      </c>
      <c r="C1787" s="1" t="s">
        <v>309</v>
      </c>
      <c r="D1787" s="1" t="s">
        <v>288</v>
      </c>
      <c r="E1787" s="1" t="s">
        <v>39</v>
      </c>
      <c r="F1787" s="3">
        <v>0.72499999999999998</v>
      </c>
      <c r="G1787" s="3">
        <v>0.72499999999999998</v>
      </c>
      <c r="H1787" s="1" t="s">
        <v>9</v>
      </c>
      <c r="I1787" s="13">
        <v>1</v>
      </c>
      <c r="J1787" s="12" t="s">
        <v>2083</v>
      </c>
      <c r="K1787" s="1"/>
      <c r="L1787" s="12" t="s">
        <v>2082</v>
      </c>
      <c r="N1787" s="13" t="s">
        <v>2083</v>
      </c>
      <c r="O1787" s="13" t="s">
        <v>2082</v>
      </c>
      <c r="P1787" s="1"/>
      <c r="R1787" s="1" t="s">
        <v>67</v>
      </c>
      <c r="S1787" s="1"/>
      <c r="T1787" s="1" t="s">
        <v>1658</v>
      </c>
      <c r="U1787" s="12">
        <f t="shared" si="198"/>
        <v>46214</v>
      </c>
      <c r="V1787" s="12">
        <f t="shared" si="190"/>
        <v>46274</v>
      </c>
      <c r="W1787" s="13">
        <f t="shared" ca="1" si="191"/>
        <v>-232</v>
      </c>
      <c r="X1787" s="2" t="s">
        <v>1021</v>
      </c>
      <c r="Y1787"/>
    </row>
    <row r="1788" spans="1:25" x14ac:dyDescent="0.25">
      <c r="A1788" s="1" t="s">
        <v>1538</v>
      </c>
      <c r="B1788" s="1" t="s">
        <v>1770</v>
      </c>
      <c r="C1788" s="1" t="s">
        <v>309</v>
      </c>
      <c r="D1788" s="1" t="s">
        <v>190</v>
      </c>
      <c r="E1788" s="1" t="s">
        <v>39</v>
      </c>
      <c r="F1788" s="3">
        <v>0.78300000000000003</v>
      </c>
      <c r="G1788" s="3">
        <v>0.81599999999999995</v>
      </c>
      <c r="H1788" s="1" t="s">
        <v>79</v>
      </c>
      <c r="I1788" s="13">
        <v>1</v>
      </c>
      <c r="J1788" s="12" t="s">
        <v>2083</v>
      </c>
      <c r="K1788" s="1"/>
      <c r="L1788" s="12" t="s">
        <v>2082</v>
      </c>
      <c r="N1788" s="13" t="s">
        <v>2083</v>
      </c>
      <c r="O1788" s="13" t="s">
        <v>2082</v>
      </c>
      <c r="P1788" s="1"/>
      <c r="R1788" s="1" t="s">
        <v>67</v>
      </c>
      <c r="S1788" s="1" t="s">
        <v>18</v>
      </c>
      <c r="T1788" s="1" t="s">
        <v>1658</v>
      </c>
      <c r="U1788" s="12">
        <f t="shared" si="198"/>
        <v>46214</v>
      </c>
      <c r="V1788" s="12">
        <f t="shared" si="190"/>
        <v>46274</v>
      </c>
      <c r="W1788" s="13">
        <f t="shared" ca="1" si="191"/>
        <v>-232</v>
      </c>
      <c r="X1788" s="2" t="s">
        <v>1021</v>
      </c>
      <c r="Y1788"/>
    </row>
    <row r="1789" spans="1:25" x14ac:dyDescent="0.25">
      <c r="A1789" s="1" t="s">
        <v>1538</v>
      </c>
      <c r="B1789" s="1" t="s">
        <v>1770</v>
      </c>
      <c r="C1789" s="1" t="s">
        <v>27</v>
      </c>
      <c r="D1789" s="1" t="s">
        <v>762</v>
      </c>
      <c r="E1789" s="1" t="s">
        <v>39</v>
      </c>
      <c r="F1789" s="3">
        <v>0.68300000000000005</v>
      </c>
      <c r="G1789" s="3">
        <v>0.71199999999999997</v>
      </c>
      <c r="H1789" s="1" t="s">
        <v>9</v>
      </c>
      <c r="I1789" s="13">
        <v>1</v>
      </c>
      <c r="J1789" s="12" t="s">
        <v>2083</v>
      </c>
      <c r="K1789" s="1"/>
      <c r="L1789" s="12" t="s">
        <v>2082</v>
      </c>
      <c r="N1789" s="13" t="s">
        <v>2083</v>
      </c>
      <c r="O1789" s="13" t="s">
        <v>2082</v>
      </c>
      <c r="P1789" s="1"/>
      <c r="R1789" s="1" t="s">
        <v>67</v>
      </c>
      <c r="S1789" s="1" t="s">
        <v>18</v>
      </c>
      <c r="T1789" s="1" t="s">
        <v>1658</v>
      </c>
      <c r="U1789" s="12">
        <f t="shared" si="198"/>
        <v>46214</v>
      </c>
      <c r="V1789" s="12">
        <f t="shared" si="190"/>
        <v>46274</v>
      </c>
      <c r="W1789" s="13">
        <f t="shared" ca="1" si="191"/>
        <v>-232</v>
      </c>
      <c r="X1789" s="2" t="s">
        <v>1021</v>
      </c>
      <c r="Y1789"/>
    </row>
    <row r="1790" spans="1:25" x14ac:dyDescent="0.25">
      <c r="A1790" s="1" t="s">
        <v>1538</v>
      </c>
      <c r="B1790" s="1" t="s">
        <v>1770</v>
      </c>
      <c r="C1790" s="1" t="s">
        <v>27</v>
      </c>
      <c r="D1790" s="1" t="s">
        <v>195</v>
      </c>
      <c r="E1790" s="1" t="s">
        <v>39</v>
      </c>
      <c r="F1790" s="3">
        <v>5.0999999999999997E-2</v>
      </c>
      <c r="G1790" s="3">
        <v>0.08</v>
      </c>
      <c r="H1790" s="1" t="s">
        <v>74</v>
      </c>
      <c r="I1790" s="13">
        <v>1</v>
      </c>
      <c r="J1790" s="12" t="s">
        <v>2083</v>
      </c>
      <c r="K1790" s="1"/>
      <c r="L1790" s="12" t="s">
        <v>2082</v>
      </c>
      <c r="N1790" s="13" t="s">
        <v>2083</v>
      </c>
      <c r="O1790" s="13" t="s">
        <v>2082</v>
      </c>
      <c r="P1790" s="1"/>
      <c r="R1790" s="1" t="s">
        <v>67</v>
      </c>
      <c r="S1790" s="1" t="s">
        <v>14</v>
      </c>
      <c r="T1790" s="1" t="s">
        <v>1658</v>
      </c>
      <c r="U1790" s="12">
        <f t="shared" si="198"/>
        <v>46214</v>
      </c>
      <c r="V1790" s="12">
        <f t="shared" si="190"/>
        <v>46274</v>
      </c>
      <c r="W1790" s="13">
        <f t="shared" ca="1" si="191"/>
        <v>-232</v>
      </c>
      <c r="X1790" s="2" t="s">
        <v>1021</v>
      </c>
      <c r="Y1790"/>
    </row>
    <row r="1791" spans="1:25" x14ac:dyDescent="0.25">
      <c r="A1791" s="1" t="s">
        <v>1538</v>
      </c>
      <c r="B1791" s="1" t="s">
        <v>1770</v>
      </c>
      <c r="C1791" s="1" t="s">
        <v>320</v>
      </c>
      <c r="D1791" s="1" t="s">
        <v>164</v>
      </c>
      <c r="E1791" s="1" t="s">
        <v>39</v>
      </c>
      <c r="F1791" s="3" t="s">
        <v>1772</v>
      </c>
      <c r="G1791" s="3" t="s">
        <v>1772</v>
      </c>
      <c r="H1791" s="1" t="s">
        <v>74</v>
      </c>
      <c r="I1791" s="13">
        <v>1</v>
      </c>
      <c r="J1791" s="12" t="s">
        <v>2083</v>
      </c>
      <c r="K1791" s="1"/>
      <c r="L1791" s="12" t="s">
        <v>2082</v>
      </c>
      <c r="N1791" s="13" t="s">
        <v>2083</v>
      </c>
      <c r="O1791" s="13" t="s">
        <v>2082</v>
      </c>
      <c r="P1791" s="1"/>
      <c r="R1791" s="1" t="s">
        <v>67</v>
      </c>
      <c r="S1791" s="1" t="s">
        <v>14</v>
      </c>
      <c r="T1791" s="1" t="s">
        <v>1658</v>
      </c>
      <c r="U1791" s="12">
        <f t="shared" si="198"/>
        <v>46214</v>
      </c>
      <c r="V1791" s="12">
        <f t="shared" si="190"/>
        <v>46274</v>
      </c>
      <c r="W1791" s="13">
        <f t="shared" ca="1" si="191"/>
        <v>-232</v>
      </c>
      <c r="X1791" s="2" t="s">
        <v>1021</v>
      </c>
      <c r="Y1791"/>
    </row>
    <row r="1792" spans="1:25" x14ac:dyDescent="0.25">
      <c r="A1792" s="1" t="s">
        <v>1538</v>
      </c>
      <c r="B1792" s="1" t="s">
        <v>1770</v>
      </c>
      <c r="C1792" s="1" t="s">
        <v>27</v>
      </c>
      <c r="D1792" s="1" t="s">
        <v>266</v>
      </c>
      <c r="E1792" s="1" t="s">
        <v>39</v>
      </c>
      <c r="F1792" s="3" t="s">
        <v>1773</v>
      </c>
      <c r="G1792" s="3" t="s">
        <v>2079</v>
      </c>
      <c r="H1792" s="1" t="s">
        <v>79</v>
      </c>
      <c r="I1792" s="13">
        <v>1</v>
      </c>
      <c r="J1792" s="12" t="s">
        <v>2083</v>
      </c>
      <c r="K1792" s="1"/>
      <c r="L1792" s="12" t="s">
        <v>2082</v>
      </c>
      <c r="N1792" s="13" t="s">
        <v>2083</v>
      </c>
      <c r="O1792" s="13" t="s">
        <v>2082</v>
      </c>
      <c r="P1792" s="1"/>
      <c r="R1792" s="1" t="s">
        <v>67</v>
      </c>
      <c r="S1792" s="1"/>
      <c r="T1792" s="1" t="s">
        <v>1658</v>
      </c>
      <c r="U1792" s="12">
        <f t="shared" si="198"/>
        <v>46214</v>
      </c>
      <c r="V1792" s="12">
        <f t="shared" si="190"/>
        <v>46274</v>
      </c>
      <c r="W1792" s="13">
        <f t="shared" ca="1" si="191"/>
        <v>-232</v>
      </c>
      <c r="X1792" s="2" t="s">
        <v>1021</v>
      </c>
      <c r="Y1792"/>
    </row>
    <row r="1793" spans="1:25" x14ac:dyDescent="0.25">
      <c r="A1793" s="1" t="s">
        <v>1538</v>
      </c>
      <c r="B1793" s="1" t="s">
        <v>1770</v>
      </c>
      <c r="C1793" s="1" t="s">
        <v>27</v>
      </c>
      <c r="D1793" s="1" t="s">
        <v>294</v>
      </c>
      <c r="E1793" s="1" t="s">
        <v>39</v>
      </c>
      <c r="F1793" s="3" t="s">
        <v>1771</v>
      </c>
      <c r="G1793" s="3" t="s">
        <v>1771</v>
      </c>
      <c r="H1793" s="1" t="s">
        <v>79</v>
      </c>
      <c r="I1793" s="13">
        <v>1</v>
      </c>
      <c r="J1793" s="12" t="s">
        <v>2083</v>
      </c>
      <c r="K1793" s="1"/>
      <c r="L1793" s="12" t="s">
        <v>2082</v>
      </c>
      <c r="N1793" s="13" t="s">
        <v>2083</v>
      </c>
      <c r="O1793" s="13" t="s">
        <v>2082</v>
      </c>
      <c r="P1793" s="1"/>
      <c r="R1793" s="1" t="s">
        <v>67</v>
      </c>
      <c r="S1793" s="1"/>
      <c r="T1793" s="1" t="s">
        <v>1658</v>
      </c>
      <c r="U1793" s="12">
        <f t="shared" si="198"/>
        <v>46214</v>
      </c>
      <c r="V1793" s="12">
        <f t="shared" si="190"/>
        <v>46274</v>
      </c>
      <c r="W1793" s="13">
        <f t="shared" ca="1" si="191"/>
        <v>-232</v>
      </c>
      <c r="X1793" s="2" t="s">
        <v>1021</v>
      </c>
      <c r="Y1793"/>
    </row>
    <row r="1794" spans="1:25" x14ac:dyDescent="0.25">
      <c r="A1794" s="1" t="s">
        <v>1538</v>
      </c>
      <c r="B1794" s="1" t="s">
        <v>1778</v>
      </c>
      <c r="C1794" s="1" t="s">
        <v>218</v>
      </c>
      <c r="D1794" s="1" t="s">
        <v>75</v>
      </c>
      <c r="E1794" s="1" t="s">
        <v>39</v>
      </c>
      <c r="F1794" s="3">
        <v>55.956000000000003</v>
      </c>
      <c r="G1794" s="3">
        <v>56.012999999999998</v>
      </c>
      <c r="H1794" s="1" t="s">
        <v>21</v>
      </c>
      <c r="I1794" s="13">
        <v>1</v>
      </c>
      <c r="J1794" s="12" t="s">
        <v>2083</v>
      </c>
      <c r="K1794" s="1"/>
      <c r="L1794" s="12" t="s">
        <v>2082</v>
      </c>
      <c r="N1794" s="13" t="s">
        <v>2083</v>
      </c>
      <c r="O1794" s="13" t="s">
        <v>2082</v>
      </c>
      <c r="P1794" s="1"/>
      <c r="R1794" s="1" t="s">
        <v>67</v>
      </c>
      <c r="S1794" s="1" t="s">
        <v>14</v>
      </c>
      <c r="T1794" s="1" t="s">
        <v>1658</v>
      </c>
      <c r="U1794" s="12">
        <f t="shared" si="198"/>
        <v>46214</v>
      </c>
      <c r="V1794" s="12">
        <f t="shared" ref="V1794:V1857" si="199">U1794+60</f>
        <v>46274</v>
      </c>
      <c r="W1794" s="13">
        <f t="shared" ref="W1794:W1857" ca="1" si="200">TODAY()-V1794</f>
        <v>-232</v>
      </c>
      <c r="X1794" s="2" t="s">
        <v>1021</v>
      </c>
      <c r="Y1794"/>
    </row>
    <row r="1795" spans="1:25" x14ac:dyDescent="0.25">
      <c r="A1795" s="1" t="s">
        <v>1538</v>
      </c>
      <c r="B1795" s="1" t="s">
        <v>1778</v>
      </c>
      <c r="C1795" s="1" t="s">
        <v>1779</v>
      </c>
      <c r="D1795" s="1" t="s">
        <v>1780</v>
      </c>
      <c r="E1795" s="1" t="s">
        <v>39</v>
      </c>
      <c r="F1795" s="3">
        <v>55.576000000000001</v>
      </c>
      <c r="G1795" s="3">
        <v>55.603999999999999</v>
      </c>
      <c r="H1795" s="1" t="s">
        <v>21</v>
      </c>
      <c r="I1795" s="13">
        <v>1</v>
      </c>
      <c r="J1795" s="12" t="s">
        <v>2083</v>
      </c>
      <c r="K1795" s="1"/>
      <c r="L1795" s="12" t="s">
        <v>2082</v>
      </c>
      <c r="N1795" s="13" t="s">
        <v>2083</v>
      </c>
      <c r="O1795" s="13" t="s">
        <v>2082</v>
      </c>
      <c r="P1795" s="1"/>
      <c r="R1795" s="1" t="s">
        <v>67</v>
      </c>
      <c r="S1795" s="1"/>
      <c r="T1795" s="1" t="s">
        <v>1367</v>
      </c>
      <c r="U1795" s="12">
        <f t="shared" si="198"/>
        <v>44778</v>
      </c>
      <c r="V1795" s="12">
        <f t="shared" si="199"/>
        <v>44838</v>
      </c>
      <c r="W1795" s="13">
        <f t="shared" ca="1" si="200"/>
        <v>1204</v>
      </c>
      <c r="X1795" s="2" t="s">
        <v>1021</v>
      </c>
      <c r="Y1795"/>
    </row>
    <row r="1796" spans="1:25" x14ac:dyDescent="0.25">
      <c r="A1796" s="1" t="s">
        <v>1538</v>
      </c>
      <c r="B1796" s="1" t="s">
        <v>1778</v>
      </c>
      <c r="C1796" s="1" t="s">
        <v>81</v>
      </c>
      <c r="D1796" s="1" t="s">
        <v>1664</v>
      </c>
      <c r="E1796" s="1" t="s">
        <v>39</v>
      </c>
      <c r="F1796" s="3">
        <v>55.197000000000003</v>
      </c>
      <c r="G1796" s="3">
        <v>55.241</v>
      </c>
      <c r="H1796" s="1" t="s">
        <v>74</v>
      </c>
      <c r="I1796" s="13">
        <v>1</v>
      </c>
      <c r="J1796" s="12" t="s">
        <v>2083</v>
      </c>
      <c r="K1796" s="1"/>
      <c r="L1796" s="12" t="s">
        <v>2082</v>
      </c>
      <c r="N1796" s="13" t="s">
        <v>2083</v>
      </c>
      <c r="O1796" s="13" t="s">
        <v>2082</v>
      </c>
      <c r="P1796" s="1"/>
      <c r="R1796" s="1" t="s">
        <v>67</v>
      </c>
      <c r="S1796" s="1"/>
      <c r="T1796" s="1" t="s">
        <v>1658</v>
      </c>
      <c r="U1796" s="12">
        <f t="shared" si="198"/>
        <v>46214</v>
      </c>
      <c r="V1796" s="12">
        <f t="shared" si="199"/>
        <v>46274</v>
      </c>
      <c r="W1796" s="13">
        <f t="shared" ca="1" si="200"/>
        <v>-232</v>
      </c>
      <c r="X1796" s="2" t="s">
        <v>1021</v>
      </c>
      <c r="Y1796"/>
    </row>
    <row r="1797" spans="1:25" x14ac:dyDescent="0.25">
      <c r="A1797" s="1" t="s">
        <v>1538</v>
      </c>
      <c r="B1797" s="1" t="s">
        <v>1776</v>
      </c>
      <c r="C1797" s="1" t="s">
        <v>81</v>
      </c>
      <c r="D1797" s="1" t="s">
        <v>111</v>
      </c>
      <c r="E1797" s="1" t="s">
        <v>39</v>
      </c>
      <c r="F1797" s="3">
        <v>35.802999999999997</v>
      </c>
      <c r="G1797" s="3">
        <v>35.847999999999999</v>
      </c>
      <c r="H1797" s="1" t="s">
        <v>74</v>
      </c>
      <c r="I1797" s="13">
        <v>1</v>
      </c>
      <c r="J1797" s="12" t="s">
        <v>2083</v>
      </c>
      <c r="K1797" s="1"/>
      <c r="L1797" s="12" t="s">
        <v>2082</v>
      </c>
      <c r="N1797" s="13" t="s">
        <v>2083</v>
      </c>
      <c r="O1797" s="13" t="s">
        <v>2082</v>
      </c>
      <c r="P1797" s="1"/>
      <c r="R1797" s="1" t="s">
        <v>67</v>
      </c>
      <c r="S1797" s="1" t="s">
        <v>18</v>
      </c>
      <c r="T1797" s="1" t="s">
        <v>1777</v>
      </c>
      <c r="U1797" s="12">
        <f t="shared" si="198"/>
        <v>44515</v>
      </c>
      <c r="V1797" s="12">
        <f t="shared" si="199"/>
        <v>44575</v>
      </c>
      <c r="W1797" s="13">
        <f t="shared" ca="1" si="200"/>
        <v>1467</v>
      </c>
      <c r="X1797" s="2" t="s">
        <v>1021</v>
      </c>
      <c r="Y1797"/>
    </row>
    <row r="1798" spans="1:25" x14ac:dyDescent="0.25">
      <c r="A1798" s="1" t="s">
        <v>1538</v>
      </c>
      <c r="B1798" s="1" t="s">
        <v>1776</v>
      </c>
      <c r="C1798" s="1" t="s">
        <v>81</v>
      </c>
      <c r="D1798" s="1" t="s">
        <v>323</v>
      </c>
      <c r="E1798" s="1" t="s">
        <v>39</v>
      </c>
      <c r="F1798" s="3">
        <v>35.037999999999997</v>
      </c>
      <c r="G1798" s="3">
        <v>35.037999999999997</v>
      </c>
      <c r="H1798" s="1" t="s">
        <v>74</v>
      </c>
      <c r="I1798" s="13">
        <v>1</v>
      </c>
      <c r="J1798" s="12" t="s">
        <v>2083</v>
      </c>
      <c r="K1798" s="1"/>
      <c r="L1798" s="12" t="s">
        <v>2082</v>
      </c>
      <c r="N1798" s="13" t="s">
        <v>2083</v>
      </c>
      <c r="O1798" s="13" t="s">
        <v>2082</v>
      </c>
      <c r="P1798" s="1"/>
      <c r="R1798" s="1" t="s">
        <v>67</v>
      </c>
      <c r="S1798" s="1"/>
      <c r="T1798" s="1" t="s">
        <v>1777</v>
      </c>
      <c r="U1798" s="12">
        <f t="shared" si="198"/>
        <v>44515</v>
      </c>
      <c r="V1798" s="12">
        <f t="shared" si="199"/>
        <v>44575</v>
      </c>
      <c r="W1798" s="13">
        <f t="shared" ca="1" si="200"/>
        <v>1467</v>
      </c>
      <c r="X1798" s="2" t="s">
        <v>1021</v>
      </c>
      <c r="Y1798"/>
    </row>
    <row r="1799" spans="1:25" x14ac:dyDescent="0.25">
      <c r="A1799" s="1" t="s">
        <v>1781</v>
      </c>
      <c r="B1799" s="1" t="s">
        <v>1782</v>
      </c>
      <c r="C1799" s="1" t="s">
        <v>107</v>
      </c>
      <c r="D1799" s="1" t="s">
        <v>104</v>
      </c>
      <c r="E1799" s="1" t="s">
        <v>68</v>
      </c>
      <c r="F1799" s="3">
        <v>204.68899999999999</v>
      </c>
      <c r="G1799" s="3">
        <v>204.74299999999999</v>
      </c>
      <c r="H1799" s="1" t="s">
        <v>74</v>
      </c>
      <c r="I1799" s="13">
        <v>1</v>
      </c>
      <c r="J1799" s="12" t="s">
        <v>2083</v>
      </c>
      <c r="K1799" s="1"/>
      <c r="L1799" s="12" t="s">
        <v>2082</v>
      </c>
      <c r="N1799" s="13">
        <v>32</v>
      </c>
      <c r="O1799" s="13" t="s">
        <v>2082</v>
      </c>
      <c r="P1799" s="13">
        <f t="shared" ref="P1799:P1806" si="201">_xlfn.ISOWEEKNUM(U1799)</f>
        <v>31</v>
      </c>
      <c r="R1799" s="1" t="s">
        <v>67</v>
      </c>
      <c r="S1799" s="1" t="s">
        <v>14</v>
      </c>
      <c r="T1799" s="1" t="s">
        <v>1783</v>
      </c>
      <c r="U1799" s="12">
        <f t="shared" ref="U1799:U1806" si="202">T1799+(365*2)</f>
        <v>46236</v>
      </c>
      <c r="V1799" s="12">
        <f t="shared" si="199"/>
        <v>46296</v>
      </c>
      <c r="W1799" s="13">
        <f t="shared" ca="1" si="200"/>
        <v>-254</v>
      </c>
      <c r="X1799" s="2" t="s">
        <v>1021</v>
      </c>
      <c r="Y1799"/>
    </row>
    <row r="1800" spans="1:25" x14ac:dyDescent="0.25">
      <c r="A1800" s="1" t="s">
        <v>1781</v>
      </c>
      <c r="B1800" s="1" t="s">
        <v>1782</v>
      </c>
      <c r="C1800" s="1" t="s">
        <v>107</v>
      </c>
      <c r="D1800" s="1" t="s">
        <v>164</v>
      </c>
      <c r="E1800" s="1" t="s">
        <v>68</v>
      </c>
      <c r="F1800" s="3">
        <v>203.85900000000001</v>
      </c>
      <c r="G1800" s="3">
        <v>203.85900000000001</v>
      </c>
      <c r="H1800" s="1" t="s">
        <v>74</v>
      </c>
      <c r="I1800" s="13">
        <v>1</v>
      </c>
      <c r="J1800" s="12" t="s">
        <v>2083</v>
      </c>
      <c r="K1800" s="1"/>
      <c r="L1800" s="12" t="s">
        <v>2082</v>
      </c>
      <c r="N1800" s="13">
        <v>32</v>
      </c>
      <c r="O1800" s="13" t="s">
        <v>2082</v>
      </c>
      <c r="P1800" s="13">
        <f t="shared" si="201"/>
        <v>31</v>
      </c>
      <c r="R1800" s="1" t="s">
        <v>67</v>
      </c>
      <c r="S1800" s="1"/>
      <c r="T1800" s="1" t="s">
        <v>1783</v>
      </c>
      <c r="U1800" s="12">
        <f t="shared" si="202"/>
        <v>46236</v>
      </c>
      <c r="V1800" s="12">
        <f t="shared" si="199"/>
        <v>46296</v>
      </c>
      <c r="W1800" s="13">
        <f t="shared" ca="1" si="200"/>
        <v>-254</v>
      </c>
      <c r="X1800" s="2" t="s">
        <v>1021</v>
      </c>
      <c r="Y1800"/>
    </row>
    <row r="1801" spans="1:25" x14ac:dyDescent="0.25">
      <c r="A1801" s="1" t="s">
        <v>1781</v>
      </c>
      <c r="B1801" s="1" t="s">
        <v>1784</v>
      </c>
      <c r="C1801" s="1" t="s">
        <v>378</v>
      </c>
      <c r="D1801" s="1" t="s">
        <v>111</v>
      </c>
      <c r="E1801" s="1" t="s">
        <v>68</v>
      </c>
      <c r="F1801" s="3">
        <v>210.245</v>
      </c>
      <c r="G1801" s="3">
        <v>210.291</v>
      </c>
      <c r="H1801" s="1" t="s">
        <v>21</v>
      </c>
      <c r="I1801" s="13">
        <v>1</v>
      </c>
      <c r="J1801" s="12" t="s">
        <v>2083</v>
      </c>
      <c r="K1801" s="1"/>
      <c r="L1801" s="12" t="s">
        <v>2082</v>
      </c>
      <c r="N1801" s="13">
        <v>32</v>
      </c>
      <c r="O1801" s="13" t="s">
        <v>2082</v>
      </c>
      <c r="P1801" s="13">
        <f t="shared" si="201"/>
        <v>31</v>
      </c>
      <c r="R1801" s="1" t="s">
        <v>67</v>
      </c>
      <c r="S1801" s="1" t="s">
        <v>18</v>
      </c>
      <c r="T1801" s="1" t="s">
        <v>1783</v>
      </c>
      <c r="U1801" s="12">
        <f t="shared" si="202"/>
        <v>46236</v>
      </c>
      <c r="V1801" s="12">
        <f t="shared" si="199"/>
        <v>46296</v>
      </c>
      <c r="W1801" s="13">
        <f t="shared" ca="1" si="200"/>
        <v>-254</v>
      </c>
      <c r="X1801" s="2" t="s">
        <v>1021</v>
      </c>
      <c r="Y1801"/>
    </row>
    <row r="1802" spans="1:25" x14ac:dyDescent="0.25">
      <c r="A1802" s="1" t="s">
        <v>1781</v>
      </c>
      <c r="B1802" s="1" t="s">
        <v>1784</v>
      </c>
      <c r="C1802" s="1" t="s">
        <v>378</v>
      </c>
      <c r="D1802" s="1" t="s">
        <v>323</v>
      </c>
      <c r="E1802" s="1" t="s">
        <v>68</v>
      </c>
      <c r="F1802" s="3">
        <v>209.46799999999999</v>
      </c>
      <c r="G1802" s="3">
        <v>209.51400000000001</v>
      </c>
      <c r="H1802" s="1" t="s">
        <v>74</v>
      </c>
      <c r="I1802" s="13">
        <v>1</v>
      </c>
      <c r="J1802" s="12" t="s">
        <v>2083</v>
      </c>
      <c r="K1802" s="1"/>
      <c r="L1802" s="12" t="s">
        <v>2082</v>
      </c>
      <c r="N1802" s="13">
        <v>32</v>
      </c>
      <c r="O1802" s="13" t="s">
        <v>2082</v>
      </c>
      <c r="P1802" s="13">
        <f t="shared" si="201"/>
        <v>31</v>
      </c>
      <c r="R1802" s="1" t="s">
        <v>67</v>
      </c>
      <c r="S1802" s="1" t="s">
        <v>18</v>
      </c>
      <c r="T1802" s="1" t="s">
        <v>1783</v>
      </c>
      <c r="U1802" s="12">
        <f t="shared" si="202"/>
        <v>46236</v>
      </c>
      <c r="V1802" s="12">
        <f t="shared" si="199"/>
        <v>46296</v>
      </c>
      <c r="W1802" s="13">
        <f t="shared" ca="1" si="200"/>
        <v>-254</v>
      </c>
      <c r="X1802" s="2" t="s">
        <v>1021</v>
      </c>
      <c r="Y1802"/>
    </row>
    <row r="1803" spans="1:25" x14ac:dyDescent="0.25">
      <c r="A1803" s="1" t="s">
        <v>1535</v>
      </c>
      <c r="B1803" s="1" t="s">
        <v>1790</v>
      </c>
      <c r="C1803" s="1" t="s">
        <v>182</v>
      </c>
      <c r="D1803" s="1" t="s">
        <v>104</v>
      </c>
      <c r="E1803" s="1" t="s">
        <v>68</v>
      </c>
      <c r="F1803" s="3">
        <v>89.210999999999999</v>
      </c>
      <c r="G1803" s="3">
        <v>89.254000000000005</v>
      </c>
      <c r="H1803" s="1" t="s">
        <v>21</v>
      </c>
      <c r="I1803" s="13">
        <v>1</v>
      </c>
      <c r="J1803" s="12" t="s">
        <v>2083</v>
      </c>
      <c r="K1803" s="1"/>
      <c r="L1803" s="12" t="s">
        <v>2082</v>
      </c>
      <c r="N1803" s="13">
        <v>48</v>
      </c>
      <c r="O1803" s="13" t="s">
        <v>2082</v>
      </c>
      <c r="P1803" s="13">
        <f t="shared" si="201"/>
        <v>47</v>
      </c>
      <c r="R1803" s="1" t="s">
        <v>67</v>
      </c>
      <c r="S1803" s="1" t="s">
        <v>18</v>
      </c>
      <c r="T1803" s="1" t="s">
        <v>1708</v>
      </c>
      <c r="U1803" s="12">
        <f t="shared" si="202"/>
        <v>46345</v>
      </c>
      <c r="V1803" s="12">
        <f t="shared" si="199"/>
        <v>46405</v>
      </c>
      <c r="W1803" s="13">
        <f t="shared" ca="1" si="200"/>
        <v>-363</v>
      </c>
      <c r="X1803" s="2" t="s">
        <v>1021</v>
      </c>
      <c r="Y1803"/>
    </row>
    <row r="1804" spans="1:25" x14ac:dyDescent="0.25">
      <c r="A1804" s="1" t="s">
        <v>1535</v>
      </c>
      <c r="B1804" s="1" t="s">
        <v>1790</v>
      </c>
      <c r="C1804" s="1" t="s">
        <v>182</v>
      </c>
      <c r="D1804" s="1" t="s">
        <v>164</v>
      </c>
      <c r="E1804" s="1" t="s">
        <v>68</v>
      </c>
      <c r="F1804" s="3">
        <v>88.463999999999999</v>
      </c>
      <c r="G1804" s="3">
        <v>88.463999999999999</v>
      </c>
      <c r="H1804" s="1" t="s">
        <v>21</v>
      </c>
      <c r="I1804" s="13">
        <v>1</v>
      </c>
      <c r="J1804" s="12" t="s">
        <v>2083</v>
      </c>
      <c r="K1804" s="1"/>
      <c r="L1804" s="12" t="s">
        <v>2082</v>
      </c>
      <c r="N1804" s="13">
        <v>48</v>
      </c>
      <c r="O1804" s="13" t="s">
        <v>2082</v>
      </c>
      <c r="P1804" s="13">
        <f t="shared" si="201"/>
        <v>47</v>
      </c>
      <c r="R1804" s="1" t="s">
        <v>67</v>
      </c>
      <c r="S1804" s="1"/>
      <c r="T1804" s="1" t="s">
        <v>1708</v>
      </c>
      <c r="U1804" s="12">
        <f t="shared" si="202"/>
        <v>46345</v>
      </c>
      <c r="V1804" s="12">
        <f t="shared" si="199"/>
        <v>46405</v>
      </c>
      <c r="W1804" s="13">
        <f t="shared" ca="1" si="200"/>
        <v>-363</v>
      </c>
      <c r="X1804" s="2" t="s">
        <v>1021</v>
      </c>
      <c r="Y1804"/>
    </row>
    <row r="1805" spans="1:25" x14ac:dyDescent="0.25">
      <c r="A1805" s="1" t="s">
        <v>1535</v>
      </c>
      <c r="B1805" s="1" t="s">
        <v>1785</v>
      </c>
      <c r="C1805" s="1" t="s">
        <v>367</v>
      </c>
      <c r="D1805" s="1" t="s">
        <v>104</v>
      </c>
      <c r="E1805" s="1" t="s">
        <v>68</v>
      </c>
      <c r="F1805" s="3">
        <v>61.468000000000004</v>
      </c>
      <c r="G1805" s="3">
        <v>62.814</v>
      </c>
      <c r="H1805" s="1" t="s">
        <v>21</v>
      </c>
      <c r="I1805" s="13">
        <v>1</v>
      </c>
      <c r="J1805" s="12" t="s">
        <v>2083</v>
      </c>
      <c r="K1805" s="1"/>
      <c r="L1805" s="12" t="s">
        <v>2082</v>
      </c>
      <c r="N1805" s="13">
        <v>48</v>
      </c>
      <c r="O1805" s="13" t="s">
        <v>2082</v>
      </c>
      <c r="P1805" s="13">
        <f t="shared" si="201"/>
        <v>47</v>
      </c>
      <c r="R1805" s="1" t="s">
        <v>67</v>
      </c>
      <c r="S1805" s="1" t="s">
        <v>18</v>
      </c>
      <c r="T1805" s="1" t="s">
        <v>1708</v>
      </c>
      <c r="U1805" s="12">
        <f t="shared" si="202"/>
        <v>46345</v>
      </c>
      <c r="V1805" s="12">
        <f t="shared" si="199"/>
        <v>46405</v>
      </c>
      <c r="W1805" s="13">
        <f t="shared" ca="1" si="200"/>
        <v>-363</v>
      </c>
      <c r="X1805" s="2" t="s">
        <v>1021</v>
      </c>
      <c r="Y1805"/>
    </row>
    <row r="1806" spans="1:25" x14ac:dyDescent="0.25">
      <c r="A1806" s="1" t="s">
        <v>1535</v>
      </c>
      <c r="B1806" s="1" t="s">
        <v>1787</v>
      </c>
      <c r="C1806" s="1" t="s">
        <v>378</v>
      </c>
      <c r="D1806" s="1" t="s">
        <v>75</v>
      </c>
      <c r="E1806" s="1" t="s">
        <v>68</v>
      </c>
      <c r="F1806" s="3">
        <v>77.215999999999994</v>
      </c>
      <c r="G1806" s="3">
        <v>77.263000000000005</v>
      </c>
      <c r="H1806" s="1" t="s">
        <v>74</v>
      </c>
      <c r="I1806" s="13">
        <v>1</v>
      </c>
      <c r="J1806" s="12" t="s">
        <v>2083</v>
      </c>
      <c r="K1806" s="1"/>
      <c r="L1806" s="12" t="s">
        <v>2082</v>
      </c>
      <c r="N1806" s="13">
        <v>48</v>
      </c>
      <c r="O1806" s="13" t="s">
        <v>2082</v>
      </c>
      <c r="P1806" s="13">
        <f t="shared" si="201"/>
        <v>47</v>
      </c>
      <c r="R1806" s="1" t="s">
        <v>67</v>
      </c>
      <c r="S1806" s="1" t="s">
        <v>18</v>
      </c>
      <c r="T1806" s="1" t="s">
        <v>1708</v>
      </c>
      <c r="U1806" s="12">
        <f t="shared" si="202"/>
        <v>46345</v>
      </c>
      <c r="V1806" s="12">
        <f t="shared" si="199"/>
        <v>46405</v>
      </c>
      <c r="W1806" s="13">
        <f t="shared" ca="1" si="200"/>
        <v>-363</v>
      </c>
      <c r="X1806" s="2" t="s">
        <v>1021</v>
      </c>
      <c r="Y1806"/>
    </row>
    <row r="1807" spans="1:25" x14ac:dyDescent="0.25">
      <c r="A1807" s="1" t="s">
        <v>1535</v>
      </c>
      <c r="B1807" s="1" t="s">
        <v>1787</v>
      </c>
      <c r="C1807" s="1" t="s">
        <v>8</v>
      </c>
      <c r="D1807" s="1" t="s">
        <v>856</v>
      </c>
      <c r="E1807" s="1" t="s">
        <v>39</v>
      </c>
      <c r="F1807" s="3">
        <v>76.763000000000005</v>
      </c>
      <c r="G1807" s="3">
        <v>76.792000000000002</v>
      </c>
      <c r="H1807" s="1" t="s">
        <v>1506</v>
      </c>
      <c r="I1807" s="13">
        <v>1</v>
      </c>
      <c r="J1807" s="12" t="s">
        <v>2083</v>
      </c>
      <c r="K1807" s="1"/>
      <c r="L1807" s="12" t="s">
        <v>2082</v>
      </c>
      <c r="N1807" s="13" t="s">
        <v>2083</v>
      </c>
      <c r="O1807" s="13" t="s">
        <v>2082</v>
      </c>
      <c r="P1807" s="1"/>
      <c r="R1807" s="1" t="s">
        <v>67</v>
      </c>
      <c r="S1807" s="1" t="s">
        <v>14</v>
      </c>
      <c r="T1807" s="1" t="s">
        <v>1789</v>
      </c>
      <c r="U1807" s="12">
        <f>T1807+(365*3)</f>
        <v>45264</v>
      </c>
      <c r="V1807" s="12">
        <f t="shared" si="199"/>
        <v>45324</v>
      </c>
      <c r="W1807" s="13">
        <f t="shared" ca="1" si="200"/>
        <v>718</v>
      </c>
      <c r="X1807" s="2" t="s">
        <v>1021</v>
      </c>
      <c r="Y1807"/>
    </row>
    <row r="1808" spans="1:25" x14ac:dyDescent="0.25">
      <c r="A1808" s="1" t="s">
        <v>1535</v>
      </c>
      <c r="B1808" s="1" t="s">
        <v>1787</v>
      </c>
      <c r="C1808" s="1" t="s">
        <v>1779</v>
      </c>
      <c r="D1808" s="1" t="s">
        <v>857</v>
      </c>
      <c r="E1808" s="1" t="s">
        <v>10</v>
      </c>
      <c r="F1808" s="3">
        <v>76.683000000000007</v>
      </c>
      <c r="G1808" s="3">
        <v>76.709999999999994</v>
      </c>
      <c r="H1808" s="1" t="s">
        <v>1788</v>
      </c>
      <c r="I1808" s="13">
        <v>1</v>
      </c>
      <c r="J1808" s="12" t="s">
        <v>2083</v>
      </c>
      <c r="K1808" s="1"/>
      <c r="L1808" s="12" t="s">
        <v>2082</v>
      </c>
      <c r="N1808" s="13" t="s">
        <v>2083</v>
      </c>
      <c r="O1808" s="13" t="s">
        <v>2082</v>
      </c>
      <c r="P1808" s="1"/>
      <c r="R1808" s="1" t="s">
        <v>67</v>
      </c>
      <c r="S1808" s="1" t="s">
        <v>18</v>
      </c>
      <c r="T1808" s="1" t="s">
        <v>1789</v>
      </c>
      <c r="U1808" s="12">
        <f>T1808+(365*4)</f>
        <v>45629</v>
      </c>
      <c r="V1808" s="12">
        <f t="shared" si="199"/>
        <v>45689</v>
      </c>
      <c r="W1808" s="13">
        <f t="shared" ca="1" si="200"/>
        <v>353</v>
      </c>
      <c r="X1808" s="2" t="s">
        <v>1021</v>
      </c>
      <c r="Y1808"/>
    </row>
    <row r="1809" spans="1:25" x14ac:dyDescent="0.25">
      <c r="A1809" s="1" t="s">
        <v>1535</v>
      </c>
      <c r="B1809" s="1" t="s">
        <v>1787</v>
      </c>
      <c r="C1809" s="1" t="s">
        <v>47</v>
      </c>
      <c r="D1809" s="1" t="s">
        <v>1664</v>
      </c>
      <c r="E1809" s="1" t="s">
        <v>68</v>
      </c>
      <c r="F1809" s="3">
        <v>76.483999999999995</v>
      </c>
      <c r="G1809" s="3">
        <v>76.518000000000001</v>
      </c>
      <c r="H1809" s="1" t="s">
        <v>74</v>
      </c>
      <c r="I1809" s="13">
        <v>1</v>
      </c>
      <c r="J1809" s="12" t="s">
        <v>2083</v>
      </c>
      <c r="K1809" s="1"/>
      <c r="L1809" s="12" t="s">
        <v>2082</v>
      </c>
      <c r="N1809" s="13">
        <v>48</v>
      </c>
      <c r="O1809" s="13" t="s">
        <v>2082</v>
      </c>
      <c r="P1809" s="13">
        <f t="shared" ref="P1809:P1815" si="203">_xlfn.ISOWEEKNUM(U1809)</f>
        <v>47</v>
      </c>
      <c r="R1809" s="1" t="s">
        <v>67</v>
      </c>
      <c r="S1809" s="1" t="s">
        <v>14</v>
      </c>
      <c r="T1809" s="1" t="s">
        <v>1708</v>
      </c>
      <c r="U1809" s="12">
        <f t="shared" ref="U1809:U1815" si="204">T1809+(365*2)</f>
        <v>46345</v>
      </c>
      <c r="V1809" s="12">
        <f t="shared" si="199"/>
        <v>46405</v>
      </c>
      <c r="W1809" s="13">
        <f t="shared" ca="1" si="200"/>
        <v>-363</v>
      </c>
      <c r="X1809" s="2" t="s">
        <v>1021</v>
      </c>
      <c r="Y1809"/>
    </row>
    <row r="1810" spans="1:25" x14ac:dyDescent="0.25">
      <c r="A1810" s="1" t="s">
        <v>1535</v>
      </c>
      <c r="B1810" s="1" t="s">
        <v>1791</v>
      </c>
      <c r="C1810" s="1" t="s">
        <v>107</v>
      </c>
      <c r="D1810" s="1" t="s">
        <v>111</v>
      </c>
      <c r="E1810" s="1" t="s">
        <v>68</v>
      </c>
      <c r="F1810" s="3">
        <v>93.995000000000005</v>
      </c>
      <c r="G1810" s="3">
        <v>94.049000000000007</v>
      </c>
      <c r="H1810" s="1" t="s">
        <v>74</v>
      </c>
      <c r="I1810" s="13">
        <v>1</v>
      </c>
      <c r="J1810" s="12" t="s">
        <v>2083</v>
      </c>
      <c r="K1810" s="1"/>
      <c r="L1810" s="12" t="s">
        <v>2082</v>
      </c>
      <c r="N1810" s="13">
        <v>48</v>
      </c>
      <c r="O1810" s="13" t="s">
        <v>2082</v>
      </c>
      <c r="P1810" s="13">
        <f t="shared" si="203"/>
        <v>47</v>
      </c>
      <c r="R1810" s="1" t="s">
        <v>67</v>
      </c>
      <c r="S1810" s="1" t="s">
        <v>18</v>
      </c>
      <c r="T1810" s="1" t="s">
        <v>1708</v>
      </c>
      <c r="U1810" s="12">
        <f t="shared" si="204"/>
        <v>46345</v>
      </c>
      <c r="V1810" s="12">
        <f t="shared" si="199"/>
        <v>46405</v>
      </c>
      <c r="W1810" s="13">
        <f t="shared" ca="1" si="200"/>
        <v>-363</v>
      </c>
      <c r="X1810" s="2" t="s">
        <v>1021</v>
      </c>
      <c r="Y1810"/>
    </row>
    <row r="1811" spans="1:25" x14ac:dyDescent="0.25">
      <c r="A1811" s="1" t="s">
        <v>1535</v>
      </c>
      <c r="B1811" s="1" t="s">
        <v>1791</v>
      </c>
      <c r="C1811" s="1" t="s">
        <v>163</v>
      </c>
      <c r="D1811" s="1" t="s">
        <v>323</v>
      </c>
      <c r="E1811" s="1" t="s">
        <v>68</v>
      </c>
      <c r="F1811" s="3">
        <v>93.204999999999998</v>
      </c>
      <c r="G1811" s="3">
        <v>93.259</v>
      </c>
      <c r="H1811" s="1" t="s">
        <v>74</v>
      </c>
      <c r="I1811" s="13">
        <v>1</v>
      </c>
      <c r="J1811" s="12" t="s">
        <v>2083</v>
      </c>
      <c r="K1811" s="1"/>
      <c r="L1811" s="12" t="s">
        <v>2082</v>
      </c>
      <c r="N1811" s="13">
        <v>48</v>
      </c>
      <c r="O1811" s="13" t="s">
        <v>2082</v>
      </c>
      <c r="P1811" s="13">
        <f t="shared" si="203"/>
        <v>47</v>
      </c>
      <c r="R1811" s="1" t="s">
        <v>67</v>
      </c>
      <c r="S1811" s="1" t="s">
        <v>14</v>
      </c>
      <c r="T1811" s="1" t="s">
        <v>1708</v>
      </c>
      <c r="U1811" s="12">
        <f t="shared" si="204"/>
        <v>46345</v>
      </c>
      <c r="V1811" s="12">
        <f t="shared" si="199"/>
        <v>46405</v>
      </c>
      <c r="W1811" s="13">
        <f t="shared" ca="1" si="200"/>
        <v>-363</v>
      </c>
      <c r="X1811" s="2" t="s">
        <v>1021</v>
      </c>
      <c r="Y1811"/>
    </row>
    <row r="1812" spans="1:25" x14ac:dyDescent="0.25">
      <c r="A1812" s="1" t="s">
        <v>1535</v>
      </c>
      <c r="B1812" s="1" t="s">
        <v>1786</v>
      </c>
      <c r="C1812" s="1" t="s">
        <v>378</v>
      </c>
      <c r="D1812" s="1" t="s">
        <v>111</v>
      </c>
      <c r="E1812" s="1" t="s">
        <v>68</v>
      </c>
      <c r="F1812" s="3">
        <v>69.197000000000003</v>
      </c>
      <c r="G1812" s="3">
        <v>69.242999999999995</v>
      </c>
      <c r="H1812" s="1" t="s">
        <v>74</v>
      </c>
      <c r="I1812" s="13">
        <v>1</v>
      </c>
      <c r="J1812" s="12" t="s">
        <v>2083</v>
      </c>
      <c r="K1812" s="1"/>
      <c r="L1812" s="12" t="s">
        <v>2082</v>
      </c>
      <c r="N1812" s="13">
        <v>48</v>
      </c>
      <c r="O1812" s="13" t="s">
        <v>2082</v>
      </c>
      <c r="P1812" s="13">
        <f t="shared" si="203"/>
        <v>47</v>
      </c>
      <c r="R1812" s="1" t="s">
        <v>67</v>
      </c>
      <c r="S1812" s="1" t="s">
        <v>14</v>
      </c>
      <c r="T1812" s="1" t="s">
        <v>1708</v>
      </c>
      <c r="U1812" s="12">
        <f t="shared" si="204"/>
        <v>46345</v>
      </c>
      <c r="V1812" s="12">
        <f t="shared" si="199"/>
        <v>46405</v>
      </c>
      <c r="W1812" s="13">
        <f t="shared" ca="1" si="200"/>
        <v>-363</v>
      </c>
      <c r="X1812" s="2" t="s">
        <v>1021</v>
      </c>
      <c r="Y1812"/>
    </row>
    <row r="1813" spans="1:25" x14ac:dyDescent="0.25">
      <c r="A1813" s="1" t="s">
        <v>1535</v>
      </c>
      <c r="B1813" s="1" t="s">
        <v>1786</v>
      </c>
      <c r="C1813" s="1" t="s">
        <v>378</v>
      </c>
      <c r="D1813" s="1" t="s">
        <v>323</v>
      </c>
      <c r="E1813" s="1" t="s">
        <v>68</v>
      </c>
      <c r="F1813" s="3">
        <v>68.438000000000002</v>
      </c>
      <c r="G1813" s="3">
        <v>68.483999999999995</v>
      </c>
      <c r="H1813" s="1" t="s">
        <v>74</v>
      </c>
      <c r="I1813" s="13">
        <v>1</v>
      </c>
      <c r="J1813" s="12" t="s">
        <v>2083</v>
      </c>
      <c r="K1813" s="1"/>
      <c r="L1813" s="12" t="s">
        <v>2082</v>
      </c>
      <c r="N1813" s="13">
        <v>48</v>
      </c>
      <c r="O1813" s="13" t="s">
        <v>2082</v>
      </c>
      <c r="P1813" s="13">
        <f t="shared" si="203"/>
        <v>47</v>
      </c>
      <c r="R1813" s="1" t="s">
        <v>67</v>
      </c>
      <c r="S1813" s="1" t="s">
        <v>18</v>
      </c>
      <c r="T1813" s="1" t="s">
        <v>1708</v>
      </c>
      <c r="U1813" s="12">
        <f t="shared" si="204"/>
        <v>46345</v>
      </c>
      <c r="V1813" s="12">
        <f t="shared" si="199"/>
        <v>46405</v>
      </c>
      <c r="W1813" s="13">
        <f t="shared" ca="1" si="200"/>
        <v>-363</v>
      </c>
      <c r="X1813" s="2" t="s">
        <v>1021</v>
      </c>
      <c r="Y1813"/>
    </row>
    <row r="1814" spans="1:25" x14ac:dyDescent="0.25">
      <c r="A1814" s="1" t="s">
        <v>1535</v>
      </c>
      <c r="B1814" s="1" t="s">
        <v>1792</v>
      </c>
      <c r="C1814" s="1" t="s">
        <v>1616</v>
      </c>
      <c r="D1814" s="1" t="s">
        <v>75</v>
      </c>
      <c r="E1814" s="1" t="s">
        <v>68</v>
      </c>
      <c r="F1814" s="3">
        <v>98.364999999999995</v>
      </c>
      <c r="G1814" s="3">
        <v>98.41</v>
      </c>
      <c r="H1814" s="1" t="s">
        <v>74</v>
      </c>
      <c r="I1814" s="13">
        <v>1</v>
      </c>
      <c r="J1814" s="12" t="s">
        <v>2083</v>
      </c>
      <c r="K1814" s="1"/>
      <c r="L1814" s="12" t="s">
        <v>2082</v>
      </c>
      <c r="N1814" s="13">
        <v>48</v>
      </c>
      <c r="O1814" s="13" t="s">
        <v>2082</v>
      </c>
      <c r="P1814" s="13">
        <f t="shared" si="203"/>
        <v>47</v>
      </c>
      <c r="R1814" s="1" t="s">
        <v>67</v>
      </c>
      <c r="S1814" s="1" t="s">
        <v>14</v>
      </c>
      <c r="T1814" s="1" t="s">
        <v>1708</v>
      </c>
      <c r="U1814" s="12">
        <f t="shared" si="204"/>
        <v>46345</v>
      </c>
      <c r="V1814" s="12">
        <f t="shared" si="199"/>
        <v>46405</v>
      </c>
      <c r="W1814" s="13">
        <f t="shared" ca="1" si="200"/>
        <v>-363</v>
      </c>
      <c r="X1814" s="2" t="s">
        <v>1021</v>
      </c>
      <c r="Y1814"/>
    </row>
    <row r="1815" spans="1:25" x14ac:dyDescent="0.25">
      <c r="A1815" s="1" t="s">
        <v>1535</v>
      </c>
      <c r="B1815" s="1" t="s">
        <v>1792</v>
      </c>
      <c r="C1815" s="1" t="s">
        <v>320</v>
      </c>
      <c r="D1815" s="1" t="s">
        <v>1664</v>
      </c>
      <c r="E1815" s="1" t="s">
        <v>68</v>
      </c>
      <c r="F1815" s="3">
        <v>97.537999999999997</v>
      </c>
      <c r="G1815" s="3">
        <v>97.581999999999994</v>
      </c>
      <c r="H1815" s="1" t="s">
        <v>74</v>
      </c>
      <c r="I1815" s="13">
        <v>1</v>
      </c>
      <c r="J1815" s="12" t="s">
        <v>2083</v>
      </c>
      <c r="K1815" s="1"/>
      <c r="L1815" s="12" t="s">
        <v>2082</v>
      </c>
      <c r="N1815" s="13">
        <v>48</v>
      </c>
      <c r="O1815" s="13" t="s">
        <v>2082</v>
      </c>
      <c r="P1815" s="13">
        <f t="shared" si="203"/>
        <v>47</v>
      </c>
      <c r="R1815" s="1" t="s">
        <v>67</v>
      </c>
      <c r="S1815" s="1" t="s">
        <v>18</v>
      </c>
      <c r="T1815" s="1" t="s">
        <v>1708</v>
      </c>
      <c r="U1815" s="12">
        <f t="shared" si="204"/>
        <v>46345</v>
      </c>
      <c r="V1815" s="12">
        <f t="shared" si="199"/>
        <v>46405</v>
      </c>
      <c r="W1815" s="13">
        <f t="shared" ca="1" si="200"/>
        <v>-363</v>
      </c>
      <c r="X1815" s="2" t="s">
        <v>1021</v>
      </c>
      <c r="Y1815"/>
    </row>
    <row r="1816" spans="1:25" x14ac:dyDescent="0.25">
      <c r="A1816" s="1" t="s">
        <v>86</v>
      </c>
      <c r="B1816" s="1" t="s">
        <v>1793</v>
      </c>
      <c r="C1816" s="1" t="s">
        <v>8</v>
      </c>
      <c r="D1816" s="1" t="s">
        <v>1805</v>
      </c>
      <c r="E1816" s="1" t="s">
        <v>39</v>
      </c>
      <c r="F1816" s="3">
        <v>229.428</v>
      </c>
      <c r="G1816" s="3">
        <v>229.428</v>
      </c>
      <c r="H1816" s="1" t="s">
        <v>917</v>
      </c>
      <c r="I1816" s="13">
        <v>1</v>
      </c>
      <c r="J1816" s="12" t="s">
        <v>2083</v>
      </c>
      <c r="K1816" s="1"/>
      <c r="L1816" s="12" t="s">
        <v>2082</v>
      </c>
      <c r="N1816" s="13" t="s">
        <v>2083</v>
      </c>
      <c r="O1816" s="13" t="s">
        <v>2082</v>
      </c>
      <c r="P1816" s="1"/>
      <c r="R1816" s="1" t="s">
        <v>67</v>
      </c>
      <c r="S1816" s="1"/>
      <c r="T1816" s="1" t="s">
        <v>1803</v>
      </c>
      <c r="U1816" s="12">
        <f t="shared" ref="U1816:U1825" si="205">T1816+(365*3)</f>
        <v>46174</v>
      </c>
      <c r="V1816" s="12">
        <f t="shared" si="199"/>
        <v>46234</v>
      </c>
      <c r="W1816" s="13">
        <f t="shared" ca="1" si="200"/>
        <v>-192</v>
      </c>
      <c r="X1816" s="2" t="s">
        <v>1021</v>
      </c>
      <c r="Y1816"/>
    </row>
    <row r="1817" spans="1:25" x14ac:dyDescent="0.25">
      <c r="A1817" s="1" t="s">
        <v>86</v>
      </c>
      <c r="B1817" s="1" t="s">
        <v>1793</v>
      </c>
      <c r="C1817" s="1" t="s">
        <v>8</v>
      </c>
      <c r="D1817" s="1" t="s">
        <v>1807</v>
      </c>
      <c r="E1817" s="1" t="s">
        <v>39</v>
      </c>
      <c r="F1817" s="3">
        <v>229.45699999999999</v>
      </c>
      <c r="G1817" s="3">
        <v>229.48599999999999</v>
      </c>
      <c r="H1817" s="1" t="s">
        <v>304</v>
      </c>
      <c r="I1817" s="13">
        <v>1</v>
      </c>
      <c r="J1817" s="12" t="s">
        <v>2083</v>
      </c>
      <c r="K1817" s="1"/>
      <c r="L1817" s="12" t="s">
        <v>2082</v>
      </c>
      <c r="N1817" s="13" t="s">
        <v>2083</v>
      </c>
      <c r="O1817" s="13" t="s">
        <v>2082</v>
      </c>
      <c r="P1817" s="1"/>
      <c r="R1817" s="1" t="s">
        <v>67</v>
      </c>
      <c r="S1817" s="1" t="s">
        <v>18</v>
      </c>
      <c r="T1817" s="1" t="s">
        <v>1803</v>
      </c>
      <c r="U1817" s="12">
        <f t="shared" si="205"/>
        <v>46174</v>
      </c>
      <c r="V1817" s="12">
        <f t="shared" si="199"/>
        <v>46234</v>
      </c>
      <c r="W1817" s="13">
        <f t="shared" ca="1" si="200"/>
        <v>-192</v>
      </c>
      <c r="X1817" s="2" t="s">
        <v>1021</v>
      </c>
      <c r="Y1817"/>
    </row>
    <row r="1818" spans="1:25" x14ac:dyDescent="0.25">
      <c r="A1818" s="1" t="s">
        <v>86</v>
      </c>
      <c r="B1818" s="1" t="s">
        <v>1793</v>
      </c>
      <c r="C1818" s="1" t="s">
        <v>8</v>
      </c>
      <c r="D1818" s="1" t="s">
        <v>1808</v>
      </c>
      <c r="E1818" s="1" t="s">
        <v>39</v>
      </c>
      <c r="F1818" s="3">
        <v>229.53200000000001</v>
      </c>
      <c r="G1818" s="3">
        <v>229.56100000000001</v>
      </c>
      <c r="H1818" s="1" t="s">
        <v>308</v>
      </c>
      <c r="I1818" s="13">
        <v>1</v>
      </c>
      <c r="J1818" s="12" t="s">
        <v>2083</v>
      </c>
      <c r="K1818" s="1"/>
      <c r="L1818" s="12" t="s">
        <v>2082</v>
      </c>
      <c r="N1818" s="13" t="s">
        <v>2083</v>
      </c>
      <c r="O1818" s="13" t="s">
        <v>2082</v>
      </c>
      <c r="P1818" s="1"/>
      <c r="R1818" s="1" t="s">
        <v>67</v>
      </c>
      <c r="S1818" s="1" t="s">
        <v>14</v>
      </c>
      <c r="T1818" s="1" t="s">
        <v>1803</v>
      </c>
      <c r="U1818" s="12">
        <f t="shared" si="205"/>
        <v>46174</v>
      </c>
      <c r="V1818" s="12">
        <f t="shared" si="199"/>
        <v>46234</v>
      </c>
      <c r="W1818" s="13">
        <f t="shared" ca="1" si="200"/>
        <v>-192</v>
      </c>
      <c r="X1818" s="2" t="s">
        <v>1021</v>
      </c>
      <c r="Y1818"/>
    </row>
    <row r="1819" spans="1:25" x14ac:dyDescent="0.25">
      <c r="A1819" s="1" t="s">
        <v>86</v>
      </c>
      <c r="B1819" s="1" t="s">
        <v>1793</v>
      </c>
      <c r="C1819" s="1" t="s">
        <v>16</v>
      </c>
      <c r="D1819" s="1" t="s">
        <v>1810</v>
      </c>
      <c r="E1819" s="1" t="s">
        <v>39</v>
      </c>
      <c r="F1819" s="3">
        <v>229.66499999999999</v>
      </c>
      <c r="G1819" s="3">
        <v>229.69399999999999</v>
      </c>
      <c r="H1819" s="1" t="s">
        <v>1809</v>
      </c>
      <c r="I1819" s="13">
        <v>1</v>
      </c>
      <c r="J1819" s="12" t="s">
        <v>2083</v>
      </c>
      <c r="K1819" s="1"/>
      <c r="L1819" s="12" t="s">
        <v>2082</v>
      </c>
      <c r="N1819" s="13" t="s">
        <v>2083</v>
      </c>
      <c r="O1819" s="13" t="s">
        <v>2082</v>
      </c>
      <c r="P1819" s="1"/>
      <c r="R1819" s="1" t="s">
        <v>67</v>
      </c>
      <c r="S1819" s="1" t="s">
        <v>14</v>
      </c>
      <c r="T1819" s="1" t="s">
        <v>1803</v>
      </c>
      <c r="U1819" s="12">
        <f t="shared" si="205"/>
        <v>46174</v>
      </c>
      <c r="V1819" s="12">
        <f t="shared" si="199"/>
        <v>46234</v>
      </c>
      <c r="W1819" s="13">
        <f t="shared" ca="1" si="200"/>
        <v>-192</v>
      </c>
      <c r="X1819" s="2" t="s">
        <v>1021</v>
      </c>
      <c r="Y1819"/>
    </row>
    <row r="1820" spans="1:25" x14ac:dyDescent="0.25">
      <c r="A1820" s="1" t="s">
        <v>86</v>
      </c>
      <c r="B1820" s="1" t="s">
        <v>1793</v>
      </c>
      <c r="C1820" s="1" t="s">
        <v>8</v>
      </c>
      <c r="D1820" s="1" t="s">
        <v>1811</v>
      </c>
      <c r="E1820" s="1" t="s">
        <v>39</v>
      </c>
      <c r="F1820" s="3">
        <v>229.727</v>
      </c>
      <c r="G1820" s="3">
        <v>229.727</v>
      </c>
      <c r="H1820" s="1" t="s">
        <v>304</v>
      </c>
      <c r="I1820" s="13">
        <v>1</v>
      </c>
      <c r="J1820" s="12" t="s">
        <v>2083</v>
      </c>
      <c r="K1820" s="1"/>
      <c r="L1820" s="12" t="s">
        <v>2082</v>
      </c>
      <c r="N1820" s="13" t="s">
        <v>2083</v>
      </c>
      <c r="O1820" s="13" t="s">
        <v>2082</v>
      </c>
      <c r="P1820" s="1"/>
      <c r="R1820" s="1" t="s">
        <v>67</v>
      </c>
      <c r="S1820" s="1"/>
      <c r="T1820" s="1" t="s">
        <v>1803</v>
      </c>
      <c r="U1820" s="12">
        <f t="shared" si="205"/>
        <v>46174</v>
      </c>
      <c r="V1820" s="12">
        <f t="shared" si="199"/>
        <v>46234</v>
      </c>
      <c r="W1820" s="13">
        <f t="shared" ca="1" si="200"/>
        <v>-192</v>
      </c>
      <c r="X1820" s="2" t="s">
        <v>1021</v>
      </c>
      <c r="Y1820"/>
    </row>
    <row r="1821" spans="1:25" x14ac:dyDescent="0.25">
      <c r="A1821" s="1" t="s">
        <v>86</v>
      </c>
      <c r="B1821" s="1" t="s">
        <v>1793</v>
      </c>
      <c r="C1821" s="1" t="s">
        <v>8</v>
      </c>
      <c r="D1821" s="1" t="s">
        <v>1812</v>
      </c>
      <c r="E1821" s="1" t="s">
        <v>39</v>
      </c>
      <c r="F1821" s="3">
        <v>229.81700000000001</v>
      </c>
      <c r="G1821" s="3">
        <v>229.84700000000001</v>
      </c>
      <c r="H1821" s="1" t="s">
        <v>311</v>
      </c>
      <c r="I1821" s="13">
        <v>1</v>
      </c>
      <c r="J1821" s="12" t="s">
        <v>2083</v>
      </c>
      <c r="K1821" s="1"/>
      <c r="L1821" s="12" t="s">
        <v>2082</v>
      </c>
      <c r="N1821" s="13" t="s">
        <v>2083</v>
      </c>
      <c r="O1821" s="13" t="s">
        <v>2082</v>
      </c>
      <c r="P1821" s="1"/>
      <c r="R1821" s="1" t="s">
        <v>67</v>
      </c>
      <c r="S1821" s="1" t="s">
        <v>14</v>
      </c>
      <c r="T1821" s="1" t="s">
        <v>1803</v>
      </c>
      <c r="U1821" s="12">
        <f t="shared" si="205"/>
        <v>46174</v>
      </c>
      <c r="V1821" s="12">
        <f t="shared" si="199"/>
        <v>46234</v>
      </c>
      <c r="W1821" s="13">
        <f t="shared" ca="1" si="200"/>
        <v>-192</v>
      </c>
      <c r="X1821" s="2" t="s">
        <v>1021</v>
      </c>
      <c r="Y1821"/>
    </row>
    <row r="1822" spans="1:25" x14ac:dyDescent="0.25">
      <c r="A1822" s="1" t="s">
        <v>86</v>
      </c>
      <c r="B1822" s="1" t="s">
        <v>1793</v>
      </c>
      <c r="C1822" s="1" t="s">
        <v>8</v>
      </c>
      <c r="D1822" s="1" t="s">
        <v>1813</v>
      </c>
      <c r="E1822" s="1" t="s">
        <v>39</v>
      </c>
      <c r="F1822" s="3">
        <v>229.828</v>
      </c>
      <c r="G1822" s="3">
        <v>229.857</v>
      </c>
      <c r="H1822" s="1" t="s">
        <v>308</v>
      </c>
      <c r="I1822" s="13">
        <v>1</v>
      </c>
      <c r="J1822" s="12" t="s">
        <v>2083</v>
      </c>
      <c r="K1822" s="1"/>
      <c r="L1822" s="12" t="s">
        <v>2082</v>
      </c>
      <c r="N1822" s="13" t="s">
        <v>2083</v>
      </c>
      <c r="O1822" s="13" t="s">
        <v>2082</v>
      </c>
      <c r="P1822" s="1"/>
      <c r="R1822" s="1" t="s">
        <v>67</v>
      </c>
      <c r="S1822" s="1" t="s">
        <v>18</v>
      </c>
      <c r="T1822" s="1" t="s">
        <v>1803</v>
      </c>
      <c r="U1822" s="12">
        <f t="shared" si="205"/>
        <v>46174</v>
      </c>
      <c r="V1822" s="12">
        <f t="shared" si="199"/>
        <v>46234</v>
      </c>
      <c r="W1822" s="13">
        <f t="shared" ca="1" si="200"/>
        <v>-192</v>
      </c>
      <c r="X1822" s="2" t="s">
        <v>1021</v>
      </c>
      <c r="Y1822"/>
    </row>
    <row r="1823" spans="1:25" x14ac:dyDescent="0.25">
      <c r="A1823" s="1" t="s">
        <v>86</v>
      </c>
      <c r="B1823" s="1" t="s">
        <v>1793</v>
      </c>
      <c r="C1823" s="1" t="s">
        <v>119</v>
      </c>
      <c r="D1823" s="1" t="s">
        <v>1814</v>
      </c>
      <c r="E1823" s="1" t="s">
        <v>39</v>
      </c>
      <c r="F1823" s="3">
        <v>229.857</v>
      </c>
      <c r="G1823" s="3">
        <v>229.88800000000001</v>
      </c>
      <c r="H1823" s="1" t="s">
        <v>308</v>
      </c>
      <c r="I1823" s="13">
        <v>1</v>
      </c>
      <c r="J1823" s="12" t="s">
        <v>2083</v>
      </c>
      <c r="K1823" s="1"/>
      <c r="L1823" s="12" t="s">
        <v>2082</v>
      </c>
      <c r="N1823" s="13" t="s">
        <v>2083</v>
      </c>
      <c r="O1823" s="13" t="s">
        <v>2082</v>
      </c>
      <c r="P1823" s="1"/>
      <c r="R1823" s="1" t="s">
        <v>67</v>
      </c>
      <c r="S1823" s="1" t="s">
        <v>14</v>
      </c>
      <c r="T1823" s="1" t="s">
        <v>1803</v>
      </c>
      <c r="U1823" s="12">
        <f t="shared" si="205"/>
        <v>46174</v>
      </c>
      <c r="V1823" s="12">
        <f t="shared" si="199"/>
        <v>46234</v>
      </c>
      <c r="W1823" s="13">
        <f t="shared" ca="1" si="200"/>
        <v>-192</v>
      </c>
      <c r="X1823" s="2" t="s">
        <v>1021</v>
      </c>
      <c r="Y1823"/>
    </row>
    <row r="1824" spans="1:25" x14ac:dyDescent="0.25">
      <c r="A1824" s="1" t="s">
        <v>86</v>
      </c>
      <c r="B1824" s="1" t="s">
        <v>1793</v>
      </c>
      <c r="C1824" s="1" t="s">
        <v>119</v>
      </c>
      <c r="D1824" s="1" t="s">
        <v>1816</v>
      </c>
      <c r="E1824" s="1" t="s">
        <v>39</v>
      </c>
      <c r="F1824" s="3">
        <v>229.89500000000001</v>
      </c>
      <c r="G1824" s="3">
        <v>229.92599999999999</v>
      </c>
      <c r="H1824" s="1" t="s">
        <v>311</v>
      </c>
      <c r="I1824" s="13">
        <v>1</v>
      </c>
      <c r="J1824" s="12" t="s">
        <v>2083</v>
      </c>
      <c r="K1824" s="1"/>
      <c r="L1824" s="12" t="s">
        <v>2082</v>
      </c>
      <c r="N1824" s="13" t="s">
        <v>2083</v>
      </c>
      <c r="O1824" s="13" t="s">
        <v>2082</v>
      </c>
      <c r="P1824" s="1"/>
      <c r="R1824" s="1" t="s">
        <v>67</v>
      </c>
      <c r="S1824" s="1" t="s">
        <v>14</v>
      </c>
      <c r="T1824" s="1" t="s">
        <v>1803</v>
      </c>
      <c r="U1824" s="12">
        <f t="shared" si="205"/>
        <v>46174</v>
      </c>
      <c r="V1824" s="12">
        <f t="shared" si="199"/>
        <v>46234</v>
      </c>
      <c r="W1824" s="13">
        <f t="shared" ca="1" si="200"/>
        <v>-192</v>
      </c>
      <c r="X1824" s="2" t="s">
        <v>1021</v>
      </c>
      <c r="Y1824"/>
    </row>
    <row r="1825" spans="1:25" x14ac:dyDescent="0.25">
      <c r="A1825" s="1" t="s">
        <v>86</v>
      </c>
      <c r="B1825" s="1" t="s">
        <v>1793</v>
      </c>
      <c r="C1825" s="1" t="s">
        <v>27</v>
      </c>
      <c r="D1825" s="1" t="s">
        <v>82</v>
      </c>
      <c r="E1825" s="1" t="s">
        <v>39</v>
      </c>
      <c r="F1825" s="3">
        <v>227.53800000000001</v>
      </c>
      <c r="G1825" s="3">
        <v>227.56700000000001</v>
      </c>
      <c r="H1825" s="1" t="s">
        <v>44</v>
      </c>
      <c r="I1825" s="13">
        <v>1</v>
      </c>
      <c r="J1825" s="12" t="s">
        <v>2083</v>
      </c>
      <c r="K1825" s="1"/>
      <c r="L1825" s="12" t="s">
        <v>2082</v>
      </c>
      <c r="N1825" s="13" t="s">
        <v>2083</v>
      </c>
      <c r="O1825" s="13" t="s">
        <v>2082</v>
      </c>
      <c r="P1825" s="1"/>
      <c r="R1825" s="1" t="s">
        <v>67</v>
      </c>
      <c r="S1825" s="1" t="s">
        <v>14</v>
      </c>
      <c r="T1825" s="1" t="s">
        <v>1795</v>
      </c>
      <c r="U1825" s="12">
        <f t="shared" si="205"/>
        <v>45878</v>
      </c>
      <c r="V1825" s="12">
        <f t="shared" si="199"/>
        <v>45938</v>
      </c>
      <c r="W1825" s="13">
        <f t="shared" ca="1" si="200"/>
        <v>104</v>
      </c>
      <c r="X1825" s="2" t="s">
        <v>1021</v>
      </c>
      <c r="Y1825"/>
    </row>
    <row r="1826" spans="1:25" x14ac:dyDescent="0.25">
      <c r="A1826" s="1" t="s">
        <v>86</v>
      </c>
      <c r="B1826" s="1" t="s">
        <v>1793</v>
      </c>
      <c r="C1826" s="1" t="s">
        <v>107</v>
      </c>
      <c r="D1826" s="1" t="s">
        <v>206</v>
      </c>
      <c r="E1826" s="1" t="s">
        <v>174</v>
      </c>
      <c r="F1826" s="3">
        <v>227.58</v>
      </c>
      <c r="G1826" s="3">
        <v>227.63399999999999</v>
      </c>
      <c r="H1826" s="1" t="s">
        <v>1599</v>
      </c>
      <c r="I1826" s="13">
        <v>1</v>
      </c>
      <c r="J1826" s="12" t="s">
        <v>2083</v>
      </c>
      <c r="K1826" s="1"/>
      <c r="L1826" s="12" t="s">
        <v>2082</v>
      </c>
      <c r="N1826" s="13">
        <v>46</v>
      </c>
      <c r="O1826" s="13" t="s">
        <v>2082</v>
      </c>
      <c r="P1826" s="13">
        <f t="shared" ref="P1826:P1833" si="206">_xlfn.ISOWEEKNUM(U1826)</f>
        <v>48</v>
      </c>
      <c r="R1826" s="1" t="s">
        <v>67</v>
      </c>
      <c r="S1826" s="1" t="s">
        <v>18</v>
      </c>
      <c r="T1826" s="1" t="s">
        <v>1152</v>
      </c>
      <c r="U1826" s="12">
        <f>T1826+(365*1)</f>
        <v>46354</v>
      </c>
      <c r="V1826" s="12">
        <f t="shared" si="199"/>
        <v>46414</v>
      </c>
      <c r="W1826" s="13">
        <f t="shared" ca="1" si="200"/>
        <v>-372</v>
      </c>
      <c r="X1826" s="2" t="s">
        <v>1021</v>
      </c>
      <c r="Y1826"/>
    </row>
    <row r="1827" spans="1:25" x14ac:dyDescent="0.25">
      <c r="A1827" s="1" t="s">
        <v>86</v>
      </c>
      <c r="B1827" s="1" t="s">
        <v>1793</v>
      </c>
      <c r="C1827" s="1" t="s">
        <v>456</v>
      </c>
      <c r="D1827" s="1" t="s">
        <v>208</v>
      </c>
      <c r="E1827" s="1" t="s">
        <v>174</v>
      </c>
      <c r="F1827" s="3">
        <v>227.61199999999999</v>
      </c>
      <c r="G1827" s="3">
        <v>227.65600000000001</v>
      </c>
      <c r="H1827" s="1" t="s">
        <v>1025</v>
      </c>
      <c r="I1827" s="13">
        <v>1</v>
      </c>
      <c r="J1827" s="12" t="s">
        <v>2083</v>
      </c>
      <c r="K1827" s="1"/>
      <c r="L1827" s="12" t="s">
        <v>2082</v>
      </c>
      <c r="N1827" s="13">
        <v>46</v>
      </c>
      <c r="O1827" s="13" t="s">
        <v>2082</v>
      </c>
      <c r="P1827" s="13">
        <f t="shared" si="206"/>
        <v>48</v>
      </c>
      <c r="R1827" s="1" t="s">
        <v>67</v>
      </c>
      <c r="S1827" s="1" t="s">
        <v>18</v>
      </c>
      <c r="T1827" s="1" t="s">
        <v>1152</v>
      </c>
      <c r="U1827" s="12">
        <f>T1827+(365*1)</f>
        <v>46354</v>
      </c>
      <c r="V1827" s="12">
        <f t="shared" si="199"/>
        <v>46414</v>
      </c>
      <c r="W1827" s="13">
        <f t="shared" ca="1" si="200"/>
        <v>-372</v>
      </c>
      <c r="X1827" s="2" t="s">
        <v>1021</v>
      </c>
      <c r="Y1827"/>
    </row>
    <row r="1828" spans="1:25" x14ac:dyDescent="0.25">
      <c r="A1828" s="1" t="s">
        <v>86</v>
      </c>
      <c r="B1828" s="1" t="s">
        <v>1793</v>
      </c>
      <c r="C1828" s="1" t="s">
        <v>456</v>
      </c>
      <c r="D1828" s="1" t="s">
        <v>209</v>
      </c>
      <c r="E1828" s="1" t="s">
        <v>174</v>
      </c>
      <c r="F1828" s="3">
        <v>227.67099999999999</v>
      </c>
      <c r="G1828" s="3">
        <v>227.71600000000001</v>
      </c>
      <c r="H1828" s="1" t="s">
        <v>1599</v>
      </c>
      <c r="I1828" s="13">
        <v>1</v>
      </c>
      <c r="J1828" s="12" t="s">
        <v>2083</v>
      </c>
      <c r="K1828" s="1"/>
      <c r="L1828" s="12" t="s">
        <v>2082</v>
      </c>
      <c r="N1828" s="13">
        <v>46</v>
      </c>
      <c r="O1828" s="13" t="s">
        <v>2082</v>
      </c>
      <c r="P1828" s="13">
        <f t="shared" si="206"/>
        <v>48</v>
      </c>
      <c r="R1828" s="1" t="s">
        <v>67</v>
      </c>
      <c r="S1828" s="1" t="s">
        <v>14</v>
      </c>
      <c r="T1828" s="1" t="s">
        <v>1152</v>
      </c>
      <c r="U1828" s="12">
        <f>T1828+(365*1)</f>
        <v>46354</v>
      </c>
      <c r="V1828" s="12">
        <f t="shared" si="199"/>
        <v>46414</v>
      </c>
      <c r="W1828" s="13">
        <f t="shared" ca="1" si="200"/>
        <v>-372</v>
      </c>
      <c r="X1828" s="2" t="s">
        <v>1021</v>
      </c>
      <c r="Y1828"/>
    </row>
    <row r="1829" spans="1:25" x14ac:dyDescent="0.25">
      <c r="A1829" s="1" t="s">
        <v>86</v>
      </c>
      <c r="B1829" s="1" t="s">
        <v>1793</v>
      </c>
      <c r="C1829" s="1" t="s">
        <v>8</v>
      </c>
      <c r="D1829" s="1" t="s">
        <v>211</v>
      </c>
      <c r="E1829" s="1" t="s">
        <v>68</v>
      </c>
      <c r="F1829" s="3">
        <v>0.89600000000000002</v>
      </c>
      <c r="G1829" s="3">
        <v>0.92500000000000004</v>
      </c>
      <c r="H1829" s="1" t="s">
        <v>261</v>
      </c>
      <c r="I1829" s="13">
        <v>1</v>
      </c>
      <c r="J1829" s="12" t="s">
        <v>2083</v>
      </c>
      <c r="K1829" s="1"/>
      <c r="L1829" s="12" t="s">
        <v>2082</v>
      </c>
      <c r="N1829" s="13">
        <v>46</v>
      </c>
      <c r="O1829" s="13" t="s">
        <v>2082</v>
      </c>
      <c r="P1829" s="13">
        <f t="shared" si="206"/>
        <v>46</v>
      </c>
      <c r="R1829" s="1" t="s">
        <v>67</v>
      </c>
      <c r="S1829" s="1" t="s">
        <v>14</v>
      </c>
      <c r="T1829" s="1" t="s">
        <v>1794</v>
      </c>
      <c r="U1829" s="12">
        <f>T1829+(365*2)</f>
        <v>46341</v>
      </c>
      <c r="V1829" s="12">
        <f t="shared" si="199"/>
        <v>46401</v>
      </c>
      <c r="W1829" s="13">
        <f t="shared" ca="1" si="200"/>
        <v>-359</v>
      </c>
      <c r="X1829" s="2" t="s">
        <v>1021</v>
      </c>
      <c r="Y1829"/>
    </row>
    <row r="1830" spans="1:25" x14ac:dyDescent="0.25">
      <c r="A1830" s="1" t="s">
        <v>86</v>
      </c>
      <c r="B1830" s="1" t="s">
        <v>1793</v>
      </c>
      <c r="C1830" s="1" t="s">
        <v>456</v>
      </c>
      <c r="D1830" s="1" t="s">
        <v>77</v>
      </c>
      <c r="E1830" s="1" t="s">
        <v>174</v>
      </c>
      <c r="F1830" s="3">
        <v>0.82799999999999996</v>
      </c>
      <c r="G1830" s="3">
        <v>227.79599999999999</v>
      </c>
      <c r="H1830" s="1" t="s">
        <v>261</v>
      </c>
      <c r="I1830" s="13">
        <v>1</v>
      </c>
      <c r="J1830" s="12" t="s">
        <v>2083</v>
      </c>
      <c r="K1830" s="1"/>
      <c r="L1830" s="12" t="s">
        <v>2082</v>
      </c>
      <c r="N1830" s="13">
        <v>46</v>
      </c>
      <c r="O1830" s="13" t="s">
        <v>2082</v>
      </c>
      <c r="P1830" s="13">
        <f t="shared" si="206"/>
        <v>48</v>
      </c>
      <c r="R1830" s="1" t="s">
        <v>67</v>
      </c>
      <c r="S1830" s="1" t="s">
        <v>14</v>
      </c>
      <c r="T1830" s="1" t="s">
        <v>1152</v>
      </c>
      <c r="U1830" s="12">
        <f>T1830+(365*1)</f>
        <v>46354</v>
      </c>
      <c r="V1830" s="12">
        <f t="shared" si="199"/>
        <v>46414</v>
      </c>
      <c r="W1830" s="13">
        <f t="shared" ca="1" si="200"/>
        <v>-372</v>
      </c>
      <c r="X1830" s="2" t="s">
        <v>1021</v>
      </c>
      <c r="Y1830"/>
    </row>
    <row r="1831" spans="1:25" x14ac:dyDescent="0.25">
      <c r="A1831" s="1" t="s">
        <v>86</v>
      </c>
      <c r="B1831" s="1" t="s">
        <v>1793</v>
      </c>
      <c r="C1831" s="1" t="s">
        <v>456</v>
      </c>
      <c r="D1831" s="1" t="s">
        <v>966</v>
      </c>
      <c r="E1831" s="1" t="s">
        <v>174</v>
      </c>
      <c r="F1831" s="3">
        <v>227.80600000000001</v>
      </c>
      <c r="G1831" s="3">
        <v>227.851</v>
      </c>
      <c r="H1831" s="1" t="s">
        <v>1796</v>
      </c>
      <c r="I1831" s="13">
        <v>1</v>
      </c>
      <c r="J1831" s="12" t="s">
        <v>2083</v>
      </c>
      <c r="K1831" s="1"/>
      <c r="L1831" s="12" t="s">
        <v>2082</v>
      </c>
      <c r="N1831" s="13">
        <v>46</v>
      </c>
      <c r="O1831" s="13" t="s">
        <v>2082</v>
      </c>
      <c r="P1831" s="13">
        <f t="shared" si="206"/>
        <v>48</v>
      </c>
      <c r="R1831" s="1" t="s">
        <v>67</v>
      </c>
      <c r="S1831" s="1" t="s">
        <v>14</v>
      </c>
      <c r="T1831" s="1" t="s">
        <v>1152</v>
      </c>
      <c r="U1831" s="12">
        <f>T1831+(365*1)</f>
        <v>46354</v>
      </c>
      <c r="V1831" s="12">
        <f t="shared" si="199"/>
        <v>46414</v>
      </c>
      <c r="W1831" s="13">
        <f t="shared" ca="1" si="200"/>
        <v>-372</v>
      </c>
      <c r="X1831" s="2" t="s">
        <v>1021</v>
      </c>
      <c r="Y1831"/>
    </row>
    <row r="1832" spans="1:25" x14ac:dyDescent="0.25">
      <c r="A1832" s="1" t="s">
        <v>86</v>
      </c>
      <c r="B1832" s="1" t="s">
        <v>1793</v>
      </c>
      <c r="C1832" s="1" t="s">
        <v>456</v>
      </c>
      <c r="D1832" s="1" t="s">
        <v>219</v>
      </c>
      <c r="E1832" s="1" t="s">
        <v>174</v>
      </c>
      <c r="F1832" s="3">
        <v>227.86600000000001</v>
      </c>
      <c r="G1832" s="3">
        <v>227.91</v>
      </c>
      <c r="H1832" s="1" t="s">
        <v>1598</v>
      </c>
      <c r="I1832" s="13">
        <v>1</v>
      </c>
      <c r="J1832" s="12" t="s">
        <v>2083</v>
      </c>
      <c r="K1832" s="1"/>
      <c r="L1832" s="12" t="s">
        <v>2082</v>
      </c>
      <c r="N1832" s="13">
        <v>46</v>
      </c>
      <c r="O1832" s="13" t="s">
        <v>2082</v>
      </c>
      <c r="P1832" s="13">
        <f t="shared" si="206"/>
        <v>48</v>
      </c>
      <c r="R1832" s="1" t="s">
        <v>67</v>
      </c>
      <c r="S1832" s="1" t="s">
        <v>18</v>
      </c>
      <c r="T1832" s="1" t="s">
        <v>1152</v>
      </c>
      <c r="U1832" s="12">
        <f>T1832+(365*1)</f>
        <v>46354</v>
      </c>
      <c r="V1832" s="12">
        <f t="shared" si="199"/>
        <v>46414</v>
      </c>
      <c r="W1832" s="13">
        <f t="shared" ca="1" si="200"/>
        <v>-372</v>
      </c>
      <c r="X1832" s="2" t="s">
        <v>1021</v>
      </c>
      <c r="Y1832"/>
    </row>
    <row r="1833" spans="1:25" x14ac:dyDescent="0.25">
      <c r="A1833" s="1" t="s">
        <v>86</v>
      </c>
      <c r="B1833" s="1" t="s">
        <v>1793</v>
      </c>
      <c r="C1833" s="1" t="s">
        <v>107</v>
      </c>
      <c r="D1833" s="1" t="s">
        <v>1527</v>
      </c>
      <c r="E1833" s="1" t="s">
        <v>174</v>
      </c>
      <c r="F1833" s="3">
        <v>226.59800000000001</v>
      </c>
      <c r="G1833" s="3">
        <v>226.59800000000001</v>
      </c>
      <c r="H1833" s="1" t="s">
        <v>1599</v>
      </c>
      <c r="I1833" s="13">
        <v>1</v>
      </c>
      <c r="J1833" s="12" t="s">
        <v>2083</v>
      </c>
      <c r="K1833" s="1"/>
      <c r="L1833" s="12" t="s">
        <v>2082</v>
      </c>
      <c r="N1833" s="13">
        <v>46</v>
      </c>
      <c r="O1833" s="13" t="s">
        <v>2082</v>
      </c>
      <c r="P1833" s="13">
        <f t="shared" si="206"/>
        <v>48</v>
      </c>
      <c r="R1833" s="1" t="s">
        <v>67</v>
      </c>
      <c r="S1833" s="1"/>
      <c r="T1833" s="1" t="s">
        <v>1152</v>
      </c>
      <c r="U1833" s="12">
        <f>T1833+(365*1)</f>
        <v>46354</v>
      </c>
      <c r="V1833" s="12">
        <f t="shared" si="199"/>
        <v>46414</v>
      </c>
      <c r="W1833" s="13">
        <f t="shared" ca="1" si="200"/>
        <v>-372</v>
      </c>
      <c r="X1833" s="2" t="s">
        <v>1021</v>
      </c>
      <c r="Y1833"/>
    </row>
    <row r="1834" spans="1:25" x14ac:dyDescent="0.25">
      <c r="A1834" s="1" t="s">
        <v>86</v>
      </c>
      <c r="B1834" s="1" t="s">
        <v>1793</v>
      </c>
      <c r="C1834" s="1" t="s">
        <v>8</v>
      </c>
      <c r="D1834" s="1" t="s">
        <v>217</v>
      </c>
      <c r="E1834" s="1" t="s">
        <v>39</v>
      </c>
      <c r="F1834" s="3">
        <v>226.666</v>
      </c>
      <c r="G1834" s="3">
        <v>226.69499999999999</v>
      </c>
      <c r="H1834" s="1" t="s">
        <v>44</v>
      </c>
      <c r="I1834" s="13">
        <v>1</v>
      </c>
      <c r="J1834" s="12" t="s">
        <v>2083</v>
      </c>
      <c r="K1834" s="1"/>
      <c r="L1834" s="12" t="s">
        <v>2082</v>
      </c>
      <c r="N1834" s="13" t="s">
        <v>2083</v>
      </c>
      <c r="O1834" s="13" t="s">
        <v>2082</v>
      </c>
      <c r="P1834" s="1"/>
      <c r="R1834" s="1" t="s">
        <v>67</v>
      </c>
      <c r="S1834" s="1" t="s">
        <v>18</v>
      </c>
      <c r="T1834" s="1" t="s">
        <v>1795</v>
      </c>
      <c r="U1834" s="12">
        <f>T1834+(365*3)</f>
        <v>45878</v>
      </c>
      <c r="V1834" s="12">
        <f t="shared" si="199"/>
        <v>45938</v>
      </c>
      <c r="W1834" s="13">
        <f t="shared" ca="1" si="200"/>
        <v>104</v>
      </c>
      <c r="X1834" s="2" t="s">
        <v>1021</v>
      </c>
      <c r="Y1834"/>
    </row>
    <row r="1835" spans="1:25" x14ac:dyDescent="0.25">
      <c r="A1835" s="1" t="s">
        <v>86</v>
      </c>
      <c r="B1835" s="1" t="s">
        <v>1793</v>
      </c>
      <c r="C1835" s="1" t="s">
        <v>81</v>
      </c>
      <c r="D1835" s="1" t="s">
        <v>1137</v>
      </c>
      <c r="E1835" s="1" t="s">
        <v>174</v>
      </c>
      <c r="F1835" s="3">
        <v>228.31299999999999</v>
      </c>
      <c r="G1835" s="3">
        <v>228.358</v>
      </c>
      <c r="H1835" s="1" t="s">
        <v>79</v>
      </c>
      <c r="I1835" s="13">
        <v>1</v>
      </c>
      <c r="J1835" s="12" t="s">
        <v>2083</v>
      </c>
      <c r="K1835" s="1"/>
      <c r="L1835" s="12" t="s">
        <v>2082</v>
      </c>
      <c r="N1835" s="13">
        <v>46</v>
      </c>
      <c r="O1835" s="13" t="s">
        <v>2082</v>
      </c>
      <c r="P1835" s="13">
        <f>_xlfn.ISOWEEKNUM(U1835)</f>
        <v>48</v>
      </c>
      <c r="R1835" s="1" t="s">
        <v>67</v>
      </c>
      <c r="S1835" s="1" t="s">
        <v>14</v>
      </c>
      <c r="T1835" s="1" t="s">
        <v>1152</v>
      </c>
      <c r="U1835" s="12">
        <f>T1835+(365*1)</f>
        <v>46354</v>
      </c>
      <c r="V1835" s="12">
        <f t="shared" si="199"/>
        <v>46414</v>
      </c>
      <c r="W1835" s="13">
        <f t="shared" ca="1" si="200"/>
        <v>-372</v>
      </c>
      <c r="X1835" s="2" t="s">
        <v>1021</v>
      </c>
      <c r="Y1835"/>
    </row>
    <row r="1836" spans="1:25" x14ac:dyDescent="0.25">
      <c r="A1836" s="1" t="s">
        <v>86</v>
      </c>
      <c r="B1836" s="1" t="s">
        <v>1793</v>
      </c>
      <c r="C1836" s="1" t="s">
        <v>8</v>
      </c>
      <c r="D1836" s="1" t="s">
        <v>221</v>
      </c>
      <c r="E1836" s="1" t="s">
        <v>68</v>
      </c>
      <c r="F1836" s="3">
        <v>228.49600000000001</v>
      </c>
      <c r="G1836" s="3">
        <v>228.52500000000001</v>
      </c>
      <c r="H1836" s="1" t="s">
        <v>79</v>
      </c>
      <c r="I1836" s="13">
        <v>1</v>
      </c>
      <c r="J1836" s="12" t="s">
        <v>2083</v>
      </c>
      <c r="K1836" s="1"/>
      <c r="L1836" s="12" t="s">
        <v>2082</v>
      </c>
      <c r="N1836" s="13">
        <v>46</v>
      </c>
      <c r="O1836" s="13" t="s">
        <v>2082</v>
      </c>
      <c r="P1836" s="13">
        <f>_xlfn.ISOWEEKNUM(U1836)</f>
        <v>46</v>
      </c>
      <c r="R1836" s="1" t="s">
        <v>67</v>
      </c>
      <c r="S1836" s="1" t="s">
        <v>18</v>
      </c>
      <c r="T1836" s="1" t="s">
        <v>1794</v>
      </c>
      <c r="U1836" s="12">
        <f>T1836+(365*2)</f>
        <v>46341</v>
      </c>
      <c r="V1836" s="12">
        <f t="shared" si="199"/>
        <v>46401</v>
      </c>
      <c r="W1836" s="13">
        <f t="shared" ca="1" si="200"/>
        <v>-359</v>
      </c>
      <c r="X1836" s="2" t="s">
        <v>1021</v>
      </c>
      <c r="Y1836"/>
    </row>
    <row r="1837" spans="1:25" x14ac:dyDescent="0.25">
      <c r="A1837" s="1" t="s">
        <v>86</v>
      </c>
      <c r="B1837" s="1" t="s">
        <v>1793</v>
      </c>
      <c r="C1837" s="1" t="s">
        <v>8</v>
      </c>
      <c r="D1837" s="1" t="s">
        <v>225</v>
      </c>
      <c r="E1837" s="1" t="s">
        <v>68</v>
      </c>
      <c r="F1837" s="3">
        <v>228.45599999999999</v>
      </c>
      <c r="G1837" s="3">
        <v>228.45599999999999</v>
      </c>
      <c r="H1837" s="1" t="s">
        <v>79</v>
      </c>
      <c r="I1837" s="13">
        <v>1</v>
      </c>
      <c r="J1837" s="12" t="s">
        <v>2083</v>
      </c>
      <c r="K1837" s="1"/>
      <c r="L1837" s="12" t="s">
        <v>2082</v>
      </c>
      <c r="N1837" s="13">
        <v>46</v>
      </c>
      <c r="O1837" s="13" t="s">
        <v>2082</v>
      </c>
      <c r="P1837" s="13">
        <f>_xlfn.ISOWEEKNUM(U1837)</f>
        <v>46</v>
      </c>
      <c r="R1837" s="1" t="s">
        <v>67</v>
      </c>
      <c r="S1837" s="1"/>
      <c r="T1837" s="1" t="s">
        <v>1794</v>
      </c>
      <c r="U1837" s="12">
        <f>T1837+(365*2)</f>
        <v>46341</v>
      </c>
      <c r="V1837" s="12">
        <f t="shared" si="199"/>
        <v>46401</v>
      </c>
      <c r="W1837" s="13">
        <f t="shared" ca="1" si="200"/>
        <v>-359</v>
      </c>
      <c r="X1837" s="2" t="s">
        <v>1021</v>
      </c>
      <c r="Y1837"/>
    </row>
    <row r="1838" spans="1:25" x14ac:dyDescent="0.25">
      <c r="A1838" s="1" t="s">
        <v>86</v>
      </c>
      <c r="B1838" s="1" t="s">
        <v>1793</v>
      </c>
      <c r="C1838" s="1" t="s">
        <v>12</v>
      </c>
      <c r="D1838" s="1" t="s">
        <v>1797</v>
      </c>
      <c r="E1838" s="1" t="s">
        <v>39</v>
      </c>
      <c r="F1838" s="3">
        <v>228.512</v>
      </c>
      <c r="G1838" s="3">
        <v>228.547</v>
      </c>
      <c r="H1838" s="1" t="s">
        <v>9</v>
      </c>
      <c r="I1838" s="13">
        <v>1</v>
      </c>
      <c r="J1838" s="12" t="s">
        <v>2083</v>
      </c>
      <c r="K1838" s="1"/>
      <c r="L1838" s="12" t="s">
        <v>2082</v>
      </c>
      <c r="N1838" s="13" t="s">
        <v>2083</v>
      </c>
      <c r="O1838" s="13" t="s">
        <v>2082</v>
      </c>
      <c r="P1838" s="1"/>
      <c r="R1838" s="1" t="s">
        <v>67</v>
      </c>
      <c r="S1838" s="1" t="s">
        <v>14</v>
      </c>
      <c r="T1838" s="1" t="s">
        <v>1628</v>
      </c>
      <c r="U1838" s="12">
        <f t="shared" ref="U1838:U1845" si="207">T1838+(365*3)</f>
        <v>46188</v>
      </c>
      <c r="V1838" s="12">
        <f t="shared" si="199"/>
        <v>46248</v>
      </c>
      <c r="W1838" s="13">
        <f t="shared" ca="1" si="200"/>
        <v>-206</v>
      </c>
      <c r="X1838" s="2" t="s">
        <v>1021</v>
      </c>
      <c r="Y1838"/>
    </row>
    <row r="1839" spans="1:25" x14ac:dyDescent="0.25">
      <c r="A1839" s="1" t="s">
        <v>86</v>
      </c>
      <c r="B1839" s="1" t="s">
        <v>1793</v>
      </c>
      <c r="C1839" s="1" t="s">
        <v>8</v>
      </c>
      <c r="D1839" s="1" t="s">
        <v>1800</v>
      </c>
      <c r="E1839" s="1" t="s">
        <v>39</v>
      </c>
      <c r="F1839" s="3">
        <v>228.81299999999999</v>
      </c>
      <c r="G1839" s="3">
        <v>228.84200000000001</v>
      </c>
      <c r="H1839" s="1" t="s">
        <v>1799</v>
      </c>
      <c r="I1839" s="13">
        <v>1</v>
      </c>
      <c r="J1839" s="12" t="s">
        <v>2083</v>
      </c>
      <c r="K1839" s="1"/>
      <c r="L1839" s="12" t="s">
        <v>2082</v>
      </c>
      <c r="N1839" s="13" t="s">
        <v>2083</v>
      </c>
      <c r="O1839" s="13" t="s">
        <v>2082</v>
      </c>
      <c r="P1839" s="1"/>
      <c r="R1839" s="1" t="s">
        <v>67</v>
      </c>
      <c r="S1839" s="1" t="s">
        <v>18</v>
      </c>
      <c r="T1839" s="1" t="s">
        <v>1795</v>
      </c>
      <c r="U1839" s="12">
        <f t="shared" si="207"/>
        <v>45878</v>
      </c>
      <c r="V1839" s="12">
        <f t="shared" si="199"/>
        <v>45938</v>
      </c>
      <c r="W1839" s="13">
        <f t="shared" ca="1" si="200"/>
        <v>104</v>
      </c>
      <c r="X1839" s="2" t="s">
        <v>1021</v>
      </c>
      <c r="Y1839"/>
    </row>
    <row r="1840" spans="1:25" x14ac:dyDescent="0.25">
      <c r="A1840" s="1" t="s">
        <v>86</v>
      </c>
      <c r="B1840" s="1" t="s">
        <v>1793</v>
      </c>
      <c r="C1840" s="1" t="s">
        <v>8</v>
      </c>
      <c r="D1840" s="1" t="s">
        <v>1101</v>
      </c>
      <c r="E1840" s="1" t="s">
        <v>39</v>
      </c>
      <c r="F1840" s="3">
        <v>228.874</v>
      </c>
      <c r="G1840" s="3">
        <v>228.90299999999999</v>
      </c>
      <c r="H1840" s="1" t="s">
        <v>122</v>
      </c>
      <c r="I1840" s="13">
        <v>1</v>
      </c>
      <c r="J1840" s="12" t="s">
        <v>2083</v>
      </c>
      <c r="K1840" s="1"/>
      <c r="L1840" s="12" t="s">
        <v>2082</v>
      </c>
      <c r="N1840" s="13" t="s">
        <v>2083</v>
      </c>
      <c r="O1840" s="13" t="s">
        <v>2082</v>
      </c>
      <c r="P1840" s="1"/>
      <c r="R1840" s="1" t="s">
        <v>67</v>
      </c>
      <c r="S1840" s="1" t="s">
        <v>18</v>
      </c>
      <c r="T1840" s="1" t="s">
        <v>1795</v>
      </c>
      <c r="U1840" s="12">
        <f t="shared" si="207"/>
        <v>45878</v>
      </c>
      <c r="V1840" s="12">
        <f t="shared" si="199"/>
        <v>45938</v>
      </c>
      <c r="W1840" s="13">
        <f t="shared" ca="1" si="200"/>
        <v>104</v>
      </c>
      <c r="X1840" s="2" t="s">
        <v>1021</v>
      </c>
      <c r="Y1840"/>
    </row>
    <row r="1841" spans="1:25" x14ac:dyDescent="0.25">
      <c r="A1841" s="1" t="s">
        <v>86</v>
      </c>
      <c r="B1841" s="1" t="s">
        <v>1793</v>
      </c>
      <c r="C1841" s="1" t="s">
        <v>8</v>
      </c>
      <c r="D1841" s="1" t="s">
        <v>1801</v>
      </c>
      <c r="E1841" s="1" t="s">
        <v>39</v>
      </c>
      <c r="F1841" s="3">
        <v>228.90299999999999</v>
      </c>
      <c r="G1841" s="3">
        <v>228.93199999999999</v>
      </c>
      <c r="H1841" s="1" t="s">
        <v>122</v>
      </c>
      <c r="I1841" s="13">
        <v>1</v>
      </c>
      <c r="J1841" s="12" t="s">
        <v>2083</v>
      </c>
      <c r="K1841" s="1"/>
      <c r="L1841" s="12" t="s">
        <v>2082</v>
      </c>
      <c r="N1841" s="13" t="s">
        <v>2083</v>
      </c>
      <c r="O1841" s="13" t="s">
        <v>2082</v>
      </c>
      <c r="P1841" s="1"/>
      <c r="R1841" s="1" t="s">
        <v>67</v>
      </c>
      <c r="S1841" s="1" t="s">
        <v>18</v>
      </c>
      <c r="T1841" s="1" t="s">
        <v>1795</v>
      </c>
      <c r="U1841" s="12">
        <f t="shared" si="207"/>
        <v>45878</v>
      </c>
      <c r="V1841" s="12">
        <f t="shared" si="199"/>
        <v>45938</v>
      </c>
      <c r="W1841" s="13">
        <f t="shared" ca="1" si="200"/>
        <v>104</v>
      </c>
      <c r="X1841" s="2" t="s">
        <v>1021</v>
      </c>
      <c r="Y1841"/>
    </row>
    <row r="1842" spans="1:25" x14ac:dyDescent="0.25">
      <c r="A1842" s="1" t="s">
        <v>86</v>
      </c>
      <c r="B1842" s="1" t="s">
        <v>1793</v>
      </c>
      <c r="C1842" s="1" t="s">
        <v>8</v>
      </c>
      <c r="D1842" s="1" t="s">
        <v>919</v>
      </c>
      <c r="E1842" s="1" t="s">
        <v>39</v>
      </c>
      <c r="F1842" s="3">
        <v>228.97</v>
      </c>
      <c r="G1842" s="3">
        <v>228.97</v>
      </c>
      <c r="H1842" s="1" t="s">
        <v>122</v>
      </c>
      <c r="I1842" s="13">
        <v>1</v>
      </c>
      <c r="J1842" s="12" t="s">
        <v>2083</v>
      </c>
      <c r="K1842" s="1"/>
      <c r="L1842" s="12" t="s">
        <v>2082</v>
      </c>
      <c r="N1842" s="13" t="s">
        <v>2083</v>
      </c>
      <c r="O1842" s="13" t="s">
        <v>2082</v>
      </c>
      <c r="P1842" s="1"/>
      <c r="R1842" s="1" t="s">
        <v>67</v>
      </c>
      <c r="S1842" s="1"/>
      <c r="T1842" s="1" t="s">
        <v>1795</v>
      </c>
      <c r="U1842" s="12">
        <f t="shared" si="207"/>
        <v>45878</v>
      </c>
      <c r="V1842" s="12">
        <f t="shared" si="199"/>
        <v>45938</v>
      </c>
      <c r="W1842" s="13">
        <f t="shared" ca="1" si="200"/>
        <v>104</v>
      </c>
      <c r="X1842" s="2" t="s">
        <v>1021</v>
      </c>
      <c r="Y1842"/>
    </row>
    <row r="1843" spans="1:25" x14ac:dyDescent="0.25">
      <c r="A1843" s="1" t="s">
        <v>86</v>
      </c>
      <c r="B1843" s="1" t="s">
        <v>1793</v>
      </c>
      <c r="C1843" s="1" t="s">
        <v>8</v>
      </c>
      <c r="D1843" s="1" t="s">
        <v>233</v>
      </c>
      <c r="E1843" s="1" t="s">
        <v>39</v>
      </c>
      <c r="F1843" s="3">
        <v>229.005</v>
      </c>
      <c r="G1843" s="3">
        <v>229.035</v>
      </c>
      <c r="H1843" s="1" t="s">
        <v>9</v>
      </c>
      <c r="I1843" s="13">
        <v>1</v>
      </c>
      <c r="J1843" s="12" t="s">
        <v>2083</v>
      </c>
      <c r="K1843" s="1"/>
      <c r="L1843" s="12" t="s">
        <v>2082</v>
      </c>
      <c r="N1843" s="13" t="s">
        <v>2083</v>
      </c>
      <c r="O1843" s="13" t="s">
        <v>2082</v>
      </c>
      <c r="P1843" s="1"/>
      <c r="R1843" s="1" t="s">
        <v>67</v>
      </c>
      <c r="S1843" s="1" t="s">
        <v>14</v>
      </c>
      <c r="T1843" s="1" t="s">
        <v>1795</v>
      </c>
      <c r="U1843" s="12">
        <f t="shared" si="207"/>
        <v>45878</v>
      </c>
      <c r="V1843" s="12">
        <f t="shared" si="199"/>
        <v>45938</v>
      </c>
      <c r="W1843" s="13">
        <f t="shared" ca="1" si="200"/>
        <v>104</v>
      </c>
      <c r="X1843" s="2" t="s">
        <v>1021</v>
      </c>
      <c r="Y1843"/>
    </row>
    <row r="1844" spans="1:25" x14ac:dyDescent="0.25">
      <c r="A1844" s="1" t="s">
        <v>86</v>
      </c>
      <c r="B1844" s="1" t="s">
        <v>1793</v>
      </c>
      <c r="C1844" s="1" t="s">
        <v>150</v>
      </c>
      <c r="D1844" s="1" t="s">
        <v>237</v>
      </c>
      <c r="E1844" s="1" t="s">
        <v>39</v>
      </c>
      <c r="F1844" s="3">
        <v>229.04499999999999</v>
      </c>
      <c r="G1844" s="3">
        <v>229.04599999999999</v>
      </c>
      <c r="H1844" s="1" t="s">
        <v>9</v>
      </c>
      <c r="I1844" s="13">
        <v>1</v>
      </c>
      <c r="J1844" s="12" t="s">
        <v>2083</v>
      </c>
      <c r="K1844" s="1"/>
      <c r="L1844" s="12" t="s">
        <v>2082</v>
      </c>
      <c r="N1844" s="13" t="s">
        <v>2083</v>
      </c>
      <c r="O1844" s="13" t="s">
        <v>2082</v>
      </c>
      <c r="P1844" s="1"/>
      <c r="R1844" s="1" t="s">
        <v>67</v>
      </c>
      <c r="S1844" s="1" t="s">
        <v>14</v>
      </c>
      <c r="T1844" s="1" t="s">
        <v>1795</v>
      </c>
      <c r="U1844" s="12">
        <f t="shared" si="207"/>
        <v>45878</v>
      </c>
      <c r="V1844" s="12">
        <f t="shared" si="199"/>
        <v>45938</v>
      </c>
      <c r="W1844" s="13">
        <f t="shared" ca="1" si="200"/>
        <v>104</v>
      </c>
      <c r="X1844" s="2" t="s">
        <v>1021</v>
      </c>
      <c r="Y1844"/>
    </row>
    <row r="1845" spans="1:25" x14ac:dyDescent="0.25">
      <c r="A1845" s="1" t="s">
        <v>86</v>
      </c>
      <c r="B1845" s="1" t="s">
        <v>1793</v>
      </c>
      <c r="C1845" s="1" t="s">
        <v>148</v>
      </c>
      <c r="D1845" s="1" t="s">
        <v>1094</v>
      </c>
      <c r="E1845" s="1" t="s">
        <v>39</v>
      </c>
      <c r="F1845" s="3">
        <v>229.077</v>
      </c>
      <c r="G1845" s="3">
        <v>229.078</v>
      </c>
      <c r="H1845" s="1" t="s">
        <v>1802</v>
      </c>
      <c r="I1845" s="13">
        <v>1</v>
      </c>
      <c r="J1845" s="12" t="s">
        <v>2083</v>
      </c>
      <c r="K1845" s="1"/>
      <c r="L1845" s="12" t="s">
        <v>2082</v>
      </c>
      <c r="N1845" s="13" t="s">
        <v>2083</v>
      </c>
      <c r="O1845" s="13" t="s">
        <v>2082</v>
      </c>
      <c r="P1845" s="1"/>
      <c r="R1845" s="1" t="s">
        <v>67</v>
      </c>
      <c r="S1845" s="1"/>
      <c r="T1845" s="1" t="s">
        <v>1628</v>
      </c>
      <c r="U1845" s="12">
        <f t="shared" si="207"/>
        <v>46188</v>
      </c>
      <c r="V1845" s="12">
        <f t="shared" si="199"/>
        <v>46248</v>
      </c>
      <c r="W1845" s="13">
        <f t="shared" ca="1" si="200"/>
        <v>-206</v>
      </c>
      <c r="X1845" s="2" t="s">
        <v>1021</v>
      </c>
      <c r="Y1845"/>
    </row>
    <row r="1846" spans="1:25" x14ac:dyDescent="0.25">
      <c r="A1846" s="1" t="s">
        <v>86</v>
      </c>
      <c r="B1846" s="1" t="s">
        <v>1793</v>
      </c>
      <c r="C1846" s="1" t="s">
        <v>150</v>
      </c>
      <c r="D1846" s="1" t="s">
        <v>244</v>
      </c>
      <c r="E1846" s="1" t="s">
        <v>68</v>
      </c>
      <c r="F1846" s="3">
        <v>229.07900000000001</v>
      </c>
      <c r="G1846" s="3">
        <v>229.108</v>
      </c>
      <c r="H1846" s="1" t="s">
        <v>79</v>
      </c>
      <c r="I1846" s="13">
        <v>1</v>
      </c>
      <c r="J1846" s="12" t="s">
        <v>2083</v>
      </c>
      <c r="K1846" s="1"/>
      <c r="L1846" s="12" t="s">
        <v>2082</v>
      </c>
      <c r="N1846" s="13">
        <v>46</v>
      </c>
      <c r="O1846" s="13" t="s">
        <v>2082</v>
      </c>
      <c r="P1846" s="13">
        <f>_xlfn.ISOWEEKNUM(U1846)</f>
        <v>46</v>
      </c>
      <c r="R1846" s="1" t="s">
        <v>67</v>
      </c>
      <c r="S1846" s="1" t="s">
        <v>14</v>
      </c>
      <c r="T1846" s="1" t="s">
        <v>1794</v>
      </c>
      <c r="U1846" s="12">
        <f>T1846+(365*2)</f>
        <v>46341</v>
      </c>
      <c r="V1846" s="12">
        <f t="shared" si="199"/>
        <v>46401</v>
      </c>
      <c r="W1846" s="13">
        <f t="shared" ca="1" si="200"/>
        <v>-359</v>
      </c>
      <c r="X1846" s="2" t="s">
        <v>1021</v>
      </c>
      <c r="Y1846"/>
    </row>
    <row r="1847" spans="1:25" x14ac:dyDescent="0.25">
      <c r="A1847" s="1" t="s">
        <v>86</v>
      </c>
      <c r="B1847" s="1" t="s">
        <v>1793</v>
      </c>
      <c r="C1847" s="1" t="s">
        <v>150</v>
      </c>
      <c r="D1847" s="1" t="s">
        <v>248</v>
      </c>
      <c r="E1847" s="1" t="s">
        <v>68</v>
      </c>
      <c r="F1847" s="3">
        <v>229.04499999999999</v>
      </c>
      <c r="G1847" s="3">
        <v>229.07400000000001</v>
      </c>
      <c r="H1847" s="1" t="s">
        <v>79</v>
      </c>
      <c r="I1847" s="13">
        <v>1</v>
      </c>
      <c r="J1847" s="12" t="s">
        <v>2083</v>
      </c>
      <c r="K1847" s="1"/>
      <c r="L1847" s="12" t="s">
        <v>2082</v>
      </c>
      <c r="N1847" s="13">
        <v>46</v>
      </c>
      <c r="O1847" s="13" t="s">
        <v>2082</v>
      </c>
      <c r="P1847" s="13">
        <f>_xlfn.ISOWEEKNUM(U1847)</f>
        <v>46</v>
      </c>
      <c r="R1847" s="1" t="s">
        <v>67</v>
      </c>
      <c r="S1847" s="1" t="s">
        <v>18</v>
      </c>
      <c r="T1847" s="1" t="s">
        <v>1794</v>
      </c>
      <c r="U1847" s="12">
        <f>T1847+(365*2)</f>
        <v>46341</v>
      </c>
      <c r="V1847" s="12">
        <f t="shared" si="199"/>
        <v>46401</v>
      </c>
      <c r="W1847" s="13">
        <f t="shared" ca="1" si="200"/>
        <v>-359</v>
      </c>
      <c r="X1847" s="2" t="s">
        <v>1021</v>
      </c>
      <c r="Y1847"/>
    </row>
    <row r="1848" spans="1:25" x14ac:dyDescent="0.25">
      <c r="A1848" s="1" t="s">
        <v>86</v>
      </c>
      <c r="B1848" s="1" t="s">
        <v>1793</v>
      </c>
      <c r="C1848" s="1" t="s">
        <v>150</v>
      </c>
      <c r="D1848" s="1" t="s">
        <v>1522</v>
      </c>
      <c r="E1848" s="1" t="s">
        <v>39</v>
      </c>
      <c r="F1848" s="3">
        <v>229.07900000000001</v>
      </c>
      <c r="G1848" s="3">
        <v>229.108</v>
      </c>
      <c r="H1848" s="1" t="s">
        <v>9</v>
      </c>
      <c r="I1848" s="13">
        <v>1</v>
      </c>
      <c r="J1848" s="12" t="s">
        <v>2083</v>
      </c>
      <c r="K1848" s="1"/>
      <c r="L1848" s="12" t="s">
        <v>2082</v>
      </c>
      <c r="N1848" s="13" t="s">
        <v>2083</v>
      </c>
      <c r="O1848" s="13" t="s">
        <v>2082</v>
      </c>
      <c r="P1848" s="1"/>
      <c r="R1848" s="1" t="s">
        <v>67</v>
      </c>
      <c r="S1848" s="1" t="s">
        <v>18</v>
      </c>
      <c r="T1848" s="1" t="s">
        <v>1795</v>
      </c>
      <c r="U1848" s="12">
        <f>T1848+(365*3)</f>
        <v>45878</v>
      </c>
      <c r="V1848" s="12">
        <f t="shared" si="199"/>
        <v>45938</v>
      </c>
      <c r="W1848" s="13">
        <f t="shared" ca="1" si="200"/>
        <v>104</v>
      </c>
      <c r="X1848" s="2" t="s">
        <v>1021</v>
      </c>
      <c r="Y1848"/>
    </row>
    <row r="1849" spans="1:25" x14ac:dyDescent="0.25">
      <c r="A1849" s="1" t="s">
        <v>86</v>
      </c>
      <c r="B1849" s="1" t="s">
        <v>1793</v>
      </c>
      <c r="C1849" s="1" t="s">
        <v>8</v>
      </c>
      <c r="D1849" s="1" t="s">
        <v>243</v>
      </c>
      <c r="E1849" s="1" t="s">
        <v>39</v>
      </c>
      <c r="F1849" s="3">
        <v>229.16399999999999</v>
      </c>
      <c r="G1849" s="3">
        <v>229.19300000000001</v>
      </c>
      <c r="H1849" s="1" t="s">
        <v>9</v>
      </c>
      <c r="I1849" s="13">
        <v>1</v>
      </c>
      <c r="J1849" s="12" t="s">
        <v>2083</v>
      </c>
      <c r="K1849" s="1"/>
      <c r="L1849" s="12" t="s">
        <v>2082</v>
      </c>
      <c r="N1849" s="13" t="s">
        <v>2083</v>
      </c>
      <c r="O1849" s="13" t="s">
        <v>2082</v>
      </c>
      <c r="P1849" s="1"/>
      <c r="R1849" s="1" t="s">
        <v>67</v>
      </c>
      <c r="S1849" s="1" t="s">
        <v>14</v>
      </c>
      <c r="T1849" s="1" t="s">
        <v>1628</v>
      </c>
      <c r="U1849" s="12">
        <f>T1849+(365*3)</f>
        <v>46188</v>
      </c>
      <c r="V1849" s="12">
        <f t="shared" si="199"/>
        <v>46248</v>
      </c>
      <c r="W1849" s="13">
        <f t="shared" ca="1" si="200"/>
        <v>-206</v>
      </c>
      <c r="X1849" s="2" t="s">
        <v>1021</v>
      </c>
      <c r="Y1849"/>
    </row>
    <row r="1850" spans="1:25" x14ac:dyDescent="0.25">
      <c r="A1850" s="1" t="s">
        <v>86</v>
      </c>
      <c r="B1850" s="1" t="s">
        <v>1793</v>
      </c>
      <c r="C1850" s="1" t="s">
        <v>456</v>
      </c>
      <c r="D1850" s="1" t="s">
        <v>1560</v>
      </c>
      <c r="E1850" s="1" t="s">
        <v>174</v>
      </c>
      <c r="F1850" s="3">
        <v>229.11600000000001</v>
      </c>
      <c r="G1850" s="3">
        <v>229.161</v>
      </c>
      <c r="H1850" s="1" t="s">
        <v>79</v>
      </c>
      <c r="I1850" s="13">
        <v>1</v>
      </c>
      <c r="J1850" s="12" t="s">
        <v>2083</v>
      </c>
      <c r="K1850" s="1"/>
      <c r="L1850" s="12" t="s">
        <v>2082</v>
      </c>
      <c r="N1850" s="13">
        <v>46</v>
      </c>
      <c r="O1850" s="13" t="s">
        <v>2082</v>
      </c>
      <c r="P1850" s="13">
        <f>_xlfn.ISOWEEKNUM(U1850)</f>
        <v>48</v>
      </c>
      <c r="R1850" s="1" t="s">
        <v>67</v>
      </c>
      <c r="S1850" s="1" t="s">
        <v>18</v>
      </c>
      <c r="T1850" s="1" t="s">
        <v>1124</v>
      </c>
      <c r="U1850" s="12">
        <f>T1850+(365*1)</f>
        <v>46353</v>
      </c>
      <c r="V1850" s="12">
        <f t="shared" si="199"/>
        <v>46413</v>
      </c>
      <c r="W1850" s="13">
        <f t="shared" ca="1" si="200"/>
        <v>-371</v>
      </c>
      <c r="X1850" s="2" t="s">
        <v>1021</v>
      </c>
      <c r="Y1850"/>
    </row>
    <row r="1851" spans="1:25" x14ac:dyDescent="0.25">
      <c r="A1851" s="1" t="s">
        <v>86</v>
      </c>
      <c r="B1851" s="1" t="s">
        <v>1793</v>
      </c>
      <c r="C1851" s="1" t="s">
        <v>456</v>
      </c>
      <c r="D1851" s="1" t="s">
        <v>240</v>
      </c>
      <c r="E1851" s="1" t="s">
        <v>174</v>
      </c>
      <c r="F1851" s="3">
        <v>229.172</v>
      </c>
      <c r="G1851" s="3">
        <v>229.21600000000001</v>
      </c>
      <c r="H1851" s="1" t="s">
        <v>1468</v>
      </c>
      <c r="I1851" s="13">
        <v>1</v>
      </c>
      <c r="J1851" s="12" t="s">
        <v>2083</v>
      </c>
      <c r="K1851" s="1"/>
      <c r="L1851" s="12" t="s">
        <v>2082</v>
      </c>
      <c r="N1851" s="13">
        <v>46</v>
      </c>
      <c r="O1851" s="13" t="s">
        <v>2082</v>
      </c>
      <c r="P1851" s="13">
        <f>_xlfn.ISOWEEKNUM(U1851)</f>
        <v>48</v>
      </c>
      <c r="R1851" s="1" t="s">
        <v>67</v>
      </c>
      <c r="S1851" s="1" t="s">
        <v>14</v>
      </c>
      <c r="T1851" s="1" t="s">
        <v>1124</v>
      </c>
      <c r="U1851" s="12">
        <f>T1851+(365*1)</f>
        <v>46353</v>
      </c>
      <c r="V1851" s="12">
        <f t="shared" si="199"/>
        <v>46413</v>
      </c>
      <c r="W1851" s="13">
        <f t="shared" ca="1" si="200"/>
        <v>-371</v>
      </c>
      <c r="X1851" s="2" t="s">
        <v>1021</v>
      </c>
      <c r="Y1851"/>
    </row>
    <row r="1852" spans="1:25" x14ac:dyDescent="0.25">
      <c r="A1852" s="1" t="s">
        <v>86</v>
      </c>
      <c r="B1852" s="1" t="s">
        <v>1793</v>
      </c>
      <c r="C1852" s="1" t="s">
        <v>456</v>
      </c>
      <c r="D1852" s="1" t="s">
        <v>239</v>
      </c>
      <c r="E1852" s="1" t="s">
        <v>174</v>
      </c>
      <c r="F1852" s="3">
        <v>229.23099999999999</v>
      </c>
      <c r="G1852" s="3">
        <v>229.27600000000001</v>
      </c>
      <c r="H1852" s="1" t="s">
        <v>21</v>
      </c>
      <c r="I1852" s="13">
        <v>1</v>
      </c>
      <c r="J1852" s="12" t="s">
        <v>2083</v>
      </c>
      <c r="K1852" s="1"/>
      <c r="L1852" s="12" t="s">
        <v>2082</v>
      </c>
      <c r="N1852" s="13">
        <v>46</v>
      </c>
      <c r="O1852" s="13" t="s">
        <v>2082</v>
      </c>
      <c r="P1852" s="13">
        <f>_xlfn.ISOWEEKNUM(U1852)</f>
        <v>48</v>
      </c>
      <c r="R1852" s="1" t="s">
        <v>67</v>
      </c>
      <c r="S1852" s="1" t="s">
        <v>14</v>
      </c>
      <c r="T1852" s="1" t="s">
        <v>1124</v>
      </c>
      <c r="U1852" s="12">
        <f>T1852+(365*1)</f>
        <v>46353</v>
      </c>
      <c r="V1852" s="12">
        <f t="shared" si="199"/>
        <v>46413</v>
      </c>
      <c r="W1852" s="13">
        <f t="shared" ca="1" si="200"/>
        <v>-371</v>
      </c>
      <c r="X1852" s="2" t="s">
        <v>1021</v>
      </c>
      <c r="Y1852"/>
    </row>
    <row r="1853" spans="1:25" x14ac:dyDescent="0.25">
      <c r="A1853" s="1" t="s">
        <v>86</v>
      </c>
      <c r="B1853" s="1" t="s">
        <v>1793</v>
      </c>
      <c r="C1853" s="1" t="s">
        <v>8</v>
      </c>
      <c r="D1853" s="1" t="s">
        <v>249</v>
      </c>
      <c r="E1853" s="1" t="s">
        <v>174</v>
      </c>
      <c r="F1853" s="3">
        <v>229.28200000000001</v>
      </c>
      <c r="G1853" s="3">
        <v>229.28200000000001</v>
      </c>
      <c r="H1853" s="1" t="s">
        <v>21</v>
      </c>
      <c r="I1853" s="13">
        <v>1</v>
      </c>
      <c r="J1853" s="12" t="s">
        <v>2083</v>
      </c>
      <c r="K1853" s="1"/>
      <c r="L1853" s="12" t="s">
        <v>2082</v>
      </c>
      <c r="N1853" s="13">
        <v>46</v>
      </c>
      <c r="O1853" s="13" t="s">
        <v>2082</v>
      </c>
      <c r="P1853" s="13">
        <f>_xlfn.ISOWEEKNUM(U1853)</f>
        <v>48</v>
      </c>
      <c r="R1853" s="1" t="s">
        <v>67</v>
      </c>
      <c r="S1853" s="1"/>
      <c r="T1853" s="1" t="s">
        <v>1124</v>
      </c>
      <c r="U1853" s="12">
        <f>T1853+(365*1)</f>
        <v>46353</v>
      </c>
      <c r="V1853" s="12">
        <f t="shared" si="199"/>
        <v>46413</v>
      </c>
      <c r="W1853" s="13">
        <f t="shared" ca="1" si="200"/>
        <v>-371</v>
      </c>
      <c r="X1853" s="2" t="s">
        <v>1021</v>
      </c>
      <c r="Y1853"/>
    </row>
    <row r="1854" spans="1:25" x14ac:dyDescent="0.25">
      <c r="A1854" s="1" t="s">
        <v>86</v>
      </c>
      <c r="B1854" s="1" t="s">
        <v>1793</v>
      </c>
      <c r="C1854" s="1" t="s">
        <v>8</v>
      </c>
      <c r="D1854" s="1" t="s">
        <v>251</v>
      </c>
      <c r="E1854" s="1" t="s">
        <v>39</v>
      </c>
      <c r="F1854" s="3">
        <v>229.33</v>
      </c>
      <c r="G1854" s="3">
        <v>229.33</v>
      </c>
      <c r="H1854" s="1" t="s">
        <v>20</v>
      </c>
      <c r="I1854" s="13">
        <v>1</v>
      </c>
      <c r="J1854" s="12" t="s">
        <v>2083</v>
      </c>
      <c r="K1854" s="1"/>
      <c r="L1854" s="12" t="s">
        <v>2082</v>
      </c>
      <c r="N1854" s="13" t="s">
        <v>2083</v>
      </c>
      <c r="O1854" s="13" t="s">
        <v>2082</v>
      </c>
      <c r="P1854" s="1"/>
      <c r="R1854" s="1" t="s">
        <v>67</v>
      </c>
      <c r="S1854" s="1"/>
      <c r="T1854" s="1" t="s">
        <v>1628</v>
      </c>
      <c r="U1854" s="12">
        <f t="shared" ref="U1854:U1859" si="208">T1854+(365*3)</f>
        <v>46188</v>
      </c>
      <c r="V1854" s="12">
        <f t="shared" si="199"/>
        <v>46248</v>
      </c>
      <c r="W1854" s="13">
        <f t="shared" ca="1" si="200"/>
        <v>-206</v>
      </c>
      <c r="X1854" s="2" t="s">
        <v>1021</v>
      </c>
      <c r="Y1854"/>
    </row>
    <row r="1855" spans="1:25" x14ac:dyDescent="0.25">
      <c r="A1855" s="1" t="s">
        <v>86</v>
      </c>
      <c r="B1855" s="1" t="s">
        <v>1793</v>
      </c>
      <c r="C1855" s="1" t="s">
        <v>12</v>
      </c>
      <c r="D1855" s="1" t="s">
        <v>1804</v>
      </c>
      <c r="E1855" s="1" t="s">
        <v>39</v>
      </c>
      <c r="F1855" s="3">
        <v>229.36500000000001</v>
      </c>
      <c r="G1855" s="3">
        <v>229.4</v>
      </c>
      <c r="H1855" s="1" t="s">
        <v>1189</v>
      </c>
      <c r="I1855" s="13">
        <v>1</v>
      </c>
      <c r="J1855" s="12" t="s">
        <v>2083</v>
      </c>
      <c r="K1855" s="1"/>
      <c r="L1855" s="12" t="s">
        <v>2082</v>
      </c>
      <c r="N1855" s="13" t="s">
        <v>2083</v>
      </c>
      <c r="O1855" s="13" t="s">
        <v>2082</v>
      </c>
      <c r="P1855" s="1"/>
      <c r="R1855" s="1" t="s">
        <v>67</v>
      </c>
      <c r="S1855" s="1" t="s">
        <v>14</v>
      </c>
      <c r="T1855" s="1" t="s">
        <v>1803</v>
      </c>
      <c r="U1855" s="12">
        <f t="shared" si="208"/>
        <v>46174</v>
      </c>
      <c r="V1855" s="12">
        <f t="shared" si="199"/>
        <v>46234</v>
      </c>
      <c r="W1855" s="13">
        <f t="shared" ca="1" si="200"/>
        <v>-192</v>
      </c>
      <c r="X1855" s="2" t="s">
        <v>1021</v>
      </c>
      <c r="Y1855"/>
    </row>
    <row r="1856" spans="1:25" x14ac:dyDescent="0.25">
      <c r="A1856" s="1" t="s">
        <v>86</v>
      </c>
      <c r="B1856" s="1" t="s">
        <v>1793</v>
      </c>
      <c r="C1856" s="1" t="s">
        <v>8</v>
      </c>
      <c r="D1856" s="1" t="s">
        <v>254</v>
      </c>
      <c r="E1856" s="1" t="s">
        <v>39</v>
      </c>
      <c r="F1856" s="3">
        <v>229.41</v>
      </c>
      <c r="G1856" s="3">
        <v>229.43899999999999</v>
      </c>
      <c r="H1856" s="1" t="s">
        <v>24</v>
      </c>
      <c r="I1856" s="13">
        <v>1</v>
      </c>
      <c r="J1856" s="12" t="s">
        <v>2083</v>
      </c>
      <c r="K1856" s="1"/>
      <c r="L1856" s="12" t="s">
        <v>2082</v>
      </c>
      <c r="N1856" s="13" t="s">
        <v>2083</v>
      </c>
      <c r="O1856" s="13" t="s">
        <v>2082</v>
      </c>
      <c r="P1856" s="1"/>
      <c r="R1856" s="1" t="s">
        <v>67</v>
      </c>
      <c r="S1856" s="1" t="s">
        <v>18</v>
      </c>
      <c r="T1856" s="1" t="s">
        <v>1803</v>
      </c>
      <c r="U1856" s="12">
        <f t="shared" si="208"/>
        <v>46174</v>
      </c>
      <c r="V1856" s="12">
        <f t="shared" si="199"/>
        <v>46234</v>
      </c>
      <c r="W1856" s="13">
        <f t="shared" ca="1" si="200"/>
        <v>-192</v>
      </c>
      <c r="X1856" s="2" t="s">
        <v>1021</v>
      </c>
      <c r="Y1856"/>
    </row>
    <row r="1857" spans="1:25" x14ac:dyDescent="0.25">
      <c r="A1857" s="1" t="s">
        <v>86</v>
      </c>
      <c r="B1857" s="1" t="s">
        <v>1793</v>
      </c>
      <c r="C1857" s="1" t="s">
        <v>8</v>
      </c>
      <c r="D1857" s="1" t="s">
        <v>255</v>
      </c>
      <c r="E1857" s="1" t="s">
        <v>39</v>
      </c>
      <c r="F1857" s="3">
        <v>229.44499999999999</v>
      </c>
      <c r="G1857" s="3">
        <v>229.47399999999999</v>
      </c>
      <c r="H1857" s="1" t="s">
        <v>1806</v>
      </c>
      <c r="I1857" s="13">
        <v>1</v>
      </c>
      <c r="J1857" s="12" t="s">
        <v>2083</v>
      </c>
      <c r="K1857" s="1"/>
      <c r="L1857" s="12" t="s">
        <v>2082</v>
      </c>
      <c r="N1857" s="13" t="s">
        <v>2083</v>
      </c>
      <c r="O1857" s="13" t="s">
        <v>2082</v>
      </c>
      <c r="P1857" s="1"/>
      <c r="R1857" s="1" t="s">
        <v>67</v>
      </c>
      <c r="S1857" s="1" t="s">
        <v>14</v>
      </c>
      <c r="T1857" s="1" t="s">
        <v>1628</v>
      </c>
      <c r="U1857" s="12">
        <f t="shared" si="208"/>
        <v>46188</v>
      </c>
      <c r="V1857" s="12">
        <f t="shared" si="199"/>
        <v>46248</v>
      </c>
      <c r="W1857" s="13">
        <f t="shared" ca="1" si="200"/>
        <v>-206</v>
      </c>
      <c r="X1857" s="2" t="s">
        <v>1021</v>
      </c>
      <c r="Y1857"/>
    </row>
    <row r="1858" spans="1:25" x14ac:dyDescent="0.25">
      <c r="A1858" s="1" t="s">
        <v>86</v>
      </c>
      <c r="B1858" s="1" t="s">
        <v>1793</v>
      </c>
      <c r="C1858" s="1" t="s">
        <v>8</v>
      </c>
      <c r="D1858" s="1" t="s">
        <v>256</v>
      </c>
      <c r="E1858" s="1" t="s">
        <v>39</v>
      </c>
      <c r="F1858" s="3">
        <v>230.15199999999999</v>
      </c>
      <c r="G1858" s="3">
        <v>230.18100000000001</v>
      </c>
      <c r="H1858" s="1" t="s">
        <v>1027</v>
      </c>
      <c r="I1858" s="13">
        <v>1</v>
      </c>
      <c r="J1858" s="12" t="s">
        <v>2083</v>
      </c>
      <c r="K1858" s="1"/>
      <c r="L1858" s="12" t="s">
        <v>2082</v>
      </c>
      <c r="N1858" s="13" t="s">
        <v>2083</v>
      </c>
      <c r="O1858" s="13" t="s">
        <v>2082</v>
      </c>
      <c r="P1858" s="1"/>
      <c r="R1858" s="1" t="s">
        <v>67</v>
      </c>
      <c r="S1858" s="1" t="s">
        <v>18</v>
      </c>
      <c r="T1858" s="1" t="s">
        <v>1628</v>
      </c>
      <c r="U1858" s="12">
        <f t="shared" si="208"/>
        <v>46188</v>
      </c>
      <c r="V1858" s="12">
        <f t="shared" ref="V1858:V1921" si="209">U1858+60</f>
        <v>46248</v>
      </c>
      <c r="W1858" s="13">
        <f t="shared" ref="W1858:W1921" ca="1" si="210">TODAY()-V1858</f>
        <v>-206</v>
      </c>
      <c r="X1858" s="2" t="s">
        <v>1021</v>
      </c>
      <c r="Y1858"/>
    </row>
    <row r="1859" spans="1:25" x14ac:dyDescent="0.25">
      <c r="A1859" s="1" t="s">
        <v>86</v>
      </c>
      <c r="B1859" s="1" t="s">
        <v>1793</v>
      </c>
      <c r="C1859" s="1" t="s">
        <v>8</v>
      </c>
      <c r="D1859" s="1" t="s">
        <v>257</v>
      </c>
      <c r="E1859" s="1" t="s">
        <v>39</v>
      </c>
      <c r="F1859" s="3">
        <v>230.19399999999999</v>
      </c>
      <c r="G1859" s="3">
        <v>230.22300000000001</v>
      </c>
      <c r="H1859" s="1" t="s">
        <v>1190</v>
      </c>
      <c r="I1859" s="13">
        <v>1</v>
      </c>
      <c r="J1859" s="12" t="s">
        <v>2083</v>
      </c>
      <c r="K1859" s="1"/>
      <c r="L1859" s="12" t="s">
        <v>2082</v>
      </c>
      <c r="N1859" s="13" t="s">
        <v>2083</v>
      </c>
      <c r="O1859" s="13" t="s">
        <v>2082</v>
      </c>
      <c r="P1859" s="1"/>
      <c r="R1859" s="1" t="s">
        <v>67</v>
      </c>
      <c r="S1859" s="1" t="s">
        <v>14</v>
      </c>
      <c r="T1859" s="1" t="s">
        <v>1803</v>
      </c>
      <c r="U1859" s="12">
        <f t="shared" si="208"/>
        <v>46174</v>
      </c>
      <c r="V1859" s="12">
        <f t="shared" si="209"/>
        <v>46234</v>
      </c>
      <c r="W1859" s="13">
        <f t="shared" ca="1" si="210"/>
        <v>-192</v>
      </c>
      <c r="X1859" s="2" t="s">
        <v>1021</v>
      </c>
      <c r="Y1859"/>
    </row>
    <row r="1860" spans="1:25" x14ac:dyDescent="0.25">
      <c r="A1860" s="1" t="s">
        <v>86</v>
      </c>
      <c r="B1860" s="1" t="s">
        <v>1793</v>
      </c>
      <c r="C1860" s="1" t="s">
        <v>456</v>
      </c>
      <c r="D1860" s="1" t="s">
        <v>1550</v>
      </c>
      <c r="E1860" s="1" t="s">
        <v>174</v>
      </c>
      <c r="F1860" s="3">
        <v>230.37899999999999</v>
      </c>
      <c r="G1860" s="3">
        <v>230.42400000000001</v>
      </c>
      <c r="H1860" s="1" t="s">
        <v>1467</v>
      </c>
      <c r="I1860" s="13">
        <v>1</v>
      </c>
      <c r="J1860" s="12" t="s">
        <v>2083</v>
      </c>
      <c r="K1860" s="1"/>
      <c r="L1860" s="12" t="s">
        <v>2082</v>
      </c>
      <c r="N1860" s="13">
        <v>46</v>
      </c>
      <c r="O1860" s="13" t="s">
        <v>2082</v>
      </c>
      <c r="P1860" s="13">
        <f>_xlfn.ISOWEEKNUM(U1860)</f>
        <v>48</v>
      </c>
      <c r="R1860" s="1" t="s">
        <v>67</v>
      </c>
      <c r="S1860" s="1" t="s">
        <v>18</v>
      </c>
      <c r="T1860" s="1" t="s">
        <v>1152</v>
      </c>
      <c r="U1860" s="12">
        <f>T1860+(365*1)</f>
        <v>46354</v>
      </c>
      <c r="V1860" s="12">
        <f t="shared" si="209"/>
        <v>46414</v>
      </c>
      <c r="W1860" s="13">
        <f t="shared" ca="1" si="210"/>
        <v>-372</v>
      </c>
      <c r="X1860" s="2" t="s">
        <v>1021</v>
      </c>
      <c r="Y1860"/>
    </row>
    <row r="1861" spans="1:25" x14ac:dyDescent="0.25">
      <c r="A1861" s="1" t="s">
        <v>86</v>
      </c>
      <c r="B1861" s="1" t="s">
        <v>1793</v>
      </c>
      <c r="C1861" s="1" t="s">
        <v>456</v>
      </c>
      <c r="D1861" s="1" t="s">
        <v>1551</v>
      </c>
      <c r="E1861" s="1" t="s">
        <v>174</v>
      </c>
      <c r="F1861" s="3">
        <v>230.434</v>
      </c>
      <c r="G1861" s="3">
        <v>230.47800000000001</v>
      </c>
      <c r="H1861" s="1" t="s">
        <v>1817</v>
      </c>
      <c r="I1861" s="13">
        <v>1</v>
      </c>
      <c r="J1861" s="12" t="s">
        <v>2083</v>
      </c>
      <c r="K1861" s="1"/>
      <c r="L1861" s="12" t="s">
        <v>2082</v>
      </c>
      <c r="N1861" s="13">
        <v>46</v>
      </c>
      <c r="O1861" s="13" t="s">
        <v>2082</v>
      </c>
      <c r="P1861" s="13">
        <f>_xlfn.ISOWEEKNUM(U1861)</f>
        <v>48</v>
      </c>
      <c r="R1861" s="1" t="s">
        <v>67</v>
      </c>
      <c r="S1861" s="1" t="s">
        <v>14</v>
      </c>
      <c r="T1861" s="1" t="s">
        <v>1152</v>
      </c>
      <c r="U1861" s="12">
        <f>T1861+(365*1)</f>
        <v>46354</v>
      </c>
      <c r="V1861" s="12">
        <f t="shared" si="209"/>
        <v>46414</v>
      </c>
      <c r="W1861" s="13">
        <f t="shared" ca="1" si="210"/>
        <v>-372</v>
      </c>
      <c r="X1861" s="2" t="s">
        <v>1021</v>
      </c>
      <c r="Y1861"/>
    </row>
    <row r="1862" spans="1:25" x14ac:dyDescent="0.25">
      <c r="A1862" s="1" t="s">
        <v>86</v>
      </c>
      <c r="B1862" s="1" t="s">
        <v>1793</v>
      </c>
      <c r="C1862" s="1" t="s">
        <v>456</v>
      </c>
      <c r="D1862" s="1" t="s">
        <v>1818</v>
      </c>
      <c r="E1862" s="1" t="s">
        <v>174</v>
      </c>
      <c r="F1862" s="3">
        <v>230.49299999999999</v>
      </c>
      <c r="G1862" s="3">
        <v>230.53800000000001</v>
      </c>
      <c r="H1862" s="1" t="s">
        <v>1468</v>
      </c>
      <c r="I1862" s="13">
        <v>1</v>
      </c>
      <c r="J1862" s="12" t="s">
        <v>2083</v>
      </c>
      <c r="K1862" s="1"/>
      <c r="L1862" s="12" t="s">
        <v>2082</v>
      </c>
      <c r="N1862" s="13">
        <v>46</v>
      </c>
      <c r="O1862" s="13" t="s">
        <v>2082</v>
      </c>
      <c r="P1862" s="13">
        <f>_xlfn.ISOWEEKNUM(U1862)</f>
        <v>48</v>
      </c>
      <c r="R1862" s="1" t="s">
        <v>67</v>
      </c>
      <c r="S1862" s="1" t="s">
        <v>18</v>
      </c>
      <c r="T1862" s="1" t="s">
        <v>1152</v>
      </c>
      <c r="U1862" s="12">
        <f>T1862+(365*1)</f>
        <v>46354</v>
      </c>
      <c r="V1862" s="12">
        <f t="shared" si="209"/>
        <v>46414</v>
      </c>
      <c r="W1862" s="13">
        <f t="shared" ca="1" si="210"/>
        <v>-372</v>
      </c>
      <c r="X1862" s="2" t="s">
        <v>1021</v>
      </c>
      <c r="Y1862"/>
    </row>
    <row r="1863" spans="1:25" x14ac:dyDescent="0.25">
      <c r="A1863" s="1" t="s">
        <v>86</v>
      </c>
      <c r="B1863" s="1" t="s">
        <v>1793</v>
      </c>
      <c r="C1863" s="1" t="s">
        <v>8</v>
      </c>
      <c r="D1863" s="1" t="s">
        <v>1815</v>
      </c>
      <c r="E1863" s="1" t="s">
        <v>39</v>
      </c>
      <c r="F1863" s="3">
        <v>229.87899999999999</v>
      </c>
      <c r="G1863" s="3">
        <v>229.90799999999999</v>
      </c>
      <c r="H1863" s="1" t="s">
        <v>803</v>
      </c>
      <c r="I1863" s="13">
        <v>1</v>
      </c>
      <c r="J1863" s="12" t="s">
        <v>2083</v>
      </c>
      <c r="K1863" s="1"/>
      <c r="L1863" s="12" t="s">
        <v>2082</v>
      </c>
      <c r="N1863" s="13" t="s">
        <v>2083</v>
      </c>
      <c r="O1863" s="13" t="s">
        <v>2082</v>
      </c>
      <c r="P1863" s="1"/>
      <c r="R1863" s="1" t="s">
        <v>67</v>
      </c>
      <c r="S1863" s="1" t="s">
        <v>18</v>
      </c>
      <c r="T1863" s="1" t="s">
        <v>1628</v>
      </c>
      <c r="U1863" s="12">
        <f t="shared" ref="U1863:U1884" si="211">T1863+(365*3)</f>
        <v>46188</v>
      </c>
      <c r="V1863" s="12">
        <f t="shared" si="209"/>
        <v>46248</v>
      </c>
      <c r="W1863" s="13">
        <f t="shared" ca="1" si="210"/>
        <v>-206</v>
      </c>
      <c r="X1863" s="2" t="s">
        <v>1021</v>
      </c>
      <c r="Y1863"/>
    </row>
    <row r="1864" spans="1:25" x14ac:dyDescent="0.25">
      <c r="A1864" s="1" t="s">
        <v>158</v>
      </c>
      <c r="B1864" s="1" t="s">
        <v>1819</v>
      </c>
      <c r="C1864" s="1" t="s">
        <v>16</v>
      </c>
      <c r="D1864" s="1" t="s">
        <v>1821</v>
      </c>
      <c r="E1864" s="1" t="s">
        <v>39</v>
      </c>
      <c r="F1864" s="3">
        <v>179.809</v>
      </c>
      <c r="G1864" s="3">
        <v>179.809</v>
      </c>
      <c r="H1864" s="1" t="s">
        <v>1820</v>
      </c>
      <c r="I1864" s="13">
        <v>1</v>
      </c>
      <c r="J1864" s="12" t="s">
        <v>2083</v>
      </c>
      <c r="K1864" s="1"/>
      <c r="L1864" s="12" t="s">
        <v>2082</v>
      </c>
      <c r="N1864" s="13" t="s">
        <v>2083</v>
      </c>
      <c r="O1864" s="13" t="s">
        <v>2082</v>
      </c>
      <c r="P1864" s="1"/>
      <c r="R1864" s="1" t="s">
        <v>67</v>
      </c>
      <c r="S1864" s="1"/>
      <c r="T1864" s="1" t="s">
        <v>1822</v>
      </c>
      <c r="U1864" s="12">
        <f t="shared" si="211"/>
        <v>42083</v>
      </c>
      <c r="V1864" s="12">
        <f t="shared" si="209"/>
        <v>42143</v>
      </c>
      <c r="W1864" s="13">
        <f t="shared" ca="1" si="210"/>
        <v>3899</v>
      </c>
      <c r="X1864" s="2" t="s">
        <v>1021</v>
      </c>
      <c r="Y1864"/>
    </row>
    <row r="1865" spans="1:25" x14ac:dyDescent="0.25">
      <c r="A1865" s="1" t="s">
        <v>158</v>
      </c>
      <c r="B1865" s="1" t="s">
        <v>1819</v>
      </c>
      <c r="C1865" s="1" t="s">
        <v>230</v>
      </c>
      <c r="D1865" s="1" t="s">
        <v>1823</v>
      </c>
      <c r="E1865" s="1" t="s">
        <v>39</v>
      </c>
      <c r="F1865" s="3">
        <v>179.94200000000001</v>
      </c>
      <c r="G1865" s="3">
        <v>179.94200000000001</v>
      </c>
      <c r="H1865" s="1" t="s">
        <v>838</v>
      </c>
      <c r="I1865" s="13">
        <v>1</v>
      </c>
      <c r="J1865" s="12" t="s">
        <v>2083</v>
      </c>
      <c r="K1865" s="1"/>
      <c r="L1865" s="12" t="s">
        <v>2082</v>
      </c>
      <c r="N1865" s="13" t="s">
        <v>2083</v>
      </c>
      <c r="O1865" s="13" t="s">
        <v>2082</v>
      </c>
      <c r="P1865" s="1"/>
      <c r="R1865" s="1" t="s">
        <v>67</v>
      </c>
      <c r="S1865" s="1" t="s">
        <v>14</v>
      </c>
      <c r="T1865" s="1" t="s">
        <v>1822</v>
      </c>
      <c r="U1865" s="12">
        <f t="shared" si="211"/>
        <v>42083</v>
      </c>
      <c r="V1865" s="12">
        <f t="shared" si="209"/>
        <v>42143</v>
      </c>
      <c r="W1865" s="13">
        <f t="shared" ca="1" si="210"/>
        <v>3899</v>
      </c>
      <c r="X1865" s="2" t="s">
        <v>1021</v>
      </c>
      <c r="Y1865"/>
    </row>
    <row r="1866" spans="1:25" x14ac:dyDescent="0.25">
      <c r="A1866" s="1" t="s">
        <v>158</v>
      </c>
      <c r="B1866" s="1" t="s">
        <v>1819</v>
      </c>
      <c r="C1866" s="1" t="s">
        <v>16</v>
      </c>
      <c r="D1866" s="1" t="s">
        <v>1824</v>
      </c>
      <c r="E1866" s="1" t="s">
        <v>39</v>
      </c>
      <c r="F1866" s="3">
        <v>180.00299999999999</v>
      </c>
      <c r="G1866" s="3">
        <v>180.00299999999999</v>
      </c>
      <c r="H1866" s="1" t="s">
        <v>838</v>
      </c>
      <c r="I1866" s="13">
        <v>1</v>
      </c>
      <c r="J1866" s="12" t="s">
        <v>2083</v>
      </c>
      <c r="K1866" s="1"/>
      <c r="L1866" s="12" t="s">
        <v>2082</v>
      </c>
      <c r="N1866" s="13" t="s">
        <v>2083</v>
      </c>
      <c r="O1866" s="13" t="s">
        <v>2082</v>
      </c>
      <c r="P1866" s="1"/>
      <c r="R1866" s="1" t="s">
        <v>67</v>
      </c>
      <c r="S1866" s="1"/>
      <c r="T1866" s="1" t="s">
        <v>1822</v>
      </c>
      <c r="U1866" s="12">
        <f t="shared" si="211"/>
        <v>42083</v>
      </c>
      <c r="V1866" s="12">
        <f t="shared" si="209"/>
        <v>42143</v>
      </c>
      <c r="W1866" s="13">
        <f t="shared" ca="1" si="210"/>
        <v>3899</v>
      </c>
      <c r="X1866" s="2" t="s">
        <v>1021</v>
      </c>
      <c r="Y1866"/>
    </row>
    <row r="1867" spans="1:25" x14ac:dyDescent="0.25">
      <c r="A1867" s="1" t="s">
        <v>158</v>
      </c>
      <c r="B1867" s="1" t="s">
        <v>1819</v>
      </c>
      <c r="C1867" s="1" t="s">
        <v>8</v>
      </c>
      <c r="D1867" s="1" t="s">
        <v>1825</v>
      </c>
      <c r="E1867" s="1" t="s">
        <v>39</v>
      </c>
      <c r="F1867" s="3">
        <v>180.363</v>
      </c>
      <c r="G1867" s="3">
        <v>180.392</v>
      </c>
      <c r="H1867" s="1" t="s">
        <v>838</v>
      </c>
      <c r="I1867" s="13">
        <v>1</v>
      </c>
      <c r="J1867" s="12" t="s">
        <v>2083</v>
      </c>
      <c r="K1867" s="1"/>
      <c r="L1867" s="12" t="s">
        <v>2082</v>
      </c>
      <c r="N1867" s="13" t="s">
        <v>2083</v>
      </c>
      <c r="O1867" s="13" t="s">
        <v>2082</v>
      </c>
      <c r="P1867" s="1"/>
      <c r="R1867" s="1" t="s">
        <v>67</v>
      </c>
      <c r="S1867" s="1"/>
      <c r="T1867" s="1" t="s">
        <v>1822</v>
      </c>
      <c r="U1867" s="12">
        <f t="shared" si="211"/>
        <v>42083</v>
      </c>
      <c r="V1867" s="12">
        <f t="shared" si="209"/>
        <v>42143</v>
      </c>
      <c r="W1867" s="13">
        <f t="shared" ca="1" si="210"/>
        <v>3899</v>
      </c>
      <c r="X1867" s="2" t="s">
        <v>1021</v>
      </c>
      <c r="Y1867"/>
    </row>
    <row r="1868" spans="1:25" x14ac:dyDescent="0.25">
      <c r="A1868" s="1" t="s">
        <v>158</v>
      </c>
      <c r="B1868" s="1" t="s">
        <v>1819</v>
      </c>
      <c r="C1868" s="1" t="s">
        <v>16</v>
      </c>
      <c r="D1868" s="1" t="s">
        <v>1828</v>
      </c>
      <c r="E1868" s="1" t="s">
        <v>39</v>
      </c>
      <c r="F1868" s="3">
        <v>180.506</v>
      </c>
      <c r="G1868" s="3">
        <v>180.54</v>
      </c>
      <c r="H1868" s="1" t="s">
        <v>1827</v>
      </c>
      <c r="I1868" s="13">
        <v>1</v>
      </c>
      <c r="J1868" s="12" t="s">
        <v>2083</v>
      </c>
      <c r="K1868" s="1"/>
      <c r="L1868" s="12" t="s">
        <v>2082</v>
      </c>
      <c r="N1868" s="13" t="s">
        <v>2083</v>
      </c>
      <c r="O1868" s="13" t="s">
        <v>2082</v>
      </c>
      <c r="P1868" s="1"/>
      <c r="R1868" s="1" t="s">
        <v>67</v>
      </c>
      <c r="S1868" s="1" t="s">
        <v>14</v>
      </c>
      <c r="T1868" s="1" t="s">
        <v>1826</v>
      </c>
      <c r="U1868" s="12">
        <f t="shared" si="211"/>
        <v>44522</v>
      </c>
      <c r="V1868" s="12">
        <f t="shared" si="209"/>
        <v>44582</v>
      </c>
      <c r="W1868" s="13">
        <f t="shared" ca="1" si="210"/>
        <v>1460</v>
      </c>
      <c r="X1868" s="2" t="s">
        <v>1021</v>
      </c>
      <c r="Y1868"/>
    </row>
    <row r="1869" spans="1:25" x14ac:dyDescent="0.25">
      <c r="A1869" s="1" t="s">
        <v>158</v>
      </c>
      <c r="B1869" s="1" t="s">
        <v>1819</v>
      </c>
      <c r="C1869" s="1" t="s">
        <v>1832</v>
      </c>
      <c r="D1869" s="1" t="s">
        <v>1833</v>
      </c>
      <c r="E1869" s="1" t="s">
        <v>39</v>
      </c>
      <c r="F1869" s="3">
        <v>180.61</v>
      </c>
      <c r="G1869" s="3">
        <v>180.63200000000001</v>
      </c>
      <c r="H1869" s="1" t="s">
        <v>307</v>
      </c>
      <c r="I1869" s="13">
        <v>1</v>
      </c>
      <c r="J1869" s="12" t="s">
        <v>2083</v>
      </c>
      <c r="K1869" s="1"/>
      <c r="L1869" s="12" t="s">
        <v>2082</v>
      </c>
      <c r="N1869" s="13" t="s">
        <v>2083</v>
      </c>
      <c r="O1869" s="13" t="s">
        <v>2082</v>
      </c>
      <c r="P1869" s="1"/>
      <c r="R1869" s="1" t="s">
        <v>67</v>
      </c>
      <c r="S1869" s="1" t="s">
        <v>14</v>
      </c>
      <c r="T1869" s="1" t="s">
        <v>1822</v>
      </c>
      <c r="U1869" s="12">
        <f t="shared" si="211"/>
        <v>42083</v>
      </c>
      <c r="V1869" s="12">
        <f t="shared" si="209"/>
        <v>42143</v>
      </c>
      <c r="W1869" s="13">
        <f t="shared" ca="1" si="210"/>
        <v>3899</v>
      </c>
      <c r="X1869" s="2" t="s">
        <v>1021</v>
      </c>
      <c r="Y1869"/>
    </row>
    <row r="1870" spans="1:25" x14ac:dyDescent="0.25">
      <c r="A1870" s="1" t="s">
        <v>158</v>
      </c>
      <c r="B1870" s="1" t="s">
        <v>1819</v>
      </c>
      <c r="C1870" s="1" t="s">
        <v>73</v>
      </c>
      <c r="D1870" s="1" t="s">
        <v>1835</v>
      </c>
      <c r="E1870" s="1" t="s">
        <v>39</v>
      </c>
      <c r="F1870" s="3">
        <v>180.65</v>
      </c>
      <c r="G1870" s="3">
        <v>180.65</v>
      </c>
      <c r="H1870" s="1" t="s">
        <v>307</v>
      </c>
      <c r="I1870" s="13">
        <v>1</v>
      </c>
      <c r="J1870" s="12" t="s">
        <v>2083</v>
      </c>
      <c r="K1870" s="1"/>
      <c r="L1870" s="12" t="s">
        <v>2082</v>
      </c>
      <c r="N1870" s="13" t="s">
        <v>2083</v>
      </c>
      <c r="O1870" s="13" t="s">
        <v>2082</v>
      </c>
      <c r="P1870" s="1"/>
      <c r="R1870" s="1" t="s">
        <v>67</v>
      </c>
      <c r="S1870" s="1"/>
      <c r="T1870" s="1" t="s">
        <v>1822</v>
      </c>
      <c r="U1870" s="12">
        <f t="shared" si="211"/>
        <v>42083</v>
      </c>
      <c r="V1870" s="12">
        <f t="shared" si="209"/>
        <v>42143</v>
      </c>
      <c r="W1870" s="13">
        <f t="shared" ca="1" si="210"/>
        <v>3899</v>
      </c>
      <c r="X1870" s="2" t="s">
        <v>1021</v>
      </c>
      <c r="Y1870"/>
    </row>
    <row r="1871" spans="1:25" x14ac:dyDescent="0.25">
      <c r="A1871" s="1" t="s">
        <v>158</v>
      </c>
      <c r="B1871" s="1" t="s">
        <v>1819</v>
      </c>
      <c r="C1871" s="1" t="s">
        <v>131</v>
      </c>
      <c r="D1871" s="1" t="s">
        <v>1834</v>
      </c>
      <c r="E1871" s="1" t="s">
        <v>39</v>
      </c>
      <c r="F1871" s="3">
        <v>180.65</v>
      </c>
      <c r="G1871" s="3">
        <v>180.65</v>
      </c>
      <c r="H1871" s="1" t="s">
        <v>303</v>
      </c>
      <c r="I1871" s="13">
        <v>1</v>
      </c>
      <c r="J1871" s="12" t="s">
        <v>2083</v>
      </c>
      <c r="K1871" s="1"/>
      <c r="L1871" s="12" t="s">
        <v>2082</v>
      </c>
      <c r="N1871" s="13" t="s">
        <v>2083</v>
      </c>
      <c r="O1871" s="13" t="s">
        <v>2082</v>
      </c>
      <c r="P1871" s="1"/>
      <c r="R1871" s="1" t="s">
        <v>67</v>
      </c>
      <c r="S1871" s="1"/>
      <c r="T1871" s="1" t="s">
        <v>1826</v>
      </c>
      <c r="U1871" s="12">
        <f t="shared" si="211"/>
        <v>44522</v>
      </c>
      <c r="V1871" s="12">
        <f t="shared" si="209"/>
        <v>44582</v>
      </c>
      <c r="W1871" s="13">
        <f t="shared" ca="1" si="210"/>
        <v>1460</v>
      </c>
      <c r="X1871" s="2" t="s">
        <v>1021</v>
      </c>
      <c r="Y1871"/>
    </row>
    <row r="1872" spans="1:25" x14ac:dyDescent="0.25">
      <c r="A1872" s="1" t="s">
        <v>158</v>
      </c>
      <c r="B1872" s="1" t="s">
        <v>1819</v>
      </c>
      <c r="C1872" s="1" t="s">
        <v>16</v>
      </c>
      <c r="D1872" s="1" t="s">
        <v>1836</v>
      </c>
      <c r="E1872" s="1" t="s">
        <v>39</v>
      </c>
      <c r="F1872" s="3">
        <v>180.66</v>
      </c>
      <c r="G1872" s="3">
        <v>180.66</v>
      </c>
      <c r="H1872" s="1" t="s">
        <v>25</v>
      </c>
      <c r="I1872" s="13">
        <v>1</v>
      </c>
      <c r="J1872" s="12" t="s">
        <v>2083</v>
      </c>
      <c r="K1872" s="1"/>
      <c r="L1872" s="12" t="s">
        <v>2082</v>
      </c>
      <c r="N1872" s="13" t="s">
        <v>2083</v>
      </c>
      <c r="O1872" s="13" t="s">
        <v>2082</v>
      </c>
      <c r="P1872" s="1"/>
      <c r="R1872" s="1" t="s">
        <v>67</v>
      </c>
      <c r="S1872" s="1"/>
      <c r="T1872" s="1" t="s">
        <v>1826</v>
      </c>
      <c r="U1872" s="12">
        <f t="shared" si="211"/>
        <v>44522</v>
      </c>
      <c r="V1872" s="12">
        <f t="shared" si="209"/>
        <v>44582</v>
      </c>
      <c r="W1872" s="13">
        <f t="shared" ca="1" si="210"/>
        <v>1460</v>
      </c>
      <c r="X1872" s="2" t="s">
        <v>1021</v>
      </c>
      <c r="Y1872"/>
    </row>
    <row r="1873" spans="1:25" x14ac:dyDescent="0.25">
      <c r="A1873" s="1" t="s">
        <v>158</v>
      </c>
      <c r="B1873" s="1" t="s">
        <v>1819</v>
      </c>
      <c r="C1873" s="1" t="s">
        <v>119</v>
      </c>
      <c r="D1873" s="1" t="s">
        <v>1839</v>
      </c>
      <c r="E1873" s="1" t="s">
        <v>39</v>
      </c>
      <c r="F1873" s="3">
        <v>180.7</v>
      </c>
      <c r="G1873" s="3">
        <v>180.732</v>
      </c>
      <c r="H1873" s="1" t="s">
        <v>954</v>
      </c>
      <c r="I1873" s="13">
        <v>1</v>
      </c>
      <c r="J1873" s="12" t="s">
        <v>2083</v>
      </c>
      <c r="K1873" s="1"/>
      <c r="L1873" s="12" t="s">
        <v>2082</v>
      </c>
      <c r="N1873" s="13" t="s">
        <v>2083</v>
      </c>
      <c r="O1873" s="13" t="s">
        <v>2082</v>
      </c>
      <c r="P1873" s="1"/>
      <c r="R1873" s="1" t="s">
        <v>67</v>
      </c>
      <c r="S1873" s="1" t="s">
        <v>18</v>
      </c>
      <c r="T1873" s="1" t="s">
        <v>1826</v>
      </c>
      <c r="U1873" s="12">
        <f t="shared" si="211"/>
        <v>44522</v>
      </c>
      <c r="V1873" s="12">
        <f t="shared" si="209"/>
        <v>44582</v>
      </c>
      <c r="W1873" s="13">
        <f t="shared" ca="1" si="210"/>
        <v>1460</v>
      </c>
      <c r="X1873" s="2" t="s">
        <v>1021</v>
      </c>
      <c r="Y1873"/>
    </row>
    <row r="1874" spans="1:25" x14ac:dyDescent="0.25">
      <c r="A1874" s="1" t="s">
        <v>158</v>
      </c>
      <c r="B1874" s="1" t="s">
        <v>1819</v>
      </c>
      <c r="C1874" s="1" t="s">
        <v>16</v>
      </c>
      <c r="D1874" s="1" t="s">
        <v>1840</v>
      </c>
      <c r="E1874" s="1" t="s">
        <v>39</v>
      </c>
      <c r="F1874" s="3">
        <v>180.74199999999999</v>
      </c>
      <c r="G1874" s="3">
        <v>180.77099999999999</v>
      </c>
      <c r="H1874" s="1" t="s">
        <v>904</v>
      </c>
      <c r="I1874" s="13">
        <v>1</v>
      </c>
      <c r="J1874" s="12" t="s">
        <v>2083</v>
      </c>
      <c r="K1874" s="1"/>
      <c r="L1874" s="12" t="s">
        <v>2082</v>
      </c>
      <c r="N1874" s="13" t="s">
        <v>2083</v>
      </c>
      <c r="O1874" s="13" t="s">
        <v>2082</v>
      </c>
      <c r="P1874" s="1"/>
      <c r="R1874" s="1" t="s">
        <v>67</v>
      </c>
      <c r="S1874" s="1" t="s">
        <v>14</v>
      </c>
      <c r="T1874" s="1" t="s">
        <v>1822</v>
      </c>
      <c r="U1874" s="12">
        <f t="shared" si="211"/>
        <v>42083</v>
      </c>
      <c r="V1874" s="12">
        <f t="shared" si="209"/>
        <v>42143</v>
      </c>
      <c r="W1874" s="13">
        <f t="shared" ca="1" si="210"/>
        <v>3899</v>
      </c>
      <c r="X1874" s="2" t="s">
        <v>1021</v>
      </c>
      <c r="Y1874"/>
    </row>
    <row r="1875" spans="1:25" x14ac:dyDescent="0.25">
      <c r="A1875" s="1" t="s">
        <v>158</v>
      </c>
      <c r="B1875" s="1" t="s">
        <v>1819</v>
      </c>
      <c r="C1875" s="1" t="s">
        <v>8</v>
      </c>
      <c r="D1875" s="1" t="s">
        <v>1837</v>
      </c>
      <c r="E1875" s="1" t="s">
        <v>39</v>
      </c>
      <c r="F1875" s="3">
        <v>180.68899999999999</v>
      </c>
      <c r="G1875" s="3">
        <v>180.68899999999999</v>
      </c>
      <c r="H1875" s="1" t="s">
        <v>44</v>
      </c>
      <c r="I1875" s="13">
        <v>1</v>
      </c>
      <c r="J1875" s="12" t="s">
        <v>2083</v>
      </c>
      <c r="K1875" s="1"/>
      <c r="L1875" s="12" t="s">
        <v>2082</v>
      </c>
      <c r="N1875" s="13" t="s">
        <v>2083</v>
      </c>
      <c r="O1875" s="13" t="s">
        <v>2082</v>
      </c>
      <c r="P1875" s="1"/>
      <c r="R1875" s="1" t="s">
        <v>67</v>
      </c>
      <c r="S1875" s="1"/>
      <c r="T1875" s="1" t="s">
        <v>1822</v>
      </c>
      <c r="U1875" s="12">
        <f t="shared" si="211"/>
        <v>42083</v>
      </c>
      <c r="V1875" s="12">
        <f t="shared" si="209"/>
        <v>42143</v>
      </c>
      <c r="W1875" s="13">
        <f t="shared" ca="1" si="210"/>
        <v>3899</v>
      </c>
      <c r="X1875" s="2" t="s">
        <v>1021</v>
      </c>
      <c r="Y1875"/>
    </row>
    <row r="1876" spans="1:25" x14ac:dyDescent="0.25">
      <c r="A1876" s="1" t="s">
        <v>158</v>
      </c>
      <c r="B1876" s="1" t="s">
        <v>1819</v>
      </c>
      <c r="C1876" s="1" t="s">
        <v>8</v>
      </c>
      <c r="D1876" s="1" t="s">
        <v>1841</v>
      </c>
      <c r="E1876" s="1" t="s">
        <v>39</v>
      </c>
      <c r="F1876" s="3">
        <v>180.756</v>
      </c>
      <c r="G1876" s="3">
        <v>180.756</v>
      </c>
      <c r="H1876" s="1" t="s">
        <v>829</v>
      </c>
      <c r="I1876" s="13">
        <v>1</v>
      </c>
      <c r="J1876" s="12" t="s">
        <v>2083</v>
      </c>
      <c r="K1876" s="1"/>
      <c r="L1876" s="12" t="s">
        <v>2082</v>
      </c>
      <c r="N1876" s="13" t="s">
        <v>2083</v>
      </c>
      <c r="O1876" s="13" t="s">
        <v>2082</v>
      </c>
      <c r="P1876" s="1"/>
      <c r="R1876" s="1" t="s">
        <v>67</v>
      </c>
      <c r="S1876" s="1"/>
      <c r="T1876" s="1" t="s">
        <v>1826</v>
      </c>
      <c r="U1876" s="12">
        <f t="shared" si="211"/>
        <v>44522</v>
      </c>
      <c r="V1876" s="12">
        <f t="shared" si="209"/>
        <v>44582</v>
      </c>
      <c r="W1876" s="13">
        <f t="shared" ca="1" si="210"/>
        <v>1460</v>
      </c>
      <c r="X1876" s="2" t="s">
        <v>1021</v>
      </c>
      <c r="Y1876"/>
    </row>
    <row r="1877" spans="1:25" x14ac:dyDescent="0.25">
      <c r="A1877" s="1" t="s">
        <v>158</v>
      </c>
      <c r="B1877" s="1" t="s">
        <v>1819</v>
      </c>
      <c r="C1877" s="1" t="s">
        <v>8</v>
      </c>
      <c r="D1877" s="1" t="s">
        <v>1842</v>
      </c>
      <c r="E1877" s="1" t="s">
        <v>39</v>
      </c>
      <c r="F1877" s="3">
        <v>180.791</v>
      </c>
      <c r="G1877" s="3">
        <v>180.82</v>
      </c>
      <c r="H1877" s="1" t="s">
        <v>904</v>
      </c>
      <c r="I1877" s="13">
        <v>1</v>
      </c>
      <c r="J1877" s="12" t="s">
        <v>2083</v>
      </c>
      <c r="K1877" s="1"/>
      <c r="L1877" s="12" t="s">
        <v>2082</v>
      </c>
      <c r="N1877" s="13" t="s">
        <v>2083</v>
      </c>
      <c r="O1877" s="13" t="s">
        <v>2082</v>
      </c>
      <c r="P1877" s="1"/>
      <c r="R1877" s="1" t="s">
        <v>67</v>
      </c>
      <c r="S1877" s="1" t="s">
        <v>14</v>
      </c>
      <c r="T1877" s="1" t="s">
        <v>1826</v>
      </c>
      <c r="U1877" s="12">
        <f t="shared" si="211"/>
        <v>44522</v>
      </c>
      <c r="V1877" s="12">
        <f t="shared" si="209"/>
        <v>44582</v>
      </c>
      <c r="W1877" s="13">
        <f t="shared" ca="1" si="210"/>
        <v>1460</v>
      </c>
      <c r="X1877" s="2" t="s">
        <v>1021</v>
      </c>
      <c r="Y1877"/>
    </row>
    <row r="1878" spans="1:25" x14ac:dyDescent="0.25">
      <c r="A1878" s="1" t="s">
        <v>158</v>
      </c>
      <c r="B1878" s="1" t="s">
        <v>1819</v>
      </c>
      <c r="C1878" s="1" t="s">
        <v>8</v>
      </c>
      <c r="D1878" s="1" t="s">
        <v>1838</v>
      </c>
      <c r="E1878" s="1" t="s">
        <v>39</v>
      </c>
      <c r="F1878" s="3">
        <v>180.69800000000001</v>
      </c>
      <c r="G1878" s="3">
        <v>180.69800000000001</v>
      </c>
      <c r="H1878" s="1" t="s">
        <v>303</v>
      </c>
      <c r="I1878" s="13">
        <v>1</v>
      </c>
      <c r="J1878" s="12" t="s">
        <v>2083</v>
      </c>
      <c r="K1878" s="1"/>
      <c r="L1878" s="12" t="s">
        <v>2082</v>
      </c>
      <c r="N1878" s="13" t="s">
        <v>2083</v>
      </c>
      <c r="O1878" s="13" t="s">
        <v>2082</v>
      </c>
      <c r="P1878" s="1"/>
      <c r="R1878" s="1" t="s">
        <v>67</v>
      </c>
      <c r="S1878" s="1"/>
      <c r="T1878" s="1" t="s">
        <v>1822</v>
      </c>
      <c r="U1878" s="12">
        <f t="shared" si="211"/>
        <v>42083</v>
      </c>
      <c r="V1878" s="12">
        <f t="shared" si="209"/>
        <v>42143</v>
      </c>
      <c r="W1878" s="13">
        <f t="shared" ca="1" si="210"/>
        <v>3899</v>
      </c>
      <c r="X1878" s="2" t="s">
        <v>1021</v>
      </c>
      <c r="Y1878"/>
    </row>
    <row r="1879" spans="1:25" x14ac:dyDescent="0.25">
      <c r="A1879" s="1" t="s">
        <v>158</v>
      </c>
      <c r="B1879" s="1" t="s">
        <v>1819</v>
      </c>
      <c r="C1879" s="1" t="s">
        <v>8</v>
      </c>
      <c r="D1879" s="1" t="s">
        <v>1848</v>
      </c>
      <c r="E1879" s="1" t="s">
        <v>39</v>
      </c>
      <c r="F1879" s="3">
        <v>181.09800000000001</v>
      </c>
      <c r="G1879" s="3">
        <v>181.12700000000001</v>
      </c>
      <c r="H1879" s="1" t="s">
        <v>25</v>
      </c>
      <c r="I1879" s="13">
        <v>1</v>
      </c>
      <c r="J1879" s="12" t="s">
        <v>2083</v>
      </c>
      <c r="K1879" s="1"/>
      <c r="L1879" s="12" t="s">
        <v>2082</v>
      </c>
      <c r="N1879" s="13" t="s">
        <v>2083</v>
      </c>
      <c r="O1879" s="13" t="s">
        <v>2082</v>
      </c>
      <c r="P1879" s="1"/>
      <c r="R1879" s="1" t="s">
        <v>67</v>
      </c>
      <c r="S1879" s="1" t="s">
        <v>14</v>
      </c>
      <c r="T1879" s="1" t="s">
        <v>1822</v>
      </c>
      <c r="U1879" s="12">
        <f t="shared" si="211"/>
        <v>42083</v>
      </c>
      <c r="V1879" s="12">
        <f t="shared" si="209"/>
        <v>42143</v>
      </c>
      <c r="W1879" s="13">
        <f t="shared" ca="1" si="210"/>
        <v>3899</v>
      </c>
      <c r="X1879" s="2" t="s">
        <v>1021</v>
      </c>
      <c r="Y1879"/>
    </row>
    <row r="1880" spans="1:25" x14ac:dyDescent="0.25">
      <c r="A1880" s="1" t="s">
        <v>158</v>
      </c>
      <c r="B1880" s="1" t="s">
        <v>1819</v>
      </c>
      <c r="C1880" s="1" t="s">
        <v>8</v>
      </c>
      <c r="D1880" s="1" t="s">
        <v>1849</v>
      </c>
      <c r="E1880" s="1" t="s">
        <v>39</v>
      </c>
      <c r="F1880" s="3">
        <v>181.10900000000001</v>
      </c>
      <c r="G1880" s="3">
        <v>181.14599999999999</v>
      </c>
      <c r="H1880" s="1" t="s">
        <v>837</v>
      </c>
      <c r="I1880" s="13">
        <v>1</v>
      </c>
      <c r="J1880" s="12" t="s">
        <v>2083</v>
      </c>
      <c r="K1880" s="1"/>
      <c r="L1880" s="12" t="s">
        <v>2082</v>
      </c>
      <c r="N1880" s="13" t="s">
        <v>2083</v>
      </c>
      <c r="O1880" s="13" t="s">
        <v>2082</v>
      </c>
      <c r="P1880" s="1"/>
      <c r="R1880" s="1" t="s">
        <v>67</v>
      </c>
      <c r="S1880" s="1" t="s">
        <v>14</v>
      </c>
      <c r="T1880" s="1" t="s">
        <v>1822</v>
      </c>
      <c r="U1880" s="12">
        <f t="shared" si="211"/>
        <v>42083</v>
      </c>
      <c r="V1880" s="12">
        <f t="shared" si="209"/>
        <v>42143</v>
      </c>
      <c r="W1880" s="13">
        <f t="shared" ca="1" si="210"/>
        <v>3899</v>
      </c>
      <c r="X1880" s="2" t="s">
        <v>1021</v>
      </c>
      <c r="Y1880"/>
    </row>
    <row r="1881" spans="1:25" x14ac:dyDescent="0.25">
      <c r="A1881" s="1" t="s">
        <v>158</v>
      </c>
      <c r="B1881" s="1" t="s">
        <v>1819</v>
      </c>
      <c r="C1881" s="1" t="s">
        <v>8</v>
      </c>
      <c r="D1881" s="1" t="s">
        <v>1852</v>
      </c>
      <c r="E1881" s="1" t="s">
        <v>39</v>
      </c>
      <c r="F1881" s="3">
        <v>181.13800000000001</v>
      </c>
      <c r="G1881" s="3">
        <v>181.167</v>
      </c>
      <c r="H1881" s="1" t="s">
        <v>305</v>
      </c>
      <c r="I1881" s="13">
        <v>1</v>
      </c>
      <c r="J1881" s="12" t="s">
        <v>2083</v>
      </c>
      <c r="K1881" s="1"/>
      <c r="L1881" s="12" t="s">
        <v>2082</v>
      </c>
      <c r="N1881" s="13" t="s">
        <v>2083</v>
      </c>
      <c r="O1881" s="13" t="s">
        <v>2082</v>
      </c>
      <c r="P1881" s="1"/>
      <c r="R1881" s="1" t="s">
        <v>67</v>
      </c>
      <c r="S1881" s="1" t="s">
        <v>14</v>
      </c>
      <c r="T1881" s="1" t="s">
        <v>1822</v>
      </c>
      <c r="U1881" s="12">
        <f t="shared" si="211"/>
        <v>42083</v>
      </c>
      <c r="V1881" s="12">
        <f t="shared" si="209"/>
        <v>42143</v>
      </c>
      <c r="W1881" s="13">
        <f t="shared" ca="1" si="210"/>
        <v>3899</v>
      </c>
      <c r="X1881" s="2" t="s">
        <v>1021</v>
      </c>
      <c r="Y1881"/>
    </row>
    <row r="1882" spans="1:25" x14ac:dyDescent="0.25">
      <c r="A1882" s="1" t="s">
        <v>158</v>
      </c>
      <c r="B1882" s="1" t="s">
        <v>1819</v>
      </c>
      <c r="C1882" s="1" t="s">
        <v>8</v>
      </c>
      <c r="D1882" s="1" t="s">
        <v>1855</v>
      </c>
      <c r="E1882" s="1" t="s">
        <v>39</v>
      </c>
      <c r="F1882" s="3">
        <v>181.15899999999999</v>
      </c>
      <c r="G1882" s="3">
        <v>181.18799999999999</v>
      </c>
      <c r="H1882" s="1" t="s">
        <v>306</v>
      </c>
      <c r="I1882" s="13">
        <v>1</v>
      </c>
      <c r="J1882" s="12" t="s">
        <v>2083</v>
      </c>
      <c r="K1882" s="1"/>
      <c r="L1882" s="12" t="s">
        <v>2082</v>
      </c>
      <c r="N1882" s="13" t="s">
        <v>2083</v>
      </c>
      <c r="O1882" s="13" t="s">
        <v>2082</v>
      </c>
      <c r="P1882" s="1"/>
      <c r="R1882" s="1" t="s">
        <v>67</v>
      </c>
      <c r="S1882" s="1" t="s">
        <v>14</v>
      </c>
      <c r="T1882" s="1" t="s">
        <v>1822</v>
      </c>
      <c r="U1882" s="12">
        <f t="shared" si="211"/>
        <v>42083</v>
      </c>
      <c r="V1882" s="12">
        <f t="shared" si="209"/>
        <v>42143</v>
      </c>
      <c r="W1882" s="13">
        <f t="shared" ca="1" si="210"/>
        <v>3899</v>
      </c>
      <c r="X1882" s="2" t="s">
        <v>1021</v>
      </c>
      <c r="Y1882"/>
    </row>
    <row r="1883" spans="1:25" x14ac:dyDescent="0.25">
      <c r="A1883" s="1" t="s">
        <v>158</v>
      </c>
      <c r="B1883" s="1" t="s">
        <v>1819</v>
      </c>
      <c r="C1883" s="1" t="s">
        <v>8</v>
      </c>
      <c r="D1883" s="1" t="s">
        <v>1856</v>
      </c>
      <c r="E1883" s="1" t="s">
        <v>39</v>
      </c>
      <c r="F1883" s="3">
        <v>181.16399999999999</v>
      </c>
      <c r="G1883" s="3">
        <v>181.196</v>
      </c>
      <c r="H1883" s="1" t="s">
        <v>37</v>
      </c>
      <c r="I1883" s="13">
        <v>1</v>
      </c>
      <c r="J1883" s="12" t="s">
        <v>2083</v>
      </c>
      <c r="K1883" s="1"/>
      <c r="L1883" s="12" t="s">
        <v>2082</v>
      </c>
      <c r="N1883" s="13" t="s">
        <v>2083</v>
      </c>
      <c r="O1883" s="13" t="s">
        <v>2082</v>
      </c>
      <c r="P1883" s="1"/>
      <c r="R1883" s="1" t="s">
        <v>67</v>
      </c>
      <c r="S1883" s="1" t="s">
        <v>18</v>
      </c>
      <c r="T1883" s="1" t="s">
        <v>1822</v>
      </c>
      <c r="U1883" s="12">
        <f t="shared" si="211"/>
        <v>42083</v>
      </c>
      <c r="V1883" s="12">
        <f t="shared" si="209"/>
        <v>42143</v>
      </c>
      <c r="W1883" s="13">
        <f t="shared" ca="1" si="210"/>
        <v>3899</v>
      </c>
      <c r="X1883" s="2" t="s">
        <v>1021</v>
      </c>
      <c r="Y1883"/>
    </row>
    <row r="1884" spans="1:25" x14ac:dyDescent="0.25">
      <c r="A1884" s="1" t="s">
        <v>158</v>
      </c>
      <c r="B1884" s="1" t="s">
        <v>1819</v>
      </c>
      <c r="C1884" s="1" t="s">
        <v>8</v>
      </c>
      <c r="D1884" s="1" t="s">
        <v>1857</v>
      </c>
      <c r="E1884" s="1" t="s">
        <v>39</v>
      </c>
      <c r="F1884" s="3">
        <v>181.18799999999999</v>
      </c>
      <c r="G1884" s="3">
        <v>181.21899999999999</v>
      </c>
      <c r="H1884" s="1" t="s">
        <v>307</v>
      </c>
      <c r="I1884" s="13">
        <v>1</v>
      </c>
      <c r="J1884" s="12" t="s">
        <v>2083</v>
      </c>
      <c r="K1884" s="1"/>
      <c r="L1884" s="12" t="s">
        <v>2082</v>
      </c>
      <c r="N1884" s="13" t="s">
        <v>2083</v>
      </c>
      <c r="O1884" s="13" t="s">
        <v>2082</v>
      </c>
      <c r="P1884" s="1"/>
      <c r="R1884" s="1" t="s">
        <v>67</v>
      </c>
      <c r="S1884" s="1" t="s">
        <v>18</v>
      </c>
      <c r="T1884" s="1" t="s">
        <v>1822</v>
      </c>
      <c r="U1884" s="12">
        <f t="shared" si="211"/>
        <v>42083</v>
      </c>
      <c r="V1884" s="12">
        <f t="shared" si="209"/>
        <v>42143</v>
      </c>
      <c r="W1884" s="13">
        <f t="shared" ca="1" si="210"/>
        <v>3899</v>
      </c>
      <c r="X1884" s="2" t="s">
        <v>1021</v>
      </c>
      <c r="Y1884"/>
    </row>
    <row r="1885" spans="1:25" x14ac:dyDescent="0.25">
      <c r="A1885" s="1" t="s">
        <v>158</v>
      </c>
      <c r="B1885" s="1" t="s">
        <v>1819</v>
      </c>
      <c r="C1885" s="1" t="s">
        <v>8</v>
      </c>
      <c r="D1885" s="1" t="s">
        <v>1866</v>
      </c>
      <c r="E1885" s="1" t="s">
        <v>10</v>
      </c>
      <c r="F1885" s="3">
        <v>181.447</v>
      </c>
      <c r="G1885" s="3">
        <v>181.447</v>
      </c>
      <c r="H1885" s="1" t="s">
        <v>1865</v>
      </c>
      <c r="I1885" s="13">
        <v>1</v>
      </c>
      <c r="J1885" s="12" t="s">
        <v>2083</v>
      </c>
      <c r="K1885" s="1"/>
      <c r="L1885" s="12" t="s">
        <v>2082</v>
      </c>
      <c r="N1885" s="13" t="s">
        <v>2083</v>
      </c>
      <c r="O1885" s="13" t="s">
        <v>2082</v>
      </c>
      <c r="P1885" s="1"/>
      <c r="R1885" s="1" t="s">
        <v>67</v>
      </c>
      <c r="S1885" s="1"/>
      <c r="T1885" s="1" t="s">
        <v>1822</v>
      </c>
      <c r="U1885" s="12">
        <f t="shared" ref="U1885:U1892" si="212">T1885+(365*4)</f>
        <v>42448</v>
      </c>
      <c r="V1885" s="12">
        <f t="shared" si="209"/>
        <v>42508</v>
      </c>
      <c r="W1885" s="13">
        <f t="shared" ca="1" si="210"/>
        <v>3534</v>
      </c>
      <c r="X1885" s="2" t="s">
        <v>1021</v>
      </c>
      <c r="Y1885"/>
    </row>
    <row r="1886" spans="1:25" x14ac:dyDescent="0.25">
      <c r="A1886" s="1" t="s">
        <v>158</v>
      </c>
      <c r="B1886" s="1" t="s">
        <v>1819</v>
      </c>
      <c r="C1886" s="1" t="s">
        <v>1497</v>
      </c>
      <c r="D1886" s="1" t="s">
        <v>1870</v>
      </c>
      <c r="E1886" s="1" t="s">
        <v>10</v>
      </c>
      <c r="F1886" s="3">
        <v>181.49299999999999</v>
      </c>
      <c r="G1886" s="3">
        <v>181.52500000000001</v>
      </c>
      <c r="H1886" s="1" t="s">
        <v>1869</v>
      </c>
      <c r="I1886" s="13">
        <v>1</v>
      </c>
      <c r="J1886" s="12" t="s">
        <v>2083</v>
      </c>
      <c r="K1886" s="1"/>
      <c r="L1886" s="12" t="s">
        <v>2082</v>
      </c>
      <c r="N1886" s="13" t="s">
        <v>2083</v>
      </c>
      <c r="O1886" s="13" t="s">
        <v>2082</v>
      </c>
      <c r="P1886" s="1"/>
      <c r="R1886" s="1" t="s">
        <v>67</v>
      </c>
      <c r="S1886" s="1"/>
      <c r="T1886" s="1" t="s">
        <v>1822</v>
      </c>
      <c r="U1886" s="12">
        <f t="shared" si="212"/>
        <v>42448</v>
      </c>
      <c r="V1886" s="12">
        <f t="shared" si="209"/>
        <v>42508</v>
      </c>
      <c r="W1886" s="13">
        <f t="shared" ca="1" si="210"/>
        <v>3534</v>
      </c>
      <c r="X1886" s="2" t="s">
        <v>1021</v>
      </c>
      <c r="Y1886"/>
    </row>
    <row r="1887" spans="1:25" x14ac:dyDescent="0.25">
      <c r="A1887" s="1" t="s">
        <v>158</v>
      </c>
      <c r="B1887" s="1" t="s">
        <v>1819</v>
      </c>
      <c r="C1887" s="1" t="s">
        <v>1497</v>
      </c>
      <c r="D1887" s="1" t="s">
        <v>1872</v>
      </c>
      <c r="E1887" s="1" t="s">
        <v>10</v>
      </c>
      <c r="F1887" s="3">
        <v>181.53700000000001</v>
      </c>
      <c r="G1887" s="3">
        <v>181.53700000000001</v>
      </c>
      <c r="H1887" s="1" t="s">
        <v>1871</v>
      </c>
      <c r="I1887" s="13">
        <v>1</v>
      </c>
      <c r="J1887" s="12" t="s">
        <v>2083</v>
      </c>
      <c r="K1887" s="1"/>
      <c r="L1887" s="12" t="s">
        <v>2082</v>
      </c>
      <c r="N1887" s="13" t="s">
        <v>2083</v>
      </c>
      <c r="O1887" s="13" t="s">
        <v>2082</v>
      </c>
      <c r="P1887" s="1"/>
      <c r="R1887" s="1" t="s">
        <v>67</v>
      </c>
      <c r="S1887" s="1"/>
      <c r="T1887" s="1" t="s">
        <v>1822</v>
      </c>
      <c r="U1887" s="12">
        <f t="shared" si="212"/>
        <v>42448</v>
      </c>
      <c r="V1887" s="12">
        <f t="shared" si="209"/>
        <v>42508</v>
      </c>
      <c r="W1887" s="13">
        <f t="shared" ca="1" si="210"/>
        <v>3534</v>
      </c>
      <c r="X1887" s="2" t="s">
        <v>1021</v>
      </c>
      <c r="Y1887"/>
    </row>
    <row r="1888" spans="1:25" x14ac:dyDescent="0.25">
      <c r="A1888" s="1" t="s">
        <v>158</v>
      </c>
      <c r="B1888" s="1" t="s">
        <v>1819</v>
      </c>
      <c r="C1888" s="1" t="s">
        <v>16</v>
      </c>
      <c r="D1888" s="1" t="s">
        <v>1858</v>
      </c>
      <c r="E1888" s="1" t="s">
        <v>10</v>
      </c>
      <c r="F1888" s="3">
        <v>181.21899999999999</v>
      </c>
      <c r="G1888" s="3">
        <v>181.21899999999999</v>
      </c>
      <c r="H1888" s="1" t="s">
        <v>1853</v>
      </c>
      <c r="I1888" s="13">
        <v>1</v>
      </c>
      <c r="J1888" s="12" t="s">
        <v>2083</v>
      </c>
      <c r="K1888" s="1"/>
      <c r="L1888" s="12" t="s">
        <v>2082</v>
      </c>
      <c r="N1888" s="13" t="s">
        <v>2083</v>
      </c>
      <c r="O1888" s="13" t="s">
        <v>2082</v>
      </c>
      <c r="P1888" s="1"/>
      <c r="R1888" s="1" t="s">
        <v>67</v>
      </c>
      <c r="S1888" s="1"/>
      <c r="T1888" s="1" t="s">
        <v>1822</v>
      </c>
      <c r="U1888" s="12">
        <f t="shared" si="212"/>
        <v>42448</v>
      </c>
      <c r="V1888" s="12">
        <f t="shared" si="209"/>
        <v>42508</v>
      </c>
      <c r="W1888" s="13">
        <f t="shared" ca="1" si="210"/>
        <v>3534</v>
      </c>
      <c r="X1888" s="2" t="s">
        <v>1021</v>
      </c>
      <c r="Y1888"/>
    </row>
    <row r="1889" spans="1:25" x14ac:dyDescent="0.25">
      <c r="A1889" s="1" t="s">
        <v>158</v>
      </c>
      <c r="B1889" s="1" t="s">
        <v>1819</v>
      </c>
      <c r="C1889" s="1" t="s">
        <v>16</v>
      </c>
      <c r="D1889" s="1" t="s">
        <v>877</v>
      </c>
      <c r="E1889" s="1" t="s">
        <v>10</v>
      </c>
      <c r="F1889" s="3">
        <v>181.256</v>
      </c>
      <c r="G1889" s="3">
        <v>181.256</v>
      </c>
      <c r="H1889" s="1" t="s">
        <v>952</v>
      </c>
      <c r="I1889" s="13">
        <v>1</v>
      </c>
      <c r="J1889" s="12" t="s">
        <v>2083</v>
      </c>
      <c r="K1889" s="1"/>
      <c r="L1889" s="12" t="s">
        <v>2082</v>
      </c>
      <c r="N1889" s="13" t="s">
        <v>2083</v>
      </c>
      <c r="O1889" s="13" t="s">
        <v>2082</v>
      </c>
      <c r="P1889" s="1"/>
      <c r="R1889" s="1" t="s">
        <v>67</v>
      </c>
      <c r="S1889" s="1"/>
      <c r="T1889" s="1"/>
      <c r="U1889" s="12">
        <f t="shared" si="212"/>
        <v>1460</v>
      </c>
      <c r="V1889" s="12">
        <f t="shared" si="209"/>
        <v>1520</v>
      </c>
      <c r="W1889" s="13">
        <f t="shared" ca="1" si="210"/>
        <v>44522</v>
      </c>
      <c r="X1889" s="2" t="s">
        <v>1021</v>
      </c>
      <c r="Y1889"/>
    </row>
    <row r="1890" spans="1:25" x14ac:dyDescent="0.25">
      <c r="A1890" s="1" t="s">
        <v>158</v>
      </c>
      <c r="B1890" s="1" t="s">
        <v>1819</v>
      </c>
      <c r="C1890" s="1" t="s">
        <v>16</v>
      </c>
      <c r="D1890" s="1" t="s">
        <v>879</v>
      </c>
      <c r="E1890" s="1" t="s">
        <v>10</v>
      </c>
      <c r="F1890" s="3">
        <v>181.292</v>
      </c>
      <c r="G1890" s="3">
        <v>181.321</v>
      </c>
      <c r="H1890" s="1" t="s">
        <v>1859</v>
      </c>
      <c r="I1890" s="13">
        <v>1</v>
      </c>
      <c r="J1890" s="12" t="s">
        <v>2083</v>
      </c>
      <c r="K1890" s="1"/>
      <c r="L1890" s="12" t="s">
        <v>2082</v>
      </c>
      <c r="N1890" s="13" t="s">
        <v>2083</v>
      </c>
      <c r="O1890" s="13" t="s">
        <v>2082</v>
      </c>
      <c r="P1890" s="1"/>
      <c r="R1890" s="1" t="s">
        <v>67</v>
      </c>
      <c r="S1890" s="1" t="s">
        <v>18</v>
      </c>
      <c r="T1890" s="1"/>
      <c r="U1890" s="12">
        <f t="shared" si="212"/>
        <v>1460</v>
      </c>
      <c r="V1890" s="12">
        <f t="shared" si="209"/>
        <v>1520</v>
      </c>
      <c r="W1890" s="13">
        <f t="shared" ca="1" si="210"/>
        <v>44522</v>
      </c>
      <c r="X1890" s="2" t="s">
        <v>1021</v>
      </c>
      <c r="Y1890"/>
    </row>
    <row r="1891" spans="1:25" x14ac:dyDescent="0.25">
      <c r="A1891" s="1" t="s">
        <v>158</v>
      </c>
      <c r="B1891" s="1" t="s">
        <v>1819</v>
      </c>
      <c r="C1891" s="1" t="s">
        <v>16</v>
      </c>
      <c r="D1891" s="1" t="s">
        <v>1861</v>
      </c>
      <c r="E1891" s="1" t="s">
        <v>10</v>
      </c>
      <c r="F1891" s="3">
        <v>181.322</v>
      </c>
      <c r="G1891" s="3">
        <v>181.322</v>
      </c>
      <c r="H1891" s="1" t="s">
        <v>1860</v>
      </c>
      <c r="I1891" s="13">
        <v>1</v>
      </c>
      <c r="J1891" s="12" t="s">
        <v>2083</v>
      </c>
      <c r="K1891" s="1"/>
      <c r="L1891" s="12" t="s">
        <v>2082</v>
      </c>
      <c r="N1891" s="13" t="s">
        <v>2083</v>
      </c>
      <c r="O1891" s="13" t="s">
        <v>2082</v>
      </c>
      <c r="P1891" s="1"/>
      <c r="R1891" s="1" t="s">
        <v>67</v>
      </c>
      <c r="S1891" s="1"/>
      <c r="T1891" s="1"/>
      <c r="U1891" s="12">
        <f t="shared" si="212"/>
        <v>1460</v>
      </c>
      <c r="V1891" s="12">
        <f t="shared" si="209"/>
        <v>1520</v>
      </c>
      <c r="W1891" s="13">
        <f t="shared" ca="1" si="210"/>
        <v>44522</v>
      </c>
      <c r="X1891" s="2" t="s">
        <v>1021</v>
      </c>
      <c r="Y1891"/>
    </row>
    <row r="1892" spans="1:25" x14ac:dyDescent="0.25">
      <c r="A1892" s="1" t="s">
        <v>158</v>
      </c>
      <c r="B1892" s="1" t="s">
        <v>1819</v>
      </c>
      <c r="C1892" s="1" t="s">
        <v>131</v>
      </c>
      <c r="D1892" s="1" t="s">
        <v>1863</v>
      </c>
      <c r="E1892" s="1" t="s">
        <v>10</v>
      </c>
      <c r="F1892" s="3">
        <v>181.37700000000001</v>
      </c>
      <c r="G1892" s="3">
        <v>181.40299999999999</v>
      </c>
      <c r="H1892" s="1" t="s">
        <v>1862</v>
      </c>
      <c r="I1892" s="13">
        <v>1</v>
      </c>
      <c r="J1892" s="12" t="s">
        <v>2083</v>
      </c>
      <c r="K1892" s="1"/>
      <c r="L1892" s="12" t="s">
        <v>2082</v>
      </c>
      <c r="N1892" s="13" t="s">
        <v>2083</v>
      </c>
      <c r="O1892" s="13" t="s">
        <v>2082</v>
      </c>
      <c r="P1892" s="1"/>
      <c r="R1892" s="1" t="s">
        <v>67</v>
      </c>
      <c r="S1892" s="1"/>
      <c r="T1892" s="1" t="s">
        <v>1822</v>
      </c>
      <c r="U1892" s="12">
        <f t="shared" si="212"/>
        <v>42448</v>
      </c>
      <c r="V1892" s="12">
        <f t="shared" si="209"/>
        <v>42508</v>
      </c>
      <c r="W1892" s="13">
        <f t="shared" ca="1" si="210"/>
        <v>3534</v>
      </c>
      <c r="X1892" s="2" t="s">
        <v>1021</v>
      </c>
      <c r="Y1892"/>
    </row>
    <row r="1893" spans="1:25" x14ac:dyDescent="0.25">
      <c r="A1893" s="1" t="s">
        <v>158</v>
      </c>
      <c r="B1893" s="1" t="s">
        <v>1819</v>
      </c>
      <c r="C1893" s="1" t="s">
        <v>150</v>
      </c>
      <c r="D1893" s="1" t="s">
        <v>1137</v>
      </c>
      <c r="E1893" s="1" t="s">
        <v>39</v>
      </c>
      <c r="F1893" s="3">
        <v>180.499</v>
      </c>
      <c r="G1893" s="3">
        <v>180.499</v>
      </c>
      <c r="H1893" s="1" t="s">
        <v>311</v>
      </c>
      <c r="I1893" s="13">
        <v>1</v>
      </c>
      <c r="J1893" s="12" t="s">
        <v>2083</v>
      </c>
      <c r="K1893" s="1"/>
      <c r="L1893" s="12" t="s">
        <v>2082</v>
      </c>
      <c r="N1893" s="13" t="s">
        <v>2083</v>
      </c>
      <c r="O1893" s="13" t="s">
        <v>2082</v>
      </c>
      <c r="P1893" s="1"/>
      <c r="R1893" s="1" t="s">
        <v>67</v>
      </c>
      <c r="S1893" s="1"/>
      <c r="T1893" s="1" t="s">
        <v>1166</v>
      </c>
      <c r="U1893" s="12">
        <f t="shared" ref="U1893:U1909" si="213">T1893+(365*3)</f>
        <v>46216</v>
      </c>
      <c r="V1893" s="12">
        <f t="shared" si="209"/>
        <v>46276</v>
      </c>
      <c r="W1893" s="13">
        <f t="shared" ca="1" si="210"/>
        <v>-234</v>
      </c>
      <c r="X1893" s="2" t="s">
        <v>1021</v>
      </c>
      <c r="Y1893"/>
    </row>
    <row r="1894" spans="1:25" x14ac:dyDescent="0.25">
      <c r="A1894" s="1" t="s">
        <v>158</v>
      </c>
      <c r="B1894" s="1" t="s">
        <v>1819</v>
      </c>
      <c r="C1894" s="1" t="s">
        <v>148</v>
      </c>
      <c r="D1894" s="1" t="s">
        <v>1829</v>
      </c>
      <c r="E1894" s="1" t="s">
        <v>39</v>
      </c>
      <c r="F1894" s="3">
        <v>180.53</v>
      </c>
      <c r="G1894" s="3">
        <v>180.53299999999999</v>
      </c>
      <c r="H1894" s="1" t="s">
        <v>820</v>
      </c>
      <c r="I1894" s="13">
        <v>1</v>
      </c>
      <c r="J1894" s="12" t="s">
        <v>2083</v>
      </c>
      <c r="K1894" s="1"/>
      <c r="L1894" s="12" t="s">
        <v>2082</v>
      </c>
      <c r="N1894" s="13" t="s">
        <v>2083</v>
      </c>
      <c r="O1894" s="13" t="s">
        <v>2082</v>
      </c>
      <c r="P1894" s="1"/>
      <c r="R1894" s="1" t="s">
        <v>67</v>
      </c>
      <c r="S1894" s="1"/>
      <c r="T1894" s="1" t="s">
        <v>1166</v>
      </c>
      <c r="U1894" s="12">
        <f t="shared" si="213"/>
        <v>46216</v>
      </c>
      <c r="V1894" s="12">
        <f t="shared" si="209"/>
        <v>46276</v>
      </c>
      <c r="W1894" s="13">
        <f t="shared" ca="1" si="210"/>
        <v>-234</v>
      </c>
      <c r="X1894" s="2" t="s">
        <v>1021</v>
      </c>
      <c r="Y1894"/>
    </row>
    <row r="1895" spans="1:25" x14ac:dyDescent="0.25">
      <c r="A1895" s="1" t="s">
        <v>158</v>
      </c>
      <c r="B1895" s="1" t="s">
        <v>1819</v>
      </c>
      <c r="C1895" s="1" t="s">
        <v>150</v>
      </c>
      <c r="D1895" s="1" t="s">
        <v>225</v>
      </c>
      <c r="E1895" s="1" t="s">
        <v>39</v>
      </c>
      <c r="F1895" s="3">
        <v>180.499</v>
      </c>
      <c r="G1895" s="3">
        <v>180.499</v>
      </c>
      <c r="H1895" s="1" t="s">
        <v>838</v>
      </c>
      <c r="I1895" s="13">
        <v>1</v>
      </c>
      <c r="J1895" s="12" t="s">
        <v>2083</v>
      </c>
      <c r="K1895" s="1"/>
      <c r="L1895" s="12" t="s">
        <v>2082</v>
      </c>
      <c r="N1895" s="13" t="s">
        <v>2083</v>
      </c>
      <c r="O1895" s="13" t="s">
        <v>2082</v>
      </c>
      <c r="P1895" s="1"/>
      <c r="R1895" s="1" t="s">
        <v>67</v>
      </c>
      <c r="S1895" s="1"/>
      <c r="T1895" s="1" t="s">
        <v>1166</v>
      </c>
      <c r="U1895" s="12">
        <f t="shared" si="213"/>
        <v>46216</v>
      </c>
      <c r="V1895" s="12">
        <f t="shared" si="209"/>
        <v>46276</v>
      </c>
      <c r="W1895" s="13">
        <f t="shared" ca="1" si="210"/>
        <v>-234</v>
      </c>
      <c r="X1895" s="2" t="s">
        <v>1021</v>
      </c>
      <c r="Y1895"/>
    </row>
    <row r="1896" spans="1:25" x14ac:dyDescent="0.25">
      <c r="A1896" s="1" t="s">
        <v>158</v>
      </c>
      <c r="B1896" s="1" t="s">
        <v>1819</v>
      </c>
      <c r="C1896" s="1" t="s">
        <v>12</v>
      </c>
      <c r="D1896" s="1" t="s">
        <v>1831</v>
      </c>
      <c r="E1896" s="1" t="s">
        <v>39</v>
      </c>
      <c r="F1896" s="3">
        <v>180.53299999999999</v>
      </c>
      <c r="G1896" s="3">
        <v>180.56800000000001</v>
      </c>
      <c r="H1896" s="1" t="s">
        <v>311</v>
      </c>
      <c r="I1896" s="13">
        <v>1</v>
      </c>
      <c r="J1896" s="12" t="s">
        <v>2083</v>
      </c>
      <c r="K1896" s="1"/>
      <c r="L1896" s="12" t="s">
        <v>2082</v>
      </c>
      <c r="N1896" s="13" t="s">
        <v>2083</v>
      </c>
      <c r="O1896" s="13" t="s">
        <v>2082</v>
      </c>
      <c r="P1896" s="1"/>
      <c r="R1896" s="1" t="s">
        <v>67</v>
      </c>
      <c r="S1896" s="1" t="s">
        <v>18</v>
      </c>
      <c r="T1896" s="1" t="s">
        <v>1166</v>
      </c>
      <c r="U1896" s="12">
        <f t="shared" si="213"/>
        <v>46216</v>
      </c>
      <c r="V1896" s="12">
        <f t="shared" si="209"/>
        <v>46276</v>
      </c>
      <c r="W1896" s="13">
        <f t="shared" ca="1" si="210"/>
        <v>-234</v>
      </c>
      <c r="X1896" s="2" t="s">
        <v>1021</v>
      </c>
      <c r="Y1896"/>
    </row>
    <row r="1897" spans="1:25" x14ac:dyDescent="0.25">
      <c r="A1897" s="1" t="s">
        <v>158</v>
      </c>
      <c r="B1897" s="1" t="s">
        <v>1819</v>
      </c>
      <c r="C1897" s="1" t="s">
        <v>8</v>
      </c>
      <c r="D1897" s="1" t="s">
        <v>237</v>
      </c>
      <c r="E1897" s="1" t="s">
        <v>39</v>
      </c>
      <c r="F1897" s="3">
        <v>180.578</v>
      </c>
      <c r="G1897" s="3">
        <v>180.607</v>
      </c>
      <c r="H1897" s="1" t="s">
        <v>311</v>
      </c>
      <c r="I1897" s="13">
        <v>1</v>
      </c>
      <c r="J1897" s="12" t="s">
        <v>2083</v>
      </c>
      <c r="K1897" s="1"/>
      <c r="L1897" s="12" t="s">
        <v>2082</v>
      </c>
      <c r="N1897" s="13" t="s">
        <v>2083</v>
      </c>
      <c r="O1897" s="13" t="s">
        <v>2082</v>
      </c>
      <c r="P1897" s="1"/>
      <c r="R1897" s="1" t="s">
        <v>67</v>
      </c>
      <c r="S1897" s="1" t="s">
        <v>14</v>
      </c>
      <c r="T1897" s="1" t="s">
        <v>1166</v>
      </c>
      <c r="U1897" s="12">
        <f t="shared" si="213"/>
        <v>46216</v>
      </c>
      <c r="V1897" s="12">
        <f t="shared" si="209"/>
        <v>46276</v>
      </c>
      <c r="W1897" s="13">
        <f t="shared" ca="1" si="210"/>
        <v>-234</v>
      </c>
      <c r="X1897" s="2" t="s">
        <v>1021</v>
      </c>
      <c r="Y1897"/>
    </row>
    <row r="1898" spans="1:25" x14ac:dyDescent="0.25">
      <c r="A1898" s="1" t="s">
        <v>158</v>
      </c>
      <c r="B1898" s="1" t="s">
        <v>1819</v>
      </c>
      <c r="C1898" s="1" t="s">
        <v>12</v>
      </c>
      <c r="D1898" s="1" t="s">
        <v>1830</v>
      </c>
      <c r="E1898" s="1" t="s">
        <v>39</v>
      </c>
      <c r="F1898" s="3">
        <v>180.53299999999999</v>
      </c>
      <c r="G1898" s="3">
        <v>180.56899999999999</v>
      </c>
      <c r="H1898" s="1" t="s">
        <v>838</v>
      </c>
      <c r="I1898" s="13">
        <v>1</v>
      </c>
      <c r="J1898" s="12" t="s">
        <v>2083</v>
      </c>
      <c r="K1898" s="1"/>
      <c r="L1898" s="12" t="s">
        <v>2082</v>
      </c>
      <c r="N1898" s="13" t="s">
        <v>2083</v>
      </c>
      <c r="O1898" s="13" t="s">
        <v>2082</v>
      </c>
      <c r="P1898" s="1"/>
      <c r="R1898" s="1" t="s">
        <v>67</v>
      </c>
      <c r="S1898" s="1" t="s">
        <v>14</v>
      </c>
      <c r="T1898" s="1" t="s">
        <v>1166</v>
      </c>
      <c r="U1898" s="12">
        <f t="shared" si="213"/>
        <v>46216</v>
      </c>
      <c r="V1898" s="12">
        <f t="shared" si="209"/>
        <v>46276</v>
      </c>
      <c r="W1898" s="13">
        <f t="shared" ca="1" si="210"/>
        <v>-234</v>
      </c>
      <c r="X1898" s="2" t="s">
        <v>1021</v>
      </c>
      <c r="Y1898"/>
    </row>
    <row r="1899" spans="1:25" x14ac:dyDescent="0.25">
      <c r="A1899" s="1" t="s">
        <v>158</v>
      </c>
      <c r="B1899" s="1" t="s">
        <v>1819</v>
      </c>
      <c r="C1899" s="1" t="s">
        <v>8</v>
      </c>
      <c r="D1899" s="1" t="s">
        <v>249</v>
      </c>
      <c r="E1899" s="1" t="s">
        <v>39</v>
      </c>
      <c r="F1899" s="3">
        <v>180.58099999999999</v>
      </c>
      <c r="G1899" s="3">
        <v>180.58099999999999</v>
      </c>
      <c r="H1899" s="1" t="s">
        <v>304</v>
      </c>
      <c r="I1899" s="13">
        <v>1</v>
      </c>
      <c r="J1899" s="12" t="s">
        <v>2083</v>
      </c>
      <c r="K1899" s="1"/>
      <c r="L1899" s="12" t="s">
        <v>2082</v>
      </c>
      <c r="N1899" s="13" t="s">
        <v>2083</v>
      </c>
      <c r="O1899" s="13" t="s">
        <v>2082</v>
      </c>
      <c r="P1899" s="1"/>
      <c r="R1899" s="1" t="s">
        <v>67</v>
      </c>
      <c r="S1899" s="1"/>
      <c r="T1899" s="1" t="s">
        <v>1166</v>
      </c>
      <c r="U1899" s="12">
        <f t="shared" si="213"/>
        <v>46216</v>
      </c>
      <c r="V1899" s="12">
        <f t="shared" si="209"/>
        <v>46276</v>
      </c>
      <c r="W1899" s="13">
        <f t="shared" ca="1" si="210"/>
        <v>-234</v>
      </c>
      <c r="X1899" s="2" t="s">
        <v>1021</v>
      </c>
      <c r="Y1899"/>
    </row>
    <row r="1900" spans="1:25" x14ac:dyDescent="0.25">
      <c r="A1900" s="1" t="s">
        <v>158</v>
      </c>
      <c r="B1900" s="1" t="s">
        <v>1819</v>
      </c>
      <c r="C1900" s="1" t="s">
        <v>8</v>
      </c>
      <c r="D1900" s="1" t="s">
        <v>255</v>
      </c>
      <c r="E1900" s="1" t="s">
        <v>39</v>
      </c>
      <c r="F1900" s="3">
        <v>181.31399999999999</v>
      </c>
      <c r="G1900" s="3">
        <v>181.346</v>
      </c>
      <c r="H1900" s="1" t="s">
        <v>308</v>
      </c>
      <c r="I1900" s="13">
        <v>1</v>
      </c>
      <c r="J1900" s="12" t="s">
        <v>2083</v>
      </c>
      <c r="K1900" s="1"/>
      <c r="L1900" s="12" t="s">
        <v>2082</v>
      </c>
      <c r="N1900" s="13" t="s">
        <v>2083</v>
      </c>
      <c r="O1900" s="13" t="s">
        <v>2082</v>
      </c>
      <c r="P1900" s="1"/>
      <c r="R1900" s="1" t="s">
        <v>67</v>
      </c>
      <c r="S1900" s="1" t="s">
        <v>18</v>
      </c>
      <c r="T1900" s="1" t="s">
        <v>1166</v>
      </c>
      <c r="U1900" s="12">
        <f t="shared" si="213"/>
        <v>46216</v>
      </c>
      <c r="V1900" s="12">
        <f t="shared" si="209"/>
        <v>46276</v>
      </c>
      <c r="W1900" s="13">
        <f t="shared" ca="1" si="210"/>
        <v>-234</v>
      </c>
      <c r="X1900" s="2" t="s">
        <v>1021</v>
      </c>
      <c r="Y1900"/>
    </row>
    <row r="1901" spans="1:25" x14ac:dyDescent="0.25">
      <c r="A1901" s="1" t="s">
        <v>158</v>
      </c>
      <c r="B1901" s="1" t="s">
        <v>1819</v>
      </c>
      <c r="C1901" s="1" t="s">
        <v>8</v>
      </c>
      <c r="D1901" s="1" t="s">
        <v>257</v>
      </c>
      <c r="E1901" s="1" t="s">
        <v>39</v>
      </c>
      <c r="F1901" s="3">
        <v>181.25899999999999</v>
      </c>
      <c r="G1901" s="3">
        <v>181.28899999999999</v>
      </c>
      <c r="H1901" s="1" t="s">
        <v>820</v>
      </c>
      <c r="I1901" s="13">
        <v>1</v>
      </c>
      <c r="J1901" s="12" t="s">
        <v>2083</v>
      </c>
      <c r="K1901" s="1"/>
      <c r="L1901" s="12" t="s">
        <v>2082</v>
      </c>
      <c r="N1901" s="13" t="s">
        <v>2083</v>
      </c>
      <c r="O1901" s="13" t="s">
        <v>2082</v>
      </c>
      <c r="P1901" s="1"/>
      <c r="R1901" s="1" t="s">
        <v>67</v>
      </c>
      <c r="S1901" s="1" t="s">
        <v>18</v>
      </c>
      <c r="T1901" s="1" t="s">
        <v>1166</v>
      </c>
      <c r="U1901" s="12">
        <f t="shared" si="213"/>
        <v>46216</v>
      </c>
      <c r="V1901" s="12">
        <f t="shared" si="209"/>
        <v>46276</v>
      </c>
      <c r="W1901" s="13">
        <f t="shared" ca="1" si="210"/>
        <v>-234</v>
      </c>
      <c r="X1901" s="2" t="s">
        <v>1021</v>
      </c>
      <c r="Y1901"/>
    </row>
    <row r="1902" spans="1:25" x14ac:dyDescent="0.25">
      <c r="A1902" s="1" t="s">
        <v>158</v>
      </c>
      <c r="B1902" s="1" t="s">
        <v>1819</v>
      </c>
      <c r="C1902" s="1" t="s">
        <v>8</v>
      </c>
      <c r="D1902" s="1" t="s">
        <v>1550</v>
      </c>
      <c r="E1902" s="1" t="s">
        <v>39</v>
      </c>
      <c r="F1902" s="3">
        <v>181.304</v>
      </c>
      <c r="G1902" s="3">
        <v>181.33600000000001</v>
      </c>
      <c r="H1902" s="1" t="s">
        <v>820</v>
      </c>
      <c r="I1902" s="13">
        <v>1</v>
      </c>
      <c r="J1902" s="12" t="s">
        <v>2083</v>
      </c>
      <c r="K1902" s="1"/>
      <c r="L1902" s="12" t="s">
        <v>2082</v>
      </c>
      <c r="N1902" s="13" t="s">
        <v>2083</v>
      </c>
      <c r="O1902" s="13" t="s">
        <v>2082</v>
      </c>
      <c r="P1902" s="1"/>
      <c r="R1902" s="1" t="s">
        <v>67</v>
      </c>
      <c r="S1902" s="1" t="s">
        <v>18</v>
      </c>
      <c r="T1902" s="1" t="s">
        <v>1166</v>
      </c>
      <c r="U1902" s="12">
        <f t="shared" si="213"/>
        <v>46216</v>
      </c>
      <c r="V1902" s="12">
        <f t="shared" si="209"/>
        <v>46276</v>
      </c>
      <c r="W1902" s="13">
        <f t="shared" ca="1" si="210"/>
        <v>-234</v>
      </c>
      <c r="X1902" s="2" t="s">
        <v>1021</v>
      </c>
      <c r="Y1902"/>
    </row>
    <row r="1903" spans="1:25" x14ac:dyDescent="0.25">
      <c r="A1903" s="1" t="s">
        <v>158</v>
      </c>
      <c r="B1903" s="1" t="s">
        <v>1819</v>
      </c>
      <c r="C1903" s="1" t="s">
        <v>8</v>
      </c>
      <c r="D1903" s="1" t="s">
        <v>1818</v>
      </c>
      <c r="E1903" s="1" t="s">
        <v>39</v>
      </c>
      <c r="F1903" s="3">
        <v>181.351</v>
      </c>
      <c r="G1903" s="3">
        <v>181.386</v>
      </c>
      <c r="H1903" s="1" t="s">
        <v>820</v>
      </c>
      <c r="I1903" s="13">
        <v>1</v>
      </c>
      <c r="J1903" s="12" t="s">
        <v>2083</v>
      </c>
      <c r="K1903" s="1"/>
      <c r="L1903" s="12" t="s">
        <v>2082</v>
      </c>
      <c r="N1903" s="13" t="s">
        <v>2083</v>
      </c>
      <c r="O1903" s="13" t="s">
        <v>2082</v>
      </c>
      <c r="P1903" s="1"/>
      <c r="R1903" s="1" t="s">
        <v>67</v>
      </c>
      <c r="S1903" s="1" t="s">
        <v>18</v>
      </c>
      <c r="T1903" s="1" t="s">
        <v>1166</v>
      </c>
      <c r="U1903" s="12">
        <f t="shared" si="213"/>
        <v>46216</v>
      </c>
      <c r="V1903" s="12">
        <f t="shared" si="209"/>
        <v>46276</v>
      </c>
      <c r="W1903" s="13">
        <f t="shared" ca="1" si="210"/>
        <v>-234</v>
      </c>
      <c r="X1903" s="2" t="s">
        <v>1021</v>
      </c>
      <c r="Y1903"/>
    </row>
    <row r="1904" spans="1:25" x14ac:dyDescent="0.25">
      <c r="A1904" s="1" t="s">
        <v>158</v>
      </c>
      <c r="B1904" s="1" t="s">
        <v>1819</v>
      </c>
      <c r="C1904" s="1" t="s">
        <v>12</v>
      </c>
      <c r="D1904" s="1" t="s">
        <v>1864</v>
      </c>
      <c r="E1904" s="1" t="s">
        <v>39</v>
      </c>
      <c r="F1904" s="3">
        <v>181.398</v>
      </c>
      <c r="G1904" s="3">
        <v>181.43299999999999</v>
      </c>
      <c r="H1904" s="1" t="s">
        <v>820</v>
      </c>
      <c r="I1904" s="13">
        <v>1</v>
      </c>
      <c r="J1904" s="12" t="s">
        <v>2083</v>
      </c>
      <c r="K1904" s="1"/>
      <c r="L1904" s="12" t="s">
        <v>2082</v>
      </c>
      <c r="N1904" s="13" t="s">
        <v>2083</v>
      </c>
      <c r="O1904" s="13" t="s">
        <v>2082</v>
      </c>
      <c r="P1904" s="1"/>
      <c r="R1904" s="1" t="s">
        <v>67</v>
      </c>
      <c r="S1904" s="1" t="s">
        <v>18</v>
      </c>
      <c r="T1904" s="1" t="s">
        <v>1822</v>
      </c>
      <c r="U1904" s="12">
        <f t="shared" si="213"/>
        <v>42083</v>
      </c>
      <c r="V1904" s="12">
        <f t="shared" si="209"/>
        <v>42143</v>
      </c>
      <c r="W1904" s="13">
        <f t="shared" ca="1" si="210"/>
        <v>3899</v>
      </c>
      <c r="X1904" s="2" t="s">
        <v>1021</v>
      </c>
      <c r="Y1904"/>
    </row>
    <row r="1905" spans="1:25" x14ac:dyDescent="0.25">
      <c r="A1905" s="1" t="s">
        <v>158</v>
      </c>
      <c r="B1905" s="1" t="s">
        <v>1819</v>
      </c>
      <c r="C1905" s="1" t="s">
        <v>12</v>
      </c>
      <c r="D1905" s="1" t="s">
        <v>1867</v>
      </c>
      <c r="E1905" s="1" t="s">
        <v>39</v>
      </c>
      <c r="F1905" s="3">
        <v>181.452</v>
      </c>
      <c r="G1905" s="3">
        <v>181.48699999999999</v>
      </c>
      <c r="H1905" s="1" t="s">
        <v>820</v>
      </c>
      <c r="I1905" s="13">
        <v>1</v>
      </c>
      <c r="J1905" s="12" t="s">
        <v>2083</v>
      </c>
      <c r="K1905" s="1"/>
      <c r="L1905" s="12" t="s">
        <v>2082</v>
      </c>
      <c r="N1905" s="13" t="s">
        <v>2083</v>
      </c>
      <c r="O1905" s="13" t="s">
        <v>2082</v>
      </c>
      <c r="P1905" s="1"/>
      <c r="R1905" s="1" t="s">
        <v>67</v>
      </c>
      <c r="S1905" s="1" t="s">
        <v>18</v>
      </c>
      <c r="T1905" s="1" t="s">
        <v>1868</v>
      </c>
      <c r="U1905" s="12">
        <f t="shared" si="213"/>
        <v>39156</v>
      </c>
      <c r="V1905" s="12">
        <f t="shared" si="209"/>
        <v>39216</v>
      </c>
      <c r="W1905" s="13">
        <f t="shared" ca="1" si="210"/>
        <v>6826</v>
      </c>
      <c r="X1905" s="2" t="s">
        <v>1021</v>
      </c>
      <c r="Y1905"/>
    </row>
    <row r="1906" spans="1:25" x14ac:dyDescent="0.25">
      <c r="A1906" s="1" t="s">
        <v>158</v>
      </c>
      <c r="B1906" s="1" t="s">
        <v>1819</v>
      </c>
      <c r="C1906" s="1" t="s">
        <v>8</v>
      </c>
      <c r="D1906" s="1" t="s">
        <v>1605</v>
      </c>
      <c r="E1906" s="1" t="s">
        <v>39</v>
      </c>
      <c r="F1906" s="3">
        <v>181.017</v>
      </c>
      <c r="G1906" s="3">
        <v>181.017</v>
      </c>
      <c r="H1906" s="1" t="s">
        <v>1844</v>
      </c>
      <c r="I1906" s="13">
        <v>1</v>
      </c>
      <c r="J1906" s="12" t="s">
        <v>2083</v>
      </c>
      <c r="K1906" s="1"/>
      <c r="L1906" s="12" t="s">
        <v>2082</v>
      </c>
      <c r="N1906" s="13" t="s">
        <v>2083</v>
      </c>
      <c r="O1906" s="13" t="s">
        <v>2082</v>
      </c>
      <c r="P1906" s="1"/>
      <c r="R1906" s="1" t="s">
        <v>67</v>
      </c>
      <c r="S1906" s="1"/>
      <c r="T1906" s="1" t="s">
        <v>1822</v>
      </c>
      <c r="U1906" s="12">
        <f t="shared" si="213"/>
        <v>42083</v>
      </c>
      <c r="V1906" s="12">
        <f t="shared" si="209"/>
        <v>42143</v>
      </c>
      <c r="W1906" s="13">
        <f t="shared" ca="1" si="210"/>
        <v>3899</v>
      </c>
      <c r="X1906" s="2" t="s">
        <v>1021</v>
      </c>
      <c r="Y1906"/>
    </row>
    <row r="1907" spans="1:25" x14ac:dyDescent="0.25">
      <c r="A1907" s="1" t="s">
        <v>158</v>
      </c>
      <c r="B1907" s="1" t="s">
        <v>1819</v>
      </c>
      <c r="C1907" s="1" t="s">
        <v>286</v>
      </c>
      <c r="D1907" s="1" t="s">
        <v>1846</v>
      </c>
      <c r="E1907" s="1" t="s">
        <v>39</v>
      </c>
      <c r="F1907" s="3">
        <v>181.05099999999999</v>
      </c>
      <c r="G1907" s="3">
        <v>181.08600000000001</v>
      </c>
      <c r="H1907" s="1" t="s">
        <v>1845</v>
      </c>
      <c r="I1907" s="13">
        <v>1</v>
      </c>
      <c r="J1907" s="12" t="s">
        <v>2083</v>
      </c>
      <c r="K1907" s="1"/>
      <c r="L1907" s="12" t="s">
        <v>2082</v>
      </c>
      <c r="N1907" s="13" t="s">
        <v>2083</v>
      </c>
      <c r="O1907" s="13" t="s">
        <v>2082</v>
      </c>
      <c r="P1907" s="1"/>
      <c r="R1907" s="1" t="s">
        <v>67</v>
      </c>
      <c r="S1907" s="1" t="s">
        <v>14</v>
      </c>
      <c r="T1907" s="1" t="s">
        <v>1822</v>
      </c>
      <c r="U1907" s="12">
        <f t="shared" si="213"/>
        <v>42083</v>
      </c>
      <c r="V1907" s="12">
        <f t="shared" si="209"/>
        <v>42143</v>
      </c>
      <c r="W1907" s="13">
        <f t="shared" ca="1" si="210"/>
        <v>3899</v>
      </c>
      <c r="X1907" s="2" t="s">
        <v>1021</v>
      </c>
      <c r="Y1907"/>
    </row>
    <row r="1908" spans="1:25" x14ac:dyDescent="0.25">
      <c r="A1908" s="1" t="s">
        <v>158</v>
      </c>
      <c r="B1908" s="1" t="s">
        <v>1819</v>
      </c>
      <c r="C1908" s="1" t="s">
        <v>8</v>
      </c>
      <c r="D1908" s="1" t="s">
        <v>1851</v>
      </c>
      <c r="E1908" s="1" t="s">
        <v>39</v>
      </c>
      <c r="F1908" s="3">
        <v>181.11799999999999</v>
      </c>
      <c r="G1908" s="3">
        <v>181.11799999999999</v>
      </c>
      <c r="H1908" s="1" t="s">
        <v>1850</v>
      </c>
      <c r="I1908" s="13">
        <v>1</v>
      </c>
      <c r="J1908" s="12" t="s">
        <v>2083</v>
      </c>
      <c r="K1908" s="1"/>
      <c r="L1908" s="12" t="s">
        <v>2082</v>
      </c>
      <c r="N1908" s="13" t="s">
        <v>2083</v>
      </c>
      <c r="O1908" s="13" t="s">
        <v>2082</v>
      </c>
      <c r="P1908" s="1"/>
      <c r="R1908" s="1" t="s">
        <v>67</v>
      </c>
      <c r="S1908" s="1"/>
      <c r="T1908" s="1" t="s">
        <v>1822</v>
      </c>
      <c r="U1908" s="12">
        <f t="shared" si="213"/>
        <v>42083</v>
      </c>
      <c r="V1908" s="12">
        <f t="shared" si="209"/>
        <v>42143</v>
      </c>
      <c r="W1908" s="13">
        <f t="shared" ca="1" si="210"/>
        <v>3899</v>
      </c>
      <c r="X1908" s="2" t="s">
        <v>1021</v>
      </c>
      <c r="Y1908"/>
    </row>
    <row r="1909" spans="1:25" x14ac:dyDescent="0.25">
      <c r="A1909" s="1" t="s">
        <v>158</v>
      </c>
      <c r="B1909" s="1" t="s">
        <v>1819</v>
      </c>
      <c r="C1909" s="1" t="s">
        <v>12</v>
      </c>
      <c r="D1909" s="1" t="s">
        <v>1847</v>
      </c>
      <c r="E1909" s="1" t="s">
        <v>39</v>
      </c>
      <c r="F1909" s="3">
        <v>181.096</v>
      </c>
      <c r="G1909" s="3">
        <v>181.131</v>
      </c>
      <c r="H1909" s="1" t="s">
        <v>1844</v>
      </c>
      <c r="I1909" s="13">
        <v>1</v>
      </c>
      <c r="J1909" s="12" t="s">
        <v>2083</v>
      </c>
      <c r="K1909" s="1"/>
      <c r="L1909" s="12" t="s">
        <v>2082</v>
      </c>
      <c r="N1909" s="13" t="s">
        <v>2083</v>
      </c>
      <c r="O1909" s="13" t="s">
        <v>2082</v>
      </c>
      <c r="P1909" s="1"/>
      <c r="R1909" s="1" t="s">
        <v>67</v>
      </c>
      <c r="S1909" s="1" t="s">
        <v>14</v>
      </c>
      <c r="T1909" s="1" t="s">
        <v>1822</v>
      </c>
      <c r="U1909" s="12">
        <f t="shared" si="213"/>
        <v>42083</v>
      </c>
      <c r="V1909" s="12">
        <f t="shared" si="209"/>
        <v>42143</v>
      </c>
      <c r="W1909" s="13">
        <f t="shared" ca="1" si="210"/>
        <v>3899</v>
      </c>
      <c r="X1909" s="2" t="s">
        <v>1021</v>
      </c>
      <c r="Y1909"/>
    </row>
    <row r="1910" spans="1:25" x14ac:dyDescent="0.25">
      <c r="A1910" s="1" t="s">
        <v>158</v>
      </c>
      <c r="B1910" s="1" t="s">
        <v>1819</v>
      </c>
      <c r="C1910" s="1" t="s">
        <v>8</v>
      </c>
      <c r="D1910" s="1" t="s">
        <v>1854</v>
      </c>
      <c r="E1910" s="1" t="s">
        <v>10</v>
      </c>
      <c r="F1910" s="3">
        <v>181.14699999999999</v>
      </c>
      <c r="G1910" s="3">
        <v>181.14699999999999</v>
      </c>
      <c r="H1910" s="1" t="s">
        <v>1853</v>
      </c>
      <c r="I1910" s="13">
        <v>1</v>
      </c>
      <c r="J1910" s="12" t="s">
        <v>2083</v>
      </c>
      <c r="K1910" s="1"/>
      <c r="L1910" s="12" t="s">
        <v>2082</v>
      </c>
      <c r="N1910" s="13" t="s">
        <v>2083</v>
      </c>
      <c r="O1910" s="13" t="s">
        <v>2082</v>
      </c>
      <c r="P1910" s="1"/>
      <c r="R1910" s="1" t="s">
        <v>67</v>
      </c>
      <c r="S1910" s="1"/>
      <c r="T1910" s="1"/>
      <c r="U1910" s="12">
        <f>T1910+(365*4)</f>
        <v>1460</v>
      </c>
      <c r="V1910" s="12">
        <f t="shared" si="209"/>
        <v>1520</v>
      </c>
      <c r="W1910" s="13">
        <f t="shared" ca="1" si="210"/>
        <v>44522</v>
      </c>
      <c r="X1910" s="2" t="s">
        <v>1021</v>
      </c>
      <c r="Y1910"/>
    </row>
    <row r="1911" spans="1:25" x14ac:dyDescent="0.25">
      <c r="A1911" s="1" t="s">
        <v>158</v>
      </c>
      <c r="B1911" s="1" t="s">
        <v>1819</v>
      </c>
      <c r="C1911" s="1" t="s">
        <v>16</v>
      </c>
      <c r="D1911" s="1" t="s">
        <v>1843</v>
      </c>
      <c r="E1911" s="1" t="s">
        <v>39</v>
      </c>
      <c r="F1911" s="3">
        <v>180.98699999999999</v>
      </c>
      <c r="G1911" s="3">
        <v>181.01499999999999</v>
      </c>
      <c r="H1911" s="1" t="s">
        <v>850</v>
      </c>
      <c r="I1911" s="13">
        <v>1</v>
      </c>
      <c r="J1911" s="12" t="s">
        <v>2083</v>
      </c>
      <c r="K1911" s="1"/>
      <c r="L1911" s="12" t="s">
        <v>2082</v>
      </c>
      <c r="N1911" s="13" t="s">
        <v>2083</v>
      </c>
      <c r="O1911" s="13" t="s">
        <v>2082</v>
      </c>
      <c r="P1911" s="1"/>
      <c r="R1911" s="1" t="s">
        <v>67</v>
      </c>
      <c r="S1911" s="1"/>
      <c r="T1911" s="1" t="s">
        <v>1822</v>
      </c>
      <c r="U1911" s="12">
        <f>T1911+(365*3)</f>
        <v>42083</v>
      </c>
      <c r="V1911" s="12">
        <f t="shared" si="209"/>
        <v>42143</v>
      </c>
      <c r="W1911" s="13">
        <f t="shared" ca="1" si="210"/>
        <v>3899</v>
      </c>
      <c r="X1911" s="2" t="s">
        <v>1021</v>
      </c>
      <c r="Y1911"/>
    </row>
    <row r="1912" spans="1:25" x14ac:dyDescent="0.25">
      <c r="A1912" s="1" t="s">
        <v>88</v>
      </c>
      <c r="B1912" s="1" t="s">
        <v>1819</v>
      </c>
      <c r="C1912" s="1" t="s">
        <v>8</v>
      </c>
      <c r="D1912" s="1" t="s">
        <v>209</v>
      </c>
      <c r="E1912" s="1" t="s">
        <v>174</v>
      </c>
      <c r="F1912" s="3">
        <v>178.90299999999999</v>
      </c>
      <c r="G1912" s="3">
        <v>178.93199999999999</v>
      </c>
      <c r="H1912" s="1" t="s">
        <v>1873</v>
      </c>
      <c r="I1912" s="13">
        <v>1</v>
      </c>
      <c r="J1912" s="12" t="s">
        <v>2083</v>
      </c>
      <c r="K1912" s="1"/>
      <c r="L1912" s="12" t="s">
        <v>2082</v>
      </c>
      <c r="N1912" s="13">
        <v>46</v>
      </c>
      <c r="O1912" s="13" t="s">
        <v>2082</v>
      </c>
      <c r="P1912" s="13">
        <f t="shared" ref="P1912:P1920" si="214">_xlfn.ISOWEEKNUM(U1912)</f>
        <v>44</v>
      </c>
      <c r="R1912" s="1" t="s">
        <v>67</v>
      </c>
      <c r="S1912" s="1" t="s">
        <v>18</v>
      </c>
      <c r="T1912" s="1" t="s">
        <v>915</v>
      </c>
      <c r="U1912" s="12">
        <f t="shared" ref="U1912:U1920" si="215">T1912+(365*1)</f>
        <v>46325</v>
      </c>
      <c r="V1912" s="12">
        <f t="shared" si="209"/>
        <v>46385</v>
      </c>
      <c r="W1912" s="13">
        <f t="shared" ca="1" si="210"/>
        <v>-343</v>
      </c>
      <c r="X1912" s="2" t="s">
        <v>1021</v>
      </c>
      <c r="Y1912"/>
    </row>
    <row r="1913" spans="1:25" x14ac:dyDescent="0.25">
      <c r="A1913" s="1" t="s">
        <v>88</v>
      </c>
      <c r="B1913" s="1" t="s">
        <v>1819</v>
      </c>
      <c r="C1913" s="1" t="s">
        <v>8</v>
      </c>
      <c r="D1913" s="1" t="s">
        <v>77</v>
      </c>
      <c r="E1913" s="1" t="s">
        <v>174</v>
      </c>
      <c r="F1913" s="3">
        <v>180.36199999999999</v>
      </c>
      <c r="G1913" s="3">
        <v>180.392</v>
      </c>
      <c r="H1913" s="1" t="s">
        <v>24</v>
      </c>
      <c r="I1913" s="13">
        <v>1</v>
      </c>
      <c r="J1913" s="12" t="s">
        <v>2083</v>
      </c>
      <c r="K1913" s="1"/>
      <c r="L1913" s="12" t="s">
        <v>2082</v>
      </c>
      <c r="N1913" s="13">
        <v>46</v>
      </c>
      <c r="O1913" s="13" t="s">
        <v>2082</v>
      </c>
      <c r="P1913" s="13">
        <f t="shared" si="214"/>
        <v>44</v>
      </c>
      <c r="R1913" s="1" t="s">
        <v>67</v>
      </c>
      <c r="S1913" s="1" t="s">
        <v>14</v>
      </c>
      <c r="T1913" s="1" t="s">
        <v>915</v>
      </c>
      <c r="U1913" s="12">
        <f t="shared" si="215"/>
        <v>46325</v>
      </c>
      <c r="V1913" s="12">
        <f t="shared" si="209"/>
        <v>46385</v>
      </c>
      <c r="W1913" s="13">
        <f t="shared" ca="1" si="210"/>
        <v>-343</v>
      </c>
      <c r="X1913" s="2" t="s">
        <v>1021</v>
      </c>
      <c r="Y1913"/>
    </row>
    <row r="1914" spans="1:25" x14ac:dyDescent="0.25">
      <c r="A1914" s="1" t="s">
        <v>88</v>
      </c>
      <c r="B1914" s="1" t="s">
        <v>1819</v>
      </c>
      <c r="C1914" s="1" t="s">
        <v>8</v>
      </c>
      <c r="D1914" s="1" t="s">
        <v>966</v>
      </c>
      <c r="E1914" s="1" t="s">
        <v>174</v>
      </c>
      <c r="F1914" s="3">
        <v>180.392</v>
      </c>
      <c r="G1914" s="3">
        <v>180.42099999999999</v>
      </c>
      <c r="H1914" s="1" t="s">
        <v>1796</v>
      </c>
      <c r="I1914" s="13">
        <v>1</v>
      </c>
      <c r="J1914" s="12" t="s">
        <v>2083</v>
      </c>
      <c r="K1914" s="1"/>
      <c r="L1914" s="12" t="s">
        <v>2082</v>
      </c>
      <c r="N1914" s="13">
        <v>46</v>
      </c>
      <c r="O1914" s="13" t="s">
        <v>2082</v>
      </c>
      <c r="P1914" s="13">
        <f t="shared" si="214"/>
        <v>44</v>
      </c>
      <c r="R1914" s="1" t="s">
        <v>67</v>
      </c>
      <c r="S1914" s="1" t="s">
        <v>18</v>
      </c>
      <c r="T1914" s="1" t="s">
        <v>915</v>
      </c>
      <c r="U1914" s="12">
        <f t="shared" si="215"/>
        <v>46325</v>
      </c>
      <c r="V1914" s="12">
        <f t="shared" si="209"/>
        <v>46385</v>
      </c>
      <c r="W1914" s="13">
        <f t="shared" ca="1" si="210"/>
        <v>-343</v>
      </c>
      <c r="X1914" s="2" t="s">
        <v>1021</v>
      </c>
      <c r="Y1914"/>
    </row>
    <row r="1915" spans="1:25" x14ac:dyDescent="0.25">
      <c r="A1915" s="1" t="s">
        <v>88</v>
      </c>
      <c r="B1915" s="1" t="s">
        <v>1819</v>
      </c>
      <c r="C1915" s="1" t="s">
        <v>8</v>
      </c>
      <c r="D1915" s="1" t="s">
        <v>219</v>
      </c>
      <c r="E1915" s="1" t="s">
        <v>174</v>
      </c>
      <c r="F1915" s="3">
        <v>180.42699999999999</v>
      </c>
      <c r="G1915" s="3">
        <v>180.45599999999999</v>
      </c>
      <c r="H1915" s="1" t="s">
        <v>917</v>
      </c>
      <c r="I1915" s="13">
        <v>1</v>
      </c>
      <c r="J1915" s="12" t="s">
        <v>2083</v>
      </c>
      <c r="K1915" s="1"/>
      <c r="L1915" s="12" t="s">
        <v>2082</v>
      </c>
      <c r="N1915" s="13">
        <v>46</v>
      </c>
      <c r="O1915" s="13" t="s">
        <v>2082</v>
      </c>
      <c r="P1915" s="13">
        <f t="shared" si="214"/>
        <v>44</v>
      </c>
      <c r="R1915" s="1" t="s">
        <v>67</v>
      </c>
      <c r="S1915" s="1" t="s">
        <v>14</v>
      </c>
      <c r="T1915" s="1" t="s">
        <v>915</v>
      </c>
      <c r="U1915" s="12">
        <f t="shared" si="215"/>
        <v>46325</v>
      </c>
      <c r="V1915" s="12">
        <f t="shared" si="209"/>
        <v>46385</v>
      </c>
      <c r="W1915" s="13">
        <f t="shared" ca="1" si="210"/>
        <v>-343</v>
      </c>
      <c r="X1915" s="2" t="s">
        <v>1021</v>
      </c>
      <c r="Y1915"/>
    </row>
    <row r="1916" spans="1:25" x14ac:dyDescent="0.25">
      <c r="A1916" s="1" t="s">
        <v>88</v>
      </c>
      <c r="B1916" s="1" t="s">
        <v>1819</v>
      </c>
      <c r="C1916" s="1" t="s">
        <v>456</v>
      </c>
      <c r="D1916" s="1" t="s">
        <v>223</v>
      </c>
      <c r="E1916" s="1" t="s">
        <v>174</v>
      </c>
      <c r="F1916" s="3">
        <v>180.52799999999999</v>
      </c>
      <c r="G1916" s="3">
        <v>180.57300000000001</v>
      </c>
      <c r="H1916" s="1" t="s">
        <v>1874</v>
      </c>
      <c r="I1916" s="13">
        <v>1</v>
      </c>
      <c r="J1916" s="12" t="s">
        <v>2083</v>
      </c>
      <c r="K1916" s="1"/>
      <c r="L1916" s="12" t="s">
        <v>2082</v>
      </c>
      <c r="N1916" s="13">
        <v>46</v>
      </c>
      <c r="O1916" s="13" t="s">
        <v>2082</v>
      </c>
      <c r="P1916" s="13">
        <f t="shared" si="214"/>
        <v>44</v>
      </c>
      <c r="R1916" s="1" t="s">
        <v>67</v>
      </c>
      <c r="S1916" s="1" t="s">
        <v>14</v>
      </c>
      <c r="T1916" s="1" t="s">
        <v>915</v>
      </c>
      <c r="U1916" s="12">
        <f t="shared" si="215"/>
        <v>46325</v>
      </c>
      <c r="V1916" s="12">
        <f t="shared" si="209"/>
        <v>46385</v>
      </c>
      <c r="W1916" s="13">
        <f t="shared" ca="1" si="210"/>
        <v>-343</v>
      </c>
      <c r="X1916" s="2" t="s">
        <v>1021</v>
      </c>
      <c r="Y1916"/>
    </row>
    <row r="1917" spans="1:25" x14ac:dyDescent="0.25">
      <c r="A1917" s="1" t="s">
        <v>88</v>
      </c>
      <c r="B1917" s="1" t="s">
        <v>1819</v>
      </c>
      <c r="C1917" s="1" t="s">
        <v>456</v>
      </c>
      <c r="D1917" s="1" t="s">
        <v>495</v>
      </c>
      <c r="E1917" s="1" t="s">
        <v>174</v>
      </c>
      <c r="F1917" s="3">
        <v>180.589</v>
      </c>
      <c r="G1917" s="3">
        <v>180.63300000000001</v>
      </c>
      <c r="H1917" s="1" t="s">
        <v>24</v>
      </c>
      <c r="I1917" s="13">
        <v>1</v>
      </c>
      <c r="J1917" s="12" t="s">
        <v>2083</v>
      </c>
      <c r="K1917" s="1"/>
      <c r="L1917" s="12" t="s">
        <v>2082</v>
      </c>
      <c r="N1917" s="13">
        <v>46</v>
      </c>
      <c r="O1917" s="13" t="s">
        <v>2082</v>
      </c>
      <c r="P1917" s="13">
        <f t="shared" si="214"/>
        <v>44</v>
      </c>
      <c r="R1917" s="1" t="s">
        <v>67</v>
      </c>
      <c r="S1917" s="1" t="s">
        <v>18</v>
      </c>
      <c r="T1917" s="1" t="s">
        <v>915</v>
      </c>
      <c r="U1917" s="12">
        <f t="shared" si="215"/>
        <v>46325</v>
      </c>
      <c r="V1917" s="12">
        <f t="shared" si="209"/>
        <v>46385</v>
      </c>
      <c r="W1917" s="13">
        <f t="shared" ca="1" si="210"/>
        <v>-343</v>
      </c>
      <c r="X1917" s="2" t="s">
        <v>1021</v>
      </c>
      <c r="Y1917"/>
    </row>
    <row r="1918" spans="1:25" x14ac:dyDescent="0.25">
      <c r="A1918" s="1" t="s">
        <v>88</v>
      </c>
      <c r="B1918" s="1" t="s">
        <v>1819</v>
      </c>
      <c r="C1918" s="1" t="s">
        <v>27</v>
      </c>
      <c r="D1918" s="1" t="s">
        <v>1527</v>
      </c>
      <c r="E1918" s="1" t="s">
        <v>174</v>
      </c>
      <c r="F1918" s="3">
        <v>180.465</v>
      </c>
      <c r="G1918" s="3">
        <v>180.465</v>
      </c>
      <c r="H1918" s="1" t="s">
        <v>917</v>
      </c>
      <c r="I1918" s="13">
        <v>1</v>
      </c>
      <c r="J1918" s="12" t="s">
        <v>2083</v>
      </c>
      <c r="K1918" s="1"/>
      <c r="L1918" s="12" t="s">
        <v>2082</v>
      </c>
      <c r="N1918" s="13">
        <v>46</v>
      </c>
      <c r="O1918" s="13" t="s">
        <v>2082</v>
      </c>
      <c r="P1918" s="13">
        <f t="shared" si="214"/>
        <v>44</v>
      </c>
      <c r="R1918" s="1" t="s">
        <v>67</v>
      </c>
      <c r="S1918" s="1"/>
      <c r="T1918" s="1" t="s">
        <v>915</v>
      </c>
      <c r="U1918" s="12">
        <f t="shared" si="215"/>
        <v>46325</v>
      </c>
      <c r="V1918" s="12">
        <f t="shared" si="209"/>
        <v>46385</v>
      </c>
      <c r="W1918" s="13">
        <f t="shared" ca="1" si="210"/>
        <v>-343</v>
      </c>
      <c r="X1918" s="2" t="s">
        <v>1021</v>
      </c>
      <c r="Y1918"/>
    </row>
    <row r="1919" spans="1:25" x14ac:dyDescent="0.25">
      <c r="A1919" s="1" t="s">
        <v>88</v>
      </c>
      <c r="B1919" s="1" t="s">
        <v>1819</v>
      </c>
      <c r="C1919" s="1" t="s">
        <v>286</v>
      </c>
      <c r="D1919" s="1" t="s">
        <v>1875</v>
      </c>
      <c r="E1919" s="1" t="s">
        <v>174</v>
      </c>
      <c r="F1919" s="3">
        <v>181.45400000000001</v>
      </c>
      <c r="G1919" s="3">
        <v>181.489</v>
      </c>
      <c r="H1919" s="1" t="s">
        <v>917</v>
      </c>
      <c r="I1919" s="13">
        <v>1</v>
      </c>
      <c r="J1919" s="12" t="s">
        <v>2083</v>
      </c>
      <c r="K1919" s="1"/>
      <c r="L1919" s="12" t="s">
        <v>2082</v>
      </c>
      <c r="N1919" s="13">
        <v>46</v>
      </c>
      <c r="O1919" s="13" t="s">
        <v>2082</v>
      </c>
      <c r="P1919" s="13">
        <f t="shared" si="214"/>
        <v>44</v>
      </c>
      <c r="R1919" s="1" t="s">
        <v>67</v>
      </c>
      <c r="S1919" s="1" t="s">
        <v>18</v>
      </c>
      <c r="T1919" s="1" t="s">
        <v>915</v>
      </c>
      <c r="U1919" s="12">
        <f t="shared" si="215"/>
        <v>46325</v>
      </c>
      <c r="V1919" s="12">
        <f t="shared" si="209"/>
        <v>46385</v>
      </c>
      <c r="W1919" s="13">
        <f t="shared" ca="1" si="210"/>
        <v>-343</v>
      </c>
      <c r="X1919" s="2" t="s">
        <v>1021</v>
      </c>
      <c r="Y1919"/>
    </row>
    <row r="1920" spans="1:25" x14ac:dyDescent="0.25">
      <c r="A1920" s="1" t="s">
        <v>88</v>
      </c>
      <c r="B1920" s="1" t="s">
        <v>1819</v>
      </c>
      <c r="C1920" s="1" t="s">
        <v>456</v>
      </c>
      <c r="D1920" s="1" t="s">
        <v>1549</v>
      </c>
      <c r="E1920" s="1" t="s">
        <v>174</v>
      </c>
      <c r="F1920" s="3">
        <v>181.55099999999999</v>
      </c>
      <c r="G1920" s="3">
        <v>181.596</v>
      </c>
      <c r="H1920" s="1" t="s">
        <v>917</v>
      </c>
      <c r="I1920" s="13">
        <v>1</v>
      </c>
      <c r="J1920" s="12" t="s">
        <v>2083</v>
      </c>
      <c r="K1920" s="1"/>
      <c r="L1920" s="12" t="s">
        <v>2082</v>
      </c>
      <c r="N1920" s="13">
        <v>46</v>
      </c>
      <c r="O1920" s="13" t="s">
        <v>2082</v>
      </c>
      <c r="P1920" s="13">
        <f t="shared" si="214"/>
        <v>44</v>
      </c>
      <c r="R1920" s="1" t="s">
        <v>67</v>
      </c>
      <c r="S1920" s="1" t="s">
        <v>18</v>
      </c>
      <c r="T1920" s="1" t="s">
        <v>915</v>
      </c>
      <c r="U1920" s="12">
        <f t="shared" si="215"/>
        <v>46325</v>
      </c>
      <c r="V1920" s="12">
        <f t="shared" si="209"/>
        <v>46385</v>
      </c>
      <c r="W1920" s="13">
        <f t="shared" ca="1" si="210"/>
        <v>-343</v>
      </c>
      <c r="X1920" s="2" t="s">
        <v>1021</v>
      </c>
      <c r="Y1920"/>
    </row>
    <row r="1921" spans="1:25" x14ac:dyDescent="0.25">
      <c r="A1921" s="1" t="s">
        <v>88</v>
      </c>
      <c r="B1921" s="1" t="s">
        <v>1819</v>
      </c>
      <c r="C1921" s="1" t="s">
        <v>8</v>
      </c>
      <c r="D1921" s="1" t="s">
        <v>983</v>
      </c>
      <c r="E1921" s="1" t="s">
        <v>39</v>
      </c>
      <c r="F1921" s="3">
        <v>181.495</v>
      </c>
      <c r="G1921" s="3">
        <v>181.524</v>
      </c>
      <c r="H1921" s="1" t="s">
        <v>1876</v>
      </c>
      <c r="I1921" s="13">
        <v>1</v>
      </c>
      <c r="J1921" s="12" t="s">
        <v>2083</v>
      </c>
      <c r="K1921" s="1"/>
      <c r="L1921" s="12" t="s">
        <v>2082</v>
      </c>
      <c r="N1921" s="13" t="s">
        <v>2083</v>
      </c>
      <c r="O1921" s="13" t="s">
        <v>2082</v>
      </c>
      <c r="P1921" s="1"/>
      <c r="R1921" s="1" t="s">
        <v>67</v>
      </c>
      <c r="S1921" s="1" t="s">
        <v>14</v>
      </c>
      <c r="T1921" s="1" t="s">
        <v>1877</v>
      </c>
      <c r="U1921" s="12">
        <f>T1921+(365*3)</f>
        <v>45144</v>
      </c>
      <c r="V1921" s="12">
        <f t="shared" si="209"/>
        <v>45204</v>
      </c>
      <c r="W1921" s="13">
        <f t="shared" ca="1" si="210"/>
        <v>838</v>
      </c>
      <c r="X1921" s="2" t="s">
        <v>1021</v>
      </c>
      <c r="Y1921"/>
    </row>
    <row r="1922" spans="1:25" x14ac:dyDescent="0.25">
      <c r="A1922" s="1" t="s">
        <v>88</v>
      </c>
      <c r="B1922" s="1" t="s">
        <v>1819</v>
      </c>
      <c r="C1922" s="1" t="s">
        <v>300</v>
      </c>
      <c r="D1922" s="1" t="s">
        <v>1552</v>
      </c>
      <c r="E1922" s="1" t="s">
        <v>174</v>
      </c>
      <c r="F1922" s="3">
        <v>181.78100000000001</v>
      </c>
      <c r="G1922" s="3">
        <v>181.78100000000001</v>
      </c>
      <c r="H1922" s="1" t="s">
        <v>917</v>
      </c>
      <c r="I1922" s="13">
        <v>1</v>
      </c>
      <c r="J1922" s="12" t="s">
        <v>2083</v>
      </c>
      <c r="K1922" s="1"/>
      <c r="L1922" s="12" t="s">
        <v>2082</v>
      </c>
      <c r="N1922" s="13">
        <v>46</v>
      </c>
      <c r="O1922" s="13" t="s">
        <v>2082</v>
      </c>
      <c r="P1922" s="13">
        <f>_xlfn.ISOWEEKNUM(U1922)</f>
        <v>44</v>
      </c>
      <c r="R1922" s="1" t="s">
        <v>67</v>
      </c>
      <c r="S1922" s="1"/>
      <c r="T1922" s="1" t="s">
        <v>915</v>
      </c>
      <c r="U1922" s="12">
        <f>T1922+(365*1)</f>
        <v>46325</v>
      </c>
      <c r="V1922" s="12">
        <f t="shared" ref="V1922:V1985" si="216">U1922+60</f>
        <v>46385</v>
      </c>
      <c r="W1922" s="13">
        <f t="shared" ref="W1922:W1985" ca="1" si="217">TODAY()-V1922</f>
        <v>-343</v>
      </c>
      <c r="X1922" s="2" t="s">
        <v>1021</v>
      </c>
      <c r="Y1922"/>
    </row>
    <row r="1923" spans="1:25" x14ac:dyDescent="0.25">
      <c r="A1923" s="1" t="s">
        <v>88</v>
      </c>
      <c r="B1923" s="1" t="s">
        <v>1819</v>
      </c>
      <c r="C1923" s="1" t="s">
        <v>8</v>
      </c>
      <c r="D1923" s="1" t="s">
        <v>984</v>
      </c>
      <c r="E1923" s="1" t="s">
        <v>39</v>
      </c>
      <c r="F1923" s="3">
        <v>181.78899999999999</v>
      </c>
      <c r="G1923" s="3">
        <v>181.81800000000001</v>
      </c>
      <c r="H1923" s="1" t="s">
        <v>242</v>
      </c>
      <c r="I1923" s="13">
        <v>1</v>
      </c>
      <c r="J1923" s="12" t="s">
        <v>2083</v>
      </c>
      <c r="K1923" s="1"/>
      <c r="L1923" s="12" t="s">
        <v>2082</v>
      </c>
      <c r="N1923" s="13" t="s">
        <v>2083</v>
      </c>
      <c r="O1923" s="13" t="s">
        <v>2082</v>
      </c>
      <c r="P1923" s="1"/>
      <c r="R1923" s="1" t="s">
        <v>67</v>
      </c>
      <c r="S1923" s="1" t="s">
        <v>18</v>
      </c>
      <c r="T1923" s="1" t="s">
        <v>1885</v>
      </c>
      <c r="U1923" s="12">
        <f>T1923+(365*3)</f>
        <v>44771</v>
      </c>
      <c r="V1923" s="12">
        <f t="shared" si="216"/>
        <v>44831</v>
      </c>
      <c r="W1923" s="13">
        <f t="shared" ca="1" si="217"/>
        <v>1211</v>
      </c>
      <c r="X1923" s="2" t="s">
        <v>1021</v>
      </c>
      <c r="Y1923"/>
    </row>
    <row r="1924" spans="1:25" x14ac:dyDescent="0.25">
      <c r="A1924" s="1" t="s">
        <v>88</v>
      </c>
      <c r="B1924" s="1" t="s">
        <v>1819</v>
      </c>
      <c r="C1924" s="1" t="s">
        <v>8</v>
      </c>
      <c r="D1924" s="1" t="s">
        <v>1541</v>
      </c>
      <c r="E1924" s="1" t="s">
        <v>39</v>
      </c>
      <c r="F1924" s="3">
        <v>181.643</v>
      </c>
      <c r="G1924" s="3">
        <v>181.643</v>
      </c>
      <c r="H1924" s="1" t="s">
        <v>1880</v>
      </c>
      <c r="I1924" s="13">
        <v>1</v>
      </c>
      <c r="J1924" s="12" t="s">
        <v>2083</v>
      </c>
      <c r="K1924" s="1"/>
      <c r="L1924" s="12" t="s">
        <v>2082</v>
      </c>
      <c r="N1924" s="13" t="s">
        <v>2083</v>
      </c>
      <c r="O1924" s="13" t="s">
        <v>2082</v>
      </c>
      <c r="P1924" s="1"/>
      <c r="R1924" s="1" t="s">
        <v>67</v>
      </c>
      <c r="S1924" s="1"/>
      <c r="T1924" s="1" t="s">
        <v>1877</v>
      </c>
      <c r="U1924" s="12">
        <f>T1924+(365*3)</f>
        <v>45144</v>
      </c>
      <c r="V1924" s="12">
        <f t="shared" si="216"/>
        <v>45204</v>
      </c>
      <c r="W1924" s="13">
        <f t="shared" ca="1" si="217"/>
        <v>838</v>
      </c>
      <c r="X1924" s="2" t="s">
        <v>1021</v>
      </c>
      <c r="Y1924"/>
    </row>
    <row r="1925" spans="1:25" x14ac:dyDescent="0.25">
      <c r="A1925" s="1" t="s">
        <v>88</v>
      </c>
      <c r="B1925" s="1" t="s">
        <v>1819</v>
      </c>
      <c r="C1925" s="1" t="s">
        <v>213</v>
      </c>
      <c r="D1925" s="1" t="s">
        <v>1882</v>
      </c>
      <c r="E1925" s="1" t="s">
        <v>39</v>
      </c>
      <c r="F1925" s="3">
        <v>181.672</v>
      </c>
      <c r="G1925" s="3">
        <v>181.68199999999999</v>
      </c>
      <c r="H1925" s="1" t="s">
        <v>1881</v>
      </c>
      <c r="I1925" s="13">
        <v>1</v>
      </c>
      <c r="J1925" s="12" t="s">
        <v>2083</v>
      </c>
      <c r="K1925" s="1"/>
      <c r="L1925" s="12" t="s">
        <v>2082</v>
      </c>
      <c r="N1925" s="13" t="s">
        <v>2083</v>
      </c>
      <c r="O1925" s="13" t="s">
        <v>2082</v>
      </c>
      <c r="P1925" s="1"/>
      <c r="R1925" s="1" t="s">
        <v>67</v>
      </c>
      <c r="S1925" s="1"/>
      <c r="T1925" s="1" t="s">
        <v>1877</v>
      </c>
      <c r="U1925" s="12">
        <f>T1925+(365*3)</f>
        <v>45144</v>
      </c>
      <c r="V1925" s="12">
        <f t="shared" si="216"/>
        <v>45204</v>
      </c>
      <c r="W1925" s="13">
        <f t="shared" ca="1" si="217"/>
        <v>838</v>
      </c>
      <c r="X1925" s="2" t="s">
        <v>1021</v>
      </c>
      <c r="Y1925"/>
    </row>
    <row r="1926" spans="1:25" x14ac:dyDescent="0.25">
      <c r="A1926" s="1" t="s">
        <v>88</v>
      </c>
      <c r="B1926" s="1" t="s">
        <v>1819</v>
      </c>
      <c r="C1926" s="1" t="s">
        <v>456</v>
      </c>
      <c r="D1926" s="1" t="s">
        <v>1539</v>
      </c>
      <c r="E1926" s="1" t="s">
        <v>174</v>
      </c>
      <c r="F1926" s="3">
        <v>181.61500000000001</v>
      </c>
      <c r="G1926" s="3">
        <v>181.66</v>
      </c>
      <c r="H1926" s="1" t="s">
        <v>231</v>
      </c>
      <c r="I1926" s="13">
        <v>1</v>
      </c>
      <c r="J1926" s="12" t="s">
        <v>2083</v>
      </c>
      <c r="K1926" s="1"/>
      <c r="L1926" s="12" t="s">
        <v>2082</v>
      </c>
      <c r="N1926" s="13">
        <v>46</v>
      </c>
      <c r="O1926" s="13" t="s">
        <v>2082</v>
      </c>
      <c r="P1926" s="13">
        <f>_xlfn.ISOWEEKNUM(U1926)</f>
        <v>44</v>
      </c>
      <c r="R1926" s="1" t="s">
        <v>67</v>
      </c>
      <c r="S1926" s="1" t="s">
        <v>14</v>
      </c>
      <c r="T1926" s="1" t="s">
        <v>915</v>
      </c>
      <c r="U1926" s="12">
        <f>T1926+(365*1)</f>
        <v>46325</v>
      </c>
      <c r="V1926" s="12">
        <f t="shared" si="216"/>
        <v>46385</v>
      </c>
      <c r="W1926" s="13">
        <f t="shared" ca="1" si="217"/>
        <v>-343</v>
      </c>
      <c r="X1926" s="2" t="s">
        <v>1021</v>
      </c>
      <c r="Y1926"/>
    </row>
    <row r="1927" spans="1:25" x14ac:dyDescent="0.25">
      <c r="A1927" s="1" t="s">
        <v>88</v>
      </c>
      <c r="B1927" s="1" t="s">
        <v>1819</v>
      </c>
      <c r="C1927" s="1" t="s">
        <v>12</v>
      </c>
      <c r="D1927" s="1" t="s">
        <v>1883</v>
      </c>
      <c r="E1927" s="1" t="s">
        <v>174</v>
      </c>
      <c r="F1927" s="3">
        <v>181.67699999999999</v>
      </c>
      <c r="G1927" s="3">
        <v>181.71199999999999</v>
      </c>
      <c r="H1927" s="1" t="s">
        <v>231</v>
      </c>
      <c r="I1927" s="13">
        <v>1</v>
      </c>
      <c r="J1927" s="12" t="s">
        <v>2083</v>
      </c>
      <c r="K1927" s="1"/>
      <c r="L1927" s="12" t="s">
        <v>2082</v>
      </c>
      <c r="N1927" s="13">
        <v>46</v>
      </c>
      <c r="O1927" s="13" t="s">
        <v>2082</v>
      </c>
      <c r="P1927" s="13">
        <f>_xlfn.ISOWEEKNUM(U1927)</f>
        <v>44</v>
      </c>
      <c r="R1927" s="1" t="s">
        <v>67</v>
      </c>
      <c r="S1927" s="1" t="s">
        <v>18</v>
      </c>
      <c r="T1927" s="1" t="s">
        <v>915</v>
      </c>
      <c r="U1927" s="12">
        <f>T1927+(365*1)</f>
        <v>46325</v>
      </c>
      <c r="V1927" s="12">
        <f t="shared" si="216"/>
        <v>46385</v>
      </c>
      <c r="W1927" s="13">
        <f t="shared" ca="1" si="217"/>
        <v>-343</v>
      </c>
      <c r="X1927" s="2" t="s">
        <v>1021</v>
      </c>
      <c r="Y1927"/>
    </row>
    <row r="1928" spans="1:25" x14ac:dyDescent="0.25">
      <c r="A1928" s="1" t="s">
        <v>88</v>
      </c>
      <c r="B1928" s="1" t="s">
        <v>1819</v>
      </c>
      <c r="C1928" s="1" t="s">
        <v>300</v>
      </c>
      <c r="D1928" s="1" t="s">
        <v>1884</v>
      </c>
      <c r="E1928" s="1" t="s">
        <v>174</v>
      </c>
      <c r="F1928" s="3">
        <v>181.71199999999999</v>
      </c>
      <c r="G1928" s="3">
        <v>181.71199999999999</v>
      </c>
      <c r="H1928" s="1" t="s">
        <v>231</v>
      </c>
      <c r="I1928" s="13">
        <v>1</v>
      </c>
      <c r="J1928" s="12" t="s">
        <v>2083</v>
      </c>
      <c r="K1928" s="1"/>
      <c r="L1928" s="12" t="s">
        <v>2082</v>
      </c>
      <c r="N1928" s="13">
        <v>46</v>
      </c>
      <c r="O1928" s="13" t="s">
        <v>2082</v>
      </c>
      <c r="P1928" s="13">
        <f>_xlfn.ISOWEEKNUM(U1928)</f>
        <v>44</v>
      </c>
      <c r="R1928" s="1" t="s">
        <v>67</v>
      </c>
      <c r="S1928" s="1"/>
      <c r="T1928" s="1" t="s">
        <v>915</v>
      </c>
      <c r="U1928" s="12">
        <f>T1928+(365*1)</f>
        <v>46325</v>
      </c>
      <c r="V1928" s="12">
        <f t="shared" si="216"/>
        <v>46385</v>
      </c>
      <c r="W1928" s="13">
        <f t="shared" ca="1" si="217"/>
        <v>-343</v>
      </c>
      <c r="X1928" s="2" t="s">
        <v>1021</v>
      </c>
      <c r="Y1928"/>
    </row>
    <row r="1929" spans="1:25" x14ac:dyDescent="0.25">
      <c r="A1929" s="1" t="s">
        <v>88</v>
      </c>
      <c r="B1929" s="1" t="s">
        <v>1819</v>
      </c>
      <c r="C1929" s="1" t="s">
        <v>27</v>
      </c>
      <c r="D1929" s="1" t="s">
        <v>1887</v>
      </c>
      <c r="E1929" s="1" t="s">
        <v>39</v>
      </c>
      <c r="F1929" s="3">
        <v>181.845</v>
      </c>
      <c r="G1929" s="3">
        <v>181.845</v>
      </c>
      <c r="H1929" s="1" t="s">
        <v>74</v>
      </c>
      <c r="I1929" s="13">
        <v>1</v>
      </c>
      <c r="J1929" s="12" t="s">
        <v>2083</v>
      </c>
      <c r="K1929" s="1"/>
      <c r="L1929" s="12" t="s">
        <v>2082</v>
      </c>
      <c r="N1929" s="13" t="s">
        <v>2083</v>
      </c>
      <c r="O1929" s="13" t="s">
        <v>2082</v>
      </c>
      <c r="P1929" s="1"/>
      <c r="R1929" s="1" t="s">
        <v>67</v>
      </c>
      <c r="S1929" s="1"/>
      <c r="T1929" s="1" t="s">
        <v>1885</v>
      </c>
      <c r="U1929" s="12">
        <f>T1929+(365*3)</f>
        <v>44771</v>
      </c>
      <c r="V1929" s="12">
        <f t="shared" si="216"/>
        <v>44831</v>
      </c>
      <c r="W1929" s="13">
        <f t="shared" ca="1" si="217"/>
        <v>1211</v>
      </c>
      <c r="X1929" s="2" t="s">
        <v>1021</v>
      </c>
      <c r="Y1929"/>
    </row>
    <row r="1930" spans="1:25" x14ac:dyDescent="0.25">
      <c r="A1930" s="1" t="s">
        <v>88</v>
      </c>
      <c r="B1930" s="1" t="s">
        <v>1819</v>
      </c>
      <c r="C1930" s="1" t="s">
        <v>1361</v>
      </c>
      <c r="D1930" s="1" t="s">
        <v>1889</v>
      </c>
      <c r="E1930" s="1" t="s">
        <v>39</v>
      </c>
      <c r="F1930" s="3">
        <v>181.85300000000001</v>
      </c>
      <c r="G1930" s="3">
        <v>181.88300000000001</v>
      </c>
      <c r="H1930" s="1" t="s">
        <v>1888</v>
      </c>
      <c r="I1930" s="13">
        <v>1</v>
      </c>
      <c r="J1930" s="12" t="s">
        <v>2083</v>
      </c>
      <c r="K1930" s="1"/>
      <c r="L1930" s="12" t="s">
        <v>2082</v>
      </c>
      <c r="N1930" s="13" t="s">
        <v>2083</v>
      </c>
      <c r="O1930" s="13" t="s">
        <v>2082</v>
      </c>
      <c r="P1930" s="1"/>
      <c r="R1930" s="1" t="s">
        <v>67</v>
      </c>
      <c r="S1930" s="1"/>
      <c r="T1930" s="1" t="s">
        <v>1885</v>
      </c>
      <c r="U1930" s="12">
        <f>T1930+(365*3)</f>
        <v>44771</v>
      </c>
      <c r="V1930" s="12">
        <f t="shared" si="216"/>
        <v>44831</v>
      </c>
      <c r="W1930" s="13">
        <f t="shared" ca="1" si="217"/>
        <v>1211</v>
      </c>
      <c r="X1930" s="2" t="s">
        <v>1021</v>
      </c>
      <c r="Y1930"/>
    </row>
    <row r="1931" spans="1:25" x14ac:dyDescent="0.25">
      <c r="A1931" s="1" t="s">
        <v>88</v>
      </c>
      <c r="B1931" s="1" t="s">
        <v>1819</v>
      </c>
      <c r="C1931" s="1" t="s">
        <v>8</v>
      </c>
      <c r="D1931" s="1" t="s">
        <v>1538</v>
      </c>
      <c r="E1931" s="1" t="s">
        <v>174</v>
      </c>
      <c r="F1931" s="3">
        <v>182.02</v>
      </c>
      <c r="G1931" s="3">
        <v>182.05199999999999</v>
      </c>
      <c r="H1931" s="1" t="s">
        <v>1890</v>
      </c>
      <c r="I1931" s="13">
        <v>2</v>
      </c>
      <c r="J1931" s="3" t="s">
        <v>2083</v>
      </c>
      <c r="K1931" s="1"/>
      <c r="L1931" s="3" t="s">
        <v>2083</v>
      </c>
      <c r="M1931" s="1"/>
      <c r="N1931" s="13">
        <v>8</v>
      </c>
      <c r="O1931" s="13">
        <v>46</v>
      </c>
      <c r="P1931" s="14">
        <f>_xlfn.ISOWEEKNUM(U1931)</f>
        <v>18</v>
      </c>
      <c r="R1931" s="1" t="s">
        <v>67</v>
      </c>
      <c r="S1931" s="1" t="s">
        <v>18</v>
      </c>
      <c r="T1931" s="1" t="s">
        <v>1024</v>
      </c>
      <c r="U1931" s="12">
        <f>T1931+(365*0.5)</f>
        <v>46143.5</v>
      </c>
      <c r="V1931" s="12">
        <f t="shared" si="216"/>
        <v>46203.5</v>
      </c>
      <c r="W1931" s="13">
        <f t="shared" ca="1" si="217"/>
        <v>-161.5</v>
      </c>
      <c r="X1931" s="2" t="s">
        <v>1021</v>
      </c>
      <c r="Y1931"/>
    </row>
    <row r="1932" spans="1:25" x14ac:dyDescent="0.25">
      <c r="A1932" s="1" t="s">
        <v>88</v>
      </c>
      <c r="B1932" s="1" t="s">
        <v>1819</v>
      </c>
      <c r="C1932" s="1" t="s">
        <v>8</v>
      </c>
      <c r="D1932" s="1" t="s">
        <v>1781</v>
      </c>
      <c r="E1932" s="1" t="s">
        <v>39</v>
      </c>
      <c r="F1932" s="3">
        <v>181.92699999999999</v>
      </c>
      <c r="G1932" s="3">
        <v>181.92699999999999</v>
      </c>
      <c r="H1932" s="1" t="s">
        <v>74</v>
      </c>
      <c r="I1932" s="13">
        <v>1</v>
      </c>
      <c r="J1932" s="12" t="s">
        <v>2083</v>
      </c>
      <c r="K1932" s="1"/>
      <c r="L1932" s="12" t="s">
        <v>2082</v>
      </c>
      <c r="N1932" s="13" t="s">
        <v>2083</v>
      </c>
      <c r="O1932" s="13" t="s">
        <v>2082</v>
      </c>
      <c r="P1932" s="1"/>
      <c r="R1932" s="1" t="s">
        <v>67</v>
      </c>
      <c r="S1932" s="1"/>
      <c r="T1932" s="1" t="s">
        <v>1885</v>
      </c>
      <c r="U1932" s="12">
        <f>T1932+(365*3)</f>
        <v>44771</v>
      </c>
      <c r="V1932" s="12">
        <f t="shared" si="216"/>
        <v>44831</v>
      </c>
      <c r="W1932" s="13">
        <f t="shared" ca="1" si="217"/>
        <v>1211</v>
      </c>
      <c r="X1932" s="2" t="s">
        <v>1021</v>
      </c>
      <c r="Y1932"/>
    </row>
    <row r="1933" spans="1:25" x14ac:dyDescent="0.25">
      <c r="A1933" s="1" t="s">
        <v>88</v>
      </c>
      <c r="B1933" s="1" t="s">
        <v>1819</v>
      </c>
      <c r="C1933" s="1" t="s">
        <v>8</v>
      </c>
      <c r="D1933" s="1" t="s">
        <v>1535</v>
      </c>
      <c r="E1933" s="1" t="s">
        <v>39</v>
      </c>
      <c r="F1933" s="3">
        <v>181.86699999999999</v>
      </c>
      <c r="G1933" s="3">
        <v>181.92699999999999</v>
      </c>
      <c r="H1933" s="1" t="s">
        <v>1888</v>
      </c>
      <c r="I1933" s="13">
        <v>1</v>
      </c>
      <c r="J1933" s="12" t="s">
        <v>2083</v>
      </c>
      <c r="K1933" s="1"/>
      <c r="L1933" s="12" t="s">
        <v>2082</v>
      </c>
      <c r="N1933" s="13" t="s">
        <v>2083</v>
      </c>
      <c r="O1933" s="13" t="s">
        <v>2082</v>
      </c>
      <c r="P1933" s="1"/>
      <c r="R1933" s="1" t="s">
        <v>67</v>
      </c>
      <c r="S1933" s="1" t="s">
        <v>18</v>
      </c>
      <c r="T1933" s="1" t="s">
        <v>1885</v>
      </c>
      <c r="U1933" s="12">
        <f>T1933+(365*3)</f>
        <v>44771</v>
      </c>
      <c r="V1933" s="12">
        <f t="shared" si="216"/>
        <v>44831</v>
      </c>
      <c r="W1933" s="13">
        <f t="shared" ca="1" si="217"/>
        <v>1211</v>
      </c>
      <c r="X1933" s="2" t="s">
        <v>1021</v>
      </c>
      <c r="Y1933"/>
    </row>
    <row r="1934" spans="1:25" x14ac:dyDescent="0.25">
      <c r="A1934" s="1" t="s">
        <v>88</v>
      </c>
      <c r="B1934" s="1" t="s">
        <v>1819</v>
      </c>
      <c r="C1934" s="1" t="s">
        <v>55</v>
      </c>
      <c r="D1934" s="1" t="s">
        <v>1886</v>
      </c>
      <c r="E1934" s="1" t="s">
        <v>39</v>
      </c>
      <c r="F1934" s="3">
        <v>181.81800000000001</v>
      </c>
      <c r="G1934" s="3">
        <v>181.85300000000001</v>
      </c>
      <c r="H1934" s="1" t="s">
        <v>242</v>
      </c>
      <c r="I1934" s="13">
        <v>1</v>
      </c>
      <c r="J1934" s="12" t="s">
        <v>2083</v>
      </c>
      <c r="K1934" s="1"/>
      <c r="L1934" s="12" t="s">
        <v>2082</v>
      </c>
      <c r="N1934" s="13" t="s">
        <v>2083</v>
      </c>
      <c r="O1934" s="13" t="s">
        <v>2082</v>
      </c>
      <c r="P1934" s="1"/>
      <c r="R1934" s="1" t="s">
        <v>67</v>
      </c>
      <c r="S1934" s="1" t="s">
        <v>18</v>
      </c>
      <c r="T1934" s="1" t="s">
        <v>1885</v>
      </c>
      <c r="U1934" s="12">
        <f>T1934+(365*3)</f>
        <v>44771</v>
      </c>
      <c r="V1934" s="12">
        <f t="shared" si="216"/>
        <v>44831</v>
      </c>
      <c r="W1934" s="13">
        <f t="shared" ca="1" si="217"/>
        <v>1211</v>
      </c>
      <c r="X1934" s="2" t="s">
        <v>1021</v>
      </c>
      <c r="Y1934"/>
    </row>
    <row r="1935" spans="1:25" x14ac:dyDescent="0.25">
      <c r="A1935" s="1" t="s">
        <v>88</v>
      </c>
      <c r="B1935" s="1" t="s">
        <v>1819</v>
      </c>
      <c r="C1935" s="1" t="s">
        <v>869</v>
      </c>
      <c r="D1935" s="1" t="s">
        <v>1532</v>
      </c>
      <c r="E1935" s="1" t="s">
        <v>39</v>
      </c>
      <c r="F1935" s="3">
        <v>181.86600000000001</v>
      </c>
      <c r="G1935" s="3">
        <v>181.89500000000001</v>
      </c>
      <c r="H1935" s="1" t="s">
        <v>242</v>
      </c>
      <c r="I1935" s="13">
        <v>1</v>
      </c>
      <c r="J1935" s="12" t="s">
        <v>2083</v>
      </c>
      <c r="K1935" s="1"/>
      <c r="L1935" s="12" t="s">
        <v>2082</v>
      </c>
      <c r="N1935" s="13" t="s">
        <v>2083</v>
      </c>
      <c r="O1935" s="13" t="s">
        <v>2082</v>
      </c>
      <c r="P1935" s="1"/>
      <c r="R1935" s="1" t="s">
        <v>67</v>
      </c>
      <c r="S1935" s="1" t="s">
        <v>18</v>
      </c>
      <c r="T1935" s="1" t="s">
        <v>1885</v>
      </c>
      <c r="U1935" s="12">
        <f>T1935+(365*3)</f>
        <v>44771</v>
      </c>
      <c r="V1935" s="12">
        <f t="shared" si="216"/>
        <v>44831</v>
      </c>
      <c r="W1935" s="13">
        <f t="shared" ca="1" si="217"/>
        <v>1211</v>
      </c>
      <c r="X1935" s="2" t="s">
        <v>1021</v>
      </c>
      <c r="Y1935"/>
    </row>
    <row r="1936" spans="1:25" x14ac:dyDescent="0.25">
      <c r="A1936" s="1" t="s">
        <v>88</v>
      </c>
      <c r="B1936" s="1" t="s">
        <v>1819</v>
      </c>
      <c r="C1936" s="1" t="s">
        <v>73</v>
      </c>
      <c r="D1936" s="1" t="s">
        <v>1878</v>
      </c>
      <c r="E1936" s="1" t="s">
        <v>10</v>
      </c>
      <c r="F1936" s="3">
        <v>181.49799999999999</v>
      </c>
      <c r="G1936" s="3">
        <v>181.52699999999999</v>
      </c>
      <c r="H1936" s="1" t="s">
        <v>1798</v>
      </c>
      <c r="I1936" s="13">
        <v>1</v>
      </c>
      <c r="J1936" s="12" t="s">
        <v>2083</v>
      </c>
      <c r="K1936" s="1"/>
      <c r="L1936" s="12" t="s">
        <v>2082</v>
      </c>
      <c r="N1936" s="13" t="s">
        <v>2083</v>
      </c>
      <c r="O1936" s="13" t="s">
        <v>2082</v>
      </c>
      <c r="P1936" s="1"/>
      <c r="R1936" s="1" t="s">
        <v>67</v>
      </c>
      <c r="S1936" s="1" t="s">
        <v>18</v>
      </c>
      <c r="T1936" s="1" t="s">
        <v>1879</v>
      </c>
      <c r="U1936" s="12">
        <f>T1936+(365*4)</f>
        <v>42447</v>
      </c>
      <c r="V1936" s="12">
        <f t="shared" si="216"/>
        <v>42507</v>
      </c>
      <c r="W1936" s="13">
        <f t="shared" ca="1" si="217"/>
        <v>3535</v>
      </c>
      <c r="X1936" s="2" t="s">
        <v>1021</v>
      </c>
      <c r="Y1936"/>
    </row>
    <row r="1937" spans="1:25" x14ac:dyDescent="0.25">
      <c r="A1937" s="1" t="s">
        <v>88</v>
      </c>
      <c r="B1937" s="1" t="s">
        <v>1819</v>
      </c>
      <c r="C1937" s="1" t="s">
        <v>8</v>
      </c>
      <c r="D1937" s="1" t="s">
        <v>88</v>
      </c>
      <c r="E1937" s="1" t="s">
        <v>174</v>
      </c>
      <c r="F1937" s="3">
        <v>181.80600000000001</v>
      </c>
      <c r="G1937" s="3">
        <v>181.84399999999999</v>
      </c>
      <c r="H1937" s="1" t="s">
        <v>186</v>
      </c>
      <c r="I1937" s="13">
        <v>1</v>
      </c>
      <c r="J1937" s="12" t="s">
        <v>2083</v>
      </c>
      <c r="K1937" s="1"/>
      <c r="L1937" s="12" t="s">
        <v>2082</v>
      </c>
      <c r="N1937" s="13">
        <v>46</v>
      </c>
      <c r="O1937" s="13" t="s">
        <v>2082</v>
      </c>
      <c r="P1937" s="13">
        <f>_xlfn.ISOWEEKNUM(U1937)</f>
        <v>44</v>
      </c>
      <c r="R1937" s="1" t="s">
        <v>67</v>
      </c>
      <c r="S1937" s="1" t="s">
        <v>18</v>
      </c>
      <c r="T1937" s="1" t="s">
        <v>915</v>
      </c>
      <c r="U1937" s="12">
        <f>T1937+(365*1)</f>
        <v>46325</v>
      </c>
      <c r="V1937" s="12">
        <f t="shared" si="216"/>
        <v>46385</v>
      </c>
      <c r="W1937" s="13">
        <f t="shared" ca="1" si="217"/>
        <v>-343</v>
      </c>
      <c r="X1937" s="2" t="s">
        <v>1021</v>
      </c>
      <c r="Y1937"/>
    </row>
    <row r="1938" spans="1:25" x14ac:dyDescent="0.25">
      <c r="A1938" s="1" t="s">
        <v>88</v>
      </c>
      <c r="B1938" s="1" t="s">
        <v>1819</v>
      </c>
      <c r="C1938" s="1" t="s">
        <v>16</v>
      </c>
      <c r="D1938" s="1" t="s">
        <v>1368</v>
      </c>
      <c r="E1938" s="1" t="s">
        <v>39</v>
      </c>
      <c r="F1938" s="3">
        <v>182.17099999999999</v>
      </c>
      <c r="G1938" s="3">
        <v>182.17099999999999</v>
      </c>
      <c r="H1938" s="1" t="s">
        <v>242</v>
      </c>
      <c r="I1938" s="13">
        <v>1</v>
      </c>
      <c r="J1938" s="12" t="s">
        <v>2083</v>
      </c>
      <c r="K1938" s="1"/>
      <c r="L1938" s="12" t="s">
        <v>2082</v>
      </c>
      <c r="N1938" s="13" t="s">
        <v>2083</v>
      </c>
      <c r="O1938" s="13" t="s">
        <v>2082</v>
      </c>
      <c r="P1938" s="1"/>
      <c r="R1938" s="1" t="s">
        <v>67</v>
      </c>
      <c r="S1938" s="1"/>
      <c r="T1938" s="1" t="s">
        <v>1891</v>
      </c>
      <c r="U1938" s="12">
        <f>T1938+(365*3)</f>
        <v>41747</v>
      </c>
      <c r="V1938" s="12">
        <f t="shared" si="216"/>
        <v>41807</v>
      </c>
      <c r="W1938" s="13">
        <f t="shared" ca="1" si="217"/>
        <v>4235</v>
      </c>
      <c r="X1938" s="2" t="s">
        <v>1021</v>
      </c>
      <c r="Y1938"/>
    </row>
    <row r="1939" spans="1:25" x14ac:dyDescent="0.25">
      <c r="A1939" s="1" t="s">
        <v>88</v>
      </c>
      <c r="B1939" s="1" t="s">
        <v>1819</v>
      </c>
      <c r="C1939" s="1" t="s">
        <v>1213</v>
      </c>
      <c r="D1939" s="1" t="s">
        <v>1892</v>
      </c>
      <c r="E1939" s="1" t="s">
        <v>39</v>
      </c>
      <c r="F1939" s="3">
        <v>182.2</v>
      </c>
      <c r="G1939" s="3">
        <v>182.23400000000001</v>
      </c>
      <c r="H1939" s="1" t="s">
        <v>901</v>
      </c>
      <c r="I1939" s="13">
        <v>1</v>
      </c>
      <c r="J1939" s="12" t="s">
        <v>2083</v>
      </c>
      <c r="K1939" s="1"/>
      <c r="L1939" s="12" t="s">
        <v>2082</v>
      </c>
      <c r="N1939" s="13" t="s">
        <v>2083</v>
      </c>
      <c r="O1939" s="13" t="s">
        <v>2082</v>
      </c>
      <c r="P1939" s="1"/>
      <c r="R1939" s="1" t="s">
        <v>67</v>
      </c>
      <c r="S1939" s="1" t="s">
        <v>18</v>
      </c>
      <c r="T1939" s="1" t="s">
        <v>1891</v>
      </c>
      <c r="U1939" s="12">
        <f>T1939+(365*3)</f>
        <v>41747</v>
      </c>
      <c r="V1939" s="12">
        <f t="shared" si="216"/>
        <v>41807</v>
      </c>
      <c r="W1939" s="13">
        <f t="shared" ca="1" si="217"/>
        <v>4235</v>
      </c>
      <c r="X1939" s="2" t="s">
        <v>1021</v>
      </c>
      <c r="Y1939"/>
    </row>
    <row r="1940" spans="1:25" x14ac:dyDescent="0.25">
      <c r="A1940" s="1" t="s">
        <v>88</v>
      </c>
      <c r="B1940" s="1" t="s">
        <v>1819</v>
      </c>
      <c r="C1940" s="1" t="s">
        <v>8</v>
      </c>
      <c r="D1940" s="1" t="s">
        <v>1364</v>
      </c>
      <c r="E1940" s="1" t="s">
        <v>174</v>
      </c>
      <c r="F1940" s="3">
        <v>182.381</v>
      </c>
      <c r="G1940" s="3">
        <v>182.43199999999999</v>
      </c>
      <c r="H1940" s="1" t="s">
        <v>32</v>
      </c>
      <c r="I1940" s="13">
        <v>1</v>
      </c>
      <c r="J1940" s="12" t="s">
        <v>2083</v>
      </c>
      <c r="K1940" s="1"/>
      <c r="L1940" s="12" t="s">
        <v>2082</v>
      </c>
      <c r="N1940" s="13">
        <v>46</v>
      </c>
      <c r="O1940" s="13" t="s">
        <v>2082</v>
      </c>
      <c r="P1940" s="13">
        <f>_xlfn.ISOWEEKNUM(U1940)</f>
        <v>44</v>
      </c>
      <c r="R1940" s="1" t="s">
        <v>67</v>
      </c>
      <c r="S1940" s="1" t="s">
        <v>18</v>
      </c>
      <c r="T1940" s="1" t="s">
        <v>1024</v>
      </c>
      <c r="U1940" s="12">
        <f>T1940+(365*1)</f>
        <v>46326</v>
      </c>
      <c r="V1940" s="12">
        <f t="shared" si="216"/>
        <v>46386</v>
      </c>
      <c r="W1940" s="13">
        <f t="shared" ca="1" si="217"/>
        <v>-344</v>
      </c>
      <c r="X1940" s="2" t="s">
        <v>1021</v>
      </c>
      <c r="Y1940"/>
    </row>
    <row r="1941" spans="1:25" x14ac:dyDescent="0.25">
      <c r="A1941" s="1" t="s">
        <v>88</v>
      </c>
      <c r="B1941" s="1" t="s">
        <v>1819</v>
      </c>
      <c r="C1941" s="1" t="s">
        <v>8</v>
      </c>
      <c r="D1941" s="1" t="s">
        <v>1894</v>
      </c>
      <c r="E1941" s="1" t="s">
        <v>39</v>
      </c>
      <c r="F1941" s="3">
        <v>182.50399999999999</v>
      </c>
      <c r="G1941" s="3">
        <v>182.53899999999999</v>
      </c>
      <c r="H1941" s="1" t="s">
        <v>220</v>
      </c>
      <c r="I1941" s="13">
        <v>1</v>
      </c>
      <c r="J1941" s="12" t="s">
        <v>2083</v>
      </c>
      <c r="K1941" s="1"/>
      <c r="L1941" s="12" t="s">
        <v>2082</v>
      </c>
      <c r="N1941" s="13" t="s">
        <v>2083</v>
      </c>
      <c r="O1941" s="13" t="s">
        <v>2082</v>
      </c>
      <c r="P1941" s="1"/>
      <c r="R1941" s="1" t="s">
        <v>67</v>
      </c>
      <c r="S1941" s="1" t="s">
        <v>18</v>
      </c>
      <c r="T1941" s="1" t="s">
        <v>1895</v>
      </c>
      <c r="U1941" s="12">
        <f>T1941+(365*3)</f>
        <v>44521</v>
      </c>
      <c r="V1941" s="12">
        <f t="shared" si="216"/>
        <v>44581</v>
      </c>
      <c r="W1941" s="13">
        <f t="shared" ca="1" si="217"/>
        <v>1461</v>
      </c>
      <c r="X1941" s="2" t="s">
        <v>1021</v>
      </c>
      <c r="Y1941"/>
    </row>
    <row r="1942" spans="1:25" x14ac:dyDescent="0.25">
      <c r="A1942" s="1" t="s">
        <v>88</v>
      </c>
      <c r="B1942" s="1" t="s">
        <v>1819</v>
      </c>
      <c r="C1942" s="1" t="s">
        <v>8</v>
      </c>
      <c r="D1942" s="1" t="s">
        <v>1893</v>
      </c>
      <c r="E1942" s="1" t="s">
        <v>174</v>
      </c>
      <c r="F1942" s="3">
        <v>182.44</v>
      </c>
      <c r="G1942" s="3">
        <v>182.44</v>
      </c>
      <c r="H1942" s="1" t="s">
        <v>231</v>
      </c>
      <c r="I1942" s="13">
        <v>1</v>
      </c>
      <c r="J1942" s="12" t="s">
        <v>2083</v>
      </c>
      <c r="K1942" s="1"/>
      <c r="L1942" s="12" t="s">
        <v>2082</v>
      </c>
      <c r="N1942" s="13">
        <v>46</v>
      </c>
      <c r="O1942" s="13" t="s">
        <v>2082</v>
      </c>
      <c r="P1942" s="13">
        <f>_xlfn.ISOWEEKNUM(U1942)</f>
        <v>44</v>
      </c>
      <c r="R1942" s="1" t="s">
        <v>67</v>
      </c>
      <c r="S1942" s="1"/>
      <c r="T1942" s="1" t="s">
        <v>1024</v>
      </c>
      <c r="U1942" s="12">
        <f>T1942+(365*1)</f>
        <v>46326</v>
      </c>
      <c r="V1942" s="12">
        <f t="shared" si="216"/>
        <v>46386</v>
      </c>
      <c r="W1942" s="13">
        <f t="shared" ca="1" si="217"/>
        <v>-344</v>
      </c>
      <c r="X1942" s="2" t="s">
        <v>1021</v>
      </c>
      <c r="Y1942"/>
    </row>
    <row r="1943" spans="1:25" x14ac:dyDescent="0.25">
      <c r="A1943" s="1" t="s">
        <v>88</v>
      </c>
      <c r="B1943" s="1" t="s">
        <v>1819</v>
      </c>
      <c r="C1943" s="1" t="s">
        <v>8</v>
      </c>
      <c r="D1943" s="1" t="s">
        <v>1405</v>
      </c>
      <c r="E1943" s="1" t="s">
        <v>39</v>
      </c>
      <c r="F1943" s="3">
        <v>182.53</v>
      </c>
      <c r="G1943" s="3">
        <v>182.56800000000001</v>
      </c>
      <c r="H1943" s="1" t="s">
        <v>1896</v>
      </c>
      <c r="I1943" s="13">
        <v>1</v>
      </c>
      <c r="J1943" s="12" t="s">
        <v>2083</v>
      </c>
      <c r="K1943" s="1"/>
      <c r="L1943" s="12" t="s">
        <v>2082</v>
      </c>
      <c r="N1943" s="13" t="s">
        <v>2083</v>
      </c>
      <c r="O1943" s="13" t="s">
        <v>2082</v>
      </c>
      <c r="P1943" s="1"/>
      <c r="R1943" s="1" t="s">
        <v>67</v>
      </c>
      <c r="S1943" s="1" t="s">
        <v>18</v>
      </c>
      <c r="T1943" s="1" t="s">
        <v>1877</v>
      </c>
      <c r="U1943" s="12">
        <f>T1943+(365*3)</f>
        <v>45144</v>
      </c>
      <c r="V1943" s="12">
        <f t="shared" si="216"/>
        <v>45204</v>
      </c>
      <c r="W1943" s="13">
        <f t="shared" ca="1" si="217"/>
        <v>838</v>
      </c>
      <c r="X1943" s="2" t="s">
        <v>1021</v>
      </c>
      <c r="Y1943"/>
    </row>
    <row r="1944" spans="1:25" x14ac:dyDescent="0.25">
      <c r="A1944" s="1" t="s">
        <v>88</v>
      </c>
      <c r="B1944" s="1" t="s">
        <v>1819</v>
      </c>
      <c r="C1944" s="1" t="s">
        <v>12</v>
      </c>
      <c r="D1944" s="1" t="s">
        <v>1897</v>
      </c>
      <c r="E1944" s="1" t="s">
        <v>39</v>
      </c>
      <c r="F1944" s="3">
        <v>182.566</v>
      </c>
      <c r="G1944" s="3">
        <v>182.60300000000001</v>
      </c>
      <c r="H1944" s="1" t="s">
        <v>23</v>
      </c>
      <c r="I1944" s="13">
        <v>1</v>
      </c>
      <c r="J1944" s="12" t="s">
        <v>2083</v>
      </c>
      <c r="K1944" s="1"/>
      <c r="L1944" s="12" t="s">
        <v>2082</v>
      </c>
      <c r="N1944" s="13" t="s">
        <v>2083</v>
      </c>
      <c r="O1944" s="13" t="s">
        <v>2082</v>
      </c>
      <c r="P1944" s="1"/>
      <c r="R1944" s="1" t="s">
        <v>67</v>
      </c>
      <c r="S1944" s="1" t="s">
        <v>14</v>
      </c>
      <c r="T1944" s="1" t="s">
        <v>1877</v>
      </c>
      <c r="U1944" s="12">
        <f>T1944+(365*3)</f>
        <v>45144</v>
      </c>
      <c r="V1944" s="12">
        <f t="shared" si="216"/>
        <v>45204</v>
      </c>
      <c r="W1944" s="13">
        <f t="shared" ca="1" si="217"/>
        <v>838</v>
      </c>
      <c r="X1944" s="2" t="s">
        <v>1021</v>
      </c>
      <c r="Y1944"/>
    </row>
    <row r="1945" spans="1:25" x14ac:dyDescent="0.25">
      <c r="A1945" s="1" t="s">
        <v>88</v>
      </c>
      <c r="B1945" s="1" t="s">
        <v>1819</v>
      </c>
      <c r="C1945" s="1" t="s">
        <v>27</v>
      </c>
      <c r="D1945" s="1" t="s">
        <v>1370</v>
      </c>
      <c r="E1945" s="1" t="s">
        <v>174</v>
      </c>
      <c r="F1945" s="3">
        <v>182.58699999999999</v>
      </c>
      <c r="G1945" s="3">
        <v>182.61600000000001</v>
      </c>
      <c r="H1945" s="1" t="s">
        <v>331</v>
      </c>
      <c r="I1945" s="13">
        <v>1</v>
      </c>
      <c r="J1945" s="12" t="s">
        <v>2083</v>
      </c>
      <c r="K1945" s="1"/>
      <c r="L1945" s="12" t="s">
        <v>2082</v>
      </c>
      <c r="N1945" s="13">
        <v>46</v>
      </c>
      <c r="O1945" s="13" t="s">
        <v>2082</v>
      </c>
      <c r="P1945" s="13">
        <f>_xlfn.ISOWEEKNUM(U1945)</f>
        <v>44</v>
      </c>
      <c r="R1945" s="1" t="s">
        <v>67</v>
      </c>
      <c r="S1945" s="1" t="s">
        <v>18</v>
      </c>
      <c r="T1945" s="1" t="s">
        <v>1024</v>
      </c>
      <c r="U1945" s="12">
        <f>T1945+(365*1)</f>
        <v>46326</v>
      </c>
      <c r="V1945" s="12">
        <f t="shared" si="216"/>
        <v>46386</v>
      </c>
      <c r="W1945" s="13">
        <f t="shared" ca="1" si="217"/>
        <v>-344</v>
      </c>
      <c r="X1945" s="2" t="s">
        <v>1021</v>
      </c>
      <c r="Y1945"/>
    </row>
    <row r="1946" spans="1:25" x14ac:dyDescent="0.25">
      <c r="A1946" s="1" t="s">
        <v>88</v>
      </c>
      <c r="B1946" s="1" t="s">
        <v>1819</v>
      </c>
      <c r="C1946" s="1" t="s">
        <v>300</v>
      </c>
      <c r="D1946" s="1" t="s">
        <v>1407</v>
      </c>
      <c r="E1946" s="1" t="s">
        <v>174</v>
      </c>
      <c r="F1946" s="3">
        <v>182.62100000000001</v>
      </c>
      <c r="G1946" s="3">
        <v>182.66399999999999</v>
      </c>
      <c r="H1946" s="1" t="s">
        <v>23</v>
      </c>
      <c r="I1946" s="13">
        <v>1</v>
      </c>
      <c r="J1946" s="12" t="s">
        <v>2083</v>
      </c>
      <c r="K1946" s="1"/>
      <c r="L1946" s="12" t="s">
        <v>2082</v>
      </c>
      <c r="N1946" s="13">
        <v>46</v>
      </c>
      <c r="O1946" s="13" t="s">
        <v>2082</v>
      </c>
      <c r="P1946" s="13">
        <f>_xlfn.ISOWEEKNUM(U1946)</f>
        <v>44</v>
      </c>
      <c r="R1946" s="1" t="s">
        <v>67</v>
      </c>
      <c r="S1946" s="1" t="s">
        <v>18</v>
      </c>
      <c r="T1946" s="1" t="s">
        <v>1024</v>
      </c>
      <c r="U1946" s="12">
        <f>T1946+(365*1)</f>
        <v>46326</v>
      </c>
      <c r="V1946" s="12">
        <f t="shared" si="216"/>
        <v>46386</v>
      </c>
      <c r="W1946" s="13">
        <f t="shared" ca="1" si="217"/>
        <v>-344</v>
      </c>
      <c r="X1946" s="2" t="s">
        <v>1021</v>
      </c>
      <c r="Y1946"/>
    </row>
    <row r="1947" spans="1:25" x14ac:dyDescent="0.25">
      <c r="A1947" s="1" t="s">
        <v>88</v>
      </c>
      <c r="B1947" s="1" t="s">
        <v>1819</v>
      </c>
      <c r="C1947" s="1" t="s">
        <v>456</v>
      </c>
      <c r="D1947" s="1" t="s">
        <v>1899</v>
      </c>
      <c r="E1947" s="1" t="s">
        <v>39</v>
      </c>
      <c r="F1947" s="3">
        <v>182.64500000000001</v>
      </c>
      <c r="G1947" s="3">
        <v>182.64500000000001</v>
      </c>
      <c r="H1947" s="1" t="s">
        <v>1898</v>
      </c>
      <c r="I1947" s="13">
        <v>1</v>
      </c>
      <c r="J1947" s="12" t="s">
        <v>2083</v>
      </c>
      <c r="K1947" s="1"/>
      <c r="L1947" s="12" t="s">
        <v>2082</v>
      </c>
      <c r="N1947" s="13" t="s">
        <v>2083</v>
      </c>
      <c r="O1947" s="13" t="s">
        <v>2082</v>
      </c>
      <c r="P1947" s="1"/>
      <c r="R1947" s="1" t="s">
        <v>67</v>
      </c>
      <c r="S1947" s="1"/>
      <c r="T1947" s="1" t="s">
        <v>1877</v>
      </c>
      <c r="U1947" s="12">
        <f>T1947+(365*3)</f>
        <v>45144</v>
      </c>
      <c r="V1947" s="12">
        <f t="shared" si="216"/>
        <v>45204</v>
      </c>
      <c r="W1947" s="13">
        <f t="shared" ca="1" si="217"/>
        <v>838</v>
      </c>
      <c r="X1947" s="2" t="s">
        <v>1021</v>
      </c>
      <c r="Y1947"/>
    </row>
    <row r="1948" spans="1:25" x14ac:dyDescent="0.25">
      <c r="A1948" s="1" t="s">
        <v>88</v>
      </c>
      <c r="B1948" s="1" t="s">
        <v>1819</v>
      </c>
      <c r="C1948" s="1" t="s">
        <v>456</v>
      </c>
      <c r="D1948" s="1" t="s">
        <v>1408</v>
      </c>
      <c r="E1948" s="1" t="s">
        <v>174</v>
      </c>
      <c r="F1948" s="3">
        <v>182.691</v>
      </c>
      <c r="G1948" s="3">
        <v>182.73599999999999</v>
      </c>
      <c r="H1948" s="1" t="s">
        <v>231</v>
      </c>
      <c r="I1948" s="13">
        <v>2</v>
      </c>
      <c r="J1948" s="3" t="s">
        <v>2083</v>
      </c>
      <c r="K1948" s="1"/>
      <c r="L1948" s="3" t="s">
        <v>2083</v>
      </c>
      <c r="M1948" s="1"/>
      <c r="N1948" s="13">
        <v>8</v>
      </c>
      <c r="O1948" s="13">
        <v>46</v>
      </c>
      <c r="P1948" s="14">
        <f t="shared" ref="P1948:P1953" si="218">_xlfn.ISOWEEKNUM(U1948)</f>
        <v>18</v>
      </c>
      <c r="R1948" s="1" t="s">
        <v>67</v>
      </c>
      <c r="S1948" s="1" t="s">
        <v>18</v>
      </c>
      <c r="T1948" s="1" t="s">
        <v>1024</v>
      </c>
      <c r="U1948" s="12">
        <f>T1948+(365*0.5)</f>
        <v>46143.5</v>
      </c>
      <c r="V1948" s="12">
        <f t="shared" si="216"/>
        <v>46203.5</v>
      </c>
      <c r="W1948" s="13">
        <f t="shared" ca="1" si="217"/>
        <v>-161.5</v>
      </c>
      <c r="X1948" s="2" t="s">
        <v>1021</v>
      </c>
      <c r="Y1948"/>
    </row>
    <row r="1949" spans="1:25" x14ac:dyDescent="0.25">
      <c r="A1949" s="1" t="s">
        <v>88</v>
      </c>
      <c r="B1949" s="1" t="s">
        <v>1819</v>
      </c>
      <c r="C1949" s="1" t="s">
        <v>300</v>
      </c>
      <c r="D1949" s="1" t="s">
        <v>1379</v>
      </c>
      <c r="E1949" s="1" t="s">
        <v>174</v>
      </c>
      <c r="F1949" s="3">
        <v>182.72399999999999</v>
      </c>
      <c r="G1949" s="3">
        <v>182.72399999999999</v>
      </c>
      <c r="H1949" s="1" t="s">
        <v>21</v>
      </c>
      <c r="I1949" s="13">
        <v>1</v>
      </c>
      <c r="J1949" s="12" t="s">
        <v>2083</v>
      </c>
      <c r="K1949" s="1"/>
      <c r="L1949" s="12" t="s">
        <v>2082</v>
      </c>
      <c r="N1949" s="13">
        <v>46</v>
      </c>
      <c r="O1949" s="13" t="s">
        <v>2082</v>
      </c>
      <c r="P1949" s="13">
        <f t="shared" si="218"/>
        <v>44</v>
      </c>
      <c r="R1949" s="1" t="s">
        <v>67</v>
      </c>
      <c r="S1949" s="1"/>
      <c r="T1949" s="1" t="s">
        <v>1024</v>
      </c>
      <c r="U1949" s="12">
        <f>T1949+(365*1)</f>
        <v>46326</v>
      </c>
      <c r="V1949" s="12">
        <f t="shared" si="216"/>
        <v>46386</v>
      </c>
      <c r="W1949" s="13">
        <f t="shared" ca="1" si="217"/>
        <v>-344</v>
      </c>
      <c r="X1949" s="2" t="s">
        <v>1021</v>
      </c>
      <c r="Y1949"/>
    </row>
    <row r="1950" spans="1:25" x14ac:dyDescent="0.25">
      <c r="A1950" s="1" t="s">
        <v>88</v>
      </c>
      <c r="B1950" s="1" t="s">
        <v>1819</v>
      </c>
      <c r="C1950" s="1" t="s">
        <v>300</v>
      </c>
      <c r="D1950" s="1" t="s">
        <v>1409</v>
      </c>
      <c r="E1950" s="1" t="s">
        <v>174</v>
      </c>
      <c r="F1950" s="3">
        <v>182.779</v>
      </c>
      <c r="G1950" s="3">
        <v>182.81899999999999</v>
      </c>
      <c r="H1950" s="1" t="s">
        <v>231</v>
      </c>
      <c r="I1950" s="13">
        <v>1</v>
      </c>
      <c r="J1950" s="12" t="s">
        <v>2083</v>
      </c>
      <c r="K1950" s="1"/>
      <c r="L1950" s="12" t="s">
        <v>2082</v>
      </c>
      <c r="N1950" s="13">
        <v>46</v>
      </c>
      <c r="O1950" s="13" t="s">
        <v>2082</v>
      </c>
      <c r="P1950" s="13">
        <f t="shared" si="218"/>
        <v>44</v>
      </c>
      <c r="R1950" s="1" t="s">
        <v>67</v>
      </c>
      <c r="S1950" s="1" t="s">
        <v>18</v>
      </c>
      <c r="T1950" s="1" t="s">
        <v>1024</v>
      </c>
      <c r="U1950" s="12">
        <f>T1950+(365*1)</f>
        <v>46326</v>
      </c>
      <c r="V1950" s="12">
        <f t="shared" si="216"/>
        <v>46386</v>
      </c>
      <c r="W1950" s="13">
        <f t="shared" ca="1" si="217"/>
        <v>-344</v>
      </c>
      <c r="X1950" s="2" t="s">
        <v>1021</v>
      </c>
      <c r="Y1950"/>
    </row>
    <row r="1951" spans="1:25" x14ac:dyDescent="0.25">
      <c r="A1951" s="1" t="s">
        <v>92</v>
      </c>
      <c r="B1951" s="1" t="s">
        <v>1907</v>
      </c>
      <c r="C1951" s="1" t="s">
        <v>107</v>
      </c>
      <c r="D1951" s="1" t="s">
        <v>104</v>
      </c>
      <c r="E1951" s="1" t="s">
        <v>174</v>
      </c>
      <c r="F1951" s="3">
        <v>187.02099999999999</v>
      </c>
      <c r="G1951" s="3">
        <v>187.02099999999999</v>
      </c>
      <c r="H1951" s="1" t="s">
        <v>79</v>
      </c>
      <c r="I1951" s="13">
        <v>1</v>
      </c>
      <c r="J1951" s="12" t="s">
        <v>2083</v>
      </c>
      <c r="K1951" s="1"/>
      <c r="L1951" s="12" t="s">
        <v>2082</v>
      </c>
      <c r="N1951" s="13">
        <v>46</v>
      </c>
      <c r="O1951" s="13" t="s">
        <v>2082</v>
      </c>
      <c r="P1951" s="13">
        <f t="shared" si="218"/>
        <v>48</v>
      </c>
      <c r="R1951" s="1" t="s">
        <v>67</v>
      </c>
      <c r="S1951" s="1"/>
      <c r="T1951" s="1" t="s">
        <v>1124</v>
      </c>
      <c r="U1951" s="12">
        <f>T1951+(365*1)</f>
        <v>46353</v>
      </c>
      <c r="V1951" s="12">
        <f t="shared" si="216"/>
        <v>46413</v>
      </c>
      <c r="W1951" s="13">
        <f t="shared" ca="1" si="217"/>
        <v>-371</v>
      </c>
      <c r="X1951" s="2" t="s">
        <v>1021</v>
      </c>
      <c r="Y1951"/>
    </row>
    <row r="1952" spans="1:25" x14ac:dyDescent="0.25">
      <c r="A1952" s="1" t="s">
        <v>92</v>
      </c>
      <c r="B1952" s="1" t="s">
        <v>1907</v>
      </c>
      <c r="C1952" s="1" t="s">
        <v>107</v>
      </c>
      <c r="D1952" s="1" t="s">
        <v>103</v>
      </c>
      <c r="E1952" s="1" t="s">
        <v>174</v>
      </c>
      <c r="F1952" s="3">
        <v>187.08600000000001</v>
      </c>
      <c r="G1952" s="3">
        <v>187.14</v>
      </c>
      <c r="H1952" s="1" t="s">
        <v>74</v>
      </c>
      <c r="I1952" s="13">
        <v>1</v>
      </c>
      <c r="J1952" s="12" t="s">
        <v>2083</v>
      </c>
      <c r="K1952" s="1"/>
      <c r="L1952" s="12" t="s">
        <v>2082</v>
      </c>
      <c r="N1952" s="13">
        <v>46</v>
      </c>
      <c r="O1952" s="13" t="s">
        <v>2082</v>
      </c>
      <c r="P1952" s="13">
        <f t="shared" si="218"/>
        <v>48</v>
      </c>
      <c r="R1952" s="1" t="s">
        <v>67</v>
      </c>
      <c r="S1952" s="1" t="s">
        <v>18</v>
      </c>
      <c r="T1952" s="1" t="s">
        <v>1124</v>
      </c>
      <c r="U1952" s="12">
        <f>T1952+(365*1)</f>
        <v>46353</v>
      </c>
      <c r="V1952" s="12">
        <f t="shared" si="216"/>
        <v>46413</v>
      </c>
      <c r="W1952" s="13">
        <f t="shared" ca="1" si="217"/>
        <v>-371</v>
      </c>
      <c r="X1952" s="2" t="s">
        <v>1021</v>
      </c>
      <c r="Y1952"/>
    </row>
    <row r="1953" spans="1:25" x14ac:dyDescent="0.25">
      <c r="A1953" s="1" t="s">
        <v>92</v>
      </c>
      <c r="B1953" s="1" t="s">
        <v>1907</v>
      </c>
      <c r="C1953" s="1" t="s">
        <v>8</v>
      </c>
      <c r="D1953" s="1" t="s">
        <v>100</v>
      </c>
      <c r="E1953" s="1" t="s">
        <v>174</v>
      </c>
      <c r="F1953" s="3">
        <v>187.26499999999999</v>
      </c>
      <c r="G1953" s="3">
        <v>187.26499999999999</v>
      </c>
      <c r="H1953" s="1" t="s">
        <v>74</v>
      </c>
      <c r="I1953" s="13">
        <v>1</v>
      </c>
      <c r="J1953" s="12" t="s">
        <v>2083</v>
      </c>
      <c r="K1953" s="1"/>
      <c r="L1953" s="12" t="s">
        <v>2082</v>
      </c>
      <c r="N1953" s="13">
        <v>46</v>
      </c>
      <c r="O1953" s="13" t="s">
        <v>2082</v>
      </c>
      <c r="P1953" s="13">
        <f t="shared" si="218"/>
        <v>48</v>
      </c>
      <c r="R1953" s="1" t="s">
        <v>67</v>
      </c>
      <c r="S1953" s="1"/>
      <c r="T1953" s="1" t="s">
        <v>1124</v>
      </c>
      <c r="U1953" s="12">
        <f>T1953+(365*1)</f>
        <v>46353</v>
      </c>
      <c r="V1953" s="12">
        <f t="shared" si="216"/>
        <v>46413</v>
      </c>
      <c r="W1953" s="13">
        <f t="shared" ca="1" si="217"/>
        <v>-371</v>
      </c>
      <c r="X1953" s="2" t="s">
        <v>1021</v>
      </c>
      <c r="Y1953"/>
    </row>
    <row r="1954" spans="1:25" x14ac:dyDescent="0.25">
      <c r="A1954" s="1" t="s">
        <v>92</v>
      </c>
      <c r="B1954" s="1" t="s">
        <v>1907</v>
      </c>
      <c r="C1954" s="1" t="s">
        <v>1497</v>
      </c>
      <c r="D1954" s="1" t="s">
        <v>1645</v>
      </c>
      <c r="E1954" s="1" t="s">
        <v>10</v>
      </c>
      <c r="F1954" s="3">
        <v>187.892</v>
      </c>
      <c r="G1954" s="3">
        <v>187.892</v>
      </c>
      <c r="H1954" s="1" t="s">
        <v>422</v>
      </c>
      <c r="I1954" s="13">
        <v>1</v>
      </c>
      <c r="J1954" s="12" t="s">
        <v>2083</v>
      </c>
      <c r="K1954" s="1"/>
      <c r="L1954" s="12" t="s">
        <v>2082</v>
      </c>
      <c r="N1954" s="13" t="s">
        <v>2083</v>
      </c>
      <c r="O1954" s="13" t="s">
        <v>2082</v>
      </c>
      <c r="P1954" s="1"/>
      <c r="R1954" s="1" t="s">
        <v>67</v>
      </c>
      <c r="S1954" s="1" t="s">
        <v>18</v>
      </c>
      <c r="T1954" s="1" t="s">
        <v>1877</v>
      </c>
      <c r="U1954" s="12">
        <f>T1954+(365*4)</f>
        <v>45509</v>
      </c>
      <c r="V1954" s="12">
        <f t="shared" si="216"/>
        <v>45569</v>
      </c>
      <c r="W1954" s="13">
        <f t="shared" ca="1" si="217"/>
        <v>473</v>
      </c>
      <c r="X1954" s="2" t="s">
        <v>1021</v>
      </c>
      <c r="Y1954"/>
    </row>
    <row r="1955" spans="1:25" x14ac:dyDescent="0.25">
      <c r="A1955" s="1" t="s">
        <v>92</v>
      </c>
      <c r="B1955" s="1" t="s">
        <v>1907</v>
      </c>
      <c r="C1955" s="1" t="s">
        <v>47</v>
      </c>
      <c r="D1955" s="1" t="s">
        <v>164</v>
      </c>
      <c r="E1955" s="1" t="s">
        <v>174</v>
      </c>
      <c r="F1955" s="3">
        <v>188.077</v>
      </c>
      <c r="G1955" s="3">
        <v>188.11099999999999</v>
      </c>
      <c r="H1955" s="1" t="s">
        <v>21</v>
      </c>
      <c r="I1955" s="13">
        <v>1</v>
      </c>
      <c r="J1955" s="12" t="s">
        <v>2083</v>
      </c>
      <c r="K1955" s="1"/>
      <c r="L1955" s="12" t="s">
        <v>2082</v>
      </c>
      <c r="N1955" s="13">
        <v>46</v>
      </c>
      <c r="O1955" s="13" t="s">
        <v>2082</v>
      </c>
      <c r="P1955" s="13">
        <f>_xlfn.ISOWEEKNUM(U1955)</f>
        <v>48</v>
      </c>
      <c r="R1955" s="1" t="s">
        <v>67</v>
      </c>
      <c r="S1955" s="1" t="s">
        <v>18</v>
      </c>
      <c r="T1955" s="1" t="s">
        <v>1124</v>
      </c>
      <c r="U1955" s="12">
        <f>T1955+(365*1)</f>
        <v>46353</v>
      </c>
      <c r="V1955" s="12">
        <f t="shared" si="216"/>
        <v>46413</v>
      </c>
      <c r="W1955" s="13">
        <f t="shared" ca="1" si="217"/>
        <v>-371</v>
      </c>
      <c r="X1955" s="2" t="s">
        <v>1021</v>
      </c>
      <c r="Y1955"/>
    </row>
    <row r="1956" spans="1:25" x14ac:dyDescent="0.25">
      <c r="A1956" s="1" t="s">
        <v>92</v>
      </c>
      <c r="B1956" s="1" t="s">
        <v>1907</v>
      </c>
      <c r="C1956" s="1" t="s">
        <v>625</v>
      </c>
      <c r="D1956" s="1" t="s">
        <v>267</v>
      </c>
      <c r="E1956" s="1" t="s">
        <v>174</v>
      </c>
      <c r="F1956" s="3">
        <v>189.19200000000001</v>
      </c>
      <c r="G1956" s="3">
        <v>189.25700000000001</v>
      </c>
      <c r="H1956" s="1" t="s">
        <v>1134</v>
      </c>
      <c r="I1956" s="13">
        <v>1</v>
      </c>
      <c r="J1956" s="12" t="s">
        <v>2083</v>
      </c>
      <c r="K1956" s="1"/>
      <c r="L1956" s="12" t="s">
        <v>2082</v>
      </c>
      <c r="N1956" s="13">
        <v>46</v>
      </c>
      <c r="O1956" s="13" t="s">
        <v>2082</v>
      </c>
      <c r="P1956" s="13">
        <f>_xlfn.ISOWEEKNUM(U1956)</f>
        <v>48</v>
      </c>
      <c r="R1956" s="1" t="s">
        <v>67</v>
      </c>
      <c r="S1956" s="1" t="s">
        <v>18</v>
      </c>
      <c r="T1956" s="1" t="s">
        <v>1124</v>
      </c>
      <c r="U1956" s="12">
        <f>T1956+(365*1)</f>
        <v>46353</v>
      </c>
      <c r="V1956" s="12">
        <f t="shared" si="216"/>
        <v>46413</v>
      </c>
      <c r="W1956" s="13">
        <f t="shared" ca="1" si="217"/>
        <v>-371</v>
      </c>
      <c r="X1956" s="2" t="s">
        <v>1021</v>
      </c>
      <c r="Y1956"/>
    </row>
    <row r="1957" spans="1:25" x14ac:dyDescent="0.25">
      <c r="A1957" s="1" t="s">
        <v>92</v>
      </c>
      <c r="B1957" s="1" t="s">
        <v>1907</v>
      </c>
      <c r="C1957" s="1" t="s">
        <v>625</v>
      </c>
      <c r="D1957" s="1" t="s">
        <v>266</v>
      </c>
      <c r="E1957" s="1" t="s">
        <v>174</v>
      </c>
      <c r="F1957" s="3">
        <v>189.274</v>
      </c>
      <c r="G1957" s="3">
        <v>189.34</v>
      </c>
      <c r="H1957" s="1" t="s">
        <v>79</v>
      </c>
      <c r="I1957" s="13">
        <v>1</v>
      </c>
      <c r="J1957" s="12" t="s">
        <v>2083</v>
      </c>
      <c r="K1957" s="1"/>
      <c r="L1957" s="12" t="s">
        <v>2082</v>
      </c>
      <c r="N1957" s="13">
        <v>46</v>
      </c>
      <c r="O1957" s="13" t="s">
        <v>2082</v>
      </c>
      <c r="P1957" s="13">
        <f>_xlfn.ISOWEEKNUM(U1957)</f>
        <v>48</v>
      </c>
      <c r="R1957" s="1" t="s">
        <v>67</v>
      </c>
      <c r="S1957" s="1" t="s">
        <v>14</v>
      </c>
      <c r="T1957" s="1" t="s">
        <v>1124</v>
      </c>
      <c r="U1957" s="12">
        <f>T1957+(365*1)</f>
        <v>46353</v>
      </c>
      <c r="V1957" s="12">
        <f t="shared" si="216"/>
        <v>46413</v>
      </c>
      <c r="W1957" s="13">
        <f t="shared" ca="1" si="217"/>
        <v>-371</v>
      </c>
      <c r="X1957" s="2" t="s">
        <v>1021</v>
      </c>
      <c r="Y1957"/>
    </row>
    <row r="1958" spans="1:25" x14ac:dyDescent="0.25">
      <c r="A1958" s="1" t="s">
        <v>92</v>
      </c>
      <c r="B1958" s="1" t="s">
        <v>1907</v>
      </c>
      <c r="C1958" s="1" t="s">
        <v>119</v>
      </c>
      <c r="D1958" s="1" t="s">
        <v>1543</v>
      </c>
      <c r="E1958" s="1" t="s">
        <v>10</v>
      </c>
      <c r="F1958" s="3">
        <v>187.64099999999999</v>
      </c>
      <c r="G1958" s="3">
        <v>187.64099999999999</v>
      </c>
      <c r="H1958" s="1" t="s">
        <v>422</v>
      </c>
      <c r="I1958" s="13">
        <v>1</v>
      </c>
      <c r="J1958" s="12" t="s">
        <v>2083</v>
      </c>
      <c r="K1958" s="1"/>
      <c r="L1958" s="12" t="s">
        <v>2082</v>
      </c>
      <c r="N1958" s="13" t="s">
        <v>2083</v>
      </c>
      <c r="O1958" s="13" t="s">
        <v>2082</v>
      </c>
      <c r="P1958" s="1"/>
      <c r="R1958" s="1" t="s">
        <v>67</v>
      </c>
      <c r="S1958" s="1"/>
      <c r="T1958" s="1" t="s">
        <v>1877</v>
      </c>
      <c r="U1958" s="12">
        <f>T1958+(365*4)</f>
        <v>45509</v>
      </c>
      <c r="V1958" s="12">
        <f t="shared" si="216"/>
        <v>45569</v>
      </c>
      <c r="W1958" s="13">
        <f t="shared" ca="1" si="217"/>
        <v>473</v>
      </c>
      <c r="X1958" s="2" t="s">
        <v>1021</v>
      </c>
      <c r="Y1958"/>
    </row>
    <row r="1959" spans="1:25" x14ac:dyDescent="0.25">
      <c r="A1959" s="1" t="s">
        <v>92</v>
      </c>
      <c r="B1959" s="1" t="s">
        <v>1907</v>
      </c>
      <c r="C1959" s="1" t="s">
        <v>73</v>
      </c>
      <c r="D1959" s="1" t="s">
        <v>1820</v>
      </c>
      <c r="E1959" s="1" t="s">
        <v>10</v>
      </c>
      <c r="F1959" s="3">
        <v>187.84700000000001</v>
      </c>
      <c r="G1959" s="3">
        <v>187.876</v>
      </c>
      <c r="H1959" s="1" t="s">
        <v>422</v>
      </c>
      <c r="I1959" s="13">
        <v>1</v>
      </c>
      <c r="J1959" s="12" t="s">
        <v>2083</v>
      </c>
      <c r="K1959" s="1"/>
      <c r="L1959" s="12" t="s">
        <v>2082</v>
      </c>
      <c r="N1959" s="13" t="s">
        <v>2083</v>
      </c>
      <c r="O1959" s="13" t="s">
        <v>2082</v>
      </c>
      <c r="P1959" s="1"/>
      <c r="R1959" s="1" t="s">
        <v>67</v>
      </c>
      <c r="S1959" s="1" t="s">
        <v>14</v>
      </c>
      <c r="T1959" s="1" t="s">
        <v>1877</v>
      </c>
      <c r="U1959" s="12">
        <f>T1959+(365*4)</f>
        <v>45509</v>
      </c>
      <c r="V1959" s="12">
        <f t="shared" si="216"/>
        <v>45569</v>
      </c>
      <c r="W1959" s="13">
        <f t="shared" ca="1" si="217"/>
        <v>473</v>
      </c>
      <c r="X1959" s="2" t="s">
        <v>1021</v>
      </c>
      <c r="Y1959"/>
    </row>
    <row r="1960" spans="1:25" x14ac:dyDescent="0.25">
      <c r="A1960" s="1" t="s">
        <v>92</v>
      </c>
      <c r="B1960" s="1" t="s">
        <v>1910</v>
      </c>
      <c r="C1960" s="1" t="s">
        <v>107</v>
      </c>
      <c r="D1960" s="1" t="s">
        <v>104</v>
      </c>
      <c r="E1960" s="1" t="s">
        <v>174</v>
      </c>
      <c r="F1960" s="3">
        <v>209.42500000000001</v>
      </c>
      <c r="G1960" s="3">
        <v>209.42500000000001</v>
      </c>
      <c r="H1960" s="1" t="s">
        <v>74</v>
      </c>
      <c r="I1960" s="13">
        <v>1</v>
      </c>
      <c r="J1960" s="12" t="s">
        <v>2083</v>
      </c>
      <c r="K1960" s="1"/>
      <c r="L1960" s="12" t="s">
        <v>2082</v>
      </c>
      <c r="N1960" s="13">
        <v>46</v>
      </c>
      <c r="O1960" s="13" t="s">
        <v>2082</v>
      </c>
      <c r="P1960" s="13">
        <f>_xlfn.ISOWEEKNUM(U1960)</f>
        <v>47</v>
      </c>
      <c r="R1960" s="1" t="s">
        <v>67</v>
      </c>
      <c r="S1960" s="1"/>
      <c r="T1960" s="1" t="s">
        <v>1638</v>
      </c>
      <c r="U1960" s="12">
        <f>T1960+(365*1)</f>
        <v>46347</v>
      </c>
      <c r="V1960" s="12">
        <f t="shared" si="216"/>
        <v>46407</v>
      </c>
      <c r="W1960" s="13">
        <f t="shared" ca="1" si="217"/>
        <v>-365</v>
      </c>
      <c r="X1960" s="2" t="s">
        <v>1021</v>
      </c>
      <c r="Y1960"/>
    </row>
    <row r="1961" spans="1:25" x14ac:dyDescent="0.25">
      <c r="A1961" s="1" t="s">
        <v>92</v>
      </c>
      <c r="B1961" s="1" t="s">
        <v>1910</v>
      </c>
      <c r="C1961" s="1" t="s">
        <v>107</v>
      </c>
      <c r="D1961" s="1" t="s">
        <v>103</v>
      </c>
      <c r="E1961" s="1" t="s">
        <v>174</v>
      </c>
      <c r="F1961" s="3">
        <v>209.489</v>
      </c>
      <c r="G1961" s="3">
        <v>209.54400000000001</v>
      </c>
      <c r="H1961" s="1" t="s">
        <v>1155</v>
      </c>
      <c r="I1961" s="13">
        <v>1</v>
      </c>
      <c r="J1961" s="12" t="s">
        <v>2083</v>
      </c>
      <c r="K1961" s="1"/>
      <c r="L1961" s="12" t="s">
        <v>2082</v>
      </c>
      <c r="N1961" s="13">
        <v>46</v>
      </c>
      <c r="O1961" s="13" t="s">
        <v>2082</v>
      </c>
      <c r="P1961" s="13">
        <f>_xlfn.ISOWEEKNUM(U1961)</f>
        <v>47</v>
      </c>
      <c r="R1961" s="1" t="s">
        <v>67</v>
      </c>
      <c r="S1961" s="1" t="s">
        <v>18</v>
      </c>
      <c r="T1961" s="1" t="s">
        <v>1638</v>
      </c>
      <c r="U1961" s="12">
        <f>T1961+(365*1)</f>
        <v>46347</v>
      </c>
      <c r="V1961" s="12">
        <f t="shared" si="216"/>
        <v>46407</v>
      </c>
      <c r="W1961" s="13">
        <f t="shared" ca="1" si="217"/>
        <v>-365</v>
      </c>
      <c r="X1961" s="2" t="s">
        <v>1021</v>
      </c>
      <c r="Y1961"/>
    </row>
    <row r="1962" spans="1:25" x14ac:dyDescent="0.25">
      <c r="A1962" s="1" t="s">
        <v>92</v>
      </c>
      <c r="B1962" s="1" t="s">
        <v>1910</v>
      </c>
      <c r="C1962" s="1" t="s">
        <v>8</v>
      </c>
      <c r="D1962" s="1" t="s">
        <v>204</v>
      </c>
      <c r="E1962" s="1" t="s">
        <v>10</v>
      </c>
      <c r="F1962" s="3">
        <v>209.392</v>
      </c>
      <c r="G1962" s="3">
        <v>209.392</v>
      </c>
      <c r="H1962" s="1" t="s">
        <v>214</v>
      </c>
      <c r="I1962" s="13">
        <v>1</v>
      </c>
      <c r="J1962" s="12" t="s">
        <v>2083</v>
      </c>
      <c r="K1962" s="1"/>
      <c r="L1962" s="12" t="s">
        <v>2082</v>
      </c>
      <c r="N1962" s="13" t="s">
        <v>2083</v>
      </c>
      <c r="O1962" s="13" t="s">
        <v>2082</v>
      </c>
      <c r="P1962" s="1"/>
      <c r="R1962" s="1" t="s">
        <v>67</v>
      </c>
      <c r="S1962" s="1"/>
      <c r="T1962" s="1" t="s">
        <v>1909</v>
      </c>
      <c r="U1962" s="12">
        <f>T1962+(365*4)</f>
        <v>45507</v>
      </c>
      <c r="V1962" s="12">
        <f t="shared" si="216"/>
        <v>45567</v>
      </c>
      <c r="W1962" s="13">
        <f t="shared" ca="1" si="217"/>
        <v>475</v>
      </c>
      <c r="X1962" s="2" t="s">
        <v>1021</v>
      </c>
      <c r="Y1962"/>
    </row>
    <row r="1963" spans="1:25" x14ac:dyDescent="0.25">
      <c r="A1963" s="1" t="s">
        <v>92</v>
      </c>
      <c r="B1963" s="1" t="s">
        <v>1910</v>
      </c>
      <c r="C1963" s="1" t="s">
        <v>47</v>
      </c>
      <c r="D1963" s="1" t="s">
        <v>203</v>
      </c>
      <c r="E1963" s="1" t="s">
        <v>174</v>
      </c>
      <c r="F1963" s="3">
        <v>209.45</v>
      </c>
      <c r="G1963" s="3">
        <v>209.483</v>
      </c>
      <c r="H1963" s="1" t="s">
        <v>21</v>
      </c>
      <c r="I1963" s="13">
        <v>1</v>
      </c>
      <c r="J1963" s="12" t="s">
        <v>2083</v>
      </c>
      <c r="K1963" s="1"/>
      <c r="L1963" s="12" t="s">
        <v>2082</v>
      </c>
      <c r="N1963" s="13">
        <v>46</v>
      </c>
      <c r="O1963" s="13" t="s">
        <v>2082</v>
      </c>
      <c r="P1963" s="13">
        <f t="shared" ref="P1963:P1968" si="219">_xlfn.ISOWEEKNUM(U1963)</f>
        <v>47</v>
      </c>
      <c r="R1963" s="1" t="s">
        <v>67</v>
      </c>
      <c r="S1963" s="1" t="s">
        <v>18</v>
      </c>
      <c r="T1963" s="1" t="s">
        <v>1638</v>
      </c>
      <c r="U1963" s="12">
        <f t="shared" ref="U1963:U1968" si="220">T1963+(365*1)</f>
        <v>46347</v>
      </c>
      <c r="V1963" s="12">
        <f t="shared" si="216"/>
        <v>46407</v>
      </c>
      <c r="W1963" s="13">
        <f t="shared" ca="1" si="217"/>
        <v>-365</v>
      </c>
      <c r="X1963" s="2" t="s">
        <v>1021</v>
      </c>
      <c r="Y1963"/>
    </row>
    <row r="1964" spans="1:25" x14ac:dyDescent="0.25">
      <c r="A1964" s="1" t="s">
        <v>92</v>
      </c>
      <c r="B1964" s="1" t="s">
        <v>1910</v>
      </c>
      <c r="C1964" s="1" t="s">
        <v>107</v>
      </c>
      <c r="D1964" s="1" t="s">
        <v>96</v>
      </c>
      <c r="E1964" s="1" t="s">
        <v>174</v>
      </c>
      <c r="F1964" s="3">
        <v>209.54400000000001</v>
      </c>
      <c r="G1964" s="3">
        <v>209.59800000000001</v>
      </c>
      <c r="H1964" s="1" t="s">
        <v>291</v>
      </c>
      <c r="I1964" s="13">
        <v>1</v>
      </c>
      <c r="J1964" s="12" t="s">
        <v>2083</v>
      </c>
      <c r="K1964" s="1"/>
      <c r="L1964" s="12" t="s">
        <v>2082</v>
      </c>
      <c r="N1964" s="13">
        <v>46</v>
      </c>
      <c r="O1964" s="13" t="s">
        <v>2082</v>
      </c>
      <c r="P1964" s="13">
        <f t="shared" si="219"/>
        <v>47</v>
      </c>
      <c r="R1964" s="1" t="s">
        <v>67</v>
      </c>
      <c r="S1964" s="1" t="s">
        <v>14</v>
      </c>
      <c r="T1964" s="1" t="s">
        <v>1638</v>
      </c>
      <c r="U1964" s="12">
        <f t="shared" si="220"/>
        <v>46347</v>
      </c>
      <c r="V1964" s="12">
        <f t="shared" si="216"/>
        <v>46407</v>
      </c>
      <c r="W1964" s="13">
        <f t="shared" ca="1" si="217"/>
        <v>-365</v>
      </c>
      <c r="X1964" s="2" t="s">
        <v>1021</v>
      </c>
      <c r="Y1964"/>
    </row>
    <row r="1965" spans="1:25" x14ac:dyDescent="0.25">
      <c r="A1965" s="1" t="s">
        <v>92</v>
      </c>
      <c r="B1965" s="1" t="s">
        <v>1910</v>
      </c>
      <c r="C1965" s="1" t="s">
        <v>107</v>
      </c>
      <c r="D1965" s="1" t="s">
        <v>164</v>
      </c>
      <c r="E1965" s="1" t="s">
        <v>174</v>
      </c>
      <c r="F1965" s="3">
        <v>209.607</v>
      </c>
      <c r="G1965" s="3">
        <v>209.661</v>
      </c>
      <c r="H1965" s="1" t="s">
        <v>74</v>
      </c>
      <c r="I1965" s="13">
        <v>1</v>
      </c>
      <c r="J1965" s="12" t="s">
        <v>2083</v>
      </c>
      <c r="K1965" s="1"/>
      <c r="L1965" s="12" t="s">
        <v>2082</v>
      </c>
      <c r="N1965" s="13">
        <v>46</v>
      </c>
      <c r="O1965" s="13" t="s">
        <v>2082</v>
      </c>
      <c r="P1965" s="13">
        <f t="shared" si="219"/>
        <v>47</v>
      </c>
      <c r="R1965" s="1" t="s">
        <v>67</v>
      </c>
      <c r="S1965" s="1" t="s">
        <v>18</v>
      </c>
      <c r="T1965" s="1" t="s">
        <v>1638</v>
      </c>
      <c r="U1965" s="12">
        <f t="shared" si="220"/>
        <v>46347</v>
      </c>
      <c r="V1965" s="12">
        <f t="shared" si="216"/>
        <v>46407</v>
      </c>
      <c r="W1965" s="13">
        <f t="shared" ca="1" si="217"/>
        <v>-365</v>
      </c>
      <c r="X1965" s="2" t="s">
        <v>1021</v>
      </c>
      <c r="Y1965"/>
    </row>
    <row r="1966" spans="1:25" x14ac:dyDescent="0.25">
      <c r="A1966" s="1" t="s">
        <v>92</v>
      </c>
      <c r="B1966" s="1" t="s">
        <v>1908</v>
      </c>
      <c r="C1966" s="1" t="s">
        <v>354</v>
      </c>
      <c r="D1966" s="1" t="s">
        <v>104</v>
      </c>
      <c r="E1966" s="1" t="s">
        <v>174</v>
      </c>
      <c r="F1966" s="3">
        <v>200.82300000000001</v>
      </c>
      <c r="G1966" s="3">
        <v>200.82300000000001</v>
      </c>
      <c r="H1966" s="1" t="s">
        <v>79</v>
      </c>
      <c r="I1966" s="13">
        <v>1</v>
      </c>
      <c r="J1966" s="12" t="s">
        <v>2083</v>
      </c>
      <c r="K1966" s="1"/>
      <c r="L1966" s="12" t="s">
        <v>2082</v>
      </c>
      <c r="N1966" s="13">
        <v>46</v>
      </c>
      <c r="O1966" s="13" t="s">
        <v>2082</v>
      </c>
      <c r="P1966" s="13">
        <f t="shared" si="219"/>
        <v>48</v>
      </c>
      <c r="R1966" s="1" t="s">
        <v>67</v>
      </c>
      <c r="S1966" s="1"/>
      <c r="T1966" s="1" t="s">
        <v>1131</v>
      </c>
      <c r="U1966" s="12">
        <f t="shared" si="220"/>
        <v>46352</v>
      </c>
      <c r="V1966" s="12">
        <f t="shared" si="216"/>
        <v>46412</v>
      </c>
      <c r="W1966" s="13">
        <f t="shared" ca="1" si="217"/>
        <v>-370</v>
      </c>
      <c r="X1966" s="2" t="s">
        <v>1021</v>
      </c>
      <c r="Y1966"/>
    </row>
    <row r="1967" spans="1:25" x14ac:dyDescent="0.25">
      <c r="A1967" s="1" t="s">
        <v>92</v>
      </c>
      <c r="B1967" s="1" t="s">
        <v>1908</v>
      </c>
      <c r="C1967" s="1" t="s">
        <v>354</v>
      </c>
      <c r="D1967" s="1" t="s">
        <v>103</v>
      </c>
      <c r="E1967" s="1" t="s">
        <v>174</v>
      </c>
      <c r="F1967" s="3">
        <v>200.87899999999999</v>
      </c>
      <c r="G1967" s="3">
        <v>200.91200000000001</v>
      </c>
      <c r="H1967" s="1" t="s">
        <v>1155</v>
      </c>
      <c r="I1967" s="13">
        <v>1</v>
      </c>
      <c r="J1967" s="12" t="s">
        <v>2083</v>
      </c>
      <c r="K1967" s="1"/>
      <c r="L1967" s="12" t="s">
        <v>2082</v>
      </c>
      <c r="N1967" s="13">
        <v>46</v>
      </c>
      <c r="O1967" s="13" t="s">
        <v>2082</v>
      </c>
      <c r="P1967" s="13">
        <f t="shared" si="219"/>
        <v>48</v>
      </c>
      <c r="R1967" s="1" t="s">
        <v>67</v>
      </c>
      <c r="S1967" s="1" t="s">
        <v>18</v>
      </c>
      <c r="T1967" s="1" t="s">
        <v>1131</v>
      </c>
      <c r="U1967" s="12">
        <f t="shared" si="220"/>
        <v>46352</v>
      </c>
      <c r="V1967" s="12">
        <f t="shared" si="216"/>
        <v>46412</v>
      </c>
      <c r="W1967" s="13">
        <f t="shared" ca="1" si="217"/>
        <v>-370</v>
      </c>
      <c r="X1967" s="2" t="s">
        <v>1021</v>
      </c>
      <c r="Y1967"/>
    </row>
    <row r="1968" spans="1:25" x14ac:dyDescent="0.25">
      <c r="A1968" s="1" t="s">
        <v>92</v>
      </c>
      <c r="B1968" s="1" t="s">
        <v>1908</v>
      </c>
      <c r="C1968" s="1" t="s">
        <v>161</v>
      </c>
      <c r="D1968" s="1" t="s">
        <v>204</v>
      </c>
      <c r="E1968" s="1" t="s">
        <v>174</v>
      </c>
      <c r="F1968" s="3">
        <v>200.922</v>
      </c>
      <c r="G1968" s="3">
        <v>200.922</v>
      </c>
      <c r="H1968" s="1" t="s">
        <v>74</v>
      </c>
      <c r="I1968" s="13">
        <v>1</v>
      </c>
      <c r="J1968" s="12" t="s">
        <v>2083</v>
      </c>
      <c r="K1968" s="1"/>
      <c r="L1968" s="12" t="s">
        <v>2082</v>
      </c>
      <c r="N1968" s="13">
        <v>46</v>
      </c>
      <c r="O1968" s="13" t="s">
        <v>2082</v>
      </c>
      <c r="P1968" s="13">
        <f t="shared" si="219"/>
        <v>48</v>
      </c>
      <c r="R1968" s="1" t="s">
        <v>67</v>
      </c>
      <c r="S1968" s="1"/>
      <c r="T1968" s="1" t="s">
        <v>1131</v>
      </c>
      <c r="U1968" s="12">
        <f t="shared" si="220"/>
        <v>46352</v>
      </c>
      <c r="V1968" s="12">
        <f t="shared" si="216"/>
        <v>46412</v>
      </c>
      <c r="W1968" s="13">
        <f t="shared" ca="1" si="217"/>
        <v>-370</v>
      </c>
      <c r="X1968" s="2" t="s">
        <v>1021</v>
      </c>
      <c r="Y1968"/>
    </row>
    <row r="1969" spans="1:25" x14ac:dyDescent="0.25">
      <c r="A1969" s="1" t="s">
        <v>92</v>
      </c>
      <c r="B1969" s="1" t="s">
        <v>1908</v>
      </c>
      <c r="C1969" s="1" t="s">
        <v>161</v>
      </c>
      <c r="D1969" s="1" t="s">
        <v>100</v>
      </c>
      <c r="E1969" s="1" t="s">
        <v>39</v>
      </c>
      <c r="F1969" s="3">
        <v>0.24099999999999999</v>
      </c>
      <c r="G1969" s="3">
        <v>0.27</v>
      </c>
      <c r="H1969" s="1" t="s">
        <v>331</v>
      </c>
      <c r="I1969" s="13">
        <v>1</v>
      </c>
      <c r="J1969" s="12" t="s">
        <v>2083</v>
      </c>
      <c r="K1969" s="1"/>
      <c r="L1969" s="12" t="s">
        <v>2082</v>
      </c>
      <c r="N1969" s="13" t="s">
        <v>2083</v>
      </c>
      <c r="O1969" s="13" t="s">
        <v>2082</v>
      </c>
      <c r="P1969" s="1"/>
      <c r="R1969" s="1" t="s">
        <v>67</v>
      </c>
      <c r="S1969" s="1" t="s">
        <v>14</v>
      </c>
      <c r="T1969" s="1" t="s">
        <v>1909</v>
      </c>
      <c r="U1969" s="12">
        <f>T1969+(365*3)</f>
        <v>45142</v>
      </c>
      <c r="V1969" s="12">
        <f t="shared" si="216"/>
        <v>45202</v>
      </c>
      <c r="W1969" s="13">
        <f t="shared" ca="1" si="217"/>
        <v>840</v>
      </c>
      <c r="X1969" s="2" t="s">
        <v>1021</v>
      </c>
      <c r="Y1969"/>
    </row>
    <row r="1970" spans="1:25" x14ac:dyDescent="0.25">
      <c r="A1970" s="1" t="s">
        <v>92</v>
      </c>
      <c r="B1970" s="1" t="s">
        <v>1908</v>
      </c>
      <c r="C1970" s="1" t="s">
        <v>354</v>
      </c>
      <c r="D1970" s="1" t="s">
        <v>99</v>
      </c>
      <c r="E1970" s="1" t="s">
        <v>174</v>
      </c>
      <c r="F1970" s="3">
        <v>0.19400000000000001</v>
      </c>
      <c r="G1970" s="3">
        <v>200.81299999999999</v>
      </c>
      <c r="H1970" s="1" t="s">
        <v>261</v>
      </c>
      <c r="I1970" s="13">
        <v>1</v>
      </c>
      <c r="J1970" s="12" t="s">
        <v>2083</v>
      </c>
      <c r="K1970" s="1"/>
      <c r="L1970" s="12" t="s">
        <v>2082</v>
      </c>
      <c r="N1970" s="13">
        <v>46</v>
      </c>
      <c r="O1970" s="13" t="s">
        <v>2082</v>
      </c>
      <c r="P1970" s="13">
        <f t="shared" ref="P1970:P1975" si="221">_xlfn.ISOWEEKNUM(U1970)</f>
        <v>48</v>
      </c>
      <c r="R1970" s="1" t="s">
        <v>67</v>
      </c>
      <c r="S1970" s="1" t="s">
        <v>18</v>
      </c>
      <c r="T1970" s="1" t="s">
        <v>1131</v>
      </c>
      <c r="U1970" s="12">
        <f t="shared" ref="U1970:U1975" si="222">T1970+(365*1)</f>
        <v>46352</v>
      </c>
      <c r="V1970" s="12">
        <f t="shared" si="216"/>
        <v>46412</v>
      </c>
      <c r="W1970" s="13">
        <f t="shared" ca="1" si="217"/>
        <v>-370</v>
      </c>
      <c r="X1970" s="2" t="s">
        <v>1021</v>
      </c>
      <c r="Y1970"/>
    </row>
    <row r="1971" spans="1:25" x14ac:dyDescent="0.25">
      <c r="A1971" s="1" t="s">
        <v>92</v>
      </c>
      <c r="B1971" s="1" t="s">
        <v>1908</v>
      </c>
      <c r="C1971" s="1" t="s">
        <v>367</v>
      </c>
      <c r="D1971" s="1" t="s">
        <v>164</v>
      </c>
      <c r="E1971" s="1" t="s">
        <v>174</v>
      </c>
      <c r="F1971" s="3">
        <v>201.77500000000001</v>
      </c>
      <c r="G1971" s="3">
        <v>201.81700000000001</v>
      </c>
      <c r="H1971" s="1" t="s">
        <v>74</v>
      </c>
      <c r="I1971" s="13">
        <v>1</v>
      </c>
      <c r="J1971" s="12" t="s">
        <v>2083</v>
      </c>
      <c r="K1971" s="1"/>
      <c r="L1971" s="12" t="s">
        <v>2082</v>
      </c>
      <c r="N1971" s="13">
        <v>46</v>
      </c>
      <c r="O1971" s="13" t="s">
        <v>2082</v>
      </c>
      <c r="P1971" s="13">
        <f t="shared" si="221"/>
        <v>48</v>
      </c>
      <c r="R1971" s="1" t="s">
        <v>67</v>
      </c>
      <c r="S1971" s="1" t="s">
        <v>18</v>
      </c>
      <c r="T1971" s="1" t="s">
        <v>1131</v>
      </c>
      <c r="U1971" s="12">
        <f t="shared" si="222"/>
        <v>46352</v>
      </c>
      <c r="V1971" s="12">
        <f t="shared" si="216"/>
        <v>46412</v>
      </c>
      <c r="W1971" s="13">
        <f t="shared" ca="1" si="217"/>
        <v>-370</v>
      </c>
      <c r="X1971" s="2" t="s">
        <v>1021</v>
      </c>
      <c r="Y1971"/>
    </row>
    <row r="1972" spans="1:25" x14ac:dyDescent="0.25">
      <c r="A1972" s="1" t="s">
        <v>92</v>
      </c>
      <c r="B1972" s="1" t="s">
        <v>1908</v>
      </c>
      <c r="C1972" s="1" t="s">
        <v>163</v>
      </c>
      <c r="D1972" s="1" t="s">
        <v>267</v>
      </c>
      <c r="E1972" s="1" t="s">
        <v>174</v>
      </c>
      <c r="F1972" s="3">
        <v>202.35400000000001</v>
      </c>
      <c r="G1972" s="3">
        <v>202.35400000000001</v>
      </c>
      <c r="H1972" s="1" t="s">
        <v>74</v>
      </c>
      <c r="I1972" s="13">
        <v>1</v>
      </c>
      <c r="J1972" s="12" t="s">
        <v>2083</v>
      </c>
      <c r="K1972" s="1"/>
      <c r="L1972" s="12" t="s">
        <v>2082</v>
      </c>
      <c r="N1972" s="13">
        <v>46</v>
      </c>
      <c r="O1972" s="13" t="s">
        <v>2082</v>
      </c>
      <c r="P1972" s="13">
        <f t="shared" si="221"/>
        <v>48</v>
      </c>
      <c r="R1972" s="1" t="s">
        <v>67</v>
      </c>
      <c r="S1972" s="1"/>
      <c r="T1972" s="1" t="s">
        <v>1131</v>
      </c>
      <c r="U1972" s="12">
        <f t="shared" si="222"/>
        <v>46352</v>
      </c>
      <c r="V1972" s="12">
        <f t="shared" si="216"/>
        <v>46412</v>
      </c>
      <c r="W1972" s="13">
        <f t="shared" ca="1" si="217"/>
        <v>-370</v>
      </c>
      <c r="X1972" s="2" t="s">
        <v>1021</v>
      </c>
      <c r="Y1972"/>
    </row>
    <row r="1973" spans="1:25" x14ac:dyDescent="0.25">
      <c r="A1973" s="1" t="s">
        <v>92</v>
      </c>
      <c r="B1973" s="1" t="s">
        <v>1908</v>
      </c>
      <c r="C1973" s="1" t="s">
        <v>163</v>
      </c>
      <c r="D1973" s="1" t="s">
        <v>266</v>
      </c>
      <c r="E1973" s="1" t="s">
        <v>174</v>
      </c>
      <c r="F1973" s="3">
        <v>202.41800000000001</v>
      </c>
      <c r="G1973" s="3">
        <v>202.47300000000001</v>
      </c>
      <c r="H1973" s="1" t="s">
        <v>1134</v>
      </c>
      <c r="I1973" s="13">
        <v>1</v>
      </c>
      <c r="J1973" s="12" t="s">
        <v>2083</v>
      </c>
      <c r="K1973" s="1"/>
      <c r="L1973" s="12" t="s">
        <v>2082</v>
      </c>
      <c r="N1973" s="13">
        <v>46</v>
      </c>
      <c r="O1973" s="13" t="s">
        <v>2082</v>
      </c>
      <c r="P1973" s="13">
        <f t="shared" si="221"/>
        <v>48</v>
      </c>
      <c r="R1973" s="1" t="s">
        <v>67</v>
      </c>
      <c r="S1973" s="1" t="s">
        <v>14</v>
      </c>
      <c r="T1973" s="1" t="s">
        <v>1131</v>
      </c>
      <c r="U1973" s="12">
        <f t="shared" si="222"/>
        <v>46352</v>
      </c>
      <c r="V1973" s="12">
        <f t="shared" si="216"/>
        <v>46412</v>
      </c>
      <c r="W1973" s="13">
        <f t="shared" ca="1" si="217"/>
        <v>-370</v>
      </c>
      <c r="X1973" s="2" t="s">
        <v>1021</v>
      </c>
      <c r="Y1973"/>
    </row>
    <row r="1974" spans="1:25" x14ac:dyDescent="0.25">
      <c r="A1974" s="1" t="s">
        <v>92</v>
      </c>
      <c r="B1974" s="1" t="s">
        <v>1912</v>
      </c>
      <c r="C1974" s="1" t="s">
        <v>107</v>
      </c>
      <c r="D1974" s="1" t="s">
        <v>104</v>
      </c>
      <c r="E1974" s="1" t="s">
        <v>174</v>
      </c>
      <c r="F1974" s="3">
        <v>218.297</v>
      </c>
      <c r="G1974" s="3">
        <v>218.297</v>
      </c>
      <c r="H1974" s="1" t="s">
        <v>74</v>
      </c>
      <c r="I1974" s="13">
        <v>1</v>
      </c>
      <c r="J1974" s="12" t="s">
        <v>2083</v>
      </c>
      <c r="K1974" s="1"/>
      <c r="L1974" s="12" t="s">
        <v>2082</v>
      </c>
      <c r="N1974" s="13">
        <v>46</v>
      </c>
      <c r="O1974" s="13" t="s">
        <v>2082</v>
      </c>
      <c r="P1974" s="13">
        <f t="shared" si="221"/>
        <v>44</v>
      </c>
      <c r="R1974" s="1" t="s">
        <v>67</v>
      </c>
      <c r="S1974" s="1"/>
      <c r="T1974" s="1" t="s">
        <v>1036</v>
      </c>
      <c r="U1974" s="12">
        <f t="shared" si="222"/>
        <v>46323</v>
      </c>
      <c r="V1974" s="12">
        <f t="shared" si="216"/>
        <v>46383</v>
      </c>
      <c r="W1974" s="13">
        <f t="shared" ca="1" si="217"/>
        <v>-341</v>
      </c>
      <c r="X1974" s="2" t="s">
        <v>1021</v>
      </c>
      <c r="Y1974"/>
    </row>
    <row r="1975" spans="1:25" x14ac:dyDescent="0.25">
      <c r="A1975" s="1" t="s">
        <v>92</v>
      </c>
      <c r="B1975" s="1" t="s">
        <v>1912</v>
      </c>
      <c r="C1975" s="1" t="s">
        <v>107</v>
      </c>
      <c r="D1975" s="1" t="s">
        <v>103</v>
      </c>
      <c r="E1975" s="1" t="s">
        <v>174</v>
      </c>
      <c r="F1975" s="3">
        <v>218.36099999999999</v>
      </c>
      <c r="G1975" s="3">
        <v>218.416</v>
      </c>
      <c r="H1975" s="1" t="s">
        <v>1155</v>
      </c>
      <c r="I1975" s="13">
        <v>1</v>
      </c>
      <c r="J1975" s="12" t="s">
        <v>2083</v>
      </c>
      <c r="K1975" s="1"/>
      <c r="L1975" s="12" t="s">
        <v>2082</v>
      </c>
      <c r="N1975" s="13">
        <v>46</v>
      </c>
      <c r="O1975" s="13" t="s">
        <v>2082</v>
      </c>
      <c r="P1975" s="13">
        <f t="shared" si="221"/>
        <v>44</v>
      </c>
      <c r="R1975" s="1" t="s">
        <v>67</v>
      </c>
      <c r="S1975" s="1" t="s">
        <v>18</v>
      </c>
      <c r="T1975" s="1" t="s">
        <v>1036</v>
      </c>
      <c r="U1975" s="12">
        <f t="shared" si="222"/>
        <v>46323</v>
      </c>
      <c r="V1975" s="12">
        <f t="shared" si="216"/>
        <v>46383</v>
      </c>
      <c r="W1975" s="13">
        <f t="shared" ca="1" si="217"/>
        <v>-341</v>
      </c>
      <c r="X1975" s="2" t="s">
        <v>1021</v>
      </c>
      <c r="Y1975"/>
    </row>
    <row r="1976" spans="1:25" x14ac:dyDescent="0.25">
      <c r="A1976" s="1" t="s">
        <v>92</v>
      </c>
      <c r="B1976" s="1" t="s">
        <v>1912</v>
      </c>
      <c r="C1976" s="1" t="s">
        <v>8</v>
      </c>
      <c r="D1976" s="1" t="s">
        <v>204</v>
      </c>
      <c r="E1976" s="1" t="s">
        <v>10</v>
      </c>
      <c r="F1976" s="3">
        <v>218.26300000000001</v>
      </c>
      <c r="G1976" s="3">
        <v>218.292</v>
      </c>
      <c r="H1976" s="1" t="s">
        <v>214</v>
      </c>
      <c r="I1976" s="13">
        <v>1</v>
      </c>
      <c r="J1976" s="12" t="s">
        <v>2083</v>
      </c>
      <c r="K1976" s="1"/>
      <c r="L1976" s="12" t="s">
        <v>2082</v>
      </c>
      <c r="N1976" s="13" t="s">
        <v>2083</v>
      </c>
      <c r="O1976" s="13" t="s">
        <v>2082</v>
      </c>
      <c r="P1976" s="1"/>
      <c r="R1976" s="1" t="s">
        <v>67</v>
      </c>
      <c r="S1976" s="1" t="s">
        <v>14</v>
      </c>
      <c r="T1976" s="1" t="s">
        <v>1909</v>
      </c>
      <c r="U1976" s="12">
        <f>T1976+(365*4)</f>
        <v>45507</v>
      </c>
      <c r="V1976" s="12">
        <f t="shared" si="216"/>
        <v>45567</v>
      </c>
      <c r="W1976" s="13">
        <f t="shared" ca="1" si="217"/>
        <v>475</v>
      </c>
      <c r="X1976" s="2" t="s">
        <v>1021</v>
      </c>
      <c r="Y1976"/>
    </row>
    <row r="1977" spans="1:25" x14ac:dyDescent="0.25">
      <c r="A1977" s="1" t="s">
        <v>92</v>
      </c>
      <c r="B1977" s="1" t="s">
        <v>1912</v>
      </c>
      <c r="C1977" s="1" t="s">
        <v>47</v>
      </c>
      <c r="D1977" s="1" t="s">
        <v>203</v>
      </c>
      <c r="E1977" s="1" t="s">
        <v>174</v>
      </c>
      <c r="F1977" s="3">
        <v>218.322</v>
      </c>
      <c r="G1977" s="3">
        <v>218.35499999999999</v>
      </c>
      <c r="H1977" s="1" t="s">
        <v>214</v>
      </c>
      <c r="I1977" s="13">
        <v>1</v>
      </c>
      <c r="J1977" s="12" t="s">
        <v>2083</v>
      </c>
      <c r="K1977" s="1"/>
      <c r="L1977" s="12" t="s">
        <v>2082</v>
      </c>
      <c r="N1977" s="13">
        <v>46</v>
      </c>
      <c r="O1977" s="13" t="s">
        <v>2082</v>
      </c>
      <c r="P1977" s="13">
        <f t="shared" ref="P1977:P1988" si="223">_xlfn.ISOWEEKNUM(U1977)</f>
        <v>44</v>
      </c>
      <c r="R1977" s="1" t="s">
        <v>67</v>
      </c>
      <c r="S1977" s="1" t="s">
        <v>14</v>
      </c>
      <c r="T1977" s="1" t="s">
        <v>1036</v>
      </c>
      <c r="U1977" s="12">
        <f t="shared" ref="U1977:U1988" si="224">T1977+(365*1)</f>
        <v>46323</v>
      </c>
      <c r="V1977" s="12">
        <f t="shared" si="216"/>
        <v>46383</v>
      </c>
      <c r="W1977" s="13">
        <f t="shared" ca="1" si="217"/>
        <v>-341</v>
      </c>
      <c r="X1977" s="2" t="s">
        <v>1021</v>
      </c>
      <c r="Y1977"/>
    </row>
    <row r="1978" spans="1:25" x14ac:dyDescent="0.25">
      <c r="A1978" s="1" t="s">
        <v>92</v>
      </c>
      <c r="B1978" s="1" t="s">
        <v>1912</v>
      </c>
      <c r="C1978" s="1" t="s">
        <v>107</v>
      </c>
      <c r="D1978" s="1" t="s">
        <v>96</v>
      </c>
      <c r="E1978" s="1" t="s">
        <v>174</v>
      </c>
      <c r="F1978" s="3">
        <v>218.416</v>
      </c>
      <c r="G1978" s="3">
        <v>218.416</v>
      </c>
      <c r="H1978" s="1" t="s">
        <v>21</v>
      </c>
      <c r="I1978" s="13">
        <v>1</v>
      </c>
      <c r="J1978" s="12" t="s">
        <v>2083</v>
      </c>
      <c r="K1978" s="1"/>
      <c r="L1978" s="12" t="s">
        <v>2082</v>
      </c>
      <c r="N1978" s="13">
        <v>46</v>
      </c>
      <c r="O1978" s="13" t="s">
        <v>2082</v>
      </c>
      <c r="P1978" s="13">
        <f t="shared" si="223"/>
        <v>44</v>
      </c>
      <c r="R1978" s="1" t="s">
        <v>67</v>
      </c>
      <c r="S1978" s="1"/>
      <c r="T1978" s="1" t="s">
        <v>1036</v>
      </c>
      <c r="U1978" s="12">
        <f t="shared" si="224"/>
        <v>46323</v>
      </c>
      <c r="V1978" s="12">
        <f t="shared" si="216"/>
        <v>46383</v>
      </c>
      <c r="W1978" s="13">
        <f t="shared" ca="1" si="217"/>
        <v>-341</v>
      </c>
      <c r="X1978" s="2" t="s">
        <v>1021</v>
      </c>
      <c r="Y1978"/>
    </row>
    <row r="1979" spans="1:25" x14ac:dyDescent="0.25">
      <c r="A1979" s="1" t="s">
        <v>92</v>
      </c>
      <c r="B1979" s="1" t="s">
        <v>1912</v>
      </c>
      <c r="C1979" s="1" t="s">
        <v>107</v>
      </c>
      <c r="D1979" s="1" t="s">
        <v>164</v>
      </c>
      <c r="E1979" s="1" t="s">
        <v>174</v>
      </c>
      <c r="F1979" s="3">
        <v>218.47900000000001</v>
      </c>
      <c r="G1979" s="3">
        <v>218.53299999999999</v>
      </c>
      <c r="H1979" s="1" t="s">
        <v>74</v>
      </c>
      <c r="I1979" s="13">
        <v>1</v>
      </c>
      <c r="J1979" s="12" t="s">
        <v>2083</v>
      </c>
      <c r="K1979" s="1"/>
      <c r="L1979" s="12" t="s">
        <v>2082</v>
      </c>
      <c r="N1979" s="13">
        <v>46</v>
      </c>
      <c r="O1979" s="13" t="s">
        <v>2082</v>
      </c>
      <c r="P1979" s="13">
        <f t="shared" si="223"/>
        <v>44</v>
      </c>
      <c r="R1979" s="1" t="s">
        <v>67</v>
      </c>
      <c r="S1979" s="1" t="s">
        <v>18</v>
      </c>
      <c r="T1979" s="1" t="s">
        <v>1036</v>
      </c>
      <c r="U1979" s="12">
        <f t="shared" si="224"/>
        <v>46323</v>
      </c>
      <c r="V1979" s="12">
        <f t="shared" si="216"/>
        <v>46383</v>
      </c>
      <c r="W1979" s="13">
        <f t="shared" ca="1" si="217"/>
        <v>-341</v>
      </c>
      <c r="X1979" s="2" t="s">
        <v>1021</v>
      </c>
      <c r="Y1979"/>
    </row>
    <row r="1980" spans="1:25" x14ac:dyDescent="0.25">
      <c r="A1980" s="1" t="s">
        <v>92</v>
      </c>
      <c r="B1980" s="1" t="s">
        <v>1915</v>
      </c>
      <c r="C1980" s="1" t="s">
        <v>107</v>
      </c>
      <c r="D1980" s="1" t="s">
        <v>104</v>
      </c>
      <c r="E1980" s="1" t="s">
        <v>174</v>
      </c>
      <c r="F1980" s="3">
        <v>250.45599999999999</v>
      </c>
      <c r="G1980" s="3">
        <v>250.45599999999999</v>
      </c>
      <c r="H1980" s="1" t="s">
        <v>79</v>
      </c>
      <c r="I1980" s="13">
        <v>1</v>
      </c>
      <c r="J1980" s="12" t="s">
        <v>2083</v>
      </c>
      <c r="K1980" s="1"/>
      <c r="L1980" s="12" t="s">
        <v>2082</v>
      </c>
      <c r="N1980" s="13">
        <v>46</v>
      </c>
      <c r="O1980" s="13" t="s">
        <v>2082</v>
      </c>
      <c r="P1980" s="13">
        <f t="shared" si="223"/>
        <v>44</v>
      </c>
      <c r="R1980" s="1" t="s">
        <v>67</v>
      </c>
      <c r="S1980" s="1"/>
      <c r="T1980" s="1" t="s">
        <v>1036</v>
      </c>
      <c r="U1980" s="12">
        <f t="shared" si="224"/>
        <v>46323</v>
      </c>
      <c r="V1980" s="12">
        <f t="shared" si="216"/>
        <v>46383</v>
      </c>
      <c r="W1980" s="13">
        <f t="shared" ca="1" si="217"/>
        <v>-341</v>
      </c>
      <c r="X1980" s="2" t="s">
        <v>1021</v>
      </c>
      <c r="Y1980"/>
    </row>
    <row r="1981" spans="1:25" x14ac:dyDescent="0.25">
      <c r="A1981" s="1" t="s">
        <v>92</v>
      </c>
      <c r="B1981" s="1" t="s">
        <v>1915</v>
      </c>
      <c r="C1981" s="1" t="s">
        <v>107</v>
      </c>
      <c r="D1981" s="1" t="s">
        <v>103</v>
      </c>
      <c r="E1981" s="1" t="s">
        <v>174</v>
      </c>
      <c r="F1981" s="3">
        <v>250.52</v>
      </c>
      <c r="G1981" s="3">
        <v>250.57400000000001</v>
      </c>
      <c r="H1981" s="1" t="s">
        <v>74</v>
      </c>
      <c r="I1981" s="13">
        <v>1</v>
      </c>
      <c r="J1981" s="12" t="s">
        <v>2083</v>
      </c>
      <c r="K1981" s="1"/>
      <c r="L1981" s="12" t="s">
        <v>2082</v>
      </c>
      <c r="N1981" s="13">
        <v>46</v>
      </c>
      <c r="O1981" s="13" t="s">
        <v>2082</v>
      </c>
      <c r="P1981" s="13">
        <f t="shared" si="223"/>
        <v>44</v>
      </c>
      <c r="R1981" s="1" t="s">
        <v>67</v>
      </c>
      <c r="S1981" s="1" t="s">
        <v>14</v>
      </c>
      <c r="T1981" s="1" t="s">
        <v>1036</v>
      </c>
      <c r="U1981" s="12">
        <f t="shared" si="224"/>
        <v>46323</v>
      </c>
      <c r="V1981" s="12">
        <f t="shared" si="216"/>
        <v>46383</v>
      </c>
      <c r="W1981" s="13">
        <f t="shared" ca="1" si="217"/>
        <v>-341</v>
      </c>
      <c r="X1981" s="2" t="s">
        <v>1021</v>
      </c>
      <c r="Y1981"/>
    </row>
    <row r="1982" spans="1:25" x14ac:dyDescent="0.25">
      <c r="A1982" s="1" t="s">
        <v>92</v>
      </c>
      <c r="B1982" s="1" t="s">
        <v>1915</v>
      </c>
      <c r="C1982" s="1" t="s">
        <v>107</v>
      </c>
      <c r="D1982" s="1" t="s">
        <v>204</v>
      </c>
      <c r="E1982" s="1" t="s">
        <v>174</v>
      </c>
      <c r="F1982" s="3">
        <v>250.58600000000001</v>
      </c>
      <c r="G1982" s="3">
        <v>250.58600000000001</v>
      </c>
      <c r="H1982" s="1" t="s">
        <v>74</v>
      </c>
      <c r="I1982" s="13">
        <v>1</v>
      </c>
      <c r="J1982" s="12" t="s">
        <v>2083</v>
      </c>
      <c r="K1982" s="1"/>
      <c r="L1982" s="12" t="s">
        <v>2082</v>
      </c>
      <c r="N1982" s="13">
        <v>46</v>
      </c>
      <c r="O1982" s="13" t="s">
        <v>2082</v>
      </c>
      <c r="P1982" s="13">
        <f t="shared" si="223"/>
        <v>44</v>
      </c>
      <c r="R1982" s="1" t="s">
        <v>67</v>
      </c>
      <c r="S1982" s="1"/>
      <c r="T1982" s="1" t="s">
        <v>1036</v>
      </c>
      <c r="U1982" s="12">
        <f t="shared" si="224"/>
        <v>46323</v>
      </c>
      <c r="V1982" s="12">
        <f t="shared" si="216"/>
        <v>46383</v>
      </c>
      <c r="W1982" s="13">
        <f t="shared" ca="1" si="217"/>
        <v>-341</v>
      </c>
      <c r="X1982" s="2" t="s">
        <v>1021</v>
      </c>
      <c r="Y1982"/>
    </row>
    <row r="1983" spans="1:25" x14ac:dyDescent="0.25">
      <c r="A1983" s="1" t="s">
        <v>92</v>
      </c>
      <c r="B1983" s="1" t="s">
        <v>1915</v>
      </c>
      <c r="C1983" s="1" t="s">
        <v>107</v>
      </c>
      <c r="D1983" s="1" t="s">
        <v>164</v>
      </c>
      <c r="E1983" s="1" t="s">
        <v>174</v>
      </c>
      <c r="F1983" s="3">
        <v>251.64</v>
      </c>
      <c r="G1983" s="3">
        <v>251.69399999999999</v>
      </c>
      <c r="H1983" s="1" t="s">
        <v>74</v>
      </c>
      <c r="I1983" s="13">
        <v>1</v>
      </c>
      <c r="J1983" s="12" t="s">
        <v>2083</v>
      </c>
      <c r="K1983" s="1"/>
      <c r="L1983" s="12" t="s">
        <v>2082</v>
      </c>
      <c r="N1983" s="13">
        <v>46</v>
      </c>
      <c r="O1983" s="13" t="s">
        <v>2082</v>
      </c>
      <c r="P1983" s="13">
        <f t="shared" si="223"/>
        <v>44</v>
      </c>
      <c r="R1983" s="1" t="s">
        <v>67</v>
      </c>
      <c r="S1983" s="1" t="s">
        <v>18</v>
      </c>
      <c r="T1983" s="1" t="s">
        <v>1036</v>
      </c>
      <c r="U1983" s="12">
        <f t="shared" si="224"/>
        <v>46323</v>
      </c>
      <c r="V1983" s="12">
        <f t="shared" si="216"/>
        <v>46383</v>
      </c>
      <c r="W1983" s="13">
        <f t="shared" ca="1" si="217"/>
        <v>-341</v>
      </c>
      <c r="X1983" s="2" t="s">
        <v>1021</v>
      </c>
      <c r="Y1983"/>
    </row>
    <row r="1984" spans="1:25" x14ac:dyDescent="0.25">
      <c r="A1984" s="1" t="s">
        <v>92</v>
      </c>
      <c r="B1984" s="1" t="s">
        <v>1915</v>
      </c>
      <c r="C1984" s="1" t="s">
        <v>107</v>
      </c>
      <c r="D1984" s="1" t="s">
        <v>267</v>
      </c>
      <c r="E1984" s="1" t="s">
        <v>174</v>
      </c>
      <c r="F1984" s="3">
        <v>251.70599999999999</v>
      </c>
      <c r="G1984" s="3">
        <v>251.70599999999999</v>
      </c>
      <c r="H1984" s="1" t="s">
        <v>74</v>
      </c>
      <c r="I1984" s="13">
        <v>1</v>
      </c>
      <c r="J1984" s="12" t="s">
        <v>2083</v>
      </c>
      <c r="K1984" s="1"/>
      <c r="L1984" s="12" t="s">
        <v>2082</v>
      </c>
      <c r="N1984" s="13">
        <v>46</v>
      </c>
      <c r="O1984" s="13" t="s">
        <v>2082</v>
      </c>
      <c r="P1984" s="13">
        <f t="shared" si="223"/>
        <v>44</v>
      </c>
      <c r="R1984" s="1" t="s">
        <v>67</v>
      </c>
      <c r="S1984" s="1"/>
      <c r="T1984" s="1" t="s">
        <v>1036</v>
      </c>
      <c r="U1984" s="12">
        <f t="shared" si="224"/>
        <v>46323</v>
      </c>
      <c r="V1984" s="12">
        <f t="shared" si="216"/>
        <v>46383</v>
      </c>
      <c r="W1984" s="13">
        <f t="shared" ca="1" si="217"/>
        <v>-341</v>
      </c>
      <c r="X1984" s="2" t="s">
        <v>1021</v>
      </c>
      <c r="Y1984"/>
    </row>
    <row r="1985" spans="1:25" x14ac:dyDescent="0.25">
      <c r="A1985" s="1" t="s">
        <v>92</v>
      </c>
      <c r="B1985" s="1" t="s">
        <v>1915</v>
      </c>
      <c r="C1985" s="1" t="s">
        <v>107</v>
      </c>
      <c r="D1985" s="1" t="s">
        <v>266</v>
      </c>
      <c r="E1985" s="1" t="s">
        <v>174</v>
      </c>
      <c r="F1985" s="3">
        <v>251.77</v>
      </c>
      <c r="G1985" s="3">
        <v>251.82400000000001</v>
      </c>
      <c r="H1985" s="1" t="s">
        <v>79</v>
      </c>
      <c r="I1985" s="13">
        <v>1</v>
      </c>
      <c r="J1985" s="12" t="s">
        <v>2083</v>
      </c>
      <c r="K1985" s="1"/>
      <c r="L1985" s="12" t="s">
        <v>2082</v>
      </c>
      <c r="N1985" s="13">
        <v>46</v>
      </c>
      <c r="O1985" s="13" t="s">
        <v>2082</v>
      </c>
      <c r="P1985" s="13">
        <f t="shared" si="223"/>
        <v>44</v>
      </c>
      <c r="R1985" s="1" t="s">
        <v>67</v>
      </c>
      <c r="S1985" s="1" t="s">
        <v>18</v>
      </c>
      <c r="T1985" s="1" t="s">
        <v>1036</v>
      </c>
      <c r="U1985" s="12">
        <f t="shared" si="224"/>
        <v>46323</v>
      </c>
      <c r="V1985" s="12">
        <f t="shared" si="216"/>
        <v>46383</v>
      </c>
      <c r="W1985" s="13">
        <f t="shared" ca="1" si="217"/>
        <v>-341</v>
      </c>
      <c r="X1985" s="2" t="s">
        <v>1021</v>
      </c>
      <c r="Y1985"/>
    </row>
    <row r="1986" spans="1:25" x14ac:dyDescent="0.25">
      <c r="A1986" s="1" t="s">
        <v>92</v>
      </c>
      <c r="B1986" s="1" t="s">
        <v>1913</v>
      </c>
      <c r="C1986" s="1" t="s">
        <v>107</v>
      </c>
      <c r="D1986" s="1" t="s">
        <v>104</v>
      </c>
      <c r="E1986" s="1" t="s">
        <v>174</v>
      </c>
      <c r="F1986" s="3">
        <v>239.96199999999999</v>
      </c>
      <c r="G1986" s="3">
        <v>239.96199999999999</v>
      </c>
      <c r="H1986" s="1" t="s">
        <v>79</v>
      </c>
      <c r="I1986" s="13">
        <v>1</v>
      </c>
      <c r="J1986" s="12" t="s">
        <v>2083</v>
      </c>
      <c r="K1986" s="1"/>
      <c r="L1986" s="12" t="s">
        <v>2082</v>
      </c>
      <c r="N1986" s="13">
        <v>46</v>
      </c>
      <c r="O1986" s="13" t="s">
        <v>2082</v>
      </c>
      <c r="P1986" s="13">
        <f t="shared" si="223"/>
        <v>48</v>
      </c>
      <c r="R1986" s="1" t="s">
        <v>67</v>
      </c>
      <c r="S1986" s="1"/>
      <c r="T1986" s="1" t="s">
        <v>1131</v>
      </c>
      <c r="U1986" s="12">
        <f t="shared" si="224"/>
        <v>46352</v>
      </c>
      <c r="V1986" s="12">
        <f t="shared" ref="V1986:V2049" si="225">U1986+60</f>
        <v>46412</v>
      </c>
      <c r="W1986" s="13">
        <f t="shared" ref="W1986:W2049" ca="1" si="226">TODAY()-V1986</f>
        <v>-370</v>
      </c>
      <c r="X1986" s="2" t="s">
        <v>1021</v>
      </c>
      <c r="Y1986"/>
    </row>
    <row r="1987" spans="1:25" x14ac:dyDescent="0.25">
      <c r="A1987" s="1" t="s">
        <v>92</v>
      </c>
      <c r="B1987" s="1" t="s">
        <v>1913</v>
      </c>
      <c r="C1987" s="1" t="s">
        <v>107</v>
      </c>
      <c r="D1987" s="1" t="s">
        <v>103</v>
      </c>
      <c r="E1987" s="1" t="s">
        <v>174</v>
      </c>
      <c r="F1987" s="3">
        <v>240.02699999999999</v>
      </c>
      <c r="G1987" s="3">
        <v>240.08199999999999</v>
      </c>
      <c r="H1987" s="1" t="s">
        <v>1155</v>
      </c>
      <c r="I1987" s="13">
        <v>1</v>
      </c>
      <c r="J1987" s="12" t="s">
        <v>2083</v>
      </c>
      <c r="K1987" s="1"/>
      <c r="L1987" s="12" t="s">
        <v>2082</v>
      </c>
      <c r="N1987" s="13">
        <v>46</v>
      </c>
      <c r="O1987" s="13" t="s">
        <v>2082</v>
      </c>
      <c r="P1987" s="13">
        <f t="shared" si="223"/>
        <v>48</v>
      </c>
      <c r="R1987" s="1" t="s">
        <v>67</v>
      </c>
      <c r="S1987" s="1" t="s">
        <v>14</v>
      </c>
      <c r="T1987" s="1" t="s">
        <v>1131</v>
      </c>
      <c r="U1987" s="12">
        <f t="shared" si="224"/>
        <v>46352</v>
      </c>
      <c r="V1987" s="12">
        <f t="shared" si="225"/>
        <v>46412</v>
      </c>
      <c r="W1987" s="13">
        <f t="shared" ca="1" si="226"/>
        <v>-370</v>
      </c>
      <c r="X1987" s="2" t="s">
        <v>1021</v>
      </c>
      <c r="Y1987"/>
    </row>
    <row r="1988" spans="1:25" x14ac:dyDescent="0.25">
      <c r="A1988" s="1" t="s">
        <v>92</v>
      </c>
      <c r="B1988" s="1" t="s">
        <v>1913</v>
      </c>
      <c r="C1988" s="1" t="s">
        <v>107</v>
      </c>
      <c r="D1988" s="1" t="s">
        <v>204</v>
      </c>
      <c r="E1988" s="1" t="s">
        <v>174</v>
      </c>
      <c r="F1988" s="3">
        <v>240.09299999999999</v>
      </c>
      <c r="G1988" s="3">
        <v>240.09299999999999</v>
      </c>
      <c r="H1988" s="1" t="s">
        <v>74</v>
      </c>
      <c r="I1988" s="13">
        <v>1</v>
      </c>
      <c r="J1988" s="12" t="s">
        <v>2083</v>
      </c>
      <c r="K1988" s="1"/>
      <c r="L1988" s="12" t="s">
        <v>2082</v>
      </c>
      <c r="N1988" s="13">
        <v>46</v>
      </c>
      <c r="O1988" s="13" t="s">
        <v>2082</v>
      </c>
      <c r="P1988" s="13">
        <f t="shared" si="223"/>
        <v>48</v>
      </c>
      <c r="R1988" s="1" t="s">
        <v>67</v>
      </c>
      <c r="S1988" s="1"/>
      <c r="T1988" s="1" t="s">
        <v>1131</v>
      </c>
      <c r="U1988" s="12">
        <f t="shared" si="224"/>
        <v>46352</v>
      </c>
      <c r="V1988" s="12">
        <f t="shared" si="225"/>
        <v>46412</v>
      </c>
      <c r="W1988" s="13">
        <f t="shared" ca="1" si="226"/>
        <v>-370</v>
      </c>
      <c r="X1988" s="2" t="s">
        <v>1021</v>
      </c>
      <c r="Y1988"/>
    </row>
    <row r="1989" spans="1:25" x14ac:dyDescent="0.25">
      <c r="A1989" s="1" t="s">
        <v>92</v>
      </c>
      <c r="B1989" s="1" t="s">
        <v>1913</v>
      </c>
      <c r="C1989" s="1" t="s">
        <v>8</v>
      </c>
      <c r="D1989" s="1" t="s">
        <v>203</v>
      </c>
      <c r="E1989" s="1" t="s">
        <v>39</v>
      </c>
      <c r="F1989" s="3">
        <v>240.23699999999999</v>
      </c>
      <c r="G1989" s="3">
        <v>240.26599999999999</v>
      </c>
      <c r="H1989" s="1" t="s">
        <v>21</v>
      </c>
      <c r="I1989" s="13">
        <v>1</v>
      </c>
      <c r="J1989" s="12" t="s">
        <v>2083</v>
      </c>
      <c r="K1989" s="1"/>
      <c r="L1989" s="12" t="s">
        <v>2082</v>
      </c>
      <c r="N1989" s="13" t="s">
        <v>2083</v>
      </c>
      <c r="O1989" s="13" t="s">
        <v>2082</v>
      </c>
      <c r="P1989" s="1"/>
      <c r="R1989" s="1" t="s">
        <v>67</v>
      </c>
      <c r="S1989" s="1" t="s">
        <v>14</v>
      </c>
      <c r="T1989" s="1" t="s">
        <v>1914</v>
      </c>
      <c r="U1989" s="12">
        <f>T1989+(365*3)</f>
        <v>44821</v>
      </c>
      <c r="V1989" s="12">
        <f t="shared" si="225"/>
        <v>44881</v>
      </c>
      <c r="W1989" s="13">
        <f t="shared" ca="1" si="226"/>
        <v>1161</v>
      </c>
      <c r="X1989" s="2" t="s">
        <v>1021</v>
      </c>
      <c r="Y1989"/>
    </row>
    <row r="1990" spans="1:25" x14ac:dyDescent="0.25">
      <c r="A1990" s="1" t="s">
        <v>92</v>
      </c>
      <c r="B1990" s="1" t="s">
        <v>1913</v>
      </c>
      <c r="C1990" s="1" t="s">
        <v>8</v>
      </c>
      <c r="D1990" s="1" t="s">
        <v>96</v>
      </c>
      <c r="E1990" s="1" t="s">
        <v>39</v>
      </c>
      <c r="F1990" s="3">
        <v>241.03</v>
      </c>
      <c r="G1990" s="3">
        <v>241.03</v>
      </c>
      <c r="H1990" s="1" t="s">
        <v>21</v>
      </c>
      <c r="I1990" s="13">
        <v>1</v>
      </c>
      <c r="J1990" s="12" t="s">
        <v>2083</v>
      </c>
      <c r="K1990" s="1"/>
      <c r="L1990" s="12" t="s">
        <v>2082</v>
      </c>
      <c r="N1990" s="13" t="s">
        <v>2083</v>
      </c>
      <c r="O1990" s="13" t="s">
        <v>2082</v>
      </c>
      <c r="P1990" s="1"/>
      <c r="R1990" s="1" t="s">
        <v>67</v>
      </c>
      <c r="S1990" s="1"/>
      <c r="T1990" s="1" t="s">
        <v>1914</v>
      </c>
      <c r="U1990" s="12">
        <f>T1990+(365*3)</f>
        <v>44821</v>
      </c>
      <c r="V1990" s="12">
        <f t="shared" si="225"/>
        <v>44881</v>
      </c>
      <c r="W1990" s="13">
        <f t="shared" ca="1" si="226"/>
        <v>1161</v>
      </c>
      <c r="X1990" s="2" t="s">
        <v>1021</v>
      </c>
      <c r="Y1990"/>
    </row>
    <row r="1991" spans="1:25" x14ac:dyDescent="0.25">
      <c r="A1991" s="1" t="s">
        <v>92</v>
      </c>
      <c r="B1991" s="1" t="s">
        <v>1913</v>
      </c>
      <c r="C1991" s="1" t="s">
        <v>107</v>
      </c>
      <c r="D1991" s="1" t="s">
        <v>164</v>
      </c>
      <c r="E1991" s="1" t="s">
        <v>174</v>
      </c>
      <c r="F1991" s="3">
        <v>241.148</v>
      </c>
      <c r="G1991" s="3">
        <v>241.202</v>
      </c>
      <c r="H1991" s="1" t="s">
        <v>74</v>
      </c>
      <c r="I1991" s="13">
        <v>1</v>
      </c>
      <c r="J1991" s="12" t="s">
        <v>2083</v>
      </c>
      <c r="K1991" s="1"/>
      <c r="L1991" s="12" t="s">
        <v>2082</v>
      </c>
      <c r="N1991" s="13">
        <v>46</v>
      </c>
      <c r="O1991" s="13" t="s">
        <v>2082</v>
      </c>
      <c r="P1991" s="13">
        <f t="shared" ref="P1991:P2003" si="227">_xlfn.ISOWEEKNUM(U1991)</f>
        <v>48</v>
      </c>
      <c r="R1991" s="1" t="s">
        <v>67</v>
      </c>
      <c r="S1991" s="1" t="s">
        <v>14</v>
      </c>
      <c r="T1991" s="1" t="s">
        <v>1131</v>
      </c>
      <c r="U1991" s="12">
        <f t="shared" ref="U1991:U1996" si="228">T1991+(365*1)</f>
        <v>46352</v>
      </c>
      <c r="V1991" s="12">
        <f t="shared" si="225"/>
        <v>46412</v>
      </c>
      <c r="W1991" s="13">
        <f t="shared" ca="1" si="226"/>
        <v>-370</v>
      </c>
      <c r="X1991" s="2" t="s">
        <v>1021</v>
      </c>
      <c r="Y1991"/>
    </row>
    <row r="1992" spans="1:25" x14ac:dyDescent="0.25">
      <c r="A1992" s="1" t="s">
        <v>92</v>
      </c>
      <c r="B1992" s="1" t="s">
        <v>1913</v>
      </c>
      <c r="C1992" s="1" t="s">
        <v>107</v>
      </c>
      <c r="D1992" s="1" t="s">
        <v>267</v>
      </c>
      <c r="E1992" s="1" t="s">
        <v>174</v>
      </c>
      <c r="F1992" s="3">
        <v>241.26</v>
      </c>
      <c r="G1992" s="3">
        <v>241.26</v>
      </c>
      <c r="H1992" s="1" t="s">
        <v>74</v>
      </c>
      <c r="I1992" s="13">
        <v>1</v>
      </c>
      <c r="J1992" s="12" t="s">
        <v>2083</v>
      </c>
      <c r="K1992" s="1"/>
      <c r="L1992" s="12" t="s">
        <v>2082</v>
      </c>
      <c r="N1992" s="13">
        <v>46</v>
      </c>
      <c r="O1992" s="13" t="s">
        <v>2082</v>
      </c>
      <c r="P1992" s="13">
        <f t="shared" si="227"/>
        <v>48</v>
      </c>
      <c r="R1992" s="1" t="s">
        <v>67</v>
      </c>
      <c r="S1992" s="1"/>
      <c r="T1992" s="1" t="s">
        <v>1131</v>
      </c>
      <c r="U1992" s="12">
        <f t="shared" si="228"/>
        <v>46352</v>
      </c>
      <c r="V1992" s="12">
        <f t="shared" si="225"/>
        <v>46412</v>
      </c>
      <c r="W1992" s="13">
        <f t="shared" ca="1" si="226"/>
        <v>-370</v>
      </c>
      <c r="X1992" s="2" t="s">
        <v>1021</v>
      </c>
      <c r="Y1992"/>
    </row>
    <row r="1993" spans="1:25" x14ac:dyDescent="0.25">
      <c r="A1993" s="1" t="s">
        <v>92</v>
      </c>
      <c r="B1993" s="1" t="s">
        <v>1913</v>
      </c>
      <c r="C1993" s="1" t="s">
        <v>107</v>
      </c>
      <c r="D1993" s="1" t="s">
        <v>266</v>
      </c>
      <c r="E1993" s="1" t="s">
        <v>174</v>
      </c>
      <c r="F1993" s="3">
        <v>241.32400000000001</v>
      </c>
      <c r="G1993" s="3">
        <v>241.37799999999999</v>
      </c>
      <c r="H1993" s="1" t="s">
        <v>79</v>
      </c>
      <c r="I1993" s="13">
        <v>1</v>
      </c>
      <c r="J1993" s="12" t="s">
        <v>2083</v>
      </c>
      <c r="K1993" s="1"/>
      <c r="L1993" s="12" t="s">
        <v>2082</v>
      </c>
      <c r="N1993" s="13">
        <v>46</v>
      </c>
      <c r="O1993" s="13" t="s">
        <v>2082</v>
      </c>
      <c r="P1993" s="13">
        <f t="shared" si="227"/>
        <v>48</v>
      </c>
      <c r="R1993" s="1" t="s">
        <v>67</v>
      </c>
      <c r="S1993" s="1" t="s">
        <v>14</v>
      </c>
      <c r="T1993" s="1" t="s">
        <v>1131</v>
      </c>
      <c r="U1993" s="12">
        <f t="shared" si="228"/>
        <v>46352</v>
      </c>
      <c r="V1993" s="12">
        <f t="shared" si="225"/>
        <v>46412</v>
      </c>
      <c r="W1993" s="13">
        <f t="shared" ca="1" si="226"/>
        <v>-370</v>
      </c>
      <c r="X1993" s="2" t="s">
        <v>1021</v>
      </c>
      <c r="Y1993"/>
    </row>
    <row r="1994" spans="1:25" x14ac:dyDescent="0.25">
      <c r="A1994" s="1" t="s">
        <v>92</v>
      </c>
      <c r="B1994" s="1" t="s">
        <v>1900</v>
      </c>
      <c r="C1994" s="1" t="s">
        <v>625</v>
      </c>
      <c r="D1994" s="1" t="s">
        <v>204</v>
      </c>
      <c r="E1994" s="1" t="s">
        <v>174</v>
      </c>
      <c r="F1994" s="3">
        <v>174.48</v>
      </c>
      <c r="G1994" s="3">
        <v>174.48</v>
      </c>
      <c r="H1994" s="1" t="s">
        <v>21</v>
      </c>
      <c r="I1994" s="13">
        <v>1</v>
      </c>
      <c r="J1994" s="12" t="s">
        <v>2083</v>
      </c>
      <c r="K1994" s="1"/>
      <c r="L1994" s="12" t="s">
        <v>2082</v>
      </c>
      <c r="N1994" s="13">
        <v>46</v>
      </c>
      <c r="O1994" s="13" t="s">
        <v>2082</v>
      </c>
      <c r="P1994" s="13">
        <f t="shared" si="227"/>
        <v>48</v>
      </c>
      <c r="R1994" s="1" t="s">
        <v>67</v>
      </c>
      <c r="S1994" s="1"/>
      <c r="T1994" s="1" t="s">
        <v>1219</v>
      </c>
      <c r="U1994" s="12">
        <f t="shared" si="228"/>
        <v>46351</v>
      </c>
      <c r="V1994" s="12">
        <f t="shared" si="225"/>
        <v>46411</v>
      </c>
      <c r="W1994" s="13">
        <f t="shared" ca="1" si="226"/>
        <v>-369</v>
      </c>
      <c r="X1994" s="2" t="s">
        <v>1021</v>
      </c>
      <c r="Y1994"/>
    </row>
    <row r="1995" spans="1:25" x14ac:dyDescent="0.25">
      <c r="A1995" s="1" t="s">
        <v>92</v>
      </c>
      <c r="B1995" s="1" t="s">
        <v>1900</v>
      </c>
      <c r="C1995" s="1" t="s">
        <v>107</v>
      </c>
      <c r="D1995" s="1" t="s">
        <v>187</v>
      </c>
      <c r="E1995" s="1" t="s">
        <v>174</v>
      </c>
      <c r="F1995" s="3">
        <v>108.452</v>
      </c>
      <c r="G1995" s="3">
        <v>174.55699999999999</v>
      </c>
      <c r="H1995" s="1" t="s">
        <v>261</v>
      </c>
      <c r="I1995" s="13">
        <v>1</v>
      </c>
      <c r="J1995" s="12" t="s">
        <v>2083</v>
      </c>
      <c r="K1995" s="1"/>
      <c r="L1995" s="12" t="s">
        <v>2082</v>
      </c>
      <c r="N1995" s="13">
        <v>46</v>
      </c>
      <c r="O1995" s="13" t="s">
        <v>2082</v>
      </c>
      <c r="P1995" s="13">
        <f t="shared" si="227"/>
        <v>48</v>
      </c>
      <c r="R1995" s="1" t="s">
        <v>67</v>
      </c>
      <c r="S1995" s="1" t="s">
        <v>14</v>
      </c>
      <c r="T1995" s="1" t="s">
        <v>1219</v>
      </c>
      <c r="U1995" s="12">
        <f t="shared" si="228"/>
        <v>46351</v>
      </c>
      <c r="V1995" s="12">
        <f t="shared" si="225"/>
        <v>46411</v>
      </c>
      <c r="W1995" s="13">
        <f t="shared" ca="1" si="226"/>
        <v>-369</v>
      </c>
      <c r="X1995" s="2" t="s">
        <v>1021</v>
      </c>
      <c r="Y1995"/>
    </row>
    <row r="1996" spans="1:25" x14ac:dyDescent="0.25">
      <c r="A1996" s="1" t="s">
        <v>92</v>
      </c>
      <c r="B1996" s="1" t="s">
        <v>1900</v>
      </c>
      <c r="C1996" s="1" t="s">
        <v>591</v>
      </c>
      <c r="D1996" s="1" t="s">
        <v>189</v>
      </c>
      <c r="E1996" s="1" t="s">
        <v>174</v>
      </c>
      <c r="F1996" s="3">
        <v>174.56899999999999</v>
      </c>
      <c r="G1996" s="3">
        <v>174.56899999999999</v>
      </c>
      <c r="H1996" s="1" t="s">
        <v>79</v>
      </c>
      <c r="I1996" s="13">
        <v>1</v>
      </c>
      <c r="J1996" s="12" t="s">
        <v>2083</v>
      </c>
      <c r="K1996" s="1"/>
      <c r="L1996" s="12" t="s">
        <v>2082</v>
      </c>
      <c r="N1996" s="13">
        <v>46</v>
      </c>
      <c r="O1996" s="13" t="s">
        <v>2082</v>
      </c>
      <c r="P1996" s="13">
        <f t="shared" si="227"/>
        <v>48</v>
      </c>
      <c r="R1996" s="1" t="s">
        <v>67</v>
      </c>
      <c r="S1996" s="1"/>
      <c r="T1996" s="1" t="s">
        <v>1219</v>
      </c>
      <c r="U1996" s="12">
        <f t="shared" si="228"/>
        <v>46351</v>
      </c>
      <c r="V1996" s="12">
        <f t="shared" si="225"/>
        <v>46411</v>
      </c>
      <c r="W1996" s="13">
        <f t="shared" ca="1" si="226"/>
        <v>-369</v>
      </c>
      <c r="X1996" s="2" t="s">
        <v>1021</v>
      </c>
      <c r="Y1996"/>
    </row>
    <row r="1997" spans="1:25" x14ac:dyDescent="0.25">
      <c r="A1997" s="1" t="s">
        <v>92</v>
      </c>
      <c r="B1997" s="1" t="s">
        <v>1900</v>
      </c>
      <c r="C1997" s="1" t="s">
        <v>591</v>
      </c>
      <c r="D1997" s="1" t="s">
        <v>190</v>
      </c>
      <c r="E1997" s="1" t="s">
        <v>68</v>
      </c>
      <c r="F1997" s="3">
        <v>174.56399999999999</v>
      </c>
      <c r="G1997" s="3">
        <v>174.56399999999999</v>
      </c>
      <c r="H1997" s="1" t="s">
        <v>74</v>
      </c>
      <c r="I1997" s="13">
        <v>1</v>
      </c>
      <c r="J1997" s="12" t="s">
        <v>2083</v>
      </c>
      <c r="K1997" s="1"/>
      <c r="L1997" s="12" t="s">
        <v>2082</v>
      </c>
      <c r="N1997" s="13">
        <v>46</v>
      </c>
      <c r="O1997" s="13" t="s">
        <v>2082</v>
      </c>
      <c r="P1997" s="13">
        <f t="shared" si="227"/>
        <v>44</v>
      </c>
      <c r="R1997" s="1" t="s">
        <v>67</v>
      </c>
      <c r="S1997" s="1"/>
      <c r="T1997" s="1" t="s">
        <v>1901</v>
      </c>
      <c r="U1997" s="12">
        <f>T1997+(365*2)</f>
        <v>46325</v>
      </c>
      <c r="V1997" s="12">
        <f t="shared" si="225"/>
        <v>46385</v>
      </c>
      <c r="W1997" s="13">
        <f t="shared" ca="1" si="226"/>
        <v>-343</v>
      </c>
      <c r="X1997" s="2" t="s">
        <v>1021</v>
      </c>
      <c r="Y1997"/>
    </row>
    <row r="1998" spans="1:25" x14ac:dyDescent="0.25">
      <c r="A1998" s="1" t="s">
        <v>92</v>
      </c>
      <c r="B1998" s="1" t="s">
        <v>1900</v>
      </c>
      <c r="C1998" s="1" t="s">
        <v>591</v>
      </c>
      <c r="D1998" s="1" t="s">
        <v>290</v>
      </c>
      <c r="E1998" s="1" t="s">
        <v>174</v>
      </c>
      <c r="F1998" s="3">
        <v>174.62899999999999</v>
      </c>
      <c r="G1998" s="3">
        <v>174.68700000000001</v>
      </c>
      <c r="H1998" s="1" t="s">
        <v>1902</v>
      </c>
      <c r="I1998" s="13">
        <v>1</v>
      </c>
      <c r="J1998" s="12" t="s">
        <v>2083</v>
      </c>
      <c r="K1998" s="1"/>
      <c r="L1998" s="12" t="s">
        <v>2082</v>
      </c>
      <c r="N1998" s="13">
        <v>46</v>
      </c>
      <c r="O1998" s="13" t="s">
        <v>2082</v>
      </c>
      <c r="P1998" s="13">
        <f t="shared" si="227"/>
        <v>48</v>
      </c>
      <c r="R1998" s="1" t="s">
        <v>67</v>
      </c>
      <c r="S1998" s="1" t="s">
        <v>18</v>
      </c>
      <c r="T1998" s="1" t="s">
        <v>1219</v>
      </c>
      <c r="U1998" s="12">
        <f>T1998+(365*1)</f>
        <v>46351</v>
      </c>
      <c r="V1998" s="12">
        <f t="shared" si="225"/>
        <v>46411</v>
      </c>
      <c r="W1998" s="13">
        <f t="shared" ca="1" si="226"/>
        <v>-369</v>
      </c>
      <c r="X1998" s="2" t="s">
        <v>1021</v>
      </c>
      <c r="Y1998"/>
    </row>
    <row r="1999" spans="1:25" x14ac:dyDescent="0.25">
      <c r="A1999" s="1" t="s">
        <v>92</v>
      </c>
      <c r="B1999" s="1" t="s">
        <v>1900</v>
      </c>
      <c r="C1999" s="1" t="s">
        <v>625</v>
      </c>
      <c r="D1999" s="1" t="s">
        <v>762</v>
      </c>
      <c r="E1999" s="1" t="s">
        <v>174</v>
      </c>
      <c r="F1999" s="3">
        <v>174.77</v>
      </c>
      <c r="G1999" s="3">
        <v>174.77</v>
      </c>
      <c r="H1999" s="1" t="s">
        <v>79</v>
      </c>
      <c r="I1999" s="13">
        <v>1</v>
      </c>
      <c r="J1999" s="12" t="s">
        <v>2083</v>
      </c>
      <c r="K1999" s="1"/>
      <c r="L1999" s="12" t="s">
        <v>2082</v>
      </c>
      <c r="N1999" s="13">
        <v>46</v>
      </c>
      <c r="O1999" s="13" t="s">
        <v>2082</v>
      </c>
      <c r="P1999" s="13">
        <f t="shared" si="227"/>
        <v>48</v>
      </c>
      <c r="R1999" s="1" t="s">
        <v>67</v>
      </c>
      <c r="S1999" s="1"/>
      <c r="T1999" s="1" t="s">
        <v>1219</v>
      </c>
      <c r="U1999" s="12">
        <f>T1999+(365*1)</f>
        <v>46351</v>
      </c>
      <c r="V1999" s="12">
        <f t="shared" si="225"/>
        <v>46411</v>
      </c>
      <c r="W1999" s="13">
        <f t="shared" ca="1" si="226"/>
        <v>-369</v>
      </c>
      <c r="X1999" s="2" t="s">
        <v>1021</v>
      </c>
      <c r="Y1999"/>
    </row>
    <row r="2000" spans="1:25" x14ac:dyDescent="0.25">
      <c r="A2000" s="1" t="s">
        <v>92</v>
      </c>
      <c r="B2000" s="1" t="s">
        <v>1900</v>
      </c>
      <c r="C2000" s="1" t="s">
        <v>354</v>
      </c>
      <c r="D2000" s="1" t="s">
        <v>192</v>
      </c>
      <c r="E2000" s="1" t="s">
        <v>68</v>
      </c>
      <c r="F2000" s="3">
        <v>174.85900000000001</v>
      </c>
      <c r="G2000" s="3">
        <v>174.893</v>
      </c>
      <c r="H2000" s="1" t="s">
        <v>416</v>
      </c>
      <c r="I2000" s="13">
        <v>1</v>
      </c>
      <c r="J2000" s="12" t="s">
        <v>2083</v>
      </c>
      <c r="K2000" s="1"/>
      <c r="L2000" s="12" t="s">
        <v>2082</v>
      </c>
      <c r="N2000" s="13">
        <v>46</v>
      </c>
      <c r="O2000" s="13" t="s">
        <v>2082</v>
      </c>
      <c r="P2000" s="13">
        <f t="shared" si="227"/>
        <v>15</v>
      </c>
      <c r="Q2000" s="3" t="s">
        <v>2085</v>
      </c>
      <c r="R2000" s="1" t="s">
        <v>67</v>
      </c>
      <c r="S2000" s="1" t="s">
        <v>18</v>
      </c>
      <c r="T2000" s="1" t="s">
        <v>1903</v>
      </c>
      <c r="U2000" s="12">
        <f>T2000+(365*2)</f>
        <v>45031</v>
      </c>
      <c r="V2000" s="12">
        <f t="shared" si="225"/>
        <v>45091</v>
      </c>
      <c r="W2000" s="13">
        <f t="shared" ca="1" si="226"/>
        <v>951</v>
      </c>
      <c r="X2000" s="2" t="s">
        <v>1021</v>
      </c>
      <c r="Y2000"/>
    </row>
    <row r="2001" spans="1:25" x14ac:dyDescent="0.25">
      <c r="A2001" s="1" t="s">
        <v>92</v>
      </c>
      <c r="B2001" s="1" t="s">
        <v>1900</v>
      </c>
      <c r="C2001" s="1" t="s">
        <v>625</v>
      </c>
      <c r="D2001" s="1" t="s">
        <v>199</v>
      </c>
      <c r="E2001" s="1" t="s">
        <v>174</v>
      </c>
      <c r="F2001" s="3">
        <v>175.166</v>
      </c>
      <c r="G2001" s="3">
        <v>175.232</v>
      </c>
      <c r="H2001" s="1" t="s">
        <v>21</v>
      </c>
      <c r="I2001" s="13">
        <v>1</v>
      </c>
      <c r="J2001" s="12" t="s">
        <v>2083</v>
      </c>
      <c r="K2001" s="1"/>
      <c r="L2001" s="12" t="s">
        <v>2082</v>
      </c>
      <c r="N2001" s="13">
        <v>46</v>
      </c>
      <c r="O2001" s="13" t="s">
        <v>2082</v>
      </c>
      <c r="P2001" s="13">
        <f t="shared" si="227"/>
        <v>48</v>
      </c>
      <c r="R2001" s="1" t="s">
        <v>67</v>
      </c>
      <c r="S2001" s="1" t="s">
        <v>18</v>
      </c>
      <c r="T2001" s="1" t="s">
        <v>1219</v>
      </c>
      <c r="U2001" s="12">
        <f>T2001+(365*1)</f>
        <v>46351</v>
      </c>
      <c r="V2001" s="12">
        <f t="shared" si="225"/>
        <v>46411</v>
      </c>
      <c r="W2001" s="13">
        <f t="shared" ca="1" si="226"/>
        <v>-369</v>
      </c>
      <c r="X2001" s="2" t="s">
        <v>1021</v>
      </c>
      <c r="Y2001"/>
    </row>
    <row r="2002" spans="1:25" x14ac:dyDescent="0.25">
      <c r="A2002" s="1" t="s">
        <v>92</v>
      </c>
      <c r="B2002" s="1" t="s">
        <v>1900</v>
      </c>
      <c r="C2002" s="1" t="s">
        <v>107</v>
      </c>
      <c r="D2002" s="1" t="s">
        <v>198</v>
      </c>
      <c r="E2002" s="1" t="s">
        <v>174</v>
      </c>
      <c r="F2002" s="3">
        <v>175.566</v>
      </c>
      <c r="G2002" s="3">
        <v>175.566</v>
      </c>
      <c r="H2002" s="1" t="s">
        <v>21</v>
      </c>
      <c r="I2002" s="13">
        <v>1</v>
      </c>
      <c r="J2002" s="12" t="s">
        <v>2083</v>
      </c>
      <c r="K2002" s="1"/>
      <c r="L2002" s="12" t="s">
        <v>2082</v>
      </c>
      <c r="N2002" s="13">
        <v>46</v>
      </c>
      <c r="O2002" s="13" t="s">
        <v>2082</v>
      </c>
      <c r="P2002" s="13">
        <f t="shared" si="227"/>
        <v>48</v>
      </c>
      <c r="R2002" s="1" t="s">
        <v>67</v>
      </c>
      <c r="S2002" s="1"/>
      <c r="T2002" s="1" t="s">
        <v>1219</v>
      </c>
      <c r="U2002" s="12">
        <f>T2002+(365*1)</f>
        <v>46351</v>
      </c>
      <c r="V2002" s="12">
        <f t="shared" si="225"/>
        <v>46411</v>
      </c>
      <c r="W2002" s="13">
        <f t="shared" ca="1" si="226"/>
        <v>-369</v>
      </c>
      <c r="X2002" s="2" t="s">
        <v>1021</v>
      </c>
      <c r="Y2002"/>
    </row>
    <row r="2003" spans="1:25" x14ac:dyDescent="0.25">
      <c r="A2003" s="1" t="s">
        <v>92</v>
      </c>
      <c r="B2003" s="1" t="s">
        <v>1900</v>
      </c>
      <c r="C2003" s="1" t="s">
        <v>107</v>
      </c>
      <c r="D2003" s="1" t="s">
        <v>196</v>
      </c>
      <c r="E2003" s="1" t="s">
        <v>174</v>
      </c>
      <c r="F2003" s="3">
        <v>175.63</v>
      </c>
      <c r="G2003" s="3">
        <v>175.68700000000001</v>
      </c>
      <c r="H2003" s="1" t="s">
        <v>1167</v>
      </c>
      <c r="I2003" s="13">
        <v>1</v>
      </c>
      <c r="J2003" s="12" t="s">
        <v>2083</v>
      </c>
      <c r="K2003" s="1"/>
      <c r="L2003" s="12" t="s">
        <v>2082</v>
      </c>
      <c r="N2003" s="13">
        <v>46</v>
      </c>
      <c r="O2003" s="13" t="s">
        <v>2082</v>
      </c>
      <c r="P2003" s="13">
        <f t="shared" si="227"/>
        <v>48</v>
      </c>
      <c r="R2003" s="1" t="s">
        <v>67</v>
      </c>
      <c r="S2003" s="1" t="s">
        <v>18</v>
      </c>
      <c r="T2003" s="1" t="s">
        <v>1219</v>
      </c>
      <c r="U2003" s="12">
        <f>T2003+(365*1)</f>
        <v>46351</v>
      </c>
      <c r="V2003" s="12">
        <f t="shared" si="225"/>
        <v>46411</v>
      </c>
      <c r="W2003" s="13">
        <f t="shared" ca="1" si="226"/>
        <v>-369</v>
      </c>
      <c r="X2003" s="2" t="s">
        <v>1021</v>
      </c>
      <c r="Y2003"/>
    </row>
    <row r="2004" spans="1:25" x14ac:dyDescent="0.25">
      <c r="A2004" s="1" t="s">
        <v>92</v>
      </c>
      <c r="B2004" s="1" t="s">
        <v>1900</v>
      </c>
      <c r="C2004" s="1" t="s">
        <v>161</v>
      </c>
      <c r="D2004" s="1" t="s">
        <v>195</v>
      </c>
      <c r="E2004" s="1" t="s">
        <v>39</v>
      </c>
      <c r="F2004" s="3">
        <v>1.4999999999999999E-2</v>
      </c>
      <c r="G2004" s="3">
        <v>4.3999999999999997E-2</v>
      </c>
      <c r="H2004" s="1" t="s">
        <v>116</v>
      </c>
      <c r="I2004" s="13">
        <v>1</v>
      </c>
      <c r="J2004" s="12" t="s">
        <v>2083</v>
      </c>
      <c r="K2004" s="1"/>
      <c r="L2004" s="12" t="s">
        <v>2082</v>
      </c>
      <c r="N2004" s="13" t="s">
        <v>2083</v>
      </c>
      <c r="O2004" s="13" t="s">
        <v>2082</v>
      </c>
      <c r="P2004" s="1"/>
      <c r="R2004" s="1" t="s">
        <v>67</v>
      </c>
      <c r="S2004" s="1" t="s">
        <v>14</v>
      </c>
      <c r="T2004" s="1" t="s">
        <v>1895</v>
      </c>
      <c r="U2004" s="12">
        <f>T2004+(365*3)</f>
        <v>44521</v>
      </c>
      <c r="V2004" s="12">
        <f t="shared" si="225"/>
        <v>44581</v>
      </c>
      <c r="W2004" s="13">
        <f t="shared" ca="1" si="226"/>
        <v>1461</v>
      </c>
      <c r="X2004" s="2" t="s">
        <v>1021</v>
      </c>
      <c r="Y2004"/>
    </row>
    <row r="2005" spans="1:25" x14ac:dyDescent="0.25">
      <c r="A2005" s="1" t="s">
        <v>92</v>
      </c>
      <c r="B2005" s="1" t="s">
        <v>1900</v>
      </c>
      <c r="C2005" s="1" t="s">
        <v>367</v>
      </c>
      <c r="D2005" s="1" t="s">
        <v>194</v>
      </c>
      <c r="E2005" s="1" t="s">
        <v>174</v>
      </c>
      <c r="F2005" s="3" t="s">
        <v>2080</v>
      </c>
      <c r="G2005" s="3">
        <v>175.61199999999999</v>
      </c>
      <c r="H2005" s="1" t="s">
        <v>116</v>
      </c>
      <c r="I2005" s="13">
        <v>1</v>
      </c>
      <c r="J2005" s="12" t="s">
        <v>2083</v>
      </c>
      <c r="K2005" s="1"/>
      <c r="L2005" s="12" t="s">
        <v>2082</v>
      </c>
      <c r="N2005" s="13">
        <v>46</v>
      </c>
      <c r="O2005" s="13" t="s">
        <v>2082</v>
      </c>
      <c r="P2005" s="13">
        <f>_xlfn.ISOWEEKNUM(U2005)</f>
        <v>48</v>
      </c>
      <c r="R2005" s="1" t="s">
        <v>67</v>
      </c>
      <c r="S2005" s="1" t="s">
        <v>14</v>
      </c>
      <c r="T2005" s="1" t="s">
        <v>1219</v>
      </c>
      <c r="U2005" s="12">
        <f>T2005+(365*1)</f>
        <v>46351</v>
      </c>
      <c r="V2005" s="12">
        <f t="shared" si="225"/>
        <v>46411</v>
      </c>
      <c r="W2005" s="13">
        <f t="shared" ca="1" si="226"/>
        <v>-369</v>
      </c>
      <c r="X2005" s="2" t="s">
        <v>1021</v>
      </c>
      <c r="Y2005"/>
    </row>
    <row r="2006" spans="1:25" x14ac:dyDescent="0.25">
      <c r="A2006" s="1" t="s">
        <v>92</v>
      </c>
      <c r="B2006" s="1" t="s">
        <v>1900</v>
      </c>
      <c r="C2006" s="1" t="s">
        <v>107</v>
      </c>
      <c r="D2006" s="1" t="s">
        <v>193</v>
      </c>
      <c r="E2006" s="1" t="s">
        <v>174</v>
      </c>
      <c r="F2006" s="3">
        <v>175.69300000000001</v>
      </c>
      <c r="G2006" s="3">
        <v>175.69300000000001</v>
      </c>
      <c r="H2006" s="1" t="s">
        <v>79</v>
      </c>
      <c r="I2006" s="13">
        <v>1</v>
      </c>
      <c r="J2006" s="12" t="s">
        <v>2083</v>
      </c>
      <c r="K2006" s="1"/>
      <c r="L2006" s="12" t="s">
        <v>2082</v>
      </c>
      <c r="N2006" s="13">
        <v>46</v>
      </c>
      <c r="O2006" s="13" t="s">
        <v>2082</v>
      </c>
      <c r="P2006" s="13">
        <f>_xlfn.ISOWEEKNUM(U2006)</f>
        <v>48</v>
      </c>
      <c r="R2006" s="1" t="s">
        <v>67</v>
      </c>
      <c r="S2006" s="1"/>
      <c r="T2006" s="1" t="s">
        <v>1219</v>
      </c>
      <c r="U2006" s="12">
        <f>T2006+(365*1)</f>
        <v>46351</v>
      </c>
      <c r="V2006" s="12">
        <f t="shared" si="225"/>
        <v>46411</v>
      </c>
      <c r="W2006" s="13">
        <f t="shared" ca="1" si="226"/>
        <v>-369</v>
      </c>
      <c r="X2006" s="2" t="s">
        <v>1021</v>
      </c>
      <c r="Y2006"/>
    </row>
    <row r="2007" spans="1:25" x14ac:dyDescent="0.25">
      <c r="A2007" s="1" t="s">
        <v>92</v>
      </c>
      <c r="B2007" s="1" t="s">
        <v>1900</v>
      </c>
      <c r="C2007" s="1" t="s">
        <v>107</v>
      </c>
      <c r="D2007" s="1" t="s">
        <v>129</v>
      </c>
      <c r="E2007" s="1" t="s">
        <v>174</v>
      </c>
      <c r="F2007" s="3">
        <v>175.75399999999999</v>
      </c>
      <c r="G2007" s="3">
        <v>175.809</v>
      </c>
      <c r="H2007" s="1" t="s">
        <v>21</v>
      </c>
      <c r="I2007" s="13">
        <v>1</v>
      </c>
      <c r="J2007" s="12" t="s">
        <v>2083</v>
      </c>
      <c r="K2007" s="1"/>
      <c r="L2007" s="12" t="s">
        <v>2082</v>
      </c>
      <c r="N2007" s="13">
        <v>46</v>
      </c>
      <c r="O2007" s="13" t="s">
        <v>2082</v>
      </c>
      <c r="P2007" s="13">
        <f>_xlfn.ISOWEEKNUM(U2007)</f>
        <v>48</v>
      </c>
      <c r="R2007" s="1" t="s">
        <v>67</v>
      </c>
      <c r="S2007" s="1" t="s">
        <v>18</v>
      </c>
      <c r="T2007" s="1" t="s">
        <v>1219</v>
      </c>
      <c r="U2007" s="12">
        <f>T2007+(365*1)</f>
        <v>46351</v>
      </c>
      <c r="V2007" s="12">
        <f t="shared" si="225"/>
        <v>46411</v>
      </c>
      <c r="W2007" s="13">
        <f t="shared" ca="1" si="226"/>
        <v>-369</v>
      </c>
      <c r="X2007" s="2" t="s">
        <v>1021</v>
      </c>
      <c r="Y2007"/>
    </row>
    <row r="2008" spans="1:25" x14ac:dyDescent="0.25">
      <c r="A2008" s="1" t="s">
        <v>92</v>
      </c>
      <c r="B2008" s="1" t="s">
        <v>1900</v>
      </c>
      <c r="C2008" s="1" t="s">
        <v>354</v>
      </c>
      <c r="D2008" s="1" t="s">
        <v>139</v>
      </c>
      <c r="E2008" s="1" t="s">
        <v>174</v>
      </c>
      <c r="F2008" s="3" t="s">
        <v>1905</v>
      </c>
      <c r="G2008" s="3" t="s">
        <v>1906</v>
      </c>
      <c r="H2008" s="1" t="s">
        <v>21</v>
      </c>
      <c r="I2008" s="13">
        <v>1</v>
      </c>
      <c r="J2008" s="12" t="s">
        <v>2083</v>
      </c>
      <c r="K2008" s="1"/>
      <c r="L2008" s="12" t="s">
        <v>2082</v>
      </c>
      <c r="N2008" s="13">
        <v>46</v>
      </c>
      <c r="O2008" s="13" t="s">
        <v>2082</v>
      </c>
      <c r="P2008" s="13">
        <f>_xlfn.ISOWEEKNUM(U2008)</f>
        <v>48</v>
      </c>
      <c r="R2008" s="1" t="s">
        <v>67</v>
      </c>
      <c r="S2008" s="1" t="s">
        <v>14</v>
      </c>
      <c r="T2008" s="1" t="s">
        <v>1219</v>
      </c>
      <c r="U2008" s="12">
        <f>T2008+(365*1)</f>
        <v>46351</v>
      </c>
      <c r="V2008" s="12">
        <f t="shared" si="225"/>
        <v>46411</v>
      </c>
      <c r="W2008" s="13">
        <f t="shared" ca="1" si="226"/>
        <v>-369</v>
      </c>
      <c r="X2008" s="2" t="s">
        <v>1021</v>
      </c>
      <c r="Y2008"/>
    </row>
    <row r="2009" spans="1:25" x14ac:dyDescent="0.25">
      <c r="A2009" s="1" t="s">
        <v>92</v>
      </c>
      <c r="B2009" s="1" t="s">
        <v>1900</v>
      </c>
      <c r="C2009" s="1" t="s">
        <v>161</v>
      </c>
      <c r="D2009" s="1" t="s">
        <v>812</v>
      </c>
      <c r="E2009" s="1" t="s">
        <v>10</v>
      </c>
      <c r="F2009" s="3" t="s">
        <v>1904</v>
      </c>
      <c r="G2009" s="3" t="s">
        <v>1904</v>
      </c>
      <c r="H2009" s="1" t="s">
        <v>9</v>
      </c>
      <c r="I2009" s="13">
        <v>1</v>
      </c>
      <c r="J2009" s="12" t="s">
        <v>2083</v>
      </c>
      <c r="K2009" s="1"/>
      <c r="L2009" s="12" t="s">
        <v>2082</v>
      </c>
      <c r="N2009" s="13" t="s">
        <v>2083</v>
      </c>
      <c r="O2009" s="13" t="s">
        <v>2082</v>
      </c>
      <c r="P2009" s="1"/>
      <c r="R2009" s="1" t="s">
        <v>67</v>
      </c>
      <c r="S2009" s="1"/>
      <c r="T2009" s="1" t="s">
        <v>1895</v>
      </c>
      <c r="U2009" s="12">
        <f>T2009+(365*4)</f>
        <v>44886</v>
      </c>
      <c r="V2009" s="12">
        <f t="shared" si="225"/>
        <v>44946</v>
      </c>
      <c r="W2009" s="13">
        <f t="shared" ca="1" si="226"/>
        <v>1096</v>
      </c>
      <c r="X2009" s="2" t="s">
        <v>1021</v>
      </c>
      <c r="Y2009"/>
    </row>
    <row r="2010" spans="1:25" x14ac:dyDescent="0.25">
      <c r="A2010" s="1" t="s">
        <v>147</v>
      </c>
      <c r="B2010" s="1" t="s">
        <v>1916</v>
      </c>
      <c r="C2010" s="1" t="s">
        <v>161</v>
      </c>
      <c r="D2010" s="1" t="s">
        <v>855</v>
      </c>
      <c r="E2010" s="1" t="s">
        <v>10</v>
      </c>
      <c r="F2010" s="3">
        <v>1.417</v>
      </c>
      <c r="G2010" s="3">
        <v>1.446</v>
      </c>
      <c r="H2010" s="1" t="s">
        <v>840</v>
      </c>
      <c r="I2010" s="13">
        <v>1</v>
      </c>
      <c r="J2010" s="12" t="s">
        <v>2083</v>
      </c>
      <c r="K2010" s="1"/>
      <c r="L2010" s="12" t="s">
        <v>2082</v>
      </c>
      <c r="N2010" s="13" t="s">
        <v>2083</v>
      </c>
      <c r="O2010" s="13" t="s">
        <v>2082</v>
      </c>
      <c r="P2010" s="1"/>
      <c r="R2010" s="1" t="s">
        <v>67</v>
      </c>
      <c r="S2010" s="1" t="s">
        <v>18</v>
      </c>
      <c r="T2010" s="1"/>
      <c r="U2010" s="12">
        <f>T2010+(365*4)</f>
        <v>1460</v>
      </c>
      <c r="V2010" s="12">
        <f t="shared" si="225"/>
        <v>1520</v>
      </c>
      <c r="W2010" s="13">
        <f t="shared" ca="1" si="226"/>
        <v>44522</v>
      </c>
      <c r="X2010" s="2" t="s">
        <v>1021</v>
      </c>
      <c r="Y2010"/>
    </row>
    <row r="2011" spans="1:25" x14ac:dyDescent="0.25">
      <c r="A2011" s="1" t="s">
        <v>147</v>
      </c>
      <c r="B2011" s="1" t="s">
        <v>1916</v>
      </c>
      <c r="C2011" s="1" t="s">
        <v>161</v>
      </c>
      <c r="D2011" s="1" t="s">
        <v>856</v>
      </c>
      <c r="E2011" s="1" t="s">
        <v>39</v>
      </c>
      <c r="F2011" s="3">
        <v>1.353</v>
      </c>
      <c r="G2011" s="3">
        <v>1.353</v>
      </c>
      <c r="H2011" s="1" t="s">
        <v>24</v>
      </c>
      <c r="I2011" s="13">
        <v>1</v>
      </c>
      <c r="J2011" s="12" t="s">
        <v>2083</v>
      </c>
      <c r="K2011" s="1"/>
      <c r="L2011" s="12" t="s">
        <v>2082</v>
      </c>
      <c r="N2011" s="13" t="s">
        <v>2083</v>
      </c>
      <c r="O2011" s="13" t="s">
        <v>2082</v>
      </c>
      <c r="P2011" s="1"/>
      <c r="R2011" s="1" t="s">
        <v>67</v>
      </c>
      <c r="S2011" s="1"/>
      <c r="T2011" s="1"/>
      <c r="U2011" s="12">
        <f>T2011+(365*3)</f>
        <v>1095</v>
      </c>
      <c r="V2011" s="12">
        <f t="shared" si="225"/>
        <v>1155</v>
      </c>
      <c r="W2011" s="13">
        <f t="shared" ca="1" si="226"/>
        <v>44887</v>
      </c>
      <c r="X2011" s="2" t="s">
        <v>1021</v>
      </c>
      <c r="Y2011"/>
    </row>
    <row r="2012" spans="1:25" x14ac:dyDescent="0.25">
      <c r="A2012" s="1" t="s">
        <v>147</v>
      </c>
      <c r="B2012" s="1" t="s">
        <v>1916</v>
      </c>
      <c r="C2012" s="1" t="s">
        <v>161</v>
      </c>
      <c r="D2012" s="1" t="s">
        <v>857</v>
      </c>
      <c r="E2012" s="1" t="s">
        <v>10</v>
      </c>
      <c r="F2012" s="3">
        <v>1.397</v>
      </c>
      <c r="G2012" s="3">
        <v>1.4259999999999999</v>
      </c>
      <c r="H2012" s="1" t="s">
        <v>803</v>
      </c>
      <c r="I2012" s="13">
        <v>1</v>
      </c>
      <c r="J2012" s="12" t="s">
        <v>2083</v>
      </c>
      <c r="K2012" s="1"/>
      <c r="L2012" s="12" t="s">
        <v>2082</v>
      </c>
      <c r="N2012" s="13" t="s">
        <v>2083</v>
      </c>
      <c r="O2012" s="13" t="s">
        <v>2082</v>
      </c>
      <c r="P2012" s="1"/>
      <c r="R2012" s="1" t="s">
        <v>67</v>
      </c>
      <c r="S2012" s="1" t="s">
        <v>14</v>
      </c>
      <c r="T2012" s="1"/>
      <c r="U2012" s="12">
        <f t="shared" ref="U2012:U2038" si="229">T2012+(365*4)</f>
        <v>1460</v>
      </c>
      <c r="V2012" s="12">
        <f t="shared" si="225"/>
        <v>1520</v>
      </c>
      <c r="W2012" s="13">
        <f t="shared" ca="1" si="226"/>
        <v>44522</v>
      </c>
      <c r="X2012" s="2" t="s">
        <v>1021</v>
      </c>
      <c r="Y2012"/>
    </row>
    <row r="2013" spans="1:25" x14ac:dyDescent="0.25">
      <c r="A2013" s="1" t="s">
        <v>147</v>
      </c>
      <c r="B2013" s="1" t="s">
        <v>1916</v>
      </c>
      <c r="C2013" s="1" t="s">
        <v>161</v>
      </c>
      <c r="D2013" s="1" t="s">
        <v>858</v>
      </c>
      <c r="E2013" s="1" t="s">
        <v>10</v>
      </c>
      <c r="F2013" s="3">
        <v>1.4350000000000001</v>
      </c>
      <c r="G2013" s="3">
        <v>1.4350000000000001</v>
      </c>
      <c r="H2013" s="1" t="s">
        <v>803</v>
      </c>
      <c r="I2013" s="13">
        <v>1</v>
      </c>
      <c r="J2013" s="12" t="s">
        <v>2083</v>
      </c>
      <c r="K2013" s="1"/>
      <c r="L2013" s="12" t="s">
        <v>2082</v>
      </c>
      <c r="N2013" s="13" t="s">
        <v>2083</v>
      </c>
      <c r="O2013" s="13" t="s">
        <v>2082</v>
      </c>
      <c r="P2013" s="1"/>
      <c r="R2013" s="1" t="s">
        <v>67</v>
      </c>
      <c r="S2013" s="1"/>
      <c r="T2013" s="1"/>
      <c r="U2013" s="12">
        <f t="shared" si="229"/>
        <v>1460</v>
      </c>
      <c r="V2013" s="12">
        <f t="shared" si="225"/>
        <v>1520</v>
      </c>
      <c r="W2013" s="13">
        <f t="shared" ca="1" si="226"/>
        <v>44522</v>
      </c>
      <c r="X2013" s="2" t="s">
        <v>1021</v>
      </c>
      <c r="Y2013"/>
    </row>
    <row r="2014" spans="1:25" x14ac:dyDescent="0.25">
      <c r="A2014" s="1" t="s">
        <v>147</v>
      </c>
      <c r="B2014" s="1" t="s">
        <v>1916</v>
      </c>
      <c r="C2014" s="1" t="s">
        <v>161</v>
      </c>
      <c r="D2014" s="1" t="s">
        <v>863</v>
      </c>
      <c r="E2014" s="1" t="s">
        <v>10</v>
      </c>
      <c r="F2014" s="3">
        <v>1.456</v>
      </c>
      <c r="G2014" s="3">
        <v>1.456</v>
      </c>
      <c r="H2014" s="1" t="s">
        <v>840</v>
      </c>
      <c r="I2014" s="13">
        <v>1</v>
      </c>
      <c r="J2014" s="12" t="s">
        <v>2083</v>
      </c>
      <c r="K2014" s="1"/>
      <c r="L2014" s="12" t="s">
        <v>2082</v>
      </c>
      <c r="N2014" s="13" t="s">
        <v>2083</v>
      </c>
      <c r="O2014" s="13" t="s">
        <v>2082</v>
      </c>
      <c r="P2014" s="1"/>
      <c r="R2014" s="1" t="s">
        <v>67</v>
      </c>
      <c r="S2014" s="1"/>
      <c r="T2014" s="1"/>
      <c r="U2014" s="12">
        <f t="shared" si="229"/>
        <v>1460</v>
      </c>
      <c r="V2014" s="12">
        <f t="shared" si="225"/>
        <v>1520</v>
      </c>
      <c r="W2014" s="13">
        <f t="shared" ca="1" si="226"/>
        <v>44522</v>
      </c>
      <c r="X2014" s="2" t="s">
        <v>1021</v>
      </c>
      <c r="Y2014"/>
    </row>
    <row r="2015" spans="1:25" x14ac:dyDescent="0.25">
      <c r="A2015" s="1" t="s">
        <v>147</v>
      </c>
      <c r="B2015" s="1" t="s">
        <v>1916</v>
      </c>
      <c r="C2015" s="1" t="s">
        <v>161</v>
      </c>
      <c r="D2015" s="1" t="s">
        <v>854</v>
      </c>
      <c r="E2015" s="1" t="s">
        <v>10</v>
      </c>
      <c r="F2015" s="3">
        <v>1.4970000000000001</v>
      </c>
      <c r="G2015" s="3">
        <v>1.4970000000000001</v>
      </c>
      <c r="H2015" s="1" t="s">
        <v>308</v>
      </c>
      <c r="I2015" s="13">
        <v>1</v>
      </c>
      <c r="J2015" s="12" t="s">
        <v>2083</v>
      </c>
      <c r="K2015" s="1"/>
      <c r="L2015" s="12" t="s">
        <v>2082</v>
      </c>
      <c r="N2015" s="13" t="s">
        <v>2083</v>
      </c>
      <c r="O2015" s="13" t="s">
        <v>2082</v>
      </c>
      <c r="P2015" s="1"/>
      <c r="R2015" s="1" t="s">
        <v>67</v>
      </c>
      <c r="S2015" s="1"/>
      <c r="T2015" s="1"/>
      <c r="U2015" s="12">
        <f t="shared" si="229"/>
        <v>1460</v>
      </c>
      <c r="V2015" s="12">
        <f t="shared" si="225"/>
        <v>1520</v>
      </c>
      <c r="W2015" s="13">
        <f t="shared" ca="1" si="226"/>
        <v>44522</v>
      </c>
      <c r="X2015" s="2" t="s">
        <v>1021</v>
      </c>
      <c r="Y2015"/>
    </row>
    <row r="2016" spans="1:25" x14ac:dyDescent="0.25">
      <c r="A2016" s="1" t="s">
        <v>147</v>
      </c>
      <c r="B2016" s="1" t="s">
        <v>1916</v>
      </c>
      <c r="C2016" s="1" t="s">
        <v>161</v>
      </c>
      <c r="D2016" s="1" t="s">
        <v>1261</v>
      </c>
      <c r="E2016" s="1" t="s">
        <v>10</v>
      </c>
      <c r="F2016" s="3">
        <v>1.4970000000000001</v>
      </c>
      <c r="G2016" s="3">
        <v>1.4970000000000001</v>
      </c>
      <c r="H2016" s="1" t="s">
        <v>840</v>
      </c>
      <c r="I2016" s="13">
        <v>1</v>
      </c>
      <c r="J2016" s="12" t="s">
        <v>2083</v>
      </c>
      <c r="K2016" s="1"/>
      <c r="L2016" s="12" t="s">
        <v>2082</v>
      </c>
      <c r="N2016" s="13" t="s">
        <v>2083</v>
      </c>
      <c r="O2016" s="13" t="s">
        <v>2082</v>
      </c>
      <c r="P2016" s="1"/>
      <c r="R2016" s="1" t="s">
        <v>67</v>
      </c>
      <c r="S2016" s="1"/>
      <c r="T2016" s="1"/>
      <c r="U2016" s="12">
        <f t="shared" si="229"/>
        <v>1460</v>
      </c>
      <c r="V2016" s="12">
        <f t="shared" si="225"/>
        <v>1520</v>
      </c>
      <c r="W2016" s="13">
        <f t="shared" ca="1" si="226"/>
        <v>44522</v>
      </c>
      <c r="X2016" s="2" t="s">
        <v>1021</v>
      </c>
      <c r="Y2016"/>
    </row>
    <row r="2017" spans="1:25" x14ac:dyDescent="0.25">
      <c r="A2017" s="1" t="s">
        <v>147</v>
      </c>
      <c r="B2017" s="1" t="s">
        <v>1916</v>
      </c>
      <c r="C2017" s="1" t="s">
        <v>161</v>
      </c>
      <c r="D2017" s="1" t="s">
        <v>391</v>
      </c>
      <c r="E2017" s="1" t="s">
        <v>10</v>
      </c>
      <c r="F2017" s="3">
        <v>1.6459999999999999</v>
      </c>
      <c r="G2017" s="3">
        <v>1.675</v>
      </c>
      <c r="H2017" s="1" t="s">
        <v>840</v>
      </c>
      <c r="I2017" s="13">
        <v>1</v>
      </c>
      <c r="J2017" s="12" t="s">
        <v>2083</v>
      </c>
      <c r="K2017" s="1"/>
      <c r="L2017" s="12" t="s">
        <v>2082</v>
      </c>
      <c r="N2017" s="13" t="s">
        <v>2083</v>
      </c>
      <c r="O2017" s="13" t="s">
        <v>2082</v>
      </c>
      <c r="P2017" s="1"/>
      <c r="R2017" s="1" t="s">
        <v>67</v>
      </c>
      <c r="S2017" s="1" t="s">
        <v>14</v>
      </c>
      <c r="T2017" s="1"/>
      <c r="U2017" s="12">
        <f t="shared" si="229"/>
        <v>1460</v>
      </c>
      <c r="V2017" s="12">
        <f t="shared" si="225"/>
        <v>1520</v>
      </c>
      <c r="W2017" s="13">
        <f t="shared" ca="1" si="226"/>
        <v>44522</v>
      </c>
      <c r="X2017" s="2" t="s">
        <v>1021</v>
      </c>
      <c r="Y2017"/>
    </row>
    <row r="2018" spans="1:25" x14ac:dyDescent="0.25">
      <c r="A2018" s="1" t="s">
        <v>147</v>
      </c>
      <c r="B2018" s="1" t="s">
        <v>1916</v>
      </c>
      <c r="C2018" s="1" t="s">
        <v>161</v>
      </c>
      <c r="D2018" s="1" t="s">
        <v>1260</v>
      </c>
      <c r="E2018" s="1" t="s">
        <v>10</v>
      </c>
      <c r="F2018" s="3">
        <v>1.552</v>
      </c>
      <c r="G2018" s="3">
        <v>1.552</v>
      </c>
      <c r="H2018" s="1" t="s">
        <v>840</v>
      </c>
      <c r="I2018" s="13">
        <v>1</v>
      </c>
      <c r="J2018" s="12" t="s">
        <v>2083</v>
      </c>
      <c r="K2018" s="1"/>
      <c r="L2018" s="12" t="s">
        <v>2082</v>
      </c>
      <c r="N2018" s="13" t="s">
        <v>2083</v>
      </c>
      <c r="O2018" s="13" t="s">
        <v>2082</v>
      </c>
      <c r="P2018" s="1"/>
      <c r="R2018" s="1" t="s">
        <v>67</v>
      </c>
      <c r="S2018" s="1"/>
      <c r="T2018" s="1"/>
      <c r="U2018" s="12">
        <f t="shared" si="229"/>
        <v>1460</v>
      </c>
      <c r="V2018" s="12">
        <f t="shared" si="225"/>
        <v>1520</v>
      </c>
      <c r="W2018" s="13">
        <f t="shared" ca="1" si="226"/>
        <v>44522</v>
      </c>
      <c r="X2018" s="2" t="s">
        <v>1021</v>
      </c>
      <c r="Y2018"/>
    </row>
    <row r="2019" spans="1:25" x14ac:dyDescent="0.25">
      <c r="A2019" s="1" t="s">
        <v>147</v>
      </c>
      <c r="B2019" s="1" t="s">
        <v>1916</v>
      </c>
      <c r="C2019" s="1" t="s">
        <v>161</v>
      </c>
      <c r="D2019" s="1" t="s">
        <v>384</v>
      </c>
      <c r="E2019" s="1" t="s">
        <v>10</v>
      </c>
      <c r="F2019" s="3">
        <v>1.635</v>
      </c>
      <c r="G2019" s="3">
        <v>1.6639999999999999</v>
      </c>
      <c r="H2019" s="1" t="s">
        <v>44</v>
      </c>
      <c r="I2019" s="13">
        <v>1</v>
      </c>
      <c r="J2019" s="12" t="s">
        <v>2083</v>
      </c>
      <c r="K2019" s="1"/>
      <c r="L2019" s="12" t="s">
        <v>2082</v>
      </c>
      <c r="N2019" s="13" t="s">
        <v>2083</v>
      </c>
      <c r="O2019" s="13" t="s">
        <v>2082</v>
      </c>
      <c r="P2019" s="1"/>
      <c r="R2019" s="1" t="s">
        <v>67</v>
      </c>
      <c r="S2019" s="1" t="s">
        <v>18</v>
      </c>
      <c r="T2019" s="1"/>
      <c r="U2019" s="12">
        <f t="shared" si="229"/>
        <v>1460</v>
      </c>
      <c r="V2019" s="12">
        <f t="shared" si="225"/>
        <v>1520</v>
      </c>
      <c r="W2019" s="13">
        <f t="shared" ca="1" si="226"/>
        <v>44522</v>
      </c>
      <c r="X2019" s="2" t="s">
        <v>1021</v>
      </c>
      <c r="Y2019"/>
    </row>
    <row r="2020" spans="1:25" x14ac:dyDescent="0.25">
      <c r="A2020" s="1" t="s">
        <v>147</v>
      </c>
      <c r="B2020" s="1" t="s">
        <v>1916</v>
      </c>
      <c r="C2020" s="1" t="s">
        <v>161</v>
      </c>
      <c r="D2020" s="1" t="s">
        <v>324</v>
      </c>
      <c r="E2020" s="1" t="s">
        <v>10</v>
      </c>
      <c r="F2020" s="3">
        <v>2.2000000000000002</v>
      </c>
      <c r="G2020" s="3">
        <v>2.2290000000000001</v>
      </c>
      <c r="H2020" s="1" t="s">
        <v>307</v>
      </c>
      <c r="I2020" s="13">
        <v>1</v>
      </c>
      <c r="J2020" s="12" t="s">
        <v>2083</v>
      </c>
      <c r="K2020" s="1"/>
      <c r="L2020" s="12" t="s">
        <v>2082</v>
      </c>
      <c r="N2020" s="13" t="s">
        <v>2083</v>
      </c>
      <c r="O2020" s="13" t="s">
        <v>2082</v>
      </c>
      <c r="P2020" s="1"/>
      <c r="R2020" s="1" t="s">
        <v>67</v>
      </c>
      <c r="S2020" s="1" t="s">
        <v>14</v>
      </c>
      <c r="T2020" s="1"/>
      <c r="U2020" s="12">
        <f t="shared" si="229"/>
        <v>1460</v>
      </c>
      <c r="V2020" s="12">
        <f t="shared" si="225"/>
        <v>1520</v>
      </c>
      <c r="W2020" s="13">
        <f t="shared" ca="1" si="226"/>
        <v>44522</v>
      </c>
      <c r="X2020" s="2" t="s">
        <v>1021</v>
      </c>
      <c r="Y2020"/>
    </row>
    <row r="2021" spans="1:25" x14ac:dyDescent="0.25">
      <c r="A2021" s="1" t="s">
        <v>147</v>
      </c>
      <c r="B2021" s="1" t="s">
        <v>1916</v>
      </c>
      <c r="C2021" s="1" t="s">
        <v>161</v>
      </c>
      <c r="D2021" s="1" t="s">
        <v>1919</v>
      </c>
      <c r="E2021" s="1" t="s">
        <v>10</v>
      </c>
      <c r="F2021" s="3">
        <v>2.1589999999999998</v>
      </c>
      <c r="G2021" s="3">
        <v>2.1880000000000002</v>
      </c>
      <c r="H2021" s="1" t="s">
        <v>307</v>
      </c>
      <c r="I2021" s="13">
        <v>1</v>
      </c>
      <c r="J2021" s="12" t="s">
        <v>2083</v>
      </c>
      <c r="K2021" s="1"/>
      <c r="L2021" s="12" t="s">
        <v>2082</v>
      </c>
      <c r="N2021" s="13" t="s">
        <v>2083</v>
      </c>
      <c r="O2021" s="13" t="s">
        <v>2082</v>
      </c>
      <c r="P2021" s="1"/>
      <c r="R2021" s="1" t="s">
        <v>67</v>
      </c>
      <c r="S2021" s="1" t="s">
        <v>14</v>
      </c>
      <c r="T2021" s="1"/>
      <c r="U2021" s="12">
        <f t="shared" si="229"/>
        <v>1460</v>
      </c>
      <c r="V2021" s="12">
        <f t="shared" si="225"/>
        <v>1520</v>
      </c>
      <c r="W2021" s="13">
        <f t="shared" ca="1" si="226"/>
        <v>44522</v>
      </c>
      <c r="X2021" s="2" t="s">
        <v>1021</v>
      </c>
      <c r="Y2021"/>
    </row>
    <row r="2022" spans="1:25" x14ac:dyDescent="0.25">
      <c r="A2022" s="1" t="s">
        <v>147</v>
      </c>
      <c r="B2022" s="1" t="s">
        <v>1916</v>
      </c>
      <c r="C2022" s="1" t="s">
        <v>161</v>
      </c>
      <c r="D2022" s="1" t="s">
        <v>1918</v>
      </c>
      <c r="E2022" s="1" t="s">
        <v>10</v>
      </c>
      <c r="F2022" s="3">
        <v>2.1179999999999999</v>
      </c>
      <c r="G2022" s="3">
        <v>2.1480000000000001</v>
      </c>
      <c r="H2022" s="1" t="s">
        <v>307</v>
      </c>
      <c r="I2022" s="13">
        <v>1</v>
      </c>
      <c r="J2022" s="12" t="s">
        <v>2083</v>
      </c>
      <c r="K2022" s="1"/>
      <c r="L2022" s="12" t="s">
        <v>2082</v>
      </c>
      <c r="N2022" s="13" t="s">
        <v>2083</v>
      </c>
      <c r="O2022" s="13" t="s">
        <v>2082</v>
      </c>
      <c r="P2022" s="1"/>
      <c r="R2022" s="1" t="s">
        <v>67</v>
      </c>
      <c r="S2022" s="1" t="s">
        <v>14</v>
      </c>
      <c r="T2022" s="1"/>
      <c r="U2022" s="12">
        <f t="shared" si="229"/>
        <v>1460</v>
      </c>
      <c r="V2022" s="12">
        <f t="shared" si="225"/>
        <v>1520</v>
      </c>
      <c r="W2022" s="13">
        <f t="shared" ca="1" si="226"/>
        <v>44522</v>
      </c>
      <c r="X2022" s="2" t="s">
        <v>1021</v>
      </c>
      <c r="Y2022"/>
    </row>
    <row r="2023" spans="1:25" x14ac:dyDescent="0.25">
      <c r="A2023" s="1" t="s">
        <v>147</v>
      </c>
      <c r="B2023" s="1" t="s">
        <v>1916</v>
      </c>
      <c r="C2023" s="1" t="s">
        <v>27</v>
      </c>
      <c r="D2023" s="1" t="s">
        <v>1320</v>
      </c>
      <c r="E2023" s="1" t="s">
        <v>10</v>
      </c>
      <c r="F2023" s="3">
        <v>2.633</v>
      </c>
      <c r="G2023" s="3">
        <v>2.633</v>
      </c>
      <c r="H2023" s="1" t="s">
        <v>1156</v>
      </c>
      <c r="I2023" s="13">
        <v>1</v>
      </c>
      <c r="J2023" s="12" t="s">
        <v>2083</v>
      </c>
      <c r="K2023" s="1"/>
      <c r="L2023" s="12" t="s">
        <v>2082</v>
      </c>
      <c r="N2023" s="13" t="s">
        <v>2083</v>
      </c>
      <c r="O2023" s="13" t="s">
        <v>2082</v>
      </c>
      <c r="P2023" s="1"/>
      <c r="R2023" s="1" t="s">
        <v>67</v>
      </c>
      <c r="S2023" s="1"/>
      <c r="T2023" s="1"/>
      <c r="U2023" s="12">
        <f t="shared" si="229"/>
        <v>1460</v>
      </c>
      <c r="V2023" s="12">
        <f t="shared" si="225"/>
        <v>1520</v>
      </c>
      <c r="W2023" s="13">
        <f t="shared" ca="1" si="226"/>
        <v>44522</v>
      </c>
      <c r="X2023" s="2" t="s">
        <v>1021</v>
      </c>
      <c r="Y2023"/>
    </row>
    <row r="2024" spans="1:25" x14ac:dyDescent="0.25">
      <c r="A2024" s="1" t="s">
        <v>147</v>
      </c>
      <c r="B2024" s="1" t="s">
        <v>1916</v>
      </c>
      <c r="C2024" s="1" t="s">
        <v>161</v>
      </c>
      <c r="D2024" s="1" t="s">
        <v>82</v>
      </c>
      <c r="E2024" s="1" t="s">
        <v>10</v>
      </c>
      <c r="F2024" s="3">
        <v>1.681</v>
      </c>
      <c r="G2024" s="3">
        <v>1.681</v>
      </c>
      <c r="H2024" s="1" t="s">
        <v>840</v>
      </c>
      <c r="I2024" s="13">
        <v>1</v>
      </c>
      <c r="J2024" s="12" t="s">
        <v>2083</v>
      </c>
      <c r="K2024" s="1"/>
      <c r="L2024" s="12" t="s">
        <v>2082</v>
      </c>
      <c r="N2024" s="13" t="s">
        <v>2083</v>
      </c>
      <c r="O2024" s="13" t="s">
        <v>2082</v>
      </c>
      <c r="P2024" s="1"/>
      <c r="R2024" s="1" t="s">
        <v>67</v>
      </c>
      <c r="S2024" s="1"/>
      <c r="T2024" s="1"/>
      <c r="U2024" s="12">
        <f t="shared" si="229"/>
        <v>1460</v>
      </c>
      <c r="V2024" s="12">
        <f t="shared" si="225"/>
        <v>1520</v>
      </c>
      <c r="W2024" s="13">
        <f t="shared" ca="1" si="226"/>
        <v>44522</v>
      </c>
      <c r="X2024" s="2" t="s">
        <v>1021</v>
      </c>
      <c r="Y2024"/>
    </row>
    <row r="2025" spans="1:25" x14ac:dyDescent="0.25">
      <c r="A2025" s="1" t="s">
        <v>147</v>
      </c>
      <c r="B2025" s="1" t="s">
        <v>1916</v>
      </c>
      <c r="C2025" s="1" t="s">
        <v>161</v>
      </c>
      <c r="D2025" s="1" t="s">
        <v>208</v>
      </c>
      <c r="E2025" s="1" t="s">
        <v>10</v>
      </c>
      <c r="F2025" s="3">
        <v>1.722</v>
      </c>
      <c r="G2025" s="3">
        <v>1.722</v>
      </c>
      <c r="H2025" s="1" t="s">
        <v>25</v>
      </c>
      <c r="I2025" s="13">
        <v>1</v>
      </c>
      <c r="J2025" s="12" t="s">
        <v>2083</v>
      </c>
      <c r="K2025" s="1"/>
      <c r="L2025" s="12" t="s">
        <v>2082</v>
      </c>
      <c r="N2025" s="13" t="s">
        <v>2083</v>
      </c>
      <c r="O2025" s="13" t="s">
        <v>2082</v>
      </c>
      <c r="P2025" s="1"/>
      <c r="R2025" s="1" t="s">
        <v>67</v>
      </c>
      <c r="S2025" s="1"/>
      <c r="T2025" s="1"/>
      <c r="U2025" s="12">
        <f t="shared" si="229"/>
        <v>1460</v>
      </c>
      <c r="V2025" s="12">
        <f t="shared" si="225"/>
        <v>1520</v>
      </c>
      <c r="W2025" s="13">
        <f t="shared" ca="1" si="226"/>
        <v>44522</v>
      </c>
      <c r="X2025" s="2" t="s">
        <v>1021</v>
      </c>
      <c r="Y2025"/>
    </row>
    <row r="2026" spans="1:25" x14ac:dyDescent="0.25">
      <c r="A2026" s="1" t="s">
        <v>147</v>
      </c>
      <c r="B2026" s="1" t="s">
        <v>1916</v>
      </c>
      <c r="C2026" s="1" t="s">
        <v>161</v>
      </c>
      <c r="D2026" s="1" t="s">
        <v>1527</v>
      </c>
      <c r="E2026" s="1" t="s">
        <v>10</v>
      </c>
      <c r="F2026" s="3">
        <v>1.722</v>
      </c>
      <c r="G2026" s="3">
        <v>1.722</v>
      </c>
      <c r="H2026" s="1" t="s">
        <v>840</v>
      </c>
      <c r="I2026" s="13">
        <v>1</v>
      </c>
      <c r="J2026" s="12" t="s">
        <v>2083</v>
      </c>
      <c r="K2026" s="1"/>
      <c r="L2026" s="12" t="s">
        <v>2082</v>
      </c>
      <c r="N2026" s="13" t="s">
        <v>2083</v>
      </c>
      <c r="O2026" s="13" t="s">
        <v>2082</v>
      </c>
      <c r="P2026" s="1"/>
      <c r="R2026" s="1" t="s">
        <v>67</v>
      </c>
      <c r="S2026" s="1"/>
      <c r="T2026" s="1"/>
      <c r="U2026" s="12">
        <f t="shared" si="229"/>
        <v>1460</v>
      </c>
      <c r="V2026" s="12">
        <f t="shared" si="225"/>
        <v>1520</v>
      </c>
      <c r="W2026" s="13">
        <f t="shared" ca="1" si="226"/>
        <v>44522</v>
      </c>
      <c r="X2026" s="2" t="s">
        <v>1021</v>
      </c>
      <c r="Y2026"/>
    </row>
    <row r="2027" spans="1:25" x14ac:dyDescent="0.25">
      <c r="A2027" s="1" t="s">
        <v>147</v>
      </c>
      <c r="B2027" s="1" t="s">
        <v>1916</v>
      </c>
      <c r="C2027" s="1" t="s">
        <v>161</v>
      </c>
      <c r="D2027" s="1" t="s">
        <v>1137</v>
      </c>
      <c r="E2027" s="1" t="s">
        <v>10</v>
      </c>
      <c r="F2027" s="3">
        <v>1.762</v>
      </c>
      <c r="G2027" s="3">
        <v>1.762</v>
      </c>
      <c r="H2027" s="1" t="s">
        <v>840</v>
      </c>
      <c r="I2027" s="13">
        <v>1</v>
      </c>
      <c r="J2027" s="12" t="s">
        <v>2083</v>
      </c>
      <c r="K2027" s="1"/>
      <c r="L2027" s="12" t="s">
        <v>2082</v>
      </c>
      <c r="N2027" s="13" t="s">
        <v>2083</v>
      </c>
      <c r="O2027" s="13" t="s">
        <v>2082</v>
      </c>
      <c r="P2027" s="1"/>
      <c r="R2027" s="1" t="s">
        <v>67</v>
      </c>
      <c r="S2027" s="1"/>
      <c r="T2027" s="1"/>
      <c r="U2027" s="12">
        <f t="shared" si="229"/>
        <v>1460</v>
      </c>
      <c r="V2027" s="12">
        <f t="shared" si="225"/>
        <v>1520</v>
      </c>
      <c r="W2027" s="13">
        <f t="shared" ca="1" si="226"/>
        <v>44522</v>
      </c>
      <c r="X2027" s="2" t="s">
        <v>1021</v>
      </c>
      <c r="Y2027"/>
    </row>
    <row r="2028" spans="1:25" x14ac:dyDescent="0.25">
      <c r="A2028" s="1" t="s">
        <v>147</v>
      </c>
      <c r="B2028" s="1" t="s">
        <v>1916</v>
      </c>
      <c r="C2028" s="1" t="s">
        <v>161</v>
      </c>
      <c r="D2028" s="1" t="s">
        <v>225</v>
      </c>
      <c r="E2028" s="1" t="s">
        <v>10</v>
      </c>
      <c r="F2028" s="3">
        <v>1.8260000000000001</v>
      </c>
      <c r="G2028" s="3">
        <v>1.8260000000000001</v>
      </c>
      <c r="H2028" s="1" t="s">
        <v>840</v>
      </c>
      <c r="I2028" s="13">
        <v>1</v>
      </c>
      <c r="J2028" s="12" t="s">
        <v>2083</v>
      </c>
      <c r="K2028" s="1"/>
      <c r="L2028" s="12" t="s">
        <v>2082</v>
      </c>
      <c r="N2028" s="13" t="s">
        <v>2083</v>
      </c>
      <c r="O2028" s="13" t="s">
        <v>2082</v>
      </c>
      <c r="P2028" s="1"/>
      <c r="R2028" s="1" t="s">
        <v>67</v>
      </c>
      <c r="S2028" s="1"/>
      <c r="T2028" s="1"/>
      <c r="U2028" s="12">
        <f t="shared" si="229"/>
        <v>1460</v>
      </c>
      <c r="V2028" s="12">
        <f t="shared" si="225"/>
        <v>1520</v>
      </c>
      <c r="W2028" s="13">
        <f t="shared" ca="1" si="226"/>
        <v>44522</v>
      </c>
      <c r="X2028" s="2" t="s">
        <v>1021</v>
      </c>
      <c r="Y2028"/>
    </row>
    <row r="2029" spans="1:25" x14ac:dyDescent="0.25">
      <c r="A2029" s="1" t="s">
        <v>147</v>
      </c>
      <c r="B2029" s="1" t="s">
        <v>1916</v>
      </c>
      <c r="C2029" s="1" t="s">
        <v>161</v>
      </c>
      <c r="D2029" s="1" t="s">
        <v>227</v>
      </c>
      <c r="E2029" s="1" t="s">
        <v>10</v>
      </c>
      <c r="F2029" s="3">
        <v>1.88</v>
      </c>
      <c r="G2029" s="3">
        <v>1.88</v>
      </c>
      <c r="H2029" s="1" t="s">
        <v>305</v>
      </c>
      <c r="I2029" s="13">
        <v>1</v>
      </c>
      <c r="J2029" s="12" t="s">
        <v>2083</v>
      </c>
      <c r="K2029" s="1"/>
      <c r="L2029" s="12" t="s">
        <v>2082</v>
      </c>
      <c r="N2029" s="13" t="s">
        <v>2083</v>
      </c>
      <c r="O2029" s="13" t="s">
        <v>2082</v>
      </c>
      <c r="P2029" s="1"/>
      <c r="R2029" s="1" t="s">
        <v>67</v>
      </c>
      <c r="S2029" s="1"/>
      <c r="T2029" s="1"/>
      <c r="U2029" s="12">
        <f t="shared" si="229"/>
        <v>1460</v>
      </c>
      <c r="V2029" s="12">
        <f t="shared" si="225"/>
        <v>1520</v>
      </c>
      <c r="W2029" s="13">
        <f t="shared" ca="1" si="226"/>
        <v>44522</v>
      </c>
      <c r="X2029" s="2" t="s">
        <v>1021</v>
      </c>
      <c r="Y2029"/>
    </row>
    <row r="2030" spans="1:25" x14ac:dyDescent="0.25">
      <c r="A2030" s="1" t="s">
        <v>147</v>
      </c>
      <c r="B2030" s="1" t="s">
        <v>1916</v>
      </c>
      <c r="C2030" s="1" t="s">
        <v>161</v>
      </c>
      <c r="D2030" s="1" t="s">
        <v>232</v>
      </c>
      <c r="E2030" s="1" t="s">
        <v>10</v>
      </c>
      <c r="F2030" s="3" t="s">
        <v>1268</v>
      </c>
      <c r="G2030" s="3">
        <v>2.0259999999999998</v>
      </c>
      <c r="H2030" s="1" t="s">
        <v>840</v>
      </c>
      <c r="I2030" s="13">
        <v>1</v>
      </c>
      <c r="J2030" s="12" t="s">
        <v>2083</v>
      </c>
      <c r="K2030" s="1"/>
      <c r="L2030" s="12" t="s">
        <v>2082</v>
      </c>
      <c r="N2030" s="13" t="s">
        <v>2083</v>
      </c>
      <c r="O2030" s="13" t="s">
        <v>2082</v>
      </c>
      <c r="P2030" s="1"/>
      <c r="R2030" s="1" t="s">
        <v>67</v>
      </c>
      <c r="S2030" s="1" t="s">
        <v>14</v>
      </c>
      <c r="T2030" s="1"/>
      <c r="U2030" s="12">
        <f t="shared" si="229"/>
        <v>1460</v>
      </c>
      <c r="V2030" s="12">
        <f t="shared" si="225"/>
        <v>1520</v>
      </c>
      <c r="W2030" s="13">
        <f t="shared" ca="1" si="226"/>
        <v>44522</v>
      </c>
      <c r="X2030" s="2" t="s">
        <v>1021</v>
      </c>
      <c r="Y2030"/>
    </row>
    <row r="2031" spans="1:25" x14ac:dyDescent="0.25">
      <c r="A2031" s="1" t="s">
        <v>147</v>
      </c>
      <c r="B2031" s="1" t="s">
        <v>1916</v>
      </c>
      <c r="C2031" s="1" t="s">
        <v>161</v>
      </c>
      <c r="D2031" s="1" t="s">
        <v>238</v>
      </c>
      <c r="E2031" s="1" t="s">
        <v>10</v>
      </c>
      <c r="F2031" s="3">
        <v>1.925</v>
      </c>
      <c r="G2031" s="3">
        <v>1.925</v>
      </c>
      <c r="H2031" s="1" t="s">
        <v>305</v>
      </c>
      <c r="I2031" s="13">
        <v>1</v>
      </c>
      <c r="J2031" s="12" t="s">
        <v>2083</v>
      </c>
      <c r="K2031" s="1"/>
      <c r="L2031" s="12" t="s">
        <v>2082</v>
      </c>
      <c r="N2031" s="13" t="s">
        <v>2083</v>
      </c>
      <c r="O2031" s="13" t="s">
        <v>2082</v>
      </c>
      <c r="P2031" s="1"/>
      <c r="R2031" s="1" t="s">
        <v>67</v>
      </c>
      <c r="S2031" s="1"/>
      <c r="T2031" s="1"/>
      <c r="U2031" s="12">
        <f t="shared" si="229"/>
        <v>1460</v>
      </c>
      <c r="V2031" s="12">
        <f t="shared" si="225"/>
        <v>1520</v>
      </c>
      <c r="W2031" s="13">
        <f t="shared" ca="1" si="226"/>
        <v>44522</v>
      </c>
      <c r="X2031" s="2" t="s">
        <v>1021</v>
      </c>
      <c r="Y2031"/>
    </row>
    <row r="2032" spans="1:25" x14ac:dyDescent="0.25">
      <c r="A2032" s="1" t="s">
        <v>147</v>
      </c>
      <c r="B2032" s="1" t="s">
        <v>1916</v>
      </c>
      <c r="C2032" s="1" t="s">
        <v>161</v>
      </c>
      <c r="D2032" s="1" t="s">
        <v>1000</v>
      </c>
      <c r="E2032" s="1" t="s">
        <v>10</v>
      </c>
      <c r="F2032" s="3">
        <v>2.0430000000000001</v>
      </c>
      <c r="G2032" s="3">
        <v>2.0720000000000001</v>
      </c>
      <c r="H2032" s="1" t="s">
        <v>840</v>
      </c>
      <c r="I2032" s="13">
        <v>1</v>
      </c>
      <c r="J2032" s="12" t="s">
        <v>2083</v>
      </c>
      <c r="K2032" s="1"/>
      <c r="L2032" s="12" t="s">
        <v>2082</v>
      </c>
      <c r="N2032" s="13" t="s">
        <v>2083</v>
      </c>
      <c r="O2032" s="13" t="s">
        <v>2082</v>
      </c>
      <c r="P2032" s="1"/>
      <c r="R2032" s="1" t="s">
        <v>67</v>
      </c>
      <c r="S2032" s="1" t="s">
        <v>14</v>
      </c>
      <c r="T2032" s="1"/>
      <c r="U2032" s="12">
        <f t="shared" si="229"/>
        <v>1460</v>
      </c>
      <c r="V2032" s="12">
        <f t="shared" si="225"/>
        <v>1520</v>
      </c>
      <c r="W2032" s="13">
        <f t="shared" ca="1" si="226"/>
        <v>44522</v>
      </c>
      <c r="X2032" s="2" t="s">
        <v>1021</v>
      </c>
      <c r="Y2032"/>
    </row>
    <row r="2033" spans="1:25" x14ac:dyDescent="0.25">
      <c r="A2033" s="1" t="s">
        <v>147</v>
      </c>
      <c r="B2033" s="1" t="s">
        <v>1916</v>
      </c>
      <c r="C2033" s="1" t="s">
        <v>161</v>
      </c>
      <c r="D2033" s="1" t="s">
        <v>919</v>
      </c>
      <c r="E2033" s="1" t="s">
        <v>10</v>
      </c>
      <c r="F2033" s="3">
        <v>1.98</v>
      </c>
      <c r="G2033" s="3">
        <v>1.98</v>
      </c>
      <c r="H2033" s="1" t="s">
        <v>305</v>
      </c>
      <c r="I2033" s="13">
        <v>1</v>
      </c>
      <c r="J2033" s="12" t="s">
        <v>2083</v>
      </c>
      <c r="K2033" s="1"/>
      <c r="L2033" s="12" t="s">
        <v>2082</v>
      </c>
      <c r="N2033" s="13" t="s">
        <v>2083</v>
      </c>
      <c r="O2033" s="13" t="s">
        <v>2082</v>
      </c>
      <c r="P2033" s="1"/>
      <c r="R2033" s="1" t="s">
        <v>67</v>
      </c>
      <c r="S2033" s="1"/>
      <c r="T2033" s="1"/>
      <c r="U2033" s="12">
        <f t="shared" si="229"/>
        <v>1460</v>
      </c>
      <c r="V2033" s="12">
        <f t="shared" si="225"/>
        <v>1520</v>
      </c>
      <c r="W2033" s="13">
        <f t="shared" ca="1" si="226"/>
        <v>44522</v>
      </c>
      <c r="X2033" s="2" t="s">
        <v>1021</v>
      </c>
      <c r="Y2033"/>
    </row>
    <row r="2034" spans="1:25" x14ac:dyDescent="0.25">
      <c r="A2034" s="1" t="s">
        <v>147</v>
      </c>
      <c r="B2034" s="1" t="s">
        <v>1916</v>
      </c>
      <c r="C2034" s="1" t="s">
        <v>161</v>
      </c>
      <c r="D2034" s="1" t="s">
        <v>233</v>
      </c>
      <c r="E2034" s="1" t="s">
        <v>10</v>
      </c>
      <c r="F2034" s="3">
        <v>2.097</v>
      </c>
      <c r="G2034" s="3">
        <v>2.1259999999999999</v>
      </c>
      <c r="H2034" s="1" t="s">
        <v>840</v>
      </c>
      <c r="I2034" s="13">
        <v>1</v>
      </c>
      <c r="J2034" s="12" t="s">
        <v>2083</v>
      </c>
      <c r="K2034" s="1"/>
      <c r="L2034" s="12" t="s">
        <v>2082</v>
      </c>
      <c r="N2034" s="13" t="s">
        <v>2083</v>
      </c>
      <c r="O2034" s="13" t="s">
        <v>2082</v>
      </c>
      <c r="P2034" s="1"/>
      <c r="R2034" s="1" t="s">
        <v>67</v>
      </c>
      <c r="S2034" s="1" t="s">
        <v>14</v>
      </c>
      <c r="T2034" s="1"/>
      <c r="U2034" s="12">
        <f t="shared" si="229"/>
        <v>1460</v>
      </c>
      <c r="V2034" s="12">
        <f t="shared" si="225"/>
        <v>1520</v>
      </c>
      <c r="W2034" s="13">
        <f t="shared" ca="1" si="226"/>
        <v>44522</v>
      </c>
      <c r="X2034" s="2" t="s">
        <v>1021</v>
      </c>
      <c r="Y2034"/>
    </row>
    <row r="2035" spans="1:25" x14ac:dyDescent="0.25">
      <c r="A2035" s="1" t="s">
        <v>147</v>
      </c>
      <c r="B2035" s="1" t="s">
        <v>1916</v>
      </c>
      <c r="C2035" s="1" t="s">
        <v>161</v>
      </c>
      <c r="D2035" s="1" t="s">
        <v>237</v>
      </c>
      <c r="E2035" s="1" t="s">
        <v>10</v>
      </c>
      <c r="F2035" s="3">
        <v>1.9830000000000001</v>
      </c>
      <c r="G2035" s="3">
        <v>1.9830000000000001</v>
      </c>
      <c r="H2035" s="1" t="s">
        <v>37</v>
      </c>
      <c r="I2035" s="13">
        <v>1</v>
      </c>
      <c r="J2035" s="12" t="s">
        <v>2083</v>
      </c>
      <c r="K2035" s="1"/>
      <c r="L2035" s="12" t="s">
        <v>2082</v>
      </c>
      <c r="N2035" s="13" t="s">
        <v>2083</v>
      </c>
      <c r="O2035" s="13" t="s">
        <v>2082</v>
      </c>
      <c r="P2035" s="1"/>
      <c r="R2035" s="1" t="s">
        <v>67</v>
      </c>
      <c r="S2035" s="1"/>
      <c r="T2035" s="1"/>
      <c r="U2035" s="12">
        <f t="shared" si="229"/>
        <v>1460</v>
      </c>
      <c r="V2035" s="12">
        <f t="shared" si="225"/>
        <v>1520</v>
      </c>
      <c r="W2035" s="13">
        <f t="shared" ca="1" si="226"/>
        <v>44522</v>
      </c>
      <c r="X2035" s="2" t="s">
        <v>1021</v>
      </c>
      <c r="Y2035"/>
    </row>
    <row r="2036" spans="1:25" x14ac:dyDescent="0.25">
      <c r="A2036" s="1" t="s">
        <v>147</v>
      </c>
      <c r="B2036" s="1" t="s">
        <v>1916</v>
      </c>
      <c r="C2036" s="1" t="s">
        <v>161</v>
      </c>
      <c r="D2036" s="1" t="s">
        <v>1560</v>
      </c>
      <c r="E2036" s="1" t="s">
        <v>10</v>
      </c>
      <c r="F2036" s="3">
        <v>2.3050000000000002</v>
      </c>
      <c r="G2036" s="3">
        <v>2.3340000000000001</v>
      </c>
      <c r="H2036" s="1" t="s">
        <v>37</v>
      </c>
      <c r="I2036" s="13">
        <v>1</v>
      </c>
      <c r="J2036" s="12" t="s">
        <v>2083</v>
      </c>
      <c r="K2036" s="1"/>
      <c r="L2036" s="12" t="s">
        <v>2082</v>
      </c>
      <c r="N2036" s="13" t="s">
        <v>2083</v>
      </c>
      <c r="O2036" s="13" t="s">
        <v>2082</v>
      </c>
      <c r="P2036" s="1"/>
      <c r="R2036" s="1" t="s">
        <v>67</v>
      </c>
      <c r="S2036" s="1" t="s">
        <v>18</v>
      </c>
      <c r="T2036" s="1"/>
      <c r="U2036" s="12">
        <f t="shared" si="229"/>
        <v>1460</v>
      </c>
      <c r="V2036" s="12">
        <f t="shared" si="225"/>
        <v>1520</v>
      </c>
      <c r="W2036" s="13">
        <f t="shared" ca="1" si="226"/>
        <v>44522</v>
      </c>
      <c r="X2036" s="2" t="s">
        <v>1021</v>
      </c>
      <c r="Y2036"/>
    </row>
    <row r="2037" spans="1:25" x14ac:dyDescent="0.25">
      <c r="A2037" s="1" t="s">
        <v>147</v>
      </c>
      <c r="B2037" s="1" t="s">
        <v>1916</v>
      </c>
      <c r="C2037" s="1" t="s">
        <v>161</v>
      </c>
      <c r="D2037" s="1" t="s">
        <v>239</v>
      </c>
      <c r="E2037" s="1" t="s">
        <v>10</v>
      </c>
      <c r="F2037" s="3">
        <v>2.2650000000000001</v>
      </c>
      <c r="G2037" s="3">
        <v>2.294</v>
      </c>
      <c r="H2037" s="1" t="s">
        <v>37</v>
      </c>
      <c r="I2037" s="13">
        <v>1</v>
      </c>
      <c r="J2037" s="12" t="s">
        <v>2083</v>
      </c>
      <c r="K2037" s="1"/>
      <c r="L2037" s="12" t="s">
        <v>2082</v>
      </c>
      <c r="N2037" s="13" t="s">
        <v>2083</v>
      </c>
      <c r="O2037" s="13" t="s">
        <v>2082</v>
      </c>
      <c r="P2037" s="1"/>
      <c r="R2037" s="1" t="s">
        <v>67</v>
      </c>
      <c r="S2037" s="1" t="s">
        <v>18</v>
      </c>
      <c r="T2037" s="1"/>
      <c r="U2037" s="12">
        <f t="shared" si="229"/>
        <v>1460</v>
      </c>
      <c r="V2037" s="12">
        <f t="shared" si="225"/>
        <v>1520</v>
      </c>
      <c r="W2037" s="13">
        <f t="shared" ca="1" si="226"/>
        <v>44522</v>
      </c>
      <c r="X2037" s="2" t="s">
        <v>1021</v>
      </c>
      <c r="Y2037"/>
    </row>
    <row r="2038" spans="1:25" x14ac:dyDescent="0.25">
      <c r="A2038" s="1" t="s">
        <v>147</v>
      </c>
      <c r="B2038" s="1" t="s">
        <v>1916</v>
      </c>
      <c r="C2038" s="1" t="s">
        <v>161</v>
      </c>
      <c r="D2038" s="1" t="s">
        <v>1553</v>
      </c>
      <c r="E2038" s="1" t="s">
        <v>10</v>
      </c>
      <c r="F2038" s="3">
        <v>2.2240000000000002</v>
      </c>
      <c r="G2038" s="3">
        <v>2.2530000000000001</v>
      </c>
      <c r="H2038" s="1" t="s">
        <v>37</v>
      </c>
      <c r="I2038" s="13">
        <v>1</v>
      </c>
      <c r="J2038" s="12" t="s">
        <v>2083</v>
      </c>
      <c r="K2038" s="1"/>
      <c r="L2038" s="12" t="s">
        <v>2082</v>
      </c>
      <c r="N2038" s="13" t="s">
        <v>2083</v>
      </c>
      <c r="O2038" s="13" t="s">
        <v>2082</v>
      </c>
      <c r="P2038" s="1"/>
      <c r="R2038" s="1" t="s">
        <v>67</v>
      </c>
      <c r="S2038" s="1" t="s">
        <v>18</v>
      </c>
      <c r="T2038" s="1"/>
      <c r="U2038" s="12">
        <f t="shared" si="229"/>
        <v>1460</v>
      </c>
      <c r="V2038" s="12">
        <f t="shared" si="225"/>
        <v>1520</v>
      </c>
      <c r="W2038" s="13">
        <f t="shared" ca="1" si="226"/>
        <v>44522</v>
      </c>
      <c r="X2038" s="2" t="s">
        <v>1021</v>
      </c>
      <c r="Y2038"/>
    </row>
    <row r="2039" spans="1:25" x14ac:dyDescent="0.25">
      <c r="A2039" s="1" t="s">
        <v>145</v>
      </c>
      <c r="B2039" s="1" t="s">
        <v>1922</v>
      </c>
      <c r="C2039" s="1" t="s">
        <v>107</v>
      </c>
      <c r="D2039" s="1" t="s">
        <v>1189</v>
      </c>
      <c r="E2039" s="1" t="s">
        <v>685</v>
      </c>
      <c r="F2039" s="3">
        <v>220.09</v>
      </c>
      <c r="G2039" s="3">
        <v>220.09</v>
      </c>
      <c r="H2039" s="1" t="s">
        <v>21</v>
      </c>
      <c r="I2039" s="13">
        <v>1</v>
      </c>
      <c r="J2039" s="12" t="s">
        <v>2083</v>
      </c>
      <c r="K2039" s="1"/>
      <c r="L2039" s="12" t="s">
        <v>2082</v>
      </c>
      <c r="N2039" s="13">
        <v>16</v>
      </c>
      <c r="O2039" s="13" t="s">
        <v>2082</v>
      </c>
      <c r="P2039" s="13">
        <f t="shared" ref="P2039:P2045" si="230">_xlfn.ISOWEEKNUM(U2039)</f>
        <v>23</v>
      </c>
      <c r="R2039" s="1" t="s">
        <v>67</v>
      </c>
      <c r="S2039" s="1"/>
      <c r="T2039" s="1" t="s">
        <v>1911</v>
      </c>
      <c r="U2039" s="12">
        <f t="shared" ref="U2039:U2045" si="231">T2039+(365*1)</f>
        <v>46175</v>
      </c>
      <c r="V2039" s="12">
        <f t="shared" si="225"/>
        <v>46235</v>
      </c>
      <c r="W2039" s="13">
        <f t="shared" ca="1" si="226"/>
        <v>-193</v>
      </c>
      <c r="X2039" s="2" t="s">
        <v>1021</v>
      </c>
      <c r="Y2039"/>
    </row>
    <row r="2040" spans="1:25" x14ac:dyDescent="0.25">
      <c r="A2040" s="1" t="s">
        <v>145</v>
      </c>
      <c r="B2040" s="1" t="s">
        <v>1922</v>
      </c>
      <c r="C2040" s="1" t="s">
        <v>107</v>
      </c>
      <c r="D2040" s="1" t="s">
        <v>1190</v>
      </c>
      <c r="E2040" s="1" t="s">
        <v>685</v>
      </c>
      <c r="F2040" s="3">
        <v>220.154</v>
      </c>
      <c r="G2040" s="3">
        <v>220.215</v>
      </c>
      <c r="H2040" s="1" t="s">
        <v>1194</v>
      </c>
      <c r="I2040" s="13">
        <v>1</v>
      </c>
      <c r="J2040" s="12" t="s">
        <v>2083</v>
      </c>
      <c r="K2040" s="1"/>
      <c r="L2040" s="12" t="s">
        <v>2082</v>
      </c>
      <c r="N2040" s="13">
        <v>16</v>
      </c>
      <c r="O2040" s="13" t="s">
        <v>2082</v>
      </c>
      <c r="P2040" s="13">
        <f t="shared" si="230"/>
        <v>23</v>
      </c>
      <c r="R2040" s="1" t="s">
        <v>67</v>
      </c>
      <c r="S2040" s="1" t="s">
        <v>18</v>
      </c>
      <c r="T2040" s="1" t="s">
        <v>1911</v>
      </c>
      <c r="U2040" s="12">
        <f t="shared" si="231"/>
        <v>46175</v>
      </c>
      <c r="V2040" s="12">
        <f t="shared" si="225"/>
        <v>46235</v>
      </c>
      <c r="W2040" s="13">
        <f t="shared" ca="1" si="226"/>
        <v>-193</v>
      </c>
      <c r="X2040" s="2" t="s">
        <v>1021</v>
      </c>
      <c r="Y2040"/>
    </row>
    <row r="2041" spans="1:25" x14ac:dyDescent="0.25">
      <c r="A2041" s="1" t="s">
        <v>145</v>
      </c>
      <c r="B2041" s="1" t="s">
        <v>1922</v>
      </c>
      <c r="C2041" s="1" t="s">
        <v>107</v>
      </c>
      <c r="D2041" s="1" t="s">
        <v>1191</v>
      </c>
      <c r="E2041" s="1" t="s">
        <v>685</v>
      </c>
      <c r="F2041" s="3">
        <v>220.23400000000001</v>
      </c>
      <c r="G2041" s="3">
        <v>220.23400000000001</v>
      </c>
      <c r="H2041" s="1" t="s">
        <v>74</v>
      </c>
      <c r="I2041" s="13">
        <v>1</v>
      </c>
      <c r="J2041" s="12" t="s">
        <v>2083</v>
      </c>
      <c r="K2041" s="1"/>
      <c r="L2041" s="12" t="s">
        <v>2082</v>
      </c>
      <c r="N2041" s="13">
        <v>16</v>
      </c>
      <c r="O2041" s="13" t="s">
        <v>2082</v>
      </c>
      <c r="P2041" s="13">
        <f t="shared" si="230"/>
        <v>23</v>
      </c>
      <c r="R2041" s="1" t="s">
        <v>67</v>
      </c>
      <c r="S2041" s="1"/>
      <c r="T2041" s="1" t="s">
        <v>1911</v>
      </c>
      <c r="U2041" s="12">
        <f t="shared" si="231"/>
        <v>46175</v>
      </c>
      <c r="V2041" s="12">
        <f t="shared" si="225"/>
        <v>46235</v>
      </c>
      <c r="W2041" s="13">
        <f t="shared" ca="1" si="226"/>
        <v>-193</v>
      </c>
      <c r="X2041" s="2" t="s">
        <v>1021</v>
      </c>
      <c r="Y2041"/>
    </row>
    <row r="2042" spans="1:25" x14ac:dyDescent="0.25">
      <c r="A2042" s="1" t="s">
        <v>145</v>
      </c>
      <c r="B2042" s="1" t="s">
        <v>1922</v>
      </c>
      <c r="C2042" s="1" t="s">
        <v>107</v>
      </c>
      <c r="D2042" s="1" t="s">
        <v>1192</v>
      </c>
      <c r="E2042" s="1" t="s">
        <v>685</v>
      </c>
      <c r="F2042" s="3">
        <v>220.292</v>
      </c>
      <c r="G2042" s="3">
        <v>220.34700000000001</v>
      </c>
      <c r="H2042" s="1" t="s">
        <v>21</v>
      </c>
      <c r="I2042" s="13">
        <v>1</v>
      </c>
      <c r="J2042" s="12" t="s">
        <v>2083</v>
      </c>
      <c r="K2042" s="1"/>
      <c r="L2042" s="12" t="s">
        <v>2082</v>
      </c>
      <c r="N2042" s="13">
        <v>16</v>
      </c>
      <c r="O2042" s="13" t="s">
        <v>2082</v>
      </c>
      <c r="P2042" s="13">
        <f t="shared" si="230"/>
        <v>23</v>
      </c>
      <c r="R2042" s="1" t="s">
        <v>67</v>
      </c>
      <c r="S2042" s="1" t="s">
        <v>18</v>
      </c>
      <c r="T2042" s="1" t="s">
        <v>1911</v>
      </c>
      <c r="U2042" s="12">
        <f t="shared" si="231"/>
        <v>46175</v>
      </c>
      <c r="V2042" s="12">
        <f t="shared" si="225"/>
        <v>46235</v>
      </c>
      <c r="W2042" s="13">
        <f t="shared" ca="1" si="226"/>
        <v>-193</v>
      </c>
      <c r="X2042" s="2" t="s">
        <v>1021</v>
      </c>
      <c r="Y2042"/>
    </row>
    <row r="2043" spans="1:25" x14ac:dyDescent="0.25">
      <c r="A2043" s="1" t="s">
        <v>145</v>
      </c>
      <c r="B2043" s="1" t="s">
        <v>1923</v>
      </c>
      <c r="C2043" s="1" t="s">
        <v>107</v>
      </c>
      <c r="D2043" s="1" t="s">
        <v>104</v>
      </c>
      <c r="E2043" s="1" t="s">
        <v>685</v>
      </c>
      <c r="F2043" s="3">
        <v>226.59399999999999</v>
      </c>
      <c r="G2043" s="3">
        <v>226.59399999999999</v>
      </c>
      <c r="H2043" s="1" t="s">
        <v>74</v>
      </c>
      <c r="I2043" s="13">
        <v>1</v>
      </c>
      <c r="J2043" s="12" t="s">
        <v>2083</v>
      </c>
      <c r="K2043" s="1"/>
      <c r="L2043" s="12" t="s">
        <v>2082</v>
      </c>
      <c r="N2043" s="13">
        <v>16</v>
      </c>
      <c r="O2043" s="13" t="s">
        <v>2082</v>
      </c>
      <c r="P2043" s="13">
        <f t="shared" si="230"/>
        <v>23</v>
      </c>
      <c r="R2043" s="1" t="s">
        <v>67</v>
      </c>
      <c r="S2043" s="1"/>
      <c r="T2043" s="1" t="s">
        <v>1911</v>
      </c>
      <c r="U2043" s="12">
        <f t="shared" si="231"/>
        <v>46175</v>
      </c>
      <c r="V2043" s="12">
        <f t="shared" si="225"/>
        <v>46235</v>
      </c>
      <c r="W2043" s="13">
        <f t="shared" ca="1" si="226"/>
        <v>-193</v>
      </c>
      <c r="X2043" s="2" t="s">
        <v>1021</v>
      </c>
      <c r="Y2043"/>
    </row>
    <row r="2044" spans="1:25" x14ac:dyDescent="0.25">
      <c r="A2044" s="1" t="s">
        <v>145</v>
      </c>
      <c r="B2044" s="1" t="s">
        <v>1923</v>
      </c>
      <c r="C2044" s="1" t="s">
        <v>107</v>
      </c>
      <c r="D2044" s="1" t="s">
        <v>103</v>
      </c>
      <c r="E2044" s="1" t="s">
        <v>685</v>
      </c>
      <c r="F2044" s="3">
        <v>226.65799999999999</v>
      </c>
      <c r="G2044" s="3">
        <v>226.71299999999999</v>
      </c>
      <c r="H2044" s="1" t="s">
        <v>21</v>
      </c>
      <c r="I2044" s="13">
        <v>1</v>
      </c>
      <c r="J2044" s="12" t="s">
        <v>2083</v>
      </c>
      <c r="K2044" s="1"/>
      <c r="L2044" s="12" t="s">
        <v>2082</v>
      </c>
      <c r="N2044" s="13">
        <v>16</v>
      </c>
      <c r="O2044" s="13" t="s">
        <v>2082</v>
      </c>
      <c r="P2044" s="13">
        <f t="shared" si="230"/>
        <v>23</v>
      </c>
      <c r="R2044" s="1" t="s">
        <v>67</v>
      </c>
      <c r="S2044" s="1" t="s">
        <v>14</v>
      </c>
      <c r="T2044" s="1" t="s">
        <v>1911</v>
      </c>
      <c r="U2044" s="12">
        <f t="shared" si="231"/>
        <v>46175</v>
      </c>
      <c r="V2044" s="12">
        <f t="shared" si="225"/>
        <v>46235</v>
      </c>
      <c r="W2044" s="13">
        <f t="shared" ca="1" si="226"/>
        <v>-193</v>
      </c>
      <c r="X2044" s="2" t="s">
        <v>1021</v>
      </c>
      <c r="Y2044"/>
    </row>
    <row r="2045" spans="1:25" x14ac:dyDescent="0.25">
      <c r="A2045" s="1" t="s">
        <v>145</v>
      </c>
      <c r="B2045" s="1" t="s">
        <v>1923</v>
      </c>
      <c r="C2045" s="1" t="s">
        <v>47</v>
      </c>
      <c r="D2045" s="1" t="s">
        <v>204</v>
      </c>
      <c r="E2045" s="1" t="s">
        <v>685</v>
      </c>
      <c r="F2045" s="3">
        <v>226.81100000000001</v>
      </c>
      <c r="G2045" s="3">
        <v>226.81100000000001</v>
      </c>
      <c r="H2045" s="1" t="s">
        <v>21</v>
      </c>
      <c r="I2045" s="13">
        <v>1</v>
      </c>
      <c r="J2045" s="12" t="s">
        <v>2083</v>
      </c>
      <c r="K2045" s="1"/>
      <c r="L2045" s="12" t="s">
        <v>2082</v>
      </c>
      <c r="N2045" s="13">
        <v>16</v>
      </c>
      <c r="O2045" s="13" t="s">
        <v>2082</v>
      </c>
      <c r="P2045" s="13">
        <f t="shared" si="230"/>
        <v>23</v>
      </c>
      <c r="R2045" s="1" t="s">
        <v>67</v>
      </c>
      <c r="S2045" s="1"/>
      <c r="T2045" s="1" t="s">
        <v>1911</v>
      </c>
      <c r="U2045" s="12">
        <f t="shared" si="231"/>
        <v>46175</v>
      </c>
      <c r="V2045" s="12">
        <f t="shared" si="225"/>
        <v>46235</v>
      </c>
      <c r="W2045" s="13">
        <f t="shared" ca="1" si="226"/>
        <v>-193</v>
      </c>
      <c r="X2045" s="2" t="s">
        <v>1021</v>
      </c>
      <c r="Y2045"/>
    </row>
    <row r="2046" spans="1:25" x14ac:dyDescent="0.25">
      <c r="A2046" s="1" t="s">
        <v>145</v>
      </c>
      <c r="B2046" s="1" t="s">
        <v>1923</v>
      </c>
      <c r="C2046" s="1" t="s">
        <v>66</v>
      </c>
      <c r="D2046" s="1" t="s">
        <v>203</v>
      </c>
      <c r="E2046" s="1" t="s">
        <v>39</v>
      </c>
      <c r="F2046" s="3">
        <v>226.86500000000001</v>
      </c>
      <c r="G2046" s="3">
        <v>226.898</v>
      </c>
      <c r="H2046" s="1" t="s">
        <v>44</v>
      </c>
      <c r="I2046" s="13">
        <v>1</v>
      </c>
      <c r="J2046" s="12" t="s">
        <v>2083</v>
      </c>
      <c r="K2046" s="1"/>
      <c r="L2046" s="12" t="s">
        <v>2082</v>
      </c>
      <c r="N2046" s="13" t="s">
        <v>2083</v>
      </c>
      <c r="O2046" s="13" t="s">
        <v>2082</v>
      </c>
      <c r="P2046" s="1"/>
      <c r="R2046" s="1" t="s">
        <v>67</v>
      </c>
      <c r="S2046" s="1" t="s">
        <v>18</v>
      </c>
      <c r="T2046" s="1" t="s">
        <v>1921</v>
      </c>
      <c r="U2046" s="12">
        <f>T2046+(365*3)</f>
        <v>46242</v>
      </c>
      <c r="V2046" s="12">
        <f t="shared" si="225"/>
        <v>46302</v>
      </c>
      <c r="W2046" s="13">
        <f t="shared" ca="1" si="226"/>
        <v>-260</v>
      </c>
      <c r="X2046" s="2" t="s">
        <v>1021</v>
      </c>
      <c r="Y2046"/>
    </row>
    <row r="2047" spans="1:25" x14ac:dyDescent="0.25">
      <c r="A2047" s="1" t="s">
        <v>145</v>
      </c>
      <c r="B2047" s="1" t="s">
        <v>1923</v>
      </c>
      <c r="C2047" s="1" t="s">
        <v>66</v>
      </c>
      <c r="D2047" s="1" t="s">
        <v>100</v>
      </c>
      <c r="E2047" s="1" t="s">
        <v>39</v>
      </c>
      <c r="F2047" s="3">
        <v>227.571</v>
      </c>
      <c r="G2047" s="3">
        <v>227.60400000000001</v>
      </c>
      <c r="H2047" s="1" t="s">
        <v>44</v>
      </c>
      <c r="I2047" s="13">
        <v>1</v>
      </c>
      <c r="J2047" s="12" t="s">
        <v>2083</v>
      </c>
      <c r="K2047" s="1"/>
      <c r="L2047" s="12" t="s">
        <v>2082</v>
      </c>
      <c r="N2047" s="13" t="s">
        <v>2083</v>
      </c>
      <c r="O2047" s="13" t="s">
        <v>2082</v>
      </c>
      <c r="P2047" s="1"/>
      <c r="R2047" s="1" t="s">
        <v>67</v>
      </c>
      <c r="S2047" s="1"/>
      <c r="T2047" s="1" t="s">
        <v>1921</v>
      </c>
      <c r="U2047" s="12">
        <f>T2047+(365*3)</f>
        <v>46242</v>
      </c>
      <c r="V2047" s="12">
        <f t="shared" si="225"/>
        <v>46302</v>
      </c>
      <c r="W2047" s="13">
        <f t="shared" ca="1" si="226"/>
        <v>-260</v>
      </c>
      <c r="X2047" s="2" t="s">
        <v>1021</v>
      </c>
      <c r="Y2047"/>
    </row>
    <row r="2048" spans="1:25" x14ac:dyDescent="0.25">
      <c r="A2048" s="1" t="s">
        <v>145</v>
      </c>
      <c r="B2048" s="1" t="s">
        <v>1923</v>
      </c>
      <c r="C2048" s="1" t="s">
        <v>47</v>
      </c>
      <c r="D2048" s="1" t="s">
        <v>99</v>
      </c>
      <c r="E2048" s="1" t="s">
        <v>685</v>
      </c>
      <c r="F2048" s="3">
        <v>227.624</v>
      </c>
      <c r="G2048" s="3">
        <v>227.65799999999999</v>
      </c>
      <c r="H2048" s="1" t="s">
        <v>44</v>
      </c>
      <c r="I2048" s="13">
        <v>1</v>
      </c>
      <c r="J2048" s="12" t="s">
        <v>2083</v>
      </c>
      <c r="K2048" s="1"/>
      <c r="L2048" s="12" t="s">
        <v>2082</v>
      </c>
      <c r="N2048" s="13">
        <v>16</v>
      </c>
      <c r="O2048" s="13" t="s">
        <v>2082</v>
      </c>
      <c r="P2048" s="13">
        <f t="shared" ref="P2048:P2085" si="232">_xlfn.ISOWEEKNUM(U2048)</f>
        <v>23</v>
      </c>
      <c r="R2048" s="1" t="s">
        <v>67</v>
      </c>
      <c r="S2048" s="1" t="s">
        <v>14</v>
      </c>
      <c r="T2048" s="1" t="s">
        <v>1911</v>
      </c>
      <c r="U2048" s="12">
        <f t="shared" ref="U2048:U2085" si="233">T2048+(365*1)</f>
        <v>46175</v>
      </c>
      <c r="V2048" s="12">
        <f t="shared" si="225"/>
        <v>46235</v>
      </c>
      <c r="W2048" s="13">
        <f t="shared" ca="1" si="226"/>
        <v>-193</v>
      </c>
      <c r="X2048" s="2" t="s">
        <v>1021</v>
      </c>
      <c r="Y2048"/>
    </row>
    <row r="2049" spans="1:25" x14ac:dyDescent="0.25">
      <c r="A2049" s="1" t="s">
        <v>145</v>
      </c>
      <c r="B2049" s="1" t="s">
        <v>1923</v>
      </c>
      <c r="C2049" s="1" t="s">
        <v>177</v>
      </c>
      <c r="D2049" s="1" t="s">
        <v>202</v>
      </c>
      <c r="E2049" s="1" t="s">
        <v>685</v>
      </c>
      <c r="F2049" s="3">
        <v>227.71700000000001</v>
      </c>
      <c r="G2049" s="3">
        <v>227.71700000000001</v>
      </c>
      <c r="H2049" s="1" t="s">
        <v>21</v>
      </c>
      <c r="I2049" s="13">
        <v>1</v>
      </c>
      <c r="J2049" s="12" t="s">
        <v>2083</v>
      </c>
      <c r="K2049" s="1"/>
      <c r="L2049" s="12" t="s">
        <v>2082</v>
      </c>
      <c r="N2049" s="13">
        <v>16</v>
      </c>
      <c r="O2049" s="13" t="s">
        <v>2082</v>
      </c>
      <c r="P2049" s="13">
        <f t="shared" si="232"/>
        <v>23</v>
      </c>
      <c r="R2049" s="1" t="s">
        <v>67</v>
      </c>
      <c r="S2049" s="1"/>
      <c r="T2049" s="1" t="s">
        <v>1911</v>
      </c>
      <c r="U2049" s="12">
        <f t="shared" si="233"/>
        <v>46175</v>
      </c>
      <c r="V2049" s="12">
        <f t="shared" si="225"/>
        <v>46235</v>
      </c>
      <c r="W2049" s="13">
        <f t="shared" ca="1" si="226"/>
        <v>-193</v>
      </c>
      <c r="X2049" s="2" t="s">
        <v>1021</v>
      </c>
      <c r="Y2049"/>
    </row>
    <row r="2050" spans="1:25" x14ac:dyDescent="0.25">
      <c r="A2050" s="1" t="s">
        <v>145</v>
      </c>
      <c r="B2050" s="1" t="s">
        <v>1923</v>
      </c>
      <c r="C2050" s="1" t="s">
        <v>177</v>
      </c>
      <c r="D2050" s="1" t="s">
        <v>201</v>
      </c>
      <c r="E2050" s="1" t="s">
        <v>685</v>
      </c>
      <c r="F2050" s="3">
        <v>227.80099999999999</v>
      </c>
      <c r="G2050" s="3">
        <v>227.86600000000001</v>
      </c>
      <c r="H2050" s="1" t="s">
        <v>1050</v>
      </c>
      <c r="I2050" s="13">
        <v>1</v>
      </c>
      <c r="J2050" s="12" t="s">
        <v>2083</v>
      </c>
      <c r="K2050" s="1"/>
      <c r="L2050" s="12" t="s">
        <v>2082</v>
      </c>
      <c r="N2050" s="13">
        <v>16</v>
      </c>
      <c r="O2050" s="13" t="s">
        <v>2082</v>
      </c>
      <c r="P2050" s="13">
        <f t="shared" si="232"/>
        <v>29</v>
      </c>
      <c r="R2050" s="1" t="s">
        <v>67</v>
      </c>
      <c r="S2050" s="1" t="s">
        <v>14</v>
      </c>
      <c r="T2050" s="1" t="s">
        <v>1504</v>
      </c>
      <c r="U2050" s="12">
        <f t="shared" si="233"/>
        <v>46219</v>
      </c>
      <c r="V2050" s="12">
        <f t="shared" ref="V2050:V2113" si="234">U2050+60</f>
        <v>46279</v>
      </c>
      <c r="W2050" s="13">
        <f t="shared" ref="W2050:W2113" ca="1" si="235">TODAY()-V2050</f>
        <v>-237</v>
      </c>
      <c r="X2050" s="2" t="s">
        <v>1021</v>
      </c>
      <c r="Y2050"/>
    </row>
    <row r="2051" spans="1:25" x14ac:dyDescent="0.25">
      <c r="A2051" s="1" t="s">
        <v>145</v>
      </c>
      <c r="B2051" s="1" t="s">
        <v>1923</v>
      </c>
      <c r="C2051" s="1" t="s">
        <v>177</v>
      </c>
      <c r="D2051" s="1" t="s">
        <v>184</v>
      </c>
      <c r="E2051" s="1" t="s">
        <v>685</v>
      </c>
      <c r="F2051" s="3">
        <v>227.92099999999999</v>
      </c>
      <c r="G2051" s="3">
        <v>227.92099999999999</v>
      </c>
      <c r="H2051" s="1" t="s">
        <v>74</v>
      </c>
      <c r="I2051" s="13">
        <v>1</v>
      </c>
      <c r="J2051" s="12" t="s">
        <v>2083</v>
      </c>
      <c r="K2051" s="1"/>
      <c r="L2051" s="12" t="s">
        <v>2082</v>
      </c>
      <c r="N2051" s="13">
        <v>16</v>
      </c>
      <c r="O2051" s="13" t="s">
        <v>2082</v>
      </c>
      <c r="P2051" s="13">
        <f t="shared" si="232"/>
        <v>23</v>
      </c>
      <c r="R2051" s="1" t="s">
        <v>67</v>
      </c>
      <c r="S2051" s="1"/>
      <c r="T2051" s="1" t="s">
        <v>1911</v>
      </c>
      <c r="U2051" s="12">
        <f t="shared" si="233"/>
        <v>46175</v>
      </c>
      <c r="V2051" s="12">
        <f t="shared" si="234"/>
        <v>46235</v>
      </c>
      <c r="W2051" s="13">
        <f t="shared" ca="1" si="235"/>
        <v>-193</v>
      </c>
      <c r="X2051" s="2" t="s">
        <v>1021</v>
      </c>
      <c r="Y2051"/>
    </row>
    <row r="2052" spans="1:25" x14ac:dyDescent="0.25">
      <c r="A2052" s="1" t="s">
        <v>145</v>
      </c>
      <c r="B2052" s="1" t="s">
        <v>1923</v>
      </c>
      <c r="C2052" s="1" t="s">
        <v>107</v>
      </c>
      <c r="D2052" s="1" t="s">
        <v>762</v>
      </c>
      <c r="E2052" s="1" t="s">
        <v>685</v>
      </c>
      <c r="F2052" s="3">
        <v>228.80199999999999</v>
      </c>
      <c r="G2052" s="3">
        <v>228.80199999999999</v>
      </c>
      <c r="H2052" s="1" t="s">
        <v>21</v>
      </c>
      <c r="I2052" s="13">
        <v>1</v>
      </c>
      <c r="J2052" s="12" t="s">
        <v>2083</v>
      </c>
      <c r="K2052" s="1"/>
      <c r="L2052" s="12" t="s">
        <v>2082</v>
      </c>
      <c r="N2052" s="13">
        <v>16</v>
      </c>
      <c r="O2052" s="13" t="s">
        <v>2082</v>
      </c>
      <c r="P2052" s="13">
        <f t="shared" si="232"/>
        <v>13</v>
      </c>
      <c r="R2052" s="1" t="s">
        <v>67</v>
      </c>
      <c r="S2052" s="1"/>
      <c r="T2052" s="1" t="s">
        <v>1688</v>
      </c>
      <c r="U2052" s="12">
        <f t="shared" si="233"/>
        <v>46106</v>
      </c>
      <c r="V2052" s="12">
        <f t="shared" si="234"/>
        <v>46166</v>
      </c>
      <c r="W2052" s="13">
        <f t="shared" ca="1" si="235"/>
        <v>-124</v>
      </c>
      <c r="X2052" s="2" t="s">
        <v>1021</v>
      </c>
      <c r="Y2052"/>
    </row>
    <row r="2053" spans="1:25" x14ac:dyDescent="0.25">
      <c r="A2053" s="1" t="s">
        <v>145</v>
      </c>
      <c r="B2053" s="1" t="s">
        <v>1923</v>
      </c>
      <c r="C2053" s="1" t="s">
        <v>107</v>
      </c>
      <c r="D2053" s="1" t="s">
        <v>192</v>
      </c>
      <c r="E2053" s="1" t="s">
        <v>685</v>
      </c>
      <c r="F2053" s="3">
        <v>228.86600000000001</v>
      </c>
      <c r="G2053" s="3">
        <v>228.92</v>
      </c>
      <c r="H2053" s="1" t="s">
        <v>74</v>
      </c>
      <c r="I2053" s="13">
        <v>1</v>
      </c>
      <c r="J2053" s="12" t="s">
        <v>2083</v>
      </c>
      <c r="K2053" s="1"/>
      <c r="L2053" s="12" t="s">
        <v>2082</v>
      </c>
      <c r="N2053" s="13">
        <v>16</v>
      </c>
      <c r="O2053" s="13" t="s">
        <v>2082</v>
      </c>
      <c r="P2053" s="13">
        <f t="shared" si="232"/>
        <v>13</v>
      </c>
      <c r="R2053" s="1" t="s">
        <v>67</v>
      </c>
      <c r="S2053" s="1" t="s">
        <v>18</v>
      </c>
      <c r="T2053" s="1" t="s">
        <v>1688</v>
      </c>
      <c r="U2053" s="12">
        <f t="shared" si="233"/>
        <v>46106</v>
      </c>
      <c r="V2053" s="12">
        <f t="shared" si="234"/>
        <v>46166</v>
      </c>
      <c r="W2053" s="13">
        <f t="shared" ca="1" si="235"/>
        <v>-124</v>
      </c>
      <c r="X2053" s="2" t="s">
        <v>1021</v>
      </c>
      <c r="Y2053"/>
    </row>
    <row r="2054" spans="1:25" x14ac:dyDescent="0.25">
      <c r="A2054" s="1" t="s">
        <v>145</v>
      </c>
      <c r="B2054" s="1" t="s">
        <v>1923</v>
      </c>
      <c r="C2054" s="1" t="s">
        <v>107</v>
      </c>
      <c r="D2054" s="1" t="s">
        <v>808</v>
      </c>
      <c r="E2054" s="1" t="s">
        <v>685</v>
      </c>
      <c r="F2054" s="3">
        <v>228.94499999999999</v>
      </c>
      <c r="G2054" s="3">
        <v>228.94499999999999</v>
      </c>
      <c r="H2054" s="1" t="s">
        <v>74</v>
      </c>
      <c r="I2054" s="13">
        <v>1</v>
      </c>
      <c r="J2054" s="12" t="s">
        <v>2083</v>
      </c>
      <c r="K2054" s="1"/>
      <c r="L2054" s="12" t="s">
        <v>2082</v>
      </c>
      <c r="N2054" s="13">
        <v>16</v>
      </c>
      <c r="O2054" s="13" t="s">
        <v>2082</v>
      </c>
      <c r="P2054" s="13">
        <f t="shared" si="232"/>
        <v>13</v>
      </c>
      <c r="R2054" s="1" t="s">
        <v>67</v>
      </c>
      <c r="S2054" s="1"/>
      <c r="T2054" s="1" t="s">
        <v>1688</v>
      </c>
      <c r="U2054" s="12">
        <f t="shared" si="233"/>
        <v>46106</v>
      </c>
      <c r="V2054" s="12">
        <f t="shared" si="234"/>
        <v>46166</v>
      </c>
      <c r="W2054" s="13">
        <f t="shared" ca="1" si="235"/>
        <v>-124</v>
      </c>
      <c r="X2054" s="2" t="s">
        <v>1021</v>
      </c>
      <c r="Y2054"/>
    </row>
    <row r="2055" spans="1:25" x14ac:dyDescent="0.25">
      <c r="A2055" s="1" t="s">
        <v>145</v>
      </c>
      <c r="B2055" s="1" t="s">
        <v>1923</v>
      </c>
      <c r="C2055" s="1" t="s">
        <v>107</v>
      </c>
      <c r="D2055" s="1" t="s">
        <v>262</v>
      </c>
      <c r="E2055" s="1" t="s">
        <v>685</v>
      </c>
      <c r="F2055" s="3">
        <v>229.952</v>
      </c>
      <c r="G2055" s="3">
        <v>230.02500000000001</v>
      </c>
      <c r="H2055" s="1" t="s">
        <v>74</v>
      </c>
      <c r="I2055" s="13">
        <v>1</v>
      </c>
      <c r="J2055" s="12" t="s">
        <v>2083</v>
      </c>
      <c r="K2055" s="1"/>
      <c r="L2055" s="12" t="s">
        <v>2082</v>
      </c>
      <c r="N2055" s="13">
        <v>16</v>
      </c>
      <c r="O2055" s="13" t="s">
        <v>2082</v>
      </c>
      <c r="P2055" s="13">
        <f t="shared" si="232"/>
        <v>13</v>
      </c>
      <c r="R2055" s="1" t="s">
        <v>67</v>
      </c>
      <c r="S2055" s="1" t="s">
        <v>14</v>
      </c>
      <c r="T2055" s="1" t="s">
        <v>1688</v>
      </c>
      <c r="U2055" s="12">
        <f t="shared" si="233"/>
        <v>46106</v>
      </c>
      <c r="V2055" s="12">
        <f t="shared" si="234"/>
        <v>46166</v>
      </c>
      <c r="W2055" s="13">
        <f t="shared" ca="1" si="235"/>
        <v>-124</v>
      </c>
      <c r="X2055" s="2" t="s">
        <v>1021</v>
      </c>
      <c r="Y2055"/>
    </row>
    <row r="2056" spans="1:25" x14ac:dyDescent="0.25">
      <c r="A2056" s="1" t="s">
        <v>145</v>
      </c>
      <c r="B2056" s="1" t="s">
        <v>1923</v>
      </c>
      <c r="C2056" s="1" t="s">
        <v>107</v>
      </c>
      <c r="D2056" s="1" t="s">
        <v>920</v>
      </c>
      <c r="E2056" s="1" t="s">
        <v>685</v>
      </c>
      <c r="F2056" s="3">
        <v>230.035</v>
      </c>
      <c r="G2056" s="3">
        <v>230.035</v>
      </c>
      <c r="H2056" s="1" t="s">
        <v>74</v>
      </c>
      <c r="I2056" s="13">
        <v>1</v>
      </c>
      <c r="J2056" s="12" t="s">
        <v>2083</v>
      </c>
      <c r="K2056" s="1"/>
      <c r="L2056" s="12" t="s">
        <v>2082</v>
      </c>
      <c r="N2056" s="13">
        <v>16</v>
      </c>
      <c r="O2056" s="13" t="s">
        <v>2082</v>
      </c>
      <c r="P2056" s="13">
        <f t="shared" si="232"/>
        <v>13</v>
      </c>
      <c r="R2056" s="1" t="s">
        <v>67</v>
      </c>
      <c r="S2056" s="1"/>
      <c r="T2056" s="1" t="s">
        <v>1688</v>
      </c>
      <c r="U2056" s="12">
        <f t="shared" si="233"/>
        <v>46106</v>
      </c>
      <c r="V2056" s="12">
        <f t="shared" si="234"/>
        <v>46166</v>
      </c>
      <c r="W2056" s="13">
        <f t="shared" ca="1" si="235"/>
        <v>-124</v>
      </c>
      <c r="X2056" s="2" t="s">
        <v>1021</v>
      </c>
      <c r="Y2056"/>
    </row>
    <row r="2057" spans="1:25" x14ac:dyDescent="0.25">
      <c r="A2057" s="1" t="s">
        <v>145</v>
      </c>
      <c r="B2057" s="1" t="s">
        <v>1923</v>
      </c>
      <c r="C2057" s="1" t="s">
        <v>107</v>
      </c>
      <c r="D2057" s="1" t="s">
        <v>269</v>
      </c>
      <c r="E2057" s="1" t="s">
        <v>685</v>
      </c>
      <c r="F2057" s="3">
        <v>230.09899999999999</v>
      </c>
      <c r="G2057" s="3">
        <v>230.15299999999999</v>
      </c>
      <c r="H2057" s="1" t="s">
        <v>1501</v>
      </c>
      <c r="I2057" s="13">
        <v>1</v>
      </c>
      <c r="J2057" s="12" t="s">
        <v>2083</v>
      </c>
      <c r="K2057" s="1"/>
      <c r="L2057" s="12" t="s">
        <v>2082</v>
      </c>
      <c r="N2057" s="13">
        <v>16</v>
      </c>
      <c r="O2057" s="13" t="s">
        <v>2082</v>
      </c>
      <c r="P2057" s="13">
        <f t="shared" si="232"/>
        <v>13</v>
      </c>
      <c r="R2057" s="1" t="s">
        <v>67</v>
      </c>
      <c r="S2057" s="1" t="s">
        <v>18</v>
      </c>
      <c r="T2057" s="1" t="s">
        <v>1688</v>
      </c>
      <c r="U2057" s="12">
        <f t="shared" si="233"/>
        <v>46106</v>
      </c>
      <c r="V2057" s="12">
        <f t="shared" si="234"/>
        <v>46166</v>
      </c>
      <c r="W2057" s="13">
        <f t="shared" ca="1" si="235"/>
        <v>-124</v>
      </c>
      <c r="X2057" s="2" t="s">
        <v>1021</v>
      </c>
      <c r="Y2057"/>
    </row>
    <row r="2058" spans="1:25" x14ac:dyDescent="0.25">
      <c r="A2058" s="1" t="s">
        <v>145</v>
      </c>
      <c r="B2058" s="1" t="s">
        <v>1920</v>
      </c>
      <c r="C2058" s="1" t="s">
        <v>107</v>
      </c>
      <c r="D2058" s="1" t="s">
        <v>1189</v>
      </c>
      <c r="E2058" s="1" t="s">
        <v>685</v>
      </c>
      <c r="F2058" s="3">
        <v>214.02500000000001</v>
      </c>
      <c r="G2058" s="3">
        <v>214.02500000000001</v>
      </c>
      <c r="H2058" s="1" t="s">
        <v>21</v>
      </c>
      <c r="I2058" s="13">
        <v>1</v>
      </c>
      <c r="J2058" s="12" t="s">
        <v>2083</v>
      </c>
      <c r="K2058" s="1"/>
      <c r="L2058" s="12" t="s">
        <v>2082</v>
      </c>
      <c r="N2058" s="13">
        <v>16</v>
      </c>
      <c r="O2058" s="13" t="s">
        <v>2082</v>
      </c>
      <c r="P2058" s="13">
        <f t="shared" si="232"/>
        <v>23</v>
      </c>
      <c r="R2058" s="1" t="s">
        <v>67</v>
      </c>
      <c r="S2058" s="1"/>
      <c r="T2058" s="1" t="s">
        <v>1635</v>
      </c>
      <c r="U2058" s="12">
        <f t="shared" si="233"/>
        <v>46176</v>
      </c>
      <c r="V2058" s="12">
        <f t="shared" si="234"/>
        <v>46236</v>
      </c>
      <c r="W2058" s="13">
        <f t="shared" ca="1" si="235"/>
        <v>-194</v>
      </c>
      <c r="X2058" s="2" t="s">
        <v>1021</v>
      </c>
      <c r="Y2058"/>
    </row>
    <row r="2059" spans="1:25" x14ac:dyDescent="0.25">
      <c r="A2059" s="1" t="s">
        <v>145</v>
      </c>
      <c r="B2059" s="1" t="s">
        <v>1920</v>
      </c>
      <c r="C2059" s="1" t="s">
        <v>107</v>
      </c>
      <c r="D2059" s="1" t="s">
        <v>1190</v>
      </c>
      <c r="E2059" s="1" t="s">
        <v>685</v>
      </c>
      <c r="F2059" s="3">
        <v>214.08799999999999</v>
      </c>
      <c r="G2059" s="3">
        <v>214.142</v>
      </c>
      <c r="H2059" s="1" t="s">
        <v>74</v>
      </c>
      <c r="I2059" s="13">
        <v>1</v>
      </c>
      <c r="J2059" s="12" t="s">
        <v>2083</v>
      </c>
      <c r="K2059" s="1"/>
      <c r="L2059" s="12" t="s">
        <v>2082</v>
      </c>
      <c r="N2059" s="13">
        <v>16</v>
      </c>
      <c r="O2059" s="13" t="s">
        <v>2082</v>
      </c>
      <c r="P2059" s="13">
        <f t="shared" si="232"/>
        <v>23</v>
      </c>
      <c r="R2059" s="1" t="s">
        <v>67</v>
      </c>
      <c r="S2059" s="1" t="s">
        <v>14</v>
      </c>
      <c r="T2059" s="1" t="s">
        <v>1635</v>
      </c>
      <c r="U2059" s="12">
        <f t="shared" si="233"/>
        <v>46176</v>
      </c>
      <c r="V2059" s="12">
        <f t="shared" si="234"/>
        <v>46236</v>
      </c>
      <c r="W2059" s="13">
        <f t="shared" ca="1" si="235"/>
        <v>-194</v>
      </c>
      <c r="X2059" s="2" t="s">
        <v>1021</v>
      </c>
      <c r="Y2059"/>
    </row>
    <row r="2060" spans="1:25" x14ac:dyDescent="0.25">
      <c r="A2060" s="1" t="s">
        <v>145</v>
      </c>
      <c r="B2060" s="1" t="s">
        <v>1920</v>
      </c>
      <c r="C2060" s="1" t="s">
        <v>107</v>
      </c>
      <c r="D2060" s="1" t="s">
        <v>1191</v>
      </c>
      <c r="E2060" s="1" t="s">
        <v>685</v>
      </c>
      <c r="F2060" s="3">
        <v>214.88499999999999</v>
      </c>
      <c r="G2060" s="3">
        <v>214.88499999999999</v>
      </c>
      <c r="H2060" s="1" t="s">
        <v>74</v>
      </c>
      <c r="I2060" s="13">
        <v>1</v>
      </c>
      <c r="J2060" s="12" t="s">
        <v>2083</v>
      </c>
      <c r="K2060" s="1"/>
      <c r="L2060" s="12" t="s">
        <v>2082</v>
      </c>
      <c r="N2060" s="13">
        <v>16</v>
      </c>
      <c r="O2060" s="13" t="s">
        <v>2082</v>
      </c>
      <c r="P2060" s="13">
        <f t="shared" si="232"/>
        <v>23</v>
      </c>
      <c r="R2060" s="1" t="s">
        <v>67</v>
      </c>
      <c r="S2060" s="1"/>
      <c r="T2060" s="1" t="s">
        <v>1635</v>
      </c>
      <c r="U2060" s="12">
        <f t="shared" si="233"/>
        <v>46176</v>
      </c>
      <c r="V2060" s="12">
        <f t="shared" si="234"/>
        <v>46236</v>
      </c>
      <c r="W2060" s="13">
        <f t="shared" ca="1" si="235"/>
        <v>-194</v>
      </c>
      <c r="X2060" s="2" t="s">
        <v>1021</v>
      </c>
      <c r="Y2060"/>
    </row>
    <row r="2061" spans="1:25" x14ac:dyDescent="0.25">
      <c r="A2061" s="1" t="s">
        <v>145</v>
      </c>
      <c r="B2061" s="1" t="s">
        <v>1920</v>
      </c>
      <c r="C2061" s="1" t="s">
        <v>107</v>
      </c>
      <c r="D2061" s="1" t="s">
        <v>1192</v>
      </c>
      <c r="E2061" s="1" t="s">
        <v>685</v>
      </c>
      <c r="F2061" s="3">
        <v>214.94499999999999</v>
      </c>
      <c r="G2061" s="3">
        <v>215.005</v>
      </c>
      <c r="H2061" s="1" t="s">
        <v>21</v>
      </c>
      <c r="I2061" s="13">
        <v>1</v>
      </c>
      <c r="J2061" s="12" t="s">
        <v>2083</v>
      </c>
      <c r="K2061" s="1"/>
      <c r="L2061" s="12" t="s">
        <v>2082</v>
      </c>
      <c r="N2061" s="13">
        <v>16</v>
      </c>
      <c r="O2061" s="13" t="s">
        <v>2082</v>
      </c>
      <c r="P2061" s="13">
        <f t="shared" si="232"/>
        <v>23</v>
      </c>
      <c r="R2061" s="1" t="s">
        <v>67</v>
      </c>
      <c r="S2061" s="1" t="s">
        <v>18</v>
      </c>
      <c r="T2061" s="1" t="s">
        <v>1635</v>
      </c>
      <c r="U2061" s="12">
        <f t="shared" si="233"/>
        <v>46176</v>
      </c>
      <c r="V2061" s="12">
        <f t="shared" si="234"/>
        <v>46236</v>
      </c>
      <c r="W2061" s="13">
        <f t="shared" ca="1" si="235"/>
        <v>-194</v>
      </c>
      <c r="X2061" s="2" t="s">
        <v>1021</v>
      </c>
      <c r="Y2061"/>
    </row>
    <row r="2062" spans="1:25" x14ac:dyDescent="0.25">
      <c r="A2062" s="1" t="s">
        <v>145</v>
      </c>
      <c r="B2062" s="1" t="s">
        <v>1920</v>
      </c>
      <c r="C2062" s="1" t="s">
        <v>47</v>
      </c>
      <c r="D2062" s="1" t="s">
        <v>759</v>
      </c>
      <c r="E2062" s="1" t="s">
        <v>685</v>
      </c>
      <c r="F2062" s="3">
        <v>214.785</v>
      </c>
      <c r="G2062" s="3">
        <v>214.81800000000001</v>
      </c>
      <c r="H2062" s="1" t="s">
        <v>1201</v>
      </c>
      <c r="I2062" s="13">
        <v>1</v>
      </c>
      <c r="J2062" s="12" t="s">
        <v>2083</v>
      </c>
      <c r="K2062" s="1"/>
      <c r="L2062" s="12" t="s">
        <v>2082</v>
      </c>
      <c r="N2062" s="13">
        <v>16</v>
      </c>
      <c r="O2062" s="13" t="s">
        <v>2082</v>
      </c>
      <c r="P2062" s="13">
        <f t="shared" si="232"/>
        <v>23</v>
      </c>
      <c r="R2062" s="1" t="s">
        <v>67</v>
      </c>
      <c r="S2062" s="1" t="s">
        <v>14</v>
      </c>
      <c r="T2062" s="1" t="s">
        <v>1635</v>
      </c>
      <c r="U2062" s="12">
        <f t="shared" si="233"/>
        <v>46176</v>
      </c>
      <c r="V2062" s="12">
        <f t="shared" si="234"/>
        <v>46236</v>
      </c>
      <c r="W2062" s="13">
        <f t="shared" ca="1" si="235"/>
        <v>-194</v>
      </c>
      <c r="X2062" s="2" t="s">
        <v>1021</v>
      </c>
      <c r="Y2062"/>
    </row>
    <row r="2063" spans="1:25" x14ac:dyDescent="0.25">
      <c r="A2063" s="1" t="s">
        <v>275</v>
      </c>
      <c r="B2063" s="1" t="s">
        <v>1935</v>
      </c>
      <c r="C2063" s="1" t="s">
        <v>625</v>
      </c>
      <c r="D2063" s="1" t="s">
        <v>104</v>
      </c>
      <c r="E2063" s="1" t="s">
        <v>174</v>
      </c>
      <c r="F2063" s="3">
        <v>246.43799999999999</v>
      </c>
      <c r="G2063" s="3">
        <v>246.43799999999999</v>
      </c>
      <c r="H2063" s="1" t="s">
        <v>74</v>
      </c>
      <c r="I2063" s="13">
        <v>1</v>
      </c>
      <c r="J2063" s="12" t="s">
        <v>2083</v>
      </c>
      <c r="K2063" s="1"/>
      <c r="L2063" s="12" t="s">
        <v>2082</v>
      </c>
      <c r="N2063" s="13">
        <v>10</v>
      </c>
      <c r="O2063" s="13" t="s">
        <v>2082</v>
      </c>
      <c r="P2063" s="13">
        <f t="shared" si="232"/>
        <v>9</v>
      </c>
      <c r="R2063" s="1" t="s">
        <v>67</v>
      </c>
      <c r="S2063" s="1"/>
      <c r="T2063" s="1" t="s">
        <v>1932</v>
      </c>
      <c r="U2063" s="12">
        <f t="shared" si="233"/>
        <v>46080</v>
      </c>
      <c r="V2063" s="12">
        <f t="shared" si="234"/>
        <v>46140</v>
      </c>
      <c r="W2063" s="13">
        <f t="shared" ca="1" si="235"/>
        <v>-98</v>
      </c>
      <c r="X2063" s="2" t="s">
        <v>1021</v>
      </c>
      <c r="Y2063"/>
    </row>
    <row r="2064" spans="1:25" x14ac:dyDescent="0.25">
      <c r="A2064" s="1" t="s">
        <v>275</v>
      </c>
      <c r="B2064" s="1" t="s">
        <v>1935</v>
      </c>
      <c r="C2064" s="1" t="s">
        <v>625</v>
      </c>
      <c r="D2064" s="1" t="s">
        <v>103</v>
      </c>
      <c r="E2064" s="1" t="s">
        <v>174</v>
      </c>
      <c r="F2064" s="3">
        <v>246.54900000000001</v>
      </c>
      <c r="G2064" s="3">
        <v>246.614</v>
      </c>
      <c r="H2064" s="1" t="s">
        <v>21</v>
      </c>
      <c r="I2064" s="13">
        <v>1</v>
      </c>
      <c r="J2064" s="12" t="s">
        <v>2083</v>
      </c>
      <c r="K2064" s="1"/>
      <c r="L2064" s="12" t="s">
        <v>2082</v>
      </c>
      <c r="N2064" s="13">
        <v>10</v>
      </c>
      <c r="O2064" s="13" t="s">
        <v>2082</v>
      </c>
      <c r="P2064" s="13">
        <f t="shared" si="232"/>
        <v>9</v>
      </c>
      <c r="R2064" s="1" t="s">
        <v>67</v>
      </c>
      <c r="S2064" s="1" t="s">
        <v>14</v>
      </c>
      <c r="T2064" s="1" t="s">
        <v>1932</v>
      </c>
      <c r="U2064" s="12">
        <f t="shared" si="233"/>
        <v>46080</v>
      </c>
      <c r="V2064" s="12">
        <f t="shared" si="234"/>
        <v>46140</v>
      </c>
      <c r="W2064" s="13">
        <f t="shared" ca="1" si="235"/>
        <v>-98</v>
      </c>
      <c r="X2064" s="2" t="s">
        <v>1021</v>
      </c>
      <c r="Y2064"/>
    </row>
    <row r="2065" spans="1:25" x14ac:dyDescent="0.25">
      <c r="A2065" s="1" t="s">
        <v>275</v>
      </c>
      <c r="B2065" s="1" t="s">
        <v>1935</v>
      </c>
      <c r="C2065" s="1" t="s">
        <v>625</v>
      </c>
      <c r="D2065" s="1" t="s">
        <v>204</v>
      </c>
      <c r="E2065" s="1" t="s">
        <v>174</v>
      </c>
      <c r="F2065" s="3">
        <v>246.64400000000001</v>
      </c>
      <c r="G2065" s="3">
        <v>246.64400000000001</v>
      </c>
      <c r="H2065" s="1" t="s">
        <v>21</v>
      </c>
      <c r="I2065" s="13">
        <v>1</v>
      </c>
      <c r="J2065" s="12" t="s">
        <v>2083</v>
      </c>
      <c r="K2065" s="1"/>
      <c r="L2065" s="12" t="s">
        <v>2082</v>
      </c>
      <c r="N2065" s="13">
        <v>10</v>
      </c>
      <c r="O2065" s="13" t="s">
        <v>2082</v>
      </c>
      <c r="P2065" s="13">
        <f t="shared" si="232"/>
        <v>9</v>
      </c>
      <c r="R2065" s="1" t="s">
        <v>67</v>
      </c>
      <c r="S2065" s="1"/>
      <c r="T2065" s="1" t="s">
        <v>1932</v>
      </c>
      <c r="U2065" s="12">
        <f t="shared" si="233"/>
        <v>46080</v>
      </c>
      <c r="V2065" s="12">
        <f t="shared" si="234"/>
        <v>46140</v>
      </c>
      <c r="W2065" s="13">
        <f t="shared" ca="1" si="235"/>
        <v>-98</v>
      </c>
      <c r="X2065" s="2" t="s">
        <v>1021</v>
      </c>
      <c r="Y2065"/>
    </row>
    <row r="2066" spans="1:25" x14ac:dyDescent="0.25">
      <c r="A2066" s="1" t="s">
        <v>275</v>
      </c>
      <c r="B2066" s="1" t="s">
        <v>1935</v>
      </c>
      <c r="C2066" s="1" t="s">
        <v>625</v>
      </c>
      <c r="D2066" s="1" t="s">
        <v>203</v>
      </c>
      <c r="E2066" s="1" t="s">
        <v>174</v>
      </c>
      <c r="F2066" s="3">
        <v>246.755</v>
      </c>
      <c r="G2066" s="3">
        <v>246.82</v>
      </c>
      <c r="H2066" s="1" t="s">
        <v>74</v>
      </c>
      <c r="I2066" s="13">
        <v>1</v>
      </c>
      <c r="J2066" s="12" t="s">
        <v>2083</v>
      </c>
      <c r="K2066" s="1"/>
      <c r="L2066" s="12" t="s">
        <v>2082</v>
      </c>
      <c r="N2066" s="13">
        <v>10</v>
      </c>
      <c r="O2066" s="13" t="s">
        <v>2082</v>
      </c>
      <c r="P2066" s="13">
        <f t="shared" si="232"/>
        <v>9</v>
      </c>
      <c r="R2066" s="1" t="s">
        <v>67</v>
      </c>
      <c r="S2066" s="1" t="s">
        <v>18</v>
      </c>
      <c r="T2066" s="1" t="s">
        <v>1932</v>
      </c>
      <c r="U2066" s="12">
        <f t="shared" si="233"/>
        <v>46080</v>
      </c>
      <c r="V2066" s="12">
        <f t="shared" si="234"/>
        <v>46140</v>
      </c>
      <c r="W2066" s="13">
        <f t="shared" ca="1" si="235"/>
        <v>-98</v>
      </c>
      <c r="X2066" s="2" t="s">
        <v>1021</v>
      </c>
      <c r="Y2066"/>
    </row>
    <row r="2067" spans="1:25" x14ac:dyDescent="0.25">
      <c r="A2067" s="1" t="s">
        <v>275</v>
      </c>
      <c r="B2067" s="1" t="s">
        <v>1947</v>
      </c>
      <c r="C2067" s="1" t="s">
        <v>177</v>
      </c>
      <c r="D2067" s="1" t="s">
        <v>104</v>
      </c>
      <c r="E2067" s="1" t="s">
        <v>174</v>
      </c>
      <c r="F2067" s="3">
        <v>277.35899999999998</v>
      </c>
      <c r="G2067" s="3">
        <v>277.35899999999998</v>
      </c>
      <c r="H2067" s="1" t="s">
        <v>74</v>
      </c>
      <c r="I2067" s="13">
        <v>1</v>
      </c>
      <c r="J2067" s="12" t="s">
        <v>2083</v>
      </c>
      <c r="K2067" s="1"/>
      <c r="L2067" s="12" t="s">
        <v>2082</v>
      </c>
      <c r="N2067" s="13">
        <v>10</v>
      </c>
      <c r="O2067" s="13" t="s">
        <v>2082</v>
      </c>
      <c r="P2067" s="13">
        <f t="shared" si="232"/>
        <v>9</v>
      </c>
      <c r="R2067" s="1" t="s">
        <v>67</v>
      </c>
      <c r="S2067" s="1"/>
      <c r="T2067" s="1" t="s">
        <v>1730</v>
      </c>
      <c r="U2067" s="12">
        <f t="shared" si="233"/>
        <v>46082</v>
      </c>
      <c r="V2067" s="12">
        <f t="shared" si="234"/>
        <v>46142</v>
      </c>
      <c r="W2067" s="13">
        <f t="shared" ca="1" si="235"/>
        <v>-100</v>
      </c>
      <c r="X2067" s="2" t="s">
        <v>1021</v>
      </c>
      <c r="Y2067"/>
    </row>
    <row r="2068" spans="1:25" x14ac:dyDescent="0.25">
      <c r="A2068" s="1" t="s">
        <v>275</v>
      </c>
      <c r="B2068" s="1" t="s">
        <v>1947</v>
      </c>
      <c r="C2068" s="1" t="s">
        <v>177</v>
      </c>
      <c r="D2068" s="1" t="s">
        <v>103</v>
      </c>
      <c r="E2068" s="1" t="s">
        <v>174</v>
      </c>
      <c r="F2068" s="3">
        <v>277.46899999999999</v>
      </c>
      <c r="G2068" s="3">
        <v>277.53399999999999</v>
      </c>
      <c r="H2068" s="1" t="s">
        <v>21</v>
      </c>
      <c r="I2068" s="13">
        <v>1</v>
      </c>
      <c r="J2068" s="12" t="s">
        <v>2083</v>
      </c>
      <c r="K2068" s="1"/>
      <c r="L2068" s="12" t="s">
        <v>2082</v>
      </c>
      <c r="N2068" s="13">
        <v>10</v>
      </c>
      <c r="O2068" s="13" t="s">
        <v>2082</v>
      </c>
      <c r="P2068" s="13">
        <f t="shared" si="232"/>
        <v>9</v>
      </c>
      <c r="R2068" s="1" t="s">
        <v>67</v>
      </c>
      <c r="S2068" s="1" t="s">
        <v>18</v>
      </c>
      <c r="T2068" s="1" t="s">
        <v>1730</v>
      </c>
      <c r="U2068" s="12">
        <f t="shared" si="233"/>
        <v>46082</v>
      </c>
      <c r="V2068" s="12">
        <f t="shared" si="234"/>
        <v>46142</v>
      </c>
      <c r="W2068" s="13">
        <f t="shared" ca="1" si="235"/>
        <v>-100</v>
      </c>
      <c r="X2068" s="2" t="s">
        <v>1021</v>
      </c>
      <c r="Y2068"/>
    </row>
    <row r="2069" spans="1:25" x14ac:dyDescent="0.25">
      <c r="A2069" s="1" t="s">
        <v>275</v>
      </c>
      <c r="B2069" s="1" t="s">
        <v>1947</v>
      </c>
      <c r="C2069" s="1" t="s">
        <v>177</v>
      </c>
      <c r="D2069" s="1" t="s">
        <v>96</v>
      </c>
      <c r="E2069" s="1" t="s">
        <v>174</v>
      </c>
      <c r="F2069" s="3">
        <v>277.56900000000002</v>
      </c>
      <c r="G2069" s="3">
        <v>277.56900000000002</v>
      </c>
      <c r="H2069" s="1" t="s">
        <v>21</v>
      </c>
      <c r="I2069" s="13">
        <v>1</v>
      </c>
      <c r="J2069" s="12" t="s">
        <v>2083</v>
      </c>
      <c r="K2069" s="1"/>
      <c r="L2069" s="12" t="s">
        <v>2082</v>
      </c>
      <c r="N2069" s="13">
        <v>10</v>
      </c>
      <c r="O2069" s="13" t="s">
        <v>2082</v>
      </c>
      <c r="P2069" s="13">
        <f t="shared" si="232"/>
        <v>9</v>
      </c>
      <c r="R2069" s="1" t="s">
        <v>67</v>
      </c>
      <c r="S2069" s="1"/>
      <c r="T2069" s="1" t="s">
        <v>1730</v>
      </c>
      <c r="U2069" s="12">
        <f t="shared" si="233"/>
        <v>46082</v>
      </c>
      <c r="V2069" s="12">
        <f t="shared" si="234"/>
        <v>46142</v>
      </c>
      <c r="W2069" s="13">
        <f t="shared" ca="1" si="235"/>
        <v>-100</v>
      </c>
      <c r="X2069" s="2" t="s">
        <v>1021</v>
      </c>
      <c r="Y2069"/>
    </row>
    <row r="2070" spans="1:25" x14ac:dyDescent="0.25">
      <c r="A2070" s="1" t="s">
        <v>275</v>
      </c>
      <c r="B2070" s="1" t="s">
        <v>1947</v>
      </c>
      <c r="C2070" s="1" t="s">
        <v>177</v>
      </c>
      <c r="D2070" s="1" t="s">
        <v>164</v>
      </c>
      <c r="E2070" s="1" t="s">
        <v>174</v>
      </c>
      <c r="F2070" s="3">
        <v>277.67899999999997</v>
      </c>
      <c r="G2070" s="3">
        <v>277.745</v>
      </c>
      <c r="H2070" s="1" t="s">
        <v>74</v>
      </c>
      <c r="I2070" s="13">
        <v>1</v>
      </c>
      <c r="J2070" s="12" t="s">
        <v>2083</v>
      </c>
      <c r="K2070" s="1"/>
      <c r="L2070" s="12" t="s">
        <v>2082</v>
      </c>
      <c r="N2070" s="13">
        <v>10</v>
      </c>
      <c r="O2070" s="13" t="s">
        <v>2082</v>
      </c>
      <c r="P2070" s="13">
        <f t="shared" si="232"/>
        <v>9</v>
      </c>
      <c r="R2070" s="1" t="s">
        <v>67</v>
      </c>
      <c r="S2070" s="1" t="s">
        <v>14</v>
      </c>
      <c r="T2070" s="1" t="s">
        <v>1730</v>
      </c>
      <c r="U2070" s="12">
        <f t="shared" si="233"/>
        <v>46082</v>
      </c>
      <c r="V2070" s="12">
        <f t="shared" si="234"/>
        <v>46142</v>
      </c>
      <c r="W2070" s="13">
        <f t="shared" ca="1" si="235"/>
        <v>-100</v>
      </c>
      <c r="X2070" s="2" t="s">
        <v>1021</v>
      </c>
      <c r="Y2070"/>
    </row>
    <row r="2071" spans="1:25" x14ac:dyDescent="0.25">
      <c r="A2071" s="1" t="s">
        <v>275</v>
      </c>
      <c r="B2071" s="1" t="s">
        <v>1930</v>
      </c>
      <c r="C2071" s="1" t="s">
        <v>177</v>
      </c>
      <c r="D2071" s="1" t="s">
        <v>104</v>
      </c>
      <c r="E2071" s="1" t="s">
        <v>174</v>
      </c>
      <c r="F2071" s="3">
        <v>232.97499999999999</v>
      </c>
      <c r="G2071" s="3" t="s">
        <v>1931</v>
      </c>
      <c r="H2071" s="1" t="s">
        <v>21</v>
      </c>
      <c r="I2071" s="13">
        <v>1</v>
      </c>
      <c r="J2071" s="12" t="s">
        <v>2083</v>
      </c>
      <c r="K2071" s="1"/>
      <c r="L2071" s="12" t="s">
        <v>2082</v>
      </c>
      <c r="N2071" s="13">
        <v>10</v>
      </c>
      <c r="O2071" s="13" t="s">
        <v>2082</v>
      </c>
      <c r="P2071" s="13">
        <f t="shared" si="232"/>
        <v>9</v>
      </c>
      <c r="R2071" s="1" t="s">
        <v>67</v>
      </c>
      <c r="S2071" s="1"/>
      <c r="T2071" s="1" t="s">
        <v>1614</v>
      </c>
      <c r="U2071" s="12">
        <f t="shared" si="233"/>
        <v>46081</v>
      </c>
      <c r="V2071" s="12">
        <f t="shared" si="234"/>
        <v>46141</v>
      </c>
      <c r="W2071" s="13">
        <f t="shared" ca="1" si="235"/>
        <v>-99</v>
      </c>
      <c r="X2071" s="2" t="s">
        <v>1021</v>
      </c>
      <c r="Y2071"/>
    </row>
    <row r="2072" spans="1:25" x14ac:dyDescent="0.25">
      <c r="A2072" s="1" t="s">
        <v>275</v>
      </c>
      <c r="B2072" s="1" t="s">
        <v>1930</v>
      </c>
      <c r="C2072" s="1" t="s">
        <v>625</v>
      </c>
      <c r="D2072" s="1" t="s">
        <v>103</v>
      </c>
      <c r="E2072" s="1" t="s">
        <v>174</v>
      </c>
      <c r="F2072" s="3">
        <v>233</v>
      </c>
      <c r="G2072" s="3">
        <v>233.066</v>
      </c>
      <c r="H2072" s="1" t="s">
        <v>74</v>
      </c>
      <c r="I2072" s="13">
        <v>1</v>
      </c>
      <c r="J2072" s="12" t="s">
        <v>2083</v>
      </c>
      <c r="K2072" s="1"/>
      <c r="L2072" s="12" t="s">
        <v>2082</v>
      </c>
      <c r="N2072" s="13">
        <v>10</v>
      </c>
      <c r="O2072" s="13" t="s">
        <v>2082</v>
      </c>
      <c r="P2072" s="13">
        <f t="shared" si="232"/>
        <v>9</v>
      </c>
      <c r="R2072" s="1" t="s">
        <v>67</v>
      </c>
      <c r="S2072" s="1" t="s">
        <v>18</v>
      </c>
      <c r="T2072" s="1" t="s">
        <v>1614</v>
      </c>
      <c r="U2072" s="12">
        <f t="shared" si="233"/>
        <v>46081</v>
      </c>
      <c r="V2072" s="12">
        <f t="shared" si="234"/>
        <v>46141</v>
      </c>
      <c r="W2072" s="13">
        <f t="shared" ca="1" si="235"/>
        <v>-99</v>
      </c>
      <c r="X2072" s="2" t="s">
        <v>1021</v>
      </c>
      <c r="Y2072"/>
    </row>
    <row r="2073" spans="1:25" x14ac:dyDescent="0.25">
      <c r="A2073" s="1" t="s">
        <v>275</v>
      </c>
      <c r="B2073" s="1" t="s">
        <v>1930</v>
      </c>
      <c r="C2073" s="1" t="s">
        <v>163</v>
      </c>
      <c r="D2073" s="1" t="s">
        <v>189</v>
      </c>
      <c r="E2073" s="1" t="s">
        <v>174</v>
      </c>
      <c r="F2073" s="3">
        <v>234.21199999999999</v>
      </c>
      <c r="G2073" s="3">
        <v>234.21199999999999</v>
      </c>
      <c r="H2073" s="1" t="s">
        <v>74</v>
      </c>
      <c r="I2073" s="13">
        <v>1</v>
      </c>
      <c r="J2073" s="12" t="s">
        <v>2083</v>
      </c>
      <c r="K2073" s="1"/>
      <c r="L2073" s="12" t="s">
        <v>2082</v>
      </c>
      <c r="N2073" s="13">
        <v>10</v>
      </c>
      <c r="O2073" s="13" t="s">
        <v>2082</v>
      </c>
      <c r="P2073" s="13">
        <f t="shared" si="232"/>
        <v>9</v>
      </c>
      <c r="R2073" s="1" t="s">
        <v>67</v>
      </c>
      <c r="S2073" s="1"/>
      <c r="T2073" s="1" t="s">
        <v>1932</v>
      </c>
      <c r="U2073" s="12">
        <f t="shared" si="233"/>
        <v>46080</v>
      </c>
      <c r="V2073" s="12">
        <f t="shared" si="234"/>
        <v>46140</v>
      </c>
      <c r="W2073" s="13">
        <f t="shared" ca="1" si="235"/>
        <v>-98</v>
      </c>
      <c r="X2073" s="2" t="s">
        <v>1021</v>
      </c>
      <c r="Y2073"/>
    </row>
    <row r="2074" spans="1:25" x14ac:dyDescent="0.25">
      <c r="A2074" s="1" t="s">
        <v>275</v>
      </c>
      <c r="B2074" s="1" t="s">
        <v>1930</v>
      </c>
      <c r="C2074" s="1" t="s">
        <v>161</v>
      </c>
      <c r="D2074" s="1" t="s">
        <v>288</v>
      </c>
      <c r="E2074" s="1" t="s">
        <v>174</v>
      </c>
      <c r="F2074" s="3">
        <v>234.28299999999999</v>
      </c>
      <c r="G2074" s="3">
        <v>234.31200000000001</v>
      </c>
      <c r="H2074" s="1" t="s">
        <v>1933</v>
      </c>
      <c r="I2074" s="13">
        <v>1</v>
      </c>
      <c r="J2074" s="12" t="s">
        <v>2083</v>
      </c>
      <c r="K2074" s="1"/>
      <c r="L2074" s="12" t="s">
        <v>2082</v>
      </c>
      <c r="N2074" s="13">
        <v>10</v>
      </c>
      <c r="O2074" s="13" t="s">
        <v>2082</v>
      </c>
      <c r="P2074" s="13">
        <f t="shared" si="232"/>
        <v>9</v>
      </c>
      <c r="R2074" s="1" t="s">
        <v>67</v>
      </c>
      <c r="S2074" s="1" t="s">
        <v>18</v>
      </c>
      <c r="T2074" s="1" t="s">
        <v>1932</v>
      </c>
      <c r="U2074" s="12">
        <f t="shared" si="233"/>
        <v>46080</v>
      </c>
      <c r="V2074" s="12">
        <f t="shared" si="234"/>
        <v>46140</v>
      </c>
      <c r="W2074" s="13">
        <f t="shared" ca="1" si="235"/>
        <v>-98</v>
      </c>
      <c r="X2074" s="2" t="s">
        <v>1021</v>
      </c>
      <c r="Y2074"/>
    </row>
    <row r="2075" spans="1:25" x14ac:dyDescent="0.25">
      <c r="A2075" s="1" t="s">
        <v>275</v>
      </c>
      <c r="B2075" s="1" t="s">
        <v>1930</v>
      </c>
      <c r="C2075" s="1" t="s">
        <v>161</v>
      </c>
      <c r="D2075" s="1" t="s">
        <v>198</v>
      </c>
      <c r="E2075" s="1" t="s">
        <v>174</v>
      </c>
      <c r="F2075" s="3">
        <v>235.37200000000001</v>
      </c>
      <c r="G2075" s="3">
        <v>235.40100000000001</v>
      </c>
      <c r="H2075" s="1" t="s">
        <v>1934</v>
      </c>
      <c r="I2075" s="13">
        <v>1</v>
      </c>
      <c r="J2075" s="12" t="s">
        <v>2083</v>
      </c>
      <c r="K2075" s="1"/>
      <c r="L2075" s="12" t="s">
        <v>2082</v>
      </c>
      <c r="N2075" s="13">
        <v>10</v>
      </c>
      <c r="O2075" s="13" t="s">
        <v>2082</v>
      </c>
      <c r="P2075" s="13">
        <f t="shared" si="232"/>
        <v>9</v>
      </c>
      <c r="R2075" s="1" t="s">
        <v>67</v>
      </c>
      <c r="S2075" s="1" t="s">
        <v>14</v>
      </c>
      <c r="T2075" s="1" t="s">
        <v>1932</v>
      </c>
      <c r="U2075" s="12">
        <f t="shared" si="233"/>
        <v>46080</v>
      </c>
      <c r="V2075" s="12">
        <f t="shared" si="234"/>
        <v>46140</v>
      </c>
      <c r="W2075" s="13">
        <f t="shared" ca="1" si="235"/>
        <v>-98</v>
      </c>
      <c r="X2075" s="2" t="s">
        <v>1021</v>
      </c>
      <c r="Y2075"/>
    </row>
    <row r="2076" spans="1:25" x14ac:dyDescent="0.25">
      <c r="A2076" s="1" t="s">
        <v>275</v>
      </c>
      <c r="B2076" s="1" t="s">
        <v>1930</v>
      </c>
      <c r="C2076" s="1" t="s">
        <v>163</v>
      </c>
      <c r="D2076" s="1" t="s">
        <v>196</v>
      </c>
      <c r="E2076" s="1" t="s">
        <v>174</v>
      </c>
      <c r="F2076" s="3">
        <v>235.41800000000001</v>
      </c>
      <c r="G2076" s="3">
        <v>235.47300000000001</v>
      </c>
      <c r="H2076" s="1" t="s">
        <v>74</v>
      </c>
      <c r="I2076" s="13">
        <v>1</v>
      </c>
      <c r="J2076" s="12" t="s">
        <v>2083</v>
      </c>
      <c r="K2076" s="1"/>
      <c r="L2076" s="12" t="s">
        <v>2082</v>
      </c>
      <c r="N2076" s="13">
        <v>10</v>
      </c>
      <c r="O2076" s="13" t="s">
        <v>2082</v>
      </c>
      <c r="P2076" s="13">
        <f t="shared" si="232"/>
        <v>9</v>
      </c>
      <c r="R2076" s="1" t="s">
        <v>67</v>
      </c>
      <c r="S2076" s="1" t="s">
        <v>14</v>
      </c>
      <c r="T2076" s="1" t="s">
        <v>1932</v>
      </c>
      <c r="U2076" s="12">
        <f t="shared" si="233"/>
        <v>46080</v>
      </c>
      <c r="V2076" s="12">
        <f t="shared" si="234"/>
        <v>46140</v>
      </c>
      <c r="W2076" s="13">
        <f t="shared" ca="1" si="235"/>
        <v>-98</v>
      </c>
      <c r="X2076" s="2" t="s">
        <v>1021</v>
      </c>
      <c r="Y2076"/>
    </row>
    <row r="2077" spans="1:25" x14ac:dyDescent="0.25">
      <c r="A2077" s="1" t="s">
        <v>275</v>
      </c>
      <c r="B2077" s="1" t="s">
        <v>1930</v>
      </c>
      <c r="C2077" s="1" t="s">
        <v>625</v>
      </c>
      <c r="D2077" s="1" t="s">
        <v>96</v>
      </c>
      <c r="E2077" s="1" t="s">
        <v>174</v>
      </c>
      <c r="F2077" s="3">
        <v>235.48500000000001</v>
      </c>
      <c r="G2077" s="3">
        <v>235.55</v>
      </c>
      <c r="H2077" s="1" t="s">
        <v>74</v>
      </c>
      <c r="I2077" s="13">
        <v>1</v>
      </c>
      <c r="J2077" s="12" t="s">
        <v>2083</v>
      </c>
      <c r="K2077" s="1"/>
      <c r="L2077" s="12" t="s">
        <v>2082</v>
      </c>
      <c r="N2077" s="13">
        <v>10</v>
      </c>
      <c r="O2077" s="13" t="s">
        <v>2082</v>
      </c>
      <c r="P2077" s="13">
        <f t="shared" si="232"/>
        <v>9</v>
      </c>
      <c r="R2077" s="1" t="s">
        <v>67</v>
      </c>
      <c r="S2077" s="1" t="s">
        <v>14</v>
      </c>
      <c r="T2077" s="1" t="s">
        <v>1932</v>
      </c>
      <c r="U2077" s="12">
        <f t="shared" si="233"/>
        <v>46080</v>
      </c>
      <c r="V2077" s="12">
        <f t="shared" si="234"/>
        <v>46140</v>
      </c>
      <c r="W2077" s="13">
        <f t="shared" ca="1" si="235"/>
        <v>-98</v>
      </c>
      <c r="X2077" s="2" t="s">
        <v>1021</v>
      </c>
      <c r="Y2077"/>
    </row>
    <row r="2078" spans="1:25" x14ac:dyDescent="0.25">
      <c r="A2078" s="1" t="s">
        <v>275</v>
      </c>
      <c r="B2078" s="1" t="s">
        <v>1930</v>
      </c>
      <c r="C2078" s="1" t="s">
        <v>177</v>
      </c>
      <c r="D2078" s="1" t="s">
        <v>164</v>
      </c>
      <c r="E2078" s="1" t="s">
        <v>174</v>
      </c>
      <c r="F2078" s="3">
        <v>235.596</v>
      </c>
      <c r="G2078" s="3">
        <v>235.66</v>
      </c>
      <c r="H2078" s="1" t="s">
        <v>21</v>
      </c>
      <c r="I2078" s="13">
        <v>1</v>
      </c>
      <c r="J2078" s="12" t="s">
        <v>2083</v>
      </c>
      <c r="K2078" s="1"/>
      <c r="L2078" s="12" t="s">
        <v>2082</v>
      </c>
      <c r="N2078" s="13">
        <v>10</v>
      </c>
      <c r="O2078" s="13" t="s">
        <v>2082</v>
      </c>
      <c r="P2078" s="13">
        <f t="shared" si="232"/>
        <v>9</v>
      </c>
      <c r="R2078" s="1" t="s">
        <v>67</v>
      </c>
      <c r="S2078" s="1" t="s">
        <v>14</v>
      </c>
      <c r="T2078" s="1" t="s">
        <v>1932</v>
      </c>
      <c r="U2078" s="12">
        <f t="shared" si="233"/>
        <v>46080</v>
      </c>
      <c r="V2078" s="12">
        <f t="shared" si="234"/>
        <v>46140</v>
      </c>
      <c r="W2078" s="13">
        <f t="shared" ca="1" si="235"/>
        <v>-98</v>
      </c>
      <c r="X2078" s="2" t="s">
        <v>1021</v>
      </c>
      <c r="Y2078"/>
    </row>
    <row r="2079" spans="1:25" x14ac:dyDescent="0.25">
      <c r="A2079" s="1" t="s">
        <v>275</v>
      </c>
      <c r="B2079" s="1" t="s">
        <v>1928</v>
      </c>
      <c r="C2079" s="1" t="s">
        <v>625</v>
      </c>
      <c r="D2079" s="1" t="s">
        <v>24</v>
      </c>
      <c r="E2079" s="1" t="s">
        <v>174</v>
      </c>
      <c r="F2079" s="3">
        <v>220.25</v>
      </c>
      <c r="G2079" s="3">
        <v>220.316</v>
      </c>
      <c r="H2079" s="1" t="s">
        <v>1929</v>
      </c>
      <c r="I2079" s="13">
        <v>1</v>
      </c>
      <c r="J2079" s="12" t="s">
        <v>2083</v>
      </c>
      <c r="K2079" s="1"/>
      <c r="L2079" s="12" t="s">
        <v>2082</v>
      </c>
      <c r="N2079" s="13">
        <v>10</v>
      </c>
      <c r="O2079" s="13" t="s">
        <v>2082</v>
      </c>
      <c r="P2079" s="13">
        <f t="shared" si="232"/>
        <v>9</v>
      </c>
      <c r="R2079" s="1" t="s">
        <v>67</v>
      </c>
      <c r="S2079" s="1" t="s">
        <v>14</v>
      </c>
      <c r="T2079" s="1" t="s">
        <v>1614</v>
      </c>
      <c r="U2079" s="12">
        <f t="shared" si="233"/>
        <v>46081</v>
      </c>
      <c r="V2079" s="12">
        <f t="shared" si="234"/>
        <v>46141</v>
      </c>
      <c r="W2079" s="13">
        <f t="shared" ca="1" si="235"/>
        <v>-99</v>
      </c>
      <c r="X2079" s="2" t="s">
        <v>1021</v>
      </c>
      <c r="Y2079"/>
    </row>
    <row r="2080" spans="1:25" x14ac:dyDescent="0.25">
      <c r="A2080" s="1" t="s">
        <v>275</v>
      </c>
      <c r="B2080" s="1" t="s">
        <v>1928</v>
      </c>
      <c r="C2080" s="1" t="s">
        <v>625</v>
      </c>
      <c r="D2080" s="1" t="s">
        <v>917</v>
      </c>
      <c r="E2080" s="1" t="s">
        <v>174</v>
      </c>
      <c r="F2080" s="3">
        <v>220.55600000000001</v>
      </c>
      <c r="G2080" s="3">
        <v>220.62200000000001</v>
      </c>
      <c r="H2080" s="1" t="s">
        <v>21</v>
      </c>
      <c r="I2080" s="13">
        <v>1</v>
      </c>
      <c r="J2080" s="12" t="s">
        <v>2083</v>
      </c>
      <c r="K2080" s="1"/>
      <c r="L2080" s="12" t="s">
        <v>2082</v>
      </c>
      <c r="N2080" s="13">
        <v>10</v>
      </c>
      <c r="O2080" s="13" t="s">
        <v>2082</v>
      </c>
      <c r="P2080" s="13">
        <f t="shared" si="232"/>
        <v>9</v>
      </c>
      <c r="R2080" s="1" t="s">
        <v>67</v>
      </c>
      <c r="S2080" s="1" t="s">
        <v>14</v>
      </c>
      <c r="T2080" s="1" t="s">
        <v>1614</v>
      </c>
      <c r="U2080" s="12">
        <f t="shared" si="233"/>
        <v>46081</v>
      </c>
      <c r="V2080" s="12">
        <f t="shared" si="234"/>
        <v>46141</v>
      </c>
      <c r="W2080" s="13">
        <f t="shared" ca="1" si="235"/>
        <v>-99</v>
      </c>
      <c r="X2080" s="2" t="s">
        <v>1021</v>
      </c>
      <c r="Y2080"/>
    </row>
    <row r="2081" spans="1:25" x14ac:dyDescent="0.25">
      <c r="A2081" s="1" t="s">
        <v>275</v>
      </c>
      <c r="B2081" s="1" t="s">
        <v>1928</v>
      </c>
      <c r="C2081" s="1" t="s">
        <v>625</v>
      </c>
      <c r="D2081" s="1" t="s">
        <v>820</v>
      </c>
      <c r="E2081" s="1" t="s">
        <v>174</v>
      </c>
      <c r="F2081" s="3">
        <v>220.446</v>
      </c>
      <c r="G2081" s="3">
        <v>220.446</v>
      </c>
      <c r="H2081" s="1" t="s">
        <v>74</v>
      </c>
      <c r="I2081" s="13">
        <v>1</v>
      </c>
      <c r="J2081" s="12" t="s">
        <v>2083</v>
      </c>
      <c r="K2081" s="1"/>
      <c r="L2081" s="12" t="s">
        <v>2082</v>
      </c>
      <c r="N2081" s="13">
        <v>10</v>
      </c>
      <c r="O2081" s="13" t="s">
        <v>2082</v>
      </c>
      <c r="P2081" s="13">
        <f t="shared" si="232"/>
        <v>9</v>
      </c>
      <c r="R2081" s="1" t="s">
        <v>67</v>
      </c>
      <c r="S2081" s="1"/>
      <c r="T2081" s="1" t="s">
        <v>1614</v>
      </c>
      <c r="U2081" s="12">
        <f t="shared" si="233"/>
        <v>46081</v>
      </c>
      <c r="V2081" s="12">
        <f t="shared" si="234"/>
        <v>46141</v>
      </c>
      <c r="W2081" s="13">
        <f t="shared" ca="1" si="235"/>
        <v>-99</v>
      </c>
      <c r="X2081" s="2" t="s">
        <v>1021</v>
      </c>
      <c r="Y2081"/>
    </row>
    <row r="2082" spans="1:25" x14ac:dyDescent="0.25">
      <c r="A2082" s="1" t="s">
        <v>275</v>
      </c>
      <c r="B2082" s="1" t="s">
        <v>1928</v>
      </c>
      <c r="C2082" s="1" t="s">
        <v>625</v>
      </c>
      <c r="D2082" s="1" t="s">
        <v>311</v>
      </c>
      <c r="E2082" s="1" t="s">
        <v>174</v>
      </c>
      <c r="F2082" s="3">
        <v>220.36099999999999</v>
      </c>
      <c r="G2082" s="3">
        <v>220.42599999999999</v>
      </c>
      <c r="H2082" s="1" t="s">
        <v>74</v>
      </c>
      <c r="I2082" s="13">
        <v>1</v>
      </c>
      <c r="J2082" s="12" t="s">
        <v>2083</v>
      </c>
      <c r="K2082" s="1"/>
      <c r="L2082" s="12" t="s">
        <v>2082</v>
      </c>
      <c r="N2082" s="13">
        <v>10</v>
      </c>
      <c r="O2082" s="13" t="s">
        <v>2082</v>
      </c>
      <c r="P2082" s="13">
        <f t="shared" si="232"/>
        <v>9</v>
      </c>
      <c r="R2082" s="1" t="s">
        <v>67</v>
      </c>
      <c r="S2082" s="1" t="s">
        <v>18</v>
      </c>
      <c r="T2082" s="1" t="s">
        <v>1614</v>
      </c>
      <c r="U2082" s="12">
        <f t="shared" si="233"/>
        <v>46081</v>
      </c>
      <c r="V2082" s="12">
        <f t="shared" si="234"/>
        <v>46141</v>
      </c>
      <c r="W2082" s="13">
        <f t="shared" ca="1" si="235"/>
        <v>-99</v>
      </c>
      <c r="X2082" s="2" t="s">
        <v>1021</v>
      </c>
      <c r="Y2082"/>
    </row>
    <row r="2083" spans="1:25" x14ac:dyDescent="0.25">
      <c r="A2083" s="1" t="s">
        <v>275</v>
      </c>
      <c r="B2083" s="1" t="s">
        <v>1937</v>
      </c>
      <c r="C2083" s="1" t="s">
        <v>107</v>
      </c>
      <c r="D2083" s="1" t="s">
        <v>111</v>
      </c>
      <c r="E2083" s="1" t="s">
        <v>174</v>
      </c>
      <c r="F2083" s="3">
        <v>266.98</v>
      </c>
      <c r="G2083" s="3">
        <v>266.98</v>
      </c>
      <c r="H2083" s="1" t="s">
        <v>21</v>
      </c>
      <c r="I2083" s="13">
        <v>1</v>
      </c>
      <c r="J2083" s="12" t="s">
        <v>2083</v>
      </c>
      <c r="K2083" s="1"/>
      <c r="L2083" s="12" t="s">
        <v>2082</v>
      </c>
      <c r="N2083" s="13">
        <v>10</v>
      </c>
      <c r="O2083" s="13" t="s">
        <v>2082</v>
      </c>
      <c r="P2083" s="13">
        <f t="shared" si="232"/>
        <v>10</v>
      </c>
      <c r="R2083" s="1" t="s">
        <v>67</v>
      </c>
      <c r="S2083" s="1"/>
      <c r="T2083" s="1" t="s">
        <v>1622</v>
      </c>
      <c r="U2083" s="12">
        <f t="shared" si="233"/>
        <v>46087</v>
      </c>
      <c r="V2083" s="12">
        <f t="shared" si="234"/>
        <v>46147</v>
      </c>
      <c r="W2083" s="13">
        <f t="shared" ca="1" si="235"/>
        <v>-105</v>
      </c>
      <c r="X2083" s="2" t="s">
        <v>1021</v>
      </c>
      <c r="Y2083"/>
    </row>
    <row r="2084" spans="1:25" x14ac:dyDescent="0.25">
      <c r="A2084" s="1" t="s">
        <v>275</v>
      </c>
      <c r="B2084" s="1" t="s">
        <v>1937</v>
      </c>
      <c r="C2084" s="1" t="s">
        <v>107</v>
      </c>
      <c r="D2084" s="1" t="s">
        <v>48</v>
      </c>
      <c r="E2084" s="1" t="s">
        <v>174</v>
      </c>
      <c r="F2084" s="3">
        <v>267.04399999999998</v>
      </c>
      <c r="G2084" s="3">
        <v>267.09899999999999</v>
      </c>
      <c r="H2084" s="1" t="s">
        <v>79</v>
      </c>
      <c r="I2084" s="13">
        <v>1</v>
      </c>
      <c r="J2084" s="12" t="s">
        <v>2083</v>
      </c>
      <c r="K2084" s="1"/>
      <c r="L2084" s="12" t="s">
        <v>2082</v>
      </c>
      <c r="N2084" s="13">
        <v>10</v>
      </c>
      <c r="O2084" s="13" t="s">
        <v>2082</v>
      </c>
      <c r="P2084" s="13">
        <f t="shared" si="232"/>
        <v>10</v>
      </c>
      <c r="R2084" s="1" t="s">
        <v>67</v>
      </c>
      <c r="S2084" s="1" t="s">
        <v>14</v>
      </c>
      <c r="T2084" s="1" t="s">
        <v>1622</v>
      </c>
      <c r="U2084" s="12">
        <f t="shared" si="233"/>
        <v>46087</v>
      </c>
      <c r="V2084" s="12">
        <f t="shared" si="234"/>
        <v>46147</v>
      </c>
      <c r="W2084" s="13">
        <f t="shared" ca="1" si="235"/>
        <v>-105</v>
      </c>
      <c r="X2084" s="2" t="s">
        <v>1021</v>
      </c>
      <c r="Y2084"/>
    </row>
    <row r="2085" spans="1:25" x14ac:dyDescent="0.25">
      <c r="A2085" s="1" t="s">
        <v>275</v>
      </c>
      <c r="B2085" s="1" t="s">
        <v>1937</v>
      </c>
      <c r="C2085" s="1" t="s">
        <v>107</v>
      </c>
      <c r="D2085" s="1" t="s">
        <v>46</v>
      </c>
      <c r="E2085" s="1" t="s">
        <v>174</v>
      </c>
      <c r="F2085" s="3">
        <v>267.11099999999999</v>
      </c>
      <c r="G2085" s="3">
        <v>267.11099999999999</v>
      </c>
      <c r="H2085" s="1" t="s">
        <v>79</v>
      </c>
      <c r="I2085" s="13">
        <v>1</v>
      </c>
      <c r="J2085" s="12" t="s">
        <v>2083</v>
      </c>
      <c r="K2085" s="1"/>
      <c r="L2085" s="12" t="s">
        <v>2082</v>
      </c>
      <c r="N2085" s="13">
        <v>10</v>
      </c>
      <c r="O2085" s="13" t="s">
        <v>2082</v>
      </c>
      <c r="P2085" s="13">
        <f t="shared" si="232"/>
        <v>10</v>
      </c>
      <c r="R2085" s="1" t="s">
        <v>67</v>
      </c>
      <c r="S2085" s="1"/>
      <c r="T2085" s="1" t="s">
        <v>1622</v>
      </c>
      <c r="U2085" s="12">
        <f t="shared" si="233"/>
        <v>46087</v>
      </c>
      <c r="V2085" s="12">
        <f t="shared" si="234"/>
        <v>46147</v>
      </c>
      <c r="W2085" s="13">
        <f t="shared" ca="1" si="235"/>
        <v>-105</v>
      </c>
      <c r="X2085" s="2" t="s">
        <v>1021</v>
      </c>
      <c r="Y2085"/>
    </row>
    <row r="2086" spans="1:25" x14ac:dyDescent="0.25">
      <c r="A2086" s="1" t="s">
        <v>275</v>
      </c>
      <c r="B2086" s="1" t="s">
        <v>1937</v>
      </c>
      <c r="C2086" s="1" t="s">
        <v>107</v>
      </c>
      <c r="D2086" s="1" t="s">
        <v>127</v>
      </c>
      <c r="E2086" s="1" t="s">
        <v>39</v>
      </c>
      <c r="F2086" s="3">
        <v>267.17500000000001</v>
      </c>
      <c r="G2086" s="3">
        <v>267.22899999999998</v>
      </c>
      <c r="H2086" s="1" t="s">
        <v>9</v>
      </c>
      <c r="I2086" s="13">
        <v>1</v>
      </c>
      <c r="J2086" s="12" t="s">
        <v>2083</v>
      </c>
      <c r="K2086" s="1"/>
      <c r="L2086" s="12" t="s">
        <v>2082</v>
      </c>
      <c r="N2086" s="13" t="s">
        <v>2083</v>
      </c>
      <c r="O2086" s="13" t="s">
        <v>2082</v>
      </c>
      <c r="P2086" s="1"/>
      <c r="R2086" s="1" t="s">
        <v>67</v>
      </c>
      <c r="S2086" s="1" t="s">
        <v>18</v>
      </c>
      <c r="T2086" s="1" t="s">
        <v>1909</v>
      </c>
      <c r="U2086" s="12">
        <f>T2086+(365*3)</f>
        <v>45142</v>
      </c>
      <c r="V2086" s="12">
        <f t="shared" si="234"/>
        <v>45202</v>
      </c>
      <c r="W2086" s="13">
        <f t="shared" ca="1" si="235"/>
        <v>840</v>
      </c>
      <c r="X2086" s="2" t="s">
        <v>1021</v>
      </c>
      <c r="Y2086"/>
    </row>
    <row r="2087" spans="1:25" x14ac:dyDescent="0.25">
      <c r="A2087" s="1" t="s">
        <v>275</v>
      </c>
      <c r="B2087" s="1" t="s">
        <v>1937</v>
      </c>
      <c r="C2087" s="1" t="s">
        <v>107</v>
      </c>
      <c r="D2087" s="1" t="s">
        <v>110</v>
      </c>
      <c r="E2087" s="1" t="s">
        <v>174</v>
      </c>
      <c r="F2087" s="3">
        <v>267.173</v>
      </c>
      <c r="G2087" s="3">
        <v>267.173</v>
      </c>
      <c r="H2087" s="1" t="s">
        <v>79</v>
      </c>
      <c r="I2087" s="13">
        <v>1</v>
      </c>
      <c r="J2087" s="12" t="s">
        <v>2083</v>
      </c>
      <c r="K2087" s="1"/>
      <c r="L2087" s="12" t="s">
        <v>2082</v>
      </c>
      <c r="N2087" s="13">
        <v>10</v>
      </c>
      <c r="O2087" s="13" t="s">
        <v>2082</v>
      </c>
      <c r="P2087" s="13">
        <f>_xlfn.ISOWEEKNUM(U2087)</f>
        <v>10</v>
      </c>
      <c r="R2087" s="1" t="s">
        <v>67</v>
      </c>
      <c r="S2087" s="1"/>
      <c r="T2087" s="1" t="s">
        <v>1622</v>
      </c>
      <c r="U2087" s="12">
        <f>T2087+(365*1)</f>
        <v>46087</v>
      </c>
      <c r="V2087" s="12">
        <f t="shared" si="234"/>
        <v>46147</v>
      </c>
      <c r="W2087" s="13">
        <f t="shared" ca="1" si="235"/>
        <v>-105</v>
      </c>
      <c r="X2087" s="2" t="s">
        <v>1021</v>
      </c>
      <c r="Y2087"/>
    </row>
    <row r="2088" spans="1:25" x14ac:dyDescent="0.25">
      <c r="A2088" s="1" t="s">
        <v>275</v>
      </c>
      <c r="B2088" s="1" t="s">
        <v>1937</v>
      </c>
      <c r="C2088" s="1" t="s">
        <v>107</v>
      </c>
      <c r="D2088" s="1" t="s">
        <v>1243</v>
      </c>
      <c r="E2088" s="1" t="s">
        <v>174</v>
      </c>
      <c r="F2088" s="3">
        <v>267.23700000000002</v>
      </c>
      <c r="G2088" s="3">
        <v>267.291</v>
      </c>
      <c r="H2088" s="1" t="s">
        <v>1939</v>
      </c>
      <c r="I2088" s="13">
        <v>1</v>
      </c>
      <c r="J2088" s="12" t="s">
        <v>2083</v>
      </c>
      <c r="K2088" s="1"/>
      <c r="L2088" s="12" t="s">
        <v>2082</v>
      </c>
      <c r="N2088" s="13">
        <v>10</v>
      </c>
      <c r="O2088" s="13" t="s">
        <v>2082</v>
      </c>
      <c r="P2088" s="13">
        <f>_xlfn.ISOWEEKNUM(U2088)</f>
        <v>10</v>
      </c>
      <c r="R2088" s="1" t="s">
        <v>67</v>
      </c>
      <c r="S2088" s="1" t="s">
        <v>14</v>
      </c>
      <c r="T2088" s="1" t="s">
        <v>1622</v>
      </c>
      <c r="U2088" s="12">
        <f>T2088+(365*1)</f>
        <v>46087</v>
      </c>
      <c r="V2088" s="12">
        <f t="shared" si="234"/>
        <v>46147</v>
      </c>
      <c r="W2088" s="13">
        <f t="shared" ca="1" si="235"/>
        <v>-105</v>
      </c>
      <c r="X2088" s="2" t="s">
        <v>1021</v>
      </c>
      <c r="Y2088"/>
    </row>
    <row r="2089" spans="1:25" x14ac:dyDescent="0.25">
      <c r="A2089" s="1" t="s">
        <v>275</v>
      </c>
      <c r="B2089" s="1" t="s">
        <v>1937</v>
      </c>
      <c r="C2089" s="1" t="s">
        <v>47</v>
      </c>
      <c r="D2089" s="1" t="s">
        <v>40</v>
      </c>
      <c r="E2089" s="1" t="s">
        <v>39</v>
      </c>
      <c r="F2089" s="3">
        <v>267.79199999999997</v>
      </c>
      <c r="G2089" s="3">
        <v>267.79199999999997</v>
      </c>
      <c r="H2089" s="1" t="s">
        <v>74</v>
      </c>
      <c r="I2089" s="13">
        <v>1</v>
      </c>
      <c r="J2089" s="12" t="s">
        <v>2083</v>
      </c>
      <c r="K2089" s="1"/>
      <c r="L2089" s="12" t="s">
        <v>2082</v>
      </c>
      <c r="N2089" s="13" t="s">
        <v>2083</v>
      </c>
      <c r="O2089" s="13" t="s">
        <v>2082</v>
      </c>
      <c r="P2089" s="1"/>
      <c r="R2089" s="1" t="s">
        <v>67</v>
      </c>
      <c r="S2089" s="1" t="s">
        <v>18</v>
      </c>
      <c r="T2089" s="1" t="s">
        <v>1926</v>
      </c>
      <c r="U2089" s="12">
        <f>T2089+(365*3)</f>
        <v>44770</v>
      </c>
      <c r="V2089" s="12">
        <f t="shared" si="234"/>
        <v>44830</v>
      </c>
      <c r="W2089" s="13">
        <f t="shared" ca="1" si="235"/>
        <v>1212</v>
      </c>
      <c r="X2089" s="2" t="s">
        <v>1021</v>
      </c>
      <c r="Y2089"/>
    </row>
    <row r="2090" spans="1:25" x14ac:dyDescent="0.25">
      <c r="A2090" s="1" t="s">
        <v>275</v>
      </c>
      <c r="B2090" s="1" t="s">
        <v>1937</v>
      </c>
      <c r="C2090" s="1" t="s">
        <v>47</v>
      </c>
      <c r="D2090" s="1" t="s">
        <v>38</v>
      </c>
      <c r="E2090" s="1" t="s">
        <v>174</v>
      </c>
      <c r="F2090" s="3">
        <v>267.84500000000003</v>
      </c>
      <c r="G2090" s="3">
        <v>267.87900000000002</v>
      </c>
      <c r="H2090" s="1" t="s">
        <v>1941</v>
      </c>
      <c r="I2090" s="13">
        <v>1</v>
      </c>
      <c r="J2090" s="12" t="s">
        <v>2083</v>
      </c>
      <c r="K2090" s="1"/>
      <c r="L2090" s="12" t="s">
        <v>2082</v>
      </c>
      <c r="N2090" s="13">
        <v>10</v>
      </c>
      <c r="O2090" s="13" t="s">
        <v>2082</v>
      </c>
      <c r="P2090" s="13">
        <f>_xlfn.ISOWEEKNUM(U2090)</f>
        <v>10</v>
      </c>
      <c r="R2090" s="1" t="s">
        <v>67</v>
      </c>
      <c r="S2090" s="1" t="s">
        <v>14</v>
      </c>
      <c r="T2090" s="1" t="s">
        <v>1622</v>
      </c>
      <c r="U2090" s="12">
        <f>T2090+(365*1)</f>
        <v>46087</v>
      </c>
      <c r="V2090" s="12">
        <f t="shared" si="234"/>
        <v>46147</v>
      </c>
      <c r="W2090" s="13">
        <f t="shared" ca="1" si="235"/>
        <v>-105</v>
      </c>
      <c r="X2090" s="2" t="s">
        <v>1021</v>
      </c>
      <c r="Y2090"/>
    </row>
    <row r="2091" spans="1:25" x14ac:dyDescent="0.25">
      <c r="A2091" s="1" t="s">
        <v>275</v>
      </c>
      <c r="B2091" s="1" t="s">
        <v>1937</v>
      </c>
      <c r="C2091" s="1" t="s">
        <v>47</v>
      </c>
      <c r="D2091" s="1" t="s">
        <v>34</v>
      </c>
      <c r="E2091" s="1" t="s">
        <v>39</v>
      </c>
      <c r="F2091" s="3">
        <v>267.83100000000002</v>
      </c>
      <c r="G2091" s="3">
        <v>267.83100000000002</v>
      </c>
      <c r="H2091" s="1" t="s">
        <v>74</v>
      </c>
      <c r="I2091" s="13">
        <v>1</v>
      </c>
      <c r="J2091" s="12" t="s">
        <v>2083</v>
      </c>
      <c r="K2091" s="1"/>
      <c r="L2091" s="12" t="s">
        <v>2082</v>
      </c>
      <c r="N2091" s="13" t="s">
        <v>2083</v>
      </c>
      <c r="O2091" s="13" t="s">
        <v>2082</v>
      </c>
      <c r="P2091" s="1"/>
      <c r="R2091" s="1" t="s">
        <v>67</v>
      </c>
      <c r="S2091" s="1" t="s">
        <v>14</v>
      </c>
      <c r="T2091" s="1" t="s">
        <v>1926</v>
      </c>
      <c r="U2091" s="12">
        <f>T2091+(365*3)</f>
        <v>44770</v>
      </c>
      <c r="V2091" s="12">
        <f t="shared" si="234"/>
        <v>44830</v>
      </c>
      <c r="W2091" s="13">
        <f t="shared" ca="1" si="235"/>
        <v>1212</v>
      </c>
      <c r="X2091" s="2" t="s">
        <v>1021</v>
      </c>
      <c r="Y2091"/>
    </row>
    <row r="2092" spans="1:25" x14ac:dyDescent="0.25">
      <c r="A2092" s="1" t="s">
        <v>275</v>
      </c>
      <c r="B2092" s="1" t="s">
        <v>1937</v>
      </c>
      <c r="C2092" s="1" t="s">
        <v>47</v>
      </c>
      <c r="D2092" s="1" t="s">
        <v>29</v>
      </c>
      <c r="E2092" s="1" t="s">
        <v>174</v>
      </c>
      <c r="F2092" s="3">
        <v>267.87599999999998</v>
      </c>
      <c r="G2092" s="3">
        <v>267.90899999999999</v>
      </c>
      <c r="H2092" s="1" t="s">
        <v>79</v>
      </c>
      <c r="I2092" s="13">
        <v>1</v>
      </c>
      <c r="J2092" s="12" t="s">
        <v>2083</v>
      </c>
      <c r="K2092" s="1"/>
      <c r="L2092" s="12" t="s">
        <v>2082</v>
      </c>
      <c r="N2092" s="13">
        <v>10</v>
      </c>
      <c r="O2092" s="13" t="s">
        <v>2082</v>
      </c>
      <c r="P2092" s="13">
        <f>_xlfn.ISOWEEKNUM(U2092)</f>
        <v>10</v>
      </c>
      <c r="R2092" s="1" t="s">
        <v>67</v>
      </c>
      <c r="S2092" s="1" t="s">
        <v>14</v>
      </c>
      <c r="T2092" s="1" t="s">
        <v>1622</v>
      </c>
      <c r="U2092" s="12">
        <f>T2092+(365*1)</f>
        <v>46087</v>
      </c>
      <c r="V2092" s="12">
        <f t="shared" si="234"/>
        <v>46147</v>
      </c>
      <c r="W2092" s="13">
        <f t="shared" ca="1" si="235"/>
        <v>-105</v>
      </c>
      <c r="X2092" s="2" t="s">
        <v>1021</v>
      </c>
      <c r="Y2092"/>
    </row>
    <row r="2093" spans="1:25" x14ac:dyDescent="0.25">
      <c r="A2093" s="1" t="s">
        <v>275</v>
      </c>
      <c r="B2093" s="1" t="s">
        <v>1937</v>
      </c>
      <c r="C2093" s="1" t="s">
        <v>47</v>
      </c>
      <c r="D2093" s="1" t="s">
        <v>312</v>
      </c>
      <c r="E2093" s="1" t="s">
        <v>174</v>
      </c>
      <c r="F2093" s="3">
        <v>268.36</v>
      </c>
      <c r="G2093" s="3">
        <v>268.36</v>
      </c>
      <c r="H2093" s="1" t="s">
        <v>21</v>
      </c>
      <c r="I2093" s="13">
        <v>1</v>
      </c>
      <c r="J2093" s="12" t="s">
        <v>2083</v>
      </c>
      <c r="K2093" s="1"/>
      <c r="L2093" s="12" t="s">
        <v>2082</v>
      </c>
      <c r="N2093" s="13">
        <v>10</v>
      </c>
      <c r="O2093" s="13" t="s">
        <v>2082</v>
      </c>
      <c r="P2093" s="13">
        <f>_xlfn.ISOWEEKNUM(U2093)</f>
        <v>10</v>
      </c>
      <c r="R2093" s="1" t="s">
        <v>67</v>
      </c>
      <c r="S2093" s="1"/>
      <c r="T2093" s="1" t="s">
        <v>1622</v>
      </c>
      <c r="U2093" s="12">
        <f>T2093+(365*1)</f>
        <v>46087</v>
      </c>
      <c r="V2093" s="12">
        <f t="shared" si="234"/>
        <v>46147</v>
      </c>
      <c r="W2093" s="13">
        <f t="shared" ca="1" si="235"/>
        <v>-105</v>
      </c>
      <c r="X2093" s="2" t="s">
        <v>1021</v>
      </c>
      <c r="Y2093"/>
    </row>
    <row r="2094" spans="1:25" x14ac:dyDescent="0.25">
      <c r="A2094" s="1" t="s">
        <v>275</v>
      </c>
      <c r="B2094" s="1" t="s">
        <v>1937</v>
      </c>
      <c r="C2094" s="1" t="s">
        <v>47</v>
      </c>
      <c r="D2094" s="1" t="s">
        <v>1942</v>
      </c>
      <c r="E2094" s="1" t="s">
        <v>174</v>
      </c>
      <c r="F2094" s="3">
        <v>268.21499999999997</v>
      </c>
      <c r="G2094" s="3">
        <v>268.24900000000002</v>
      </c>
      <c r="H2094" s="1" t="s">
        <v>186</v>
      </c>
      <c r="I2094" s="13">
        <v>1</v>
      </c>
      <c r="J2094" s="12" t="s">
        <v>2083</v>
      </c>
      <c r="K2094" s="1"/>
      <c r="L2094" s="12" t="s">
        <v>2082</v>
      </c>
      <c r="N2094" s="13">
        <v>10</v>
      </c>
      <c r="O2094" s="13" t="s">
        <v>2082</v>
      </c>
      <c r="P2094" s="13">
        <f>_xlfn.ISOWEEKNUM(U2094)</f>
        <v>10</v>
      </c>
      <c r="R2094" s="1" t="s">
        <v>67</v>
      </c>
      <c r="S2094" s="1" t="s">
        <v>18</v>
      </c>
      <c r="T2094" s="1" t="s">
        <v>1622</v>
      </c>
      <c r="U2094" s="12">
        <f>T2094+(365*1)</f>
        <v>46087</v>
      </c>
      <c r="V2094" s="12">
        <f t="shared" si="234"/>
        <v>46147</v>
      </c>
      <c r="W2094" s="13">
        <f t="shared" ca="1" si="235"/>
        <v>-105</v>
      </c>
      <c r="X2094" s="2" t="s">
        <v>1021</v>
      </c>
      <c r="Y2094"/>
    </row>
    <row r="2095" spans="1:25" x14ac:dyDescent="0.25">
      <c r="A2095" s="1" t="s">
        <v>275</v>
      </c>
      <c r="B2095" s="1" t="s">
        <v>1937</v>
      </c>
      <c r="C2095" s="1" t="s">
        <v>218</v>
      </c>
      <c r="D2095" s="1" t="s">
        <v>910</v>
      </c>
      <c r="E2095" s="1" t="s">
        <v>174</v>
      </c>
      <c r="F2095" s="3">
        <v>268.43700000000001</v>
      </c>
      <c r="G2095" s="3">
        <v>268.49099999999999</v>
      </c>
      <c r="H2095" s="1" t="s">
        <v>79</v>
      </c>
      <c r="I2095" s="13">
        <v>1</v>
      </c>
      <c r="J2095" s="12" t="s">
        <v>2083</v>
      </c>
      <c r="K2095" s="1"/>
      <c r="L2095" s="12" t="s">
        <v>2082</v>
      </c>
      <c r="N2095" s="13">
        <v>10</v>
      </c>
      <c r="O2095" s="13" t="s">
        <v>2082</v>
      </c>
      <c r="P2095" s="13">
        <f>_xlfn.ISOWEEKNUM(U2095)</f>
        <v>10</v>
      </c>
      <c r="R2095" s="1" t="s">
        <v>67</v>
      </c>
      <c r="S2095" s="1" t="s">
        <v>18</v>
      </c>
      <c r="T2095" s="1" t="s">
        <v>1622</v>
      </c>
      <c r="U2095" s="12">
        <f>T2095+(365*1)</f>
        <v>46087</v>
      </c>
      <c r="V2095" s="12">
        <f t="shared" si="234"/>
        <v>46147</v>
      </c>
      <c r="W2095" s="13">
        <f t="shared" ca="1" si="235"/>
        <v>-105</v>
      </c>
      <c r="X2095" s="2" t="s">
        <v>1021</v>
      </c>
      <c r="Y2095"/>
    </row>
    <row r="2096" spans="1:25" x14ac:dyDescent="0.25">
      <c r="A2096" s="1" t="s">
        <v>275</v>
      </c>
      <c r="B2096" s="1" t="s">
        <v>1937</v>
      </c>
      <c r="C2096" s="1" t="s">
        <v>47</v>
      </c>
      <c r="D2096" s="1" t="s">
        <v>911</v>
      </c>
      <c r="E2096" s="1" t="s">
        <v>39</v>
      </c>
      <c r="F2096" s="3">
        <v>268.27800000000002</v>
      </c>
      <c r="G2096" s="3">
        <v>268.27800000000002</v>
      </c>
      <c r="H2096" s="1" t="s">
        <v>9</v>
      </c>
      <c r="I2096" s="13">
        <v>1</v>
      </c>
      <c r="J2096" s="12" t="s">
        <v>2083</v>
      </c>
      <c r="K2096" s="1"/>
      <c r="L2096" s="12" t="s">
        <v>2082</v>
      </c>
      <c r="N2096" s="13" t="s">
        <v>2083</v>
      </c>
      <c r="O2096" s="13" t="s">
        <v>2082</v>
      </c>
      <c r="P2096" s="1"/>
      <c r="R2096" s="1" t="s">
        <v>67</v>
      </c>
      <c r="S2096" s="1"/>
      <c r="T2096" s="1" t="s">
        <v>1909</v>
      </c>
      <c r="U2096" s="12">
        <f>T2096+(365*3)</f>
        <v>45142</v>
      </c>
      <c r="V2096" s="12">
        <f t="shared" si="234"/>
        <v>45202</v>
      </c>
      <c r="W2096" s="13">
        <f t="shared" ca="1" si="235"/>
        <v>840</v>
      </c>
      <c r="X2096" s="2" t="s">
        <v>1021</v>
      </c>
      <c r="Y2096"/>
    </row>
    <row r="2097" spans="1:25" x14ac:dyDescent="0.25">
      <c r="A2097" s="1" t="s">
        <v>275</v>
      </c>
      <c r="B2097" s="1" t="s">
        <v>1937</v>
      </c>
      <c r="C2097" s="1" t="s">
        <v>177</v>
      </c>
      <c r="D2097" s="1" t="s">
        <v>825</v>
      </c>
      <c r="E2097" s="1" t="s">
        <v>174</v>
      </c>
      <c r="F2097" s="3">
        <v>269.32100000000003</v>
      </c>
      <c r="G2097" s="3">
        <v>269.32100000000003</v>
      </c>
      <c r="H2097" s="1" t="s">
        <v>21</v>
      </c>
      <c r="I2097" s="13">
        <v>1</v>
      </c>
      <c r="J2097" s="12" t="s">
        <v>2083</v>
      </c>
      <c r="K2097" s="1"/>
      <c r="L2097" s="12" t="s">
        <v>2082</v>
      </c>
      <c r="N2097" s="13">
        <v>10</v>
      </c>
      <c r="O2097" s="13" t="s">
        <v>2082</v>
      </c>
      <c r="P2097" s="13">
        <f>_xlfn.ISOWEEKNUM(U2097)</f>
        <v>10</v>
      </c>
      <c r="R2097" s="1" t="s">
        <v>67</v>
      </c>
      <c r="S2097" s="1"/>
      <c r="T2097" s="1" t="s">
        <v>1641</v>
      </c>
      <c r="U2097" s="12">
        <f>T2097+(365*1)</f>
        <v>46086</v>
      </c>
      <c r="V2097" s="12">
        <f t="shared" si="234"/>
        <v>46146</v>
      </c>
      <c r="W2097" s="13">
        <f t="shared" ca="1" si="235"/>
        <v>-104</v>
      </c>
      <c r="X2097" s="2" t="s">
        <v>1021</v>
      </c>
      <c r="Y2097"/>
    </row>
    <row r="2098" spans="1:25" x14ac:dyDescent="0.25">
      <c r="A2098" s="1" t="s">
        <v>275</v>
      </c>
      <c r="B2098" s="1" t="s">
        <v>1937</v>
      </c>
      <c r="C2098" s="1" t="s">
        <v>177</v>
      </c>
      <c r="D2098" s="1" t="s">
        <v>1944</v>
      </c>
      <c r="E2098" s="1" t="s">
        <v>174</v>
      </c>
      <c r="F2098" s="3">
        <v>269.43400000000003</v>
      </c>
      <c r="G2098" s="3">
        <v>269.49900000000002</v>
      </c>
      <c r="H2098" s="1" t="s">
        <v>79</v>
      </c>
      <c r="I2098" s="13">
        <v>1</v>
      </c>
      <c r="J2098" s="12" t="s">
        <v>2083</v>
      </c>
      <c r="K2098" s="1"/>
      <c r="L2098" s="12" t="s">
        <v>2082</v>
      </c>
      <c r="N2098" s="13">
        <v>10</v>
      </c>
      <c r="O2098" s="13" t="s">
        <v>2082</v>
      </c>
      <c r="P2098" s="13">
        <f>_xlfn.ISOWEEKNUM(U2098)</f>
        <v>10</v>
      </c>
      <c r="R2098" s="1" t="s">
        <v>67</v>
      </c>
      <c r="S2098" s="1" t="s">
        <v>14</v>
      </c>
      <c r="T2098" s="1" t="s">
        <v>1641</v>
      </c>
      <c r="U2098" s="12">
        <f>T2098+(365*1)</f>
        <v>46086</v>
      </c>
      <c r="V2098" s="12">
        <f t="shared" si="234"/>
        <v>46146</v>
      </c>
      <c r="W2098" s="13">
        <f t="shared" ca="1" si="235"/>
        <v>-104</v>
      </c>
      <c r="X2098" s="2" t="s">
        <v>1021</v>
      </c>
      <c r="Y2098"/>
    </row>
    <row r="2099" spans="1:25" x14ac:dyDescent="0.25">
      <c r="A2099" s="1" t="s">
        <v>275</v>
      </c>
      <c r="B2099" s="1" t="s">
        <v>1937</v>
      </c>
      <c r="C2099" s="1" t="s">
        <v>177</v>
      </c>
      <c r="D2099" s="1" t="s">
        <v>1945</v>
      </c>
      <c r="E2099" s="1" t="s">
        <v>174</v>
      </c>
      <c r="F2099" s="3">
        <v>269.51900000000001</v>
      </c>
      <c r="G2099" s="3">
        <v>269.51900000000001</v>
      </c>
      <c r="H2099" s="1" t="s">
        <v>79</v>
      </c>
      <c r="I2099" s="13">
        <v>1</v>
      </c>
      <c r="J2099" s="12" t="s">
        <v>2083</v>
      </c>
      <c r="K2099" s="1"/>
      <c r="L2099" s="12" t="s">
        <v>2082</v>
      </c>
      <c r="N2099" s="13">
        <v>10</v>
      </c>
      <c r="O2099" s="13" t="s">
        <v>2082</v>
      </c>
      <c r="P2099" s="13">
        <f>_xlfn.ISOWEEKNUM(U2099)</f>
        <v>10</v>
      </c>
      <c r="R2099" s="1" t="s">
        <v>67</v>
      </c>
      <c r="S2099" s="1"/>
      <c r="T2099" s="1" t="s">
        <v>1641</v>
      </c>
      <c r="U2099" s="12">
        <f>T2099+(365*1)</f>
        <v>46086</v>
      </c>
      <c r="V2099" s="12">
        <f t="shared" si="234"/>
        <v>46146</v>
      </c>
      <c r="W2099" s="13">
        <f t="shared" ca="1" si="235"/>
        <v>-104</v>
      </c>
      <c r="X2099" s="2" t="s">
        <v>1021</v>
      </c>
      <c r="Y2099"/>
    </row>
    <row r="2100" spans="1:25" x14ac:dyDescent="0.25">
      <c r="A2100" s="1" t="s">
        <v>275</v>
      </c>
      <c r="B2100" s="1" t="s">
        <v>1937</v>
      </c>
      <c r="C2100" s="1" t="s">
        <v>177</v>
      </c>
      <c r="D2100" s="1" t="s">
        <v>912</v>
      </c>
      <c r="E2100" s="1" t="s">
        <v>174</v>
      </c>
      <c r="F2100" s="3">
        <v>269.62700000000001</v>
      </c>
      <c r="G2100" s="3">
        <v>269.69299999999998</v>
      </c>
      <c r="H2100" s="1" t="s">
        <v>1946</v>
      </c>
      <c r="I2100" s="13">
        <v>1</v>
      </c>
      <c r="J2100" s="12" t="s">
        <v>2083</v>
      </c>
      <c r="K2100" s="1"/>
      <c r="L2100" s="12" t="s">
        <v>2082</v>
      </c>
      <c r="N2100" s="13">
        <v>10</v>
      </c>
      <c r="O2100" s="13" t="s">
        <v>2082</v>
      </c>
      <c r="P2100" s="13">
        <f>_xlfn.ISOWEEKNUM(U2100)</f>
        <v>10</v>
      </c>
      <c r="R2100" s="1" t="s">
        <v>67</v>
      </c>
      <c r="S2100" s="1" t="s">
        <v>14</v>
      </c>
      <c r="T2100" s="1" t="s">
        <v>1641</v>
      </c>
      <c r="U2100" s="12">
        <f>T2100+(365*1)</f>
        <v>46086</v>
      </c>
      <c r="V2100" s="12">
        <f t="shared" si="234"/>
        <v>46146</v>
      </c>
      <c r="W2100" s="13">
        <f t="shared" ca="1" si="235"/>
        <v>-104</v>
      </c>
      <c r="X2100" s="2" t="s">
        <v>1021</v>
      </c>
      <c r="Y2100"/>
    </row>
    <row r="2101" spans="1:25" x14ac:dyDescent="0.25">
      <c r="A2101" s="1" t="s">
        <v>275</v>
      </c>
      <c r="B2101" s="1" t="s">
        <v>1937</v>
      </c>
      <c r="C2101" s="1" t="s">
        <v>47</v>
      </c>
      <c r="D2101" s="1" t="s">
        <v>1943</v>
      </c>
      <c r="E2101" s="1" t="s">
        <v>174</v>
      </c>
      <c r="F2101" s="3">
        <v>269.37299999999999</v>
      </c>
      <c r="G2101" s="3">
        <v>269.40699999999998</v>
      </c>
      <c r="H2101" s="1" t="s">
        <v>79</v>
      </c>
      <c r="I2101" s="13">
        <v>1</v>
      </c>
      <c r="J2101" s="12" t="s">
        <v>2083</v>
      </c>
      <c r="K2101" s="1"/>
      <c r="L2101" s="12" t="s">
        <v>2082</v>
      </c>
      <c r="N2101" s="13">
        <v>10</v>
      </c>
      <c r="O2101" s="13" t="s">
        <v>2082</v>
      </c>
      <c r="P2101" s="13">
        <f>_xlfn.ISOWEEKNUM(U2101)</f>
        <v>10</v>
      </c>
      <c r="R2101" s="1" t="s">
        <v>67</v>
      </c>
      <c r="S2101" s="1" t="s">
        <v>18</v>
      </c>
      <c r="T2101" s="1" t="s">
        <v>1641</v>
      </c>
      <c r="U2101" s="12">
        <f>T2101+(365*1)</f>
        <v>46086</v>
      </c>
      <c r="V2101" s="12">
        <f t="shared" si="234"/>
        <v>46146</v>
      </c>
      <c r="W2101" s="13">
        <f t="shared" ca="1" si="235"/>
        <v>-104</v>
      </c>
      <c r="X2101" s="2" t="s">
        <v>1021</v>
      </c>
      <c r="Y2101"/>
    </row>
    <row r="2102" spans="1:25" x14ac:dyDescent="0.25">
      <c r="A2102" s="1" t="s">
        <v>275</v>
      </c>
      <c r="B2102" s="1" t="s">
        <v>1937</v>
      </c>
      <c r="C2102" s="1" t="s">
        <v>8</v>
      </c>
      <c r="D2102" s="1" t="s">
        <v>1627</v>
      </c>
      <c r="E2102" s="1" t="s">
        <v>10</v>
      </c>
      <c r="F2102" s="3">
        <v>266.99</v>
      </c>
      <c r="G2102" s="3">
        <v>266.99</v>
      </c>
      <c r="H2102" s="1" t="s">
        <v>1587</v>
      </c>
      <c r="I2102" s="13">
        <v>1</v>
      </c>
      <c r="J2102" s="12" t="s">
        <v>2083</v>
      </c>
      <c r="K2102" s="1"/>
      <c r="L2102" s="12" t="s">
        <v>2082</v>
      </c>
      <c r="N2102" s="13" t="s">
        <v>2083</v>
      </c>
      <c r="O2102" s="13" t="s">
        <v>2082</v>
      </c>
      <c r="P2102" s="1"/>
      <c r="R2102" s="1" t="s">
        <v>67</v>
      </c>
      <c r="S2102" s="1"/>
      <c r="T2102" s="1" t="s">
        <v>1909</v>
      </c>
      <c r="U2102" s="12">
        <f>T2102+(365*4)</f>
        <v>45507</v>
      </c>
      <c r="V2102" s="12">
        <f t="shared" si="234"/>
        <v>45567</v>
      </c>
      <c r="W2102" s="13">
        <f t="shared" ca="1" si="235"/>
        <v>475</v>
      </c>
      <c r="X2102" s="2" t="s">
        <v>1021</v>
      </c>
      <c r="Y2102"/>
    </row>
    <row r="2103" spans="1:25" x14ac:dyDescent="0.25">
      <c r="A2103" s="1" t="s">
        <v>275</v>
      </c>
      <c r="B2103" s="1" t="s">
        <v>1937</v>
      </c>
      <c r="C2103" s="1" t="s">
        <v>8</v>
      </c>
      <c r="D2103" s="1" t="s">
        <v>1938</v>
      </c>
      <c r="E2103" s="1" t="s">
        <v>10</v>
      </c>
      <c r="F2103" s="3">
        <v>267.11099999999999</v>
      </c>
      <c r="G2103" s="3">
        <v>267.11099999999999</v>
      </c>
      <c r="H2103" s="1" t="s">
        <v>1587</v>
      </c>
      <c r="I2103" s="13">
        <v>1</v>
      </c>
      <c r="J2103" s="12" t="s">
        <v>2083</v>
      </c>
      <c r="K2103" s="1"/>
      <c r="L2103" s="12" t="s">
        <v>2082</v>
      </c>
      <c r="N2103" s="13" t="s">
        <v>2083</v>
      </c>
      <c r="O2103" s="13" t="s">
        <v>2082</v>
      </c>
      <c r="P2103" s="1"/>
      <c r="R2103" s="1" t="s">
        <v>67</v>
      </c>
      <c r="S2103" s="1"/>
      <c r="T2103" s="1" t="s">
        <v>1909</v>
      </c>
      <c r="U2103" s="12">
        <f>T2103+(365*4)</f>
        <v>45507</v>
      </c>
      <c r="V2103" s="12">
        <f t="shared" si="234"/>
        <v>45567</v>
      </c>
      <c r="W2103" s="13">
        <f t="shared" ca="1" si="235"/>
        <v>475</v>
      </c>
      <c r="X2103" s="2" t="s">
        <v>1021</v>
      </c>
      <c r="Y2103"/>
    </row>
    <row r="2104" spans="1:25" x14ac:dyDescent="0.25">
      <c r="A2104" s="1" t="s">
        <v>275</v>
      </c>
      <c r="B2104" s="1" t="s">
        <v>1937</v>
      </c>
      <c r="C2104" s="1" t="s">
        <v>47</v>
      </c>
      <c r="D2104" s="1" t="s">
        <v>1940</v>
      </c>
      <c r="E2104" s="1" t="s">
        <v>39</v>
      </c>
      <c r="F2104" s="3">
        <v>267.69799999999998</v>
      </c>
      <c r="G2104" s="3">
        <v>267.73099999999999</v>
      </c>
      <c r="H2104" s="1" t="s">
        <v>30</v>
      </c>
      <c r="I2104" s="13">
        <v>1</v>
      </c>
      <c r="J2104" s="12" t="s">
        <v>2083</v>
      </c>
      <c r="K2104" s="1"/>
      <c r="L2104" s="12" t="s">
        <v>2082</v>
      </c>
      <c r="N2104" s="13" t="s">
        <v>2083</v>
      </c>
      <c r="O2104" s="13" t="s">
        <v>2082</v>
      </c>
      <c r="P2104" s="1"/>
      <c r="R2104" s="1" t="s">
        <v>67</v>
      </c>
      <c r="S2104" s="1" t="s">
        <v>18</v>
      </c>
      <c r="T2104" s="1" t="s">
        <v>1926</v>
      </c>
      <c r="U2104" s="12">
        <f>T2104+(365*3)</f>
        <v>44770</v>
      </c>
      <c r="V2104" s="12">
        <f t="shared" si="234"/>
        <v>44830</v>
      </c>
      <c r="W2104" s="13">
        <f t="shared" ca="1" si="235"/>
        <v>1212</v>
      </c>
      <c r="X2104" s="2" t="s">
        <v>1021</v>
      </c>
      <c r="Y2104"/>
    </row>
    <row r="2105" spans="1:25" x14ac:dyDescent="0.25">
      <c r="A2105" s="1" t="s">
        <v>275</v>
      </c>
      <c r="B2105" s="1" t="s">
        <v>1937</v>
      </c>
      <c r="C2105" s="1" t="s">
        <v>27</v>
      </c>
      <c r="D2105" s="1" t="s">
        <v>843</v>
      </c>
      <c r="E2105" s="1" t="s">
        <v>10</v>
      </c>
      <c r="F2105" s="3">
        <v>267.76799999999997</v>
      </c>
      <c r="G2105" s="3">
        <v>267.76799999999997</v>
      </c>
      <c r="H2105" s="1" t="s">
        <v>30</v>
      </c>
      <c r="I2105" s="13">
        <v>1</v>
      </c>
      <c r="J2105" s="12" t="s">
        <v>2083</v>
      </c>
      <c r="K2105" s="1"/>
      <c r="L2105" s="12" t="s">
        <v>2082</v>
      </c>
      <c r="N2105" s="13" t="s">
        <v>2083</v>
      </c>
      <c r="O2105" s="13" t="s">
        <v>2082</v>
      </c>
      <c r="P2105" s="1"/>
      <c r="R2105" s="1" t="s">
        <v>67</v>
      </c>
      <c r="S2105" s="1"/>
      <c r="T2105" s="1" t="s">
        <v>1926</v>
      </c>
      <c r="U2105" s="12">
        <f>T2105+(365*4)</f>
        <v>45135</v>
      </c>
      <c r="V2105" s="12">
        <f t="shared" si="234"/>
        <v>45195</v>
      </c>
      <c r="W2105" s="13">
        <f t="shared" ca="1" si="235"/>
        <v>847</v>
      </c>
      <c r="X2105" s="2" t="s">
        <v>1021</v>
      </c>
      <c r="Y2105"/>
    </row>
    <row r="2106" spans="1:25" x14ac:dyDescent="0.25">
      <c r="A2106" s="1" t="s">
        <v>275</v>
      </c>
      <c r="B2106" s="1" t="s">
        <v>1927</v>
      </c>
      <c r="C2106" s="1" t="s">
        <v>625</v>
      </c>
      <c r="D2106" s="1" t="s">
        <v>24</v>
      </c>
      <c r="E2106" s="1" t="s">
        <v>174</v>
      </c>
      <c r="F2106" s="3">
        <v>214.35</v>
      </c>
      <c r="G2106" s="3">
        <v>214.41499999999999</v>
      </c>
      <c r="H2106" s="1" t="s">
        <v>21</v>
      </c>
      <c r="I2106" s="13">
        <v>1</v>
      </c>
      <c r="J2106" s="12" t="s">
        <v>2083</v>
      </c>
      <c r="K2106" s="1"/>
      <c r="L2106" s="12" t="s">
        <v>2082</v>
      </c>
      <c r="N2106" s="13">
        <v>10</v>
      </c>
      <c r="O2106" s="13" t="s">
        <v>2082</v>
      </c>
      <c r="P2106" s="13">
        <f>_xlfn.ISOWEEKNUM(U2106)</f>
        <v>9</v>
      </c>
      <c r="R2106" s="1" t="s">
        <v>67</v>
      </c>
      <c r="S2106" s="1" t="s">
        <v>14</v>
      </c>
      <c r="T2106" s="1" t="s">
        <v>1614</v>
      </c>
      <c r="U2106" s="12">
        <f>T2106+(365*1)</f>
        <v>46081</v>
      </c>
      <c r="V2106" s="12">
        <f t="shared" si="234"/>
        <v>46141</v>
      </c>
      <c r="W2106" s="13">
        <f t="shared" ca="1" si="235"/>
        <v>-99</v>
      </c>
      <c r="X2106" s="2" t="s">
        <v>1021</v>
      </c>
      <c r="Y2106"/>
    </row>
    <row r="2107" spans="1:25" x14ac:dyDescent="0.25">
      <c r="A2107" s="1" t="s">
        <v>275</v>
      </c>
      <c r="B2107" s="1" t="s">
        <v>1948</v>
      </c>
      <c r="C2107" s="1" t="s">
        <v>177</v>
      </c>
      <c r="D2107" s="1" t="s">
        <v>104</v>
      </c>
      <c r="E2107" s="1" t="s">
        <v>174</v>
      </c>
      <c r="F2107" s="3">
        <v>286.89400000000001</v>
      </c>
      <c r="G2107" s="3">
        <v>286.95999999999998</v>
      </c>
      <c r="H2107" s="1" t="s">
        <v>21</v>
      </c>
      <c r="I2107" s="13">
        <v>1</v>
      </c>
      <c r="J2107" s="12" t="s">
        <v>2083</v>
      </c>
      <c r="K2107" s="1"/>
      <c r="L2107" s="12" t="s">
        <v>2082</v>
      </c>
      <c r="N2107" s="13">
        <v>10</v>
      </c>
      <c r="O2107" s="13" t="s">
        <v>2082</v>
      </c>
      <c r="P2107" s="13">
        <f>_xlfn.ISOWEEKNUM(U2107)</f>
        <v>10</v>
      </c>
      <c r="R2107" s="1" t="s">
        <v>67</v>
      </c>
      <c r="S2107" s="1"/>
      <c r="T2107" s="1" t="s">
        <v>1950</v>
      </c>
      <c r="U2107" s="12">
        <f>T2107+(365*1)</f>
        <v>46083</v>
      </c>
      <c r="V2107" s="12">
        <f t="shared" si="234"/>
        <v>46143</v>
      </c>
      <c r="W2107" s="13">
        <f t="shared" ca="1" si="235"/>
        <v>-101</v>
      </c>
      <c r="X2107" s="2" t="s">
        <v>1021</v>
      </c>
      <c r="Y2107"/>
    </row>
    <row r="2108" spans="1:25" x14ac:dyDescent="0.25">
      <c r="A2108" s="1" t="s">
        <v>275</v>
      </c>
      <c r="B2108" s="1" t="s">
        <v>1948</v>
      </c>
      <c r="C2108" s="1" t="s">
        <v>177</v>
      </c>
      <c r="D2108" s="1" t="s">
        <v>103</v>
      </c>
      <c r="E2108" s="1" t="s">
        <v>174</v>
      </c>
      <c r="F2108" s="3">
        <v>286.97699999999998</v>
      </c>
      <c r="G2108" s="3">
        <v>287.04199999999997</v>
      </c>
      <c r="H2108" s="1" t="s">
        <v>74</v>
      </c>
      <c r="I2108" s="13">
        <v>1</v>
      </c>
      <c r="J2108" s="12" t="s">
        <v>2083</v>
      </c>
      <c r="K2108" s="1"/>
      <c r="L2108" s="12" t="s">
        <v>2082</v>
      </c>
      <c r="N2108" s="13">
        <v>10</v>
      </c>
      <c r="O2108" s="13" t="s">
        <v>2082</v>
      </c>
      <c r="P2108" s="13">
        <f>_xlfn.ISOWEEKNUM(U2108)</f>
        <v>10</v>
      </c>
      <c r="R2108" s="1" t="s">
        <v>67</v>
      </c>
      <c r="S2108" s="1" t="s">
        <v>14</v>
      </c>
      <c r="T2108" s="1" t="s">
        <v>1950</v>
      </c>
      <c r="U2108" s="12">
        <f>T2108+(365*1)</f>
        <v>46083</v>
      </c>
      <c r="V2108" s="12">
        <f t="shared" si="234"/>
        <v>46143</v>
      </c>
      <c r="W2108" s="13">
        <f t="shared" ca="1" si="235"/>
        <v>-101</v>
      </c>
      <c r="X2108" s="2" t="s">
        <v>1021</v>
      </c>
      <c r="Y2108"/>
    </row>
    <row r="2109" spans="1:25" x14ac:dyDescent="0.25">
      <c r="A2109" s="1" t="s">
        <v>275</v>
      </c>
      <c r="B2109" s="1" t="s">
        <v>1948</v>
      </c>
      <c r="C2109" s="1" t="s">
        <v>107</v>
      </c>
      <c r="D2109" s="1" t="s">
        <v>204</v>
      </c>
      <c r="E2109" s="1" t="s">
        <v>174</v>
      </c>
      <c r="F2109" s="3">
        <v>287.11900000000003</v>
      </c>
      <c r="G2109" s="3">
        <v>287.11900000000003</v>
      </c>
      <c r="H2109" s="1" t="s">
        <v>74</v>
      </c>
      <c r="I2109" s="13">
        <v>1</v>
      </c>
      <c r="J2109" s="12" t="s">
        <v>2083</v>
      </c>
      <c r="K2109" s="1"/>
      <c r="L2109" s="12" t="s">
        <v>2082</v>
      </c>
      <c r="N2109" s="13">
        <v>10</v>
      </c>
      <c r="O2109" s="13" t="s">
        <v>2082</v>
      </c>
      <c r="P2109" s="13">
        <f>_xlfn.ISOWEEKNUM(U2109)</f>
        <v>10</v>
      </c>
      <c r="R2109" s="1" t="s">
        <v>67</v>
      </c>
      <c r="S2109" s="1"/>
      <c r="T2109" s="1" t="s">
        <v>1950</v>
      </c>
      <c r="U2109" s="12">
        <f>T2109+(365*1)</f>
        <v>46083</v>
      </c>
      <c r="V2109" s="12">
        <f t="shared" si="234"/>
        <v>46143</v>
      </c>
      <c r="W2109" s="13">
        <f t="shared" ca="1" si="235"/>
        <v>-101</v>
      </c>
      <c r="X2109" s="2" t="s">
        <v>1021</v>
      </c>
      <c r="Y2109"/>
    </row>
    <row r="2110" spans="1:25" x14ac:dyDescent="0.25">
      <c r="A2110" s="1" t="s">
        <v>275</v>
      </c>
      <c r="B2110" s="1" t="s">
        <v>1948</v>
      </c>
      <c r="C2110" s="1" t="s">
        <v>27</v>
      </c>
      <c r="D2110" s="1" t="s">
        <v>100</v>
      </c>
      <c r="E2110" s="1" t="s">
        <v>10</v>
      </c>
      <c r="F2110" s="3">
        <v>287.14400000000001</v>
      </c>
      <c r="G2110" s="3">
        <v>287.14400000000001</v>
      </c>
      <c r="H2110" s="1" t="s">
        <v>79</v>
      </c>
      <c r="I2110" s="13">
        <v>1</v>
      </c>
      <c r="J2110" s="12" t="s">
        <v>2083</v>
      </c>
      <c r="K2110" s="1"/>
      <c r="L2110" s="12" t="s">
        <v>2082</v>
      </c>
      <c r="N2110" s="13" t="s">
        <v>2083</v>
      </c>
      <c r="O2110" s="13" t="s">
        <v>2082</v>
      </c>
      <c r="P2110" s="1"/>
      <c r="R2110" s="1" t="s">
        <v>67</v>
      </c>
      <c r="S2110" s="1"/>
      <c r="T2110" s="1" t="s">
        <v>1949</v>
      </c>
      <c r="U2110" s="12">
        <f>T2110+(365*4)</f>
        <v>44334</v>
      </c>
      <c r="V2110" s="12">
        <f t="shared" si="234"/>
        <v>44394</v>
      </c>
      <c r="W2110" s="13">
        <f t="shared" ca="1" si="235"/>
        <v>1648</v>
      </c>
      <c r="X2110" s="2" t="s">
        <v>1021</v>
      </c>
      <c r="Y2110"/>
    </row>
    <row r="2111" spans="1:25" x14ac:dyDescent="0.25">
      <c r="A2111" s="1" t="s">
        <v>275</v>
      </c>
      <c r="B2111" s="1" t="s">
        <v>1948</v>
      </c>
      <c r="C2111" s="1" t="s">
        <v>27</v>
      </c>
      <c r="D2111" s="1" t="s">
        <v>99</v>
      </c>
      <c r="E2111" s="1" t="s">
        <v>10</v>
      </c>
      <c r="F2111" s="3">
        <v>286.76900000000001</v>
      </c>
      <c r="G2111" s="3">
        <v>286.798</v>
      </c>
      <c r="H2111" s="1" t="s">
        <v>79</v>
      </c>
      <c r="I2111" s="13">
        <v>1</v>
      </c>
      <c r="J2111" s="12" t="s">
        <v>2083</v>
      </c>
      <c r="K2111" s="1"/>
      <c r="L2111" s="12" t="s">
        <v>2082</v>
      </c>
      <c r="N2111" s="13" t="s">
        <v>2083</v>
      </c>
      <c r="O2111" s="13" t="s">
        <v>2082</v>
      </c>
      <c r="P2111" s="1"/>
      <c r="R2111" s="1" t="s">
        <v>67</v>
      </c>
      <c r="S2111" s="1" t="s">
        <v>18</v>
      </c>
      <c r="T2111" s="1" t="s">
        <v>1949</v>
      </c>
      <c r="U2111" s="12">
        <f>T2111+(365*4)</f>
        <v>44334</v>
      </c>
      <c r="V2111" s="12">
        <f t="shared" si="234"/>
        <v>44394</v>
      </c>
      <c r="W2111" s="13">
        <f t="shared" ca="1" si="235"/>
        <v>1648</v>
      </c>
      <c r="X2111" s="2" t="s">
        <v>1021</v>
      </c>
      <c r="Y2111"/>
    </row>
    <row r="2112" spans="1:25" x14ac:dyDescent="0.25">
      <c r="A2112" s="1" t="s">
        <v>275</v>
      </c>
      <c r="B2112" s="1" t="s">
        <v>1948</v>
      </c>
      <c r="C2112" s="1" t="s">
        <v>107</v>
      </c>
      <c r="D2112" s="1" t="s">
        <v>164</v>
      </c>
      <c r="E2112" s="1" t="s">
        <v>174</v>
      </c>
      <c r="F2112" s="3">
        <v>288.298</v>
      </c>
      <c r="G2112" s="3">
        <v>288.35199999999998</v>
      </c>
      <c r="H2112" s="1" t="s">
        <v>79</v>
      </c>
      <c r="I2112" s="13">
        <v>1</v>
      </c>
      <c r="J2112" s="12" t="s">
        <v>2083</v>
      </c>
      <c r="K2112" s="1"/>
      <c r="L2112" s="12" t="s">
        <v>2082</v>
      </c>
      <c r="N2112" s="13">
        <v>10</v>
      </c>
      <c r="O2112" s="13" t="s">
        <v>2082</v>
      </c>
      <c r="P2112" s="13">
        <f>_xlfn.ISOWEEKNUM(U2112)</f>
        <v>10</v>
      </c>
      <c r="R2112" s="1" t="s">
        <v>67</v>
      </c>
      <c r="S2112" s="1" t="s">
        <v>14</v>
      </c>
      <c r="T2112" s="1" t="s">
        <v>1950</v>
      </c>
      <c r="U2112" s="12">
        <f>T2112+(365*1)</f>
        <v>46083</v>
      </c>
      <c r="V2112" s="12">
        <f t="shared" si="234"/>
        <v>46143</v>
      </c>
      <c r="W2112" s="13">
        <f t="shared" ca="1" si="235"/>
        <v>-101</v>
      </c>
      <c r="X2112" s="2" t="s">
        <v>1021</v>
      </c>
      <c r="Y2112"/>
    </row>
    <row r="2113" spans="1:25" x14ac:dyDescent="0.25">
      <c r="A2113" s="1" t="s">
        <v>275</v>
      </c>
      <c r="B2113" s="1" t="s">
        <v>1948</v>
      </c>
      <c r="C2113" s="1" t="s">
        <v>177</v>
      </c>
      <c r="D2113" s="1" t="s">
        <v>267</v>
      </c>
      <c r="E2113" s="1" t="s">
        <v>174</v>
      </c>
      <c r="F2113" s="3">
        <v>288.37200000000001</v>
      </c>
      <c r="G2113" s="3">
        <v>288.37200000000001</v>
      </c>
      <c r="H2113" s="1" t="s">
        <v>74</v>
      </c>
      <c r="I2113" s="13">
        <v>1</v>
      </c>
      <c r="J2113" s="12" t="s">
        <v>2083</v>
      </c>
      <c r="K2113" s="1"/>
      <c r="L2113" s="12" t="s">
        <v>2082</v>
      </c>
      <c r="N2113" s="13">
        <v>10</v>
      </c>
      <c r="O2113" s="13" t="s">
        <v>2082</v>
      </c>
      <c r="P2113" s="13">
        <f>_xlfn.ISOWEEKNUM(U2113)</f>
        <v>10</v>
      </c>
      <c r="R2113" s="1" t="s">
        <v>67</v>
      </c>
      <c r="S2113" s="1"/>
      <c r="T2113" s="1" t="s">
        <v>1950</v>
      </c>
      <c r="U2113" s="12">
        <f>T2113+(365*1)</f>
        <v>46083</v>
      </c>
      <c r="V2113" s="12">
        <f t="shared" si="234"/>
        <v>46143</v>
      </c>
      <c r="W2113" s="13">
        <f t="shared" ca="1" si="235"/>
        <v>-101</v>
      </c>
      <c r="X2113" s="2" t="s">
        <v>1021</v>
      </c>
      <c r="Y2113"/>
    </row>
    <row r="2114" spans="1:25" x14ac:dyDescent="0.25">
      <c r="A2114" s="1" t="s">
        <v>275</v>
      </c>
      <c r="B2114" s="1" t="s">
        <v>1948</v>
      </c>
      <c r="C2114" s="1" t="s">
        <v>177</v>
      </c>
      <c r="D2114" s="1" t="s">
        <v>266</v>
      </c>
      <c r="E2114" s="1" t="s">
        <v>174</v>
      </c>
      <c r="F2114" s="3">
        <v>288.48200000000003</v>
      </c>
      <c r="G2114" s="3">
        <v>288.54700000000003</v>
      </c>
      <c r="H2114" s="1" t="s">
        <v>21</v>
      </c>
      <c r="I2114" s="13">
        <v>1</v>
      </c>
      <c r="J2114" s="12" t="s">
        <v>2083</v>
      </c>
      <c r="K2114" s="1"/>
      <c r="L2114" s="12" t="s">
        <v>2082</v>
      </c>
      <c r="N2114" s="13">
        <v>10</v>
      </c>
      <c r="O2114" s="13" t="s">
        <v>2082</v>
      </c>
      <c r="P2114" s="13">
        <f>_xlfn.ISOWEEKNUM(U2114)</f>
        <v>10</v>
      </c>
      <c r="R2114" s="1" t="s">
        <v>67</v>
      </c>
      <c r="S2114" s="1" t="s">
        <v>18</v>
      </c>
      <c r="T2114" s="1" t="s">
        <v>1950</v>
      </c>
      <c r="U2114" s="12">
        <f>T2114+(365*1)</f>
        <v>46083</v>
      </c>
      <c r="V2114" s="12">
        <f t="shared" ref="V2114:V2177" si="236">U2114+60</f>
        <v>46143</v>
      </c>
      <c r="W2114" s="13">
        <f t="shared" ref="W2114:W2177" ca="1" si="237">TODAY()-V2114</f>
        <v>-101</v>
      </c>
      <c r="X2114" s="2" t="s">
        <v>1021</v>
      </c>
      <c r="Y2114"/>
    </row>
    <row r="2115" spans="1:25" x14ac:dyDescent="0.25">
      <c r="A2115" s="1" t="s">
        <v>275</v>
      </c>
      <c r="B2115" s="1" t="s">
        <v>1924</v>
      </c>
      <c r="C2115" s="1" t="s">
        <v>16</v>
      </c>
      <c r="D2115" s="1" t="s">
        <v>74</v>
      </c>
      <c r="E2115" s="1" t="s">
        <v>10</v>
      </c>
      <c r="F2115" s="3">
        <v>210.255</v>
      </c>
      <c r="G2115" s="3">
        <v>210.28399999999999</v>
      </c>
      <c r="H2115" s="1" t="s">
        <v>570</v>
      </c>
      <c r="I2115" s="13">
        <v>1</v>
      </c>
      <c r="J2115" s="12" t="s">
        <v>2083</v>
      </c>
      <c r="K2115" s="1"/>
      <c r="L2115" s="12" t="s">
        <v>2082</v>
      </c>
      <c r="N2115" s="13" t="s">
        <v>2083</v>
      </c>
      <c r="O2115" s="13" t="s">
        <v>2082</v>
      </c>
      <c r="P2115" s="1"/>
      <c r="R2115" s="1" t="s">
        <v>67</v>
      </c>
      <c r="S2115" s="1" t="s">
        <v>18</v>
      </c>
      <c r="T2115" s="1" t="s">
        <v>1926</v>
      </c>
      <c r="U2115" s="12">
        <f>T2115+(365*4)</f>
        <v>45135</v>
      </c>
      <c r="V2115" s="12">
        <f t="shared" si="236"/>
        <v>45195</v>
      </c>
      <c r="W2115" s="13">
        <f t="shared" ca="1" si="237"/>
        <v>847</v>
      </c>
      <c r="X2115" s="2" t="s">
        <v>1021</v>
      </c>
      <c r="Y2115"/>
    </row>
    <row r="2116" spans="1:25" x14ac:dyDescent="0.25">
      <c r="A2116" s="1" t="s">
        <v>275</v>
      </c>
      <c r="B2116" s="1" t="s">
        <v>1924</v>
      </c>
      <c r="C2116" s="1" t="s">
        <v>47</v>
      </c>
      <c r="D2116" s="1" t="s">
        <v>24</v>
      </c>
      <c r="E2116" s="1" t="s">
        <v>174</v>
      </c>
      <c r="F2116" s="3">
        <v>209.661</v>
      </c>
      <c r="G2116" s="3">
        <v>209.69399999999999</v>
      </c>
      <c r="H2116" s="1" t="s">
        <v>21</v>
      </c>
      <c r="I2116" s="13">
        <v>1</v>
      </c>
      <c r="J2116" s="12" t="s">
        <v>2083</v>
      </c>
      <c r="K2116" s="1"/>
      <c r="L2116" s="12" t="s">
        <v>2082</v>
      </c>
      <c r="N2116" s="13">
        <v>10</v>
      </c>
      <c r="O2116" s="13" t="s">
        <v>2082</v>
      </c>
      <c r="P2116" s="13">
        <f>_xlfn.ISOWEEKNUM(U2116)</f>
        <v>9</v>
      </c>
      <c r="R2116" s="1" t="s">
        <v>67</v>
      </c>
      <c r="S2116" s="1" t="s">
        <v>14</v>
      </c>
      <c r="T2116" s="1" t="s">
        <v>1614</v>
      </c>
      <c r="U2116" s="12">
        <f>T2116+(365*1)</f>
        <v>46081</v>
      </c>
      <c r="V2116" s="12">
        <f t="shared" si="236"/>
        <v>46141</v>
      </c>
      <c r="W2116" s="13">
        <f t="shared" ca="1" si="237"/>
        <v>-99</v>
      </c>
      <c r="X2116" s="2" t="s">
        <v>1021</v>
      </c>
      <c r="Y2116"/>
    </row>
    <row r="2117" spans="1:25" x14ac:dyDescent="0.25">
      <c r="A2117" s="1" t="s">
        <v>275</v>
      </c>
      <c r="B2117" s="1" t="s">
        <v>1924</v>
      </c>
      <c r="C2117" s="1" t="s">
        <v>47</v>
      </c>
      <c r="D2117" s="1" t="s">
        <v>917</v>
      </c>
      <c r="E2117" s="1" t="s">
        <v>174</v>
      </c>
      <c r="F2117" s="3">
        <v>210.404</v>
      </c>
      <c r="G2117" s="3">
        <v>210.43799999999999</v>
      </c>
      <c r="H2117" s="1" t="s">
        <v>74</v>
      </c>
      <c r="I2117" s="13">
        <v>1</v>
      </c>
      <c r="J2117" s="12" t="s">
        <v>2083</v>
      </c>
      <c r="K2117" s="1"/>
      <c r="L2117" s="12" t="s">
        <v>2082</v>
      </c>
      <c r="N2117" s="13">
        <v>10</v>
      </c>
      <c r="O2117" s="13" t="s">
        <v>2082</v>
      </c>
      <c r="P2117" s="13">
        <f>_xlfn.ISOWEEKNUM(U2117)</f>
        <v>9</v>
      </c>
      <c r="R2117" s="1" t="s">
        <v>67</v>
      </c>
      <c r="S2117" s="1" t="s">
        <v>14</v>
      </c>
      <c r="T2117" s="1" t="s">
        <v>1614</v>
      </c>
      <c r="U2117" s="12">
        <f>T2117+(365*1)</f>
        <v>46081</v>
      </c>
      <c r="V2117" s="12">
        <f t="shared" si="236"/>
        <v>46141</v>
      </c>
      <c r="W2117" s="13">
        <f t="shared" ca="1" si="237"/>
        <v>-99</v>
      </c>
      <c r="X2117" s="2" t="s">
        <v>1021</v>
      </c>
      <c r="Y2117"/>
    </row>
    <row r="2118" spans="1:25" x14ac:dyDescent="0.25">
      <c r="A2118" s="1" t="s">
        <v>275</v>
      </c>
      <c r="B2118" s="1" t="s">
        <v>1924</v>
      </c>
      <c r="C2118" s="1" t="s">
        <v>73</v>
      </c>
      <c r="D2118" s="1" t="s">
        <v>79</v>
      </c>
      <c r="E2118" s="1" t="s">
        <v>10</v>
      </c>
      <c r="F2118" s="3">
        <v>210.184</v>
      </c>
      <c r="G2118" s="3">
        <v>210.21299999999999</v>
      </c>
      <c r="H2118" s="1" t="s">
        <v>9</v>
      </c>
      <c r="I2118" s="13">
        <v>1</v>
      </c>
      <c r="J2118" s="12" t="s">
        <v>2083</v>
      </c>
      <c r="K2118" s="1"/>
      <c r="L2118" s="12" t="s">
        <v>2082</v>
      </c>
      <c r="N2118" s="13" t="s">
        <v>2083</v>
      </c>
      <c r="O2118" s="13" t="s">
        <v>2082</v>
      </c>
      <c r="P2118" s="1"/>
      <c r="R2118" s="1" t="s">
        <v>67</v>
      </c>
      <c r="S2118" s="1" t="s">
        <v>18</v>
      </c>
      <c r="T2118" s="1" t="s">
        <v>1925</v>
      </c>
      <c r="U2118" s="12">
        <f>T2118+(365*4)</f>
        <v>43036</v>
      </c>
      <c r="V2118" s="12">
        <f t="shared" si="236"/>
        <v>43096</v>
      </c>
      <c r="W2118" s="13">
        <f t="shared" ca="1" si="237"/>
        <v>2946</v>
      </c>
      <c r="X2118" s="2" t="s">
        <v>1021</v>
      </c>
      <c r="Y2118"/>
    </row>
    <row r="2119" spans="1:25" x14ac:dyDescent="0.25">
      <c r="A2119" s="1" t="s">
        <v>275</v>
      </c>
      <c r="B2119" s="1" t="s">
        <v>1924</v>
      </c>
      <c r="C2119" s="1" t="s">
        <v>47</v>
      </c>
      <c r="D2119" s="1" t="s">
        <v>305</v>
      </c>
      <c r="E2119" s="1" t="s">
        <v>174</v>
      </c>
      <c r="F2119" s="3">
        <v>210.339</v>
      </c>
      <c r="G2119" s="3">
        <v>210.37200000000001</v>
      </c>
      <c r="H2119" s="1" t="s">
        <v>74</v>
      </c>
      <c r="I2119" s="13">
        <v>1</v>
      </c>
      <c r="J2119" s="12" t="s">
        <v>2083</v>
      </c>
      <c r="K2119" s="1"/>
      <c r="L2119" s="12" t="s">
        <v>2082</v>
      </c>
      <c r="N2119" s="13">
        <v>10</v>
      </c>
      <c r="O2119" s="13" t="s">
        <v>2082</v>
      </c>
      <c r="P2119" s="13">
        <f t="shared" ref="P2119:P2139" si="238">_xlfn.ISOWEEKNUM(U2119)</f>
        <v>9</v>
      </c>
      <c r="R2119" s="1" t="s">
        <v>67</v>
      </c>
      <c r="S2119" s="1" t="s">
        <v>18</v>
      </c>
      <c r="T2119" s="1" t="s">
        <v>1614</v>
      </c>
      <c r="U2119" s="12">
        <f t="shared" ref="U2119:U2132" si="239">T2119+(365*1)</f>
        <v>46081</v>
      </c>
      <c r="V2119" s="12">
        <f t="shared" si="236"/>
        <v>46141</v>
      </c>
      <c r="W2119" s="13">
        <f t="shared" ca="1" si="237"/>
        <v>-99</v>
      </c>
      <c r="X2119" s="2" t="s">
        <v>1021</v>
      </c>
      <c r="Y2119"/>
    </row>
    <row r="2120" spans="1:25" x14ac:dyDescent="0.25">
      <c r="A2120" s="1" t="s">
        <v>275</v>
      </c>
      <c r="B2120" s="1" t="s">
        <v>1936</v>
      </c>
      <c r="C2120" s="1" t="s">
        <v>177</v>
      </c>
      <c r="D2120" s="1" t="s">
        <v>104</v>
      </c>
      <c r="E2120" s="1" t="s">
        <v>174</v>
      </c>
      <c r="F2120" s="3">
        <v>256.06299999999999</v>
      </c>
      <c r="G2120" s="3">
        <v>256.06299999999999</v>
      </c>
      <c r="H2120" s="1" t="s">
        <v>273</v>
      </c>
      <c r="I2120" s="13">
        <v>1</v>
      </c>
      <c r="J2120" s="12" t="s">
        <v>2083</v>
      </c>
      <c r="K2120" s="1"/>
      <c r="L2120" s="12" t="s">
        <v>2082</v>
      </c>
      <c r="N2120" s="13">
        <v>10</v>
      </c>
      <c r="O2120" s="13" t="s">
        <v>2082</v>
      </c>
      <c r="P2120" s="13">
        <f t="shared" si="238"/>
        <v>9</v>
      </c>
      <c r="R2120" s="1" t="s">
        <v>67</v>
      </c>
      <c r="S2120" s="1"/>
      <c r="T2120" s="1" t="s">
        <v>1730</v>
      </c>
      <c r="U2120" s="12">
        <f t="shared" si="239"/>
        <v>46082</v>
      </c>
      <c r="V2120" s="12">
        <f t="shared" si="236"/>
        <v>46142</v>
      </c>
      <c r="W2120" s="13">
        <f t="shared" ca="1" si="237"/>
        <v>-100</v>
      </c>
      <c r="X2120" s="2" t="s">
        <v>1021</v>
      </c>
      <c r="Y2120"/>
    </row>
    <row r="2121" spans="1:25" x14ac:dyDescent="0.25">
      <c r="A2121" s="1" t="s">
        <v>275</v>
      </c>
      <c r="B2121" s="1" t="s">
        <v>1936</v>
      </c>
      <c r="C2121" s="1" t="s">
        <v>177</v>
      </c>
      <c r="D2121" s="1" t="s">
        <v>103</v>
      </c>
      <c r="E2121" s="1" t="s">
        <v>174</v>
      </c>
      <c r="F2121" s="3">
        <v>256.14600000000002</v>
      </c>
      <c r="G2121" s="3">
        <v>256.21100000000001</v>
      </c>
      <c r="H2121" s="1" t="s">
        <v>1155</v>
      </c>
      <c r="I2121" s="13">
        <v>1</v>
      </c>
      <c r="J2121" s="12" t="s">
        <v>2083</v>
      </c>
      <c r="K2121" s="1"/>
      <c r="L2121" s="12" t="s">
        <v>2082</v>
      </c>
      <c r="N2121" s="13">
        <v>10</v>
      </c>
      <c r="O2121" s="13" t="s">
        <v>2082</v>
      </c>
      <c r="P2121" s="13">
        <f t="shared" si="238"/>
        <v>9</v>
      </c>
      <c r="R2121" s="1" t="s">
        <v>67</v>
      </c>
      <c r="S2121" s="1" t="s">
        <v>14</v>
      </c>
      <c r="T2121" s="1" t="s">
        <v>1730</v>
      </c>
      <c r="U2121" s="12">
        <f t="shared" si="239"/>
        <v>46082</v>
      </c>
      <c r="V2121" s="12">
        <f t="shared" si="236"/>
        <v>46142</v>
      </c>
      <c r="W2121" s="13">
        <f t="shared" ca="1" si="237"/>
        <v>-100</v>
      </c>
      <c r="X2121" s="2" t="s">
        <v>1021</v>
      </c>
      <c r="Y2121"/>
    </row>
    <row r="2122" spans="1:25" x14ac:dyDescent="0.25">
      <c r="A2122" s="1" t="s">
        <v>275</v>
      </c>
      <c r="B2122" s="1" t="s">
        <v>1936</v>
      </c>
      <c r="C2122" s="1" t="s">
        <v>177</v>
      </c>
      <c r="D2122" s="1" t="s">
        <v>204</v>
      </c>
      <c r="E2122" s="1" t="s">
        <v>174</v>
      </c>
      <c r="F2122" s="3">
        <v>256.221</v>
      </c>
      <c r="G2122" s="3">
        <v>256.28500000000003</v>
      </c>
      <c r="H2122" s="1" t="s">
        <v>271</v>
      </c>
      <c r="I2122" s="13">
        <v>1</v>
      </c>
      <c r="J2122" s="12" t="s">
        <v>2083</v>
      </c>
      <c r="K2122" s="1"/>
      <c r="L2122" s="12" t="s">
        <v>2082</v>
      </c>
      <c r="N2122" s="13">
        <v>10</v>
      </c>
      <c r="O2122" s="13" t="s">
        <v>2082</v>
      </c>
      <c r="P2122" s="13">
        <f t="shared" si="238"/>
        <v>9</v>
      </c>
      <c r="R2122" s="1" t="s">
        <v>67</v>
      </c>
      <c r="S2122" s="1" t="s">
        <v>14</v>
      </c>
      <c r="T2122" s="1" t="s">
        <v>1730</v>
      </c>
      <c r="U2122" s="12">
        <f t="shared" si="239"/>
        <v>46082</v>
      </c>
      <c r="V2122" s="12">
        <f t="shared" si="236"/>
        <v>46142</v>
      </c>
      <c r="W2122" s="13">
        <f t="shared" ca="1" si="237"/>
        <v>-100</v>
      </c>
      <c r="X2122" s="2" t="s">
        <v>1021</v>
      </c>
      <c r="Y2122"/>
    </row>
    <row r="2123" spans="1:25" x14ac:dyDescent="0.25">
      <c r="A2123" s="1" t="s">
        <v>275</v>
      </c>
      <c r="B2123" s="1" t="s">
        <v>1936</v>
      </c>
      <c r="C2123" s="1" t="s">
        <v>177</v>
      </c>
      <c r="D2123" s="1" t="s">
        <v>203</v>
      </c>
      <c r="E2123" s="1" t="s">
        <v>174</v>
      </c>
      <c r="F2123" s="3">
        <v>256.30399999999997</v>
      </c>
      <c r="G2123" s="3">
        <v>256.36900000000003</v>
      </c>
      <c r="H2123" s="1" t="s">
        <v>21</v>
      </c>
      <c r="I2123" s="13">
        <v>1</v>
      </c>
      <c r="J2123" s="12" t="s">
        <v>2083</v>
      </c>
      <c r="K2123" s="1"/>
      <c r="L2123" s="12" t="s">
        <v>2082</v>
      </c>
      <c r="N2123" s="13">
        <v>10</v>
      </c>
      <c r="O2123" s="13" t="s">
        <v>2082</v>
      </c>
      <c r="P2123" s="13">
        <f t="shared" si="238"/>
        <v>9</v>
      </c>
      <c r="R2123" s="1" t="s">
        <v>67</v>
      </c>
      <c r="S2123" s="1" t="s">
        <v>14</v>
      </c>
      <c r="T2123" s="1" t="s">
        <v>1730</v>
      </c>
      <c r="U2123" s="12">
        <f t="shared" si="239"/>
        <v>46082</v>
      </c>
      <c r="V2123" s="12">
        <f t="shared" si="236"/>
        <v>46142</v>
      </c>
      <c r="W2123" s="13">
        <f t="shared" ca="1" si="237"/>
        <v>-100</v>
      </c>
      <c r="X2123" s="2" t="s">
        <v>1021</v>
      </c>
      <c r="Y2123"/>
    </row>
    <row r="2124" spans="1:25" x14ac:dyDescent="0.25">
      <c r="A2124" s="1" t="s">
        <v>1951</v>
      </c>
      <c r="B2124" s="1" t="s">
        <v>1961</v>
      </c>
      <c r="C2124" s="1" t="s">
        <v>1164</v>
      </c>
      <c r="D2124" s="1" t="s">
        <v>1189</v>
      </c>
      <c r="E2124" s="1" t="s">
        <v>174</v>
      </c>
      <c r="F2124" s="3">
        <v>240.554</v>
      </c>
      <c r="G2124" s="3">
        <v>240.601</v>
      </c>
      <c r="H2124" s="1" t="s">
        <v>74</v>
      </c>
      <c r="I2124" s="13">
        <v>1</v>
      </c>
      <c r="J2124" s="12" t="s">
        <v>2083</v>
      </c>
      <c r="K2124" s="1"/>
      <c r="L2124" s="12" t="s">
        <v>2082</v>
      </c>
      <c r="N2124" s="13">
        <v>12</v>
      </c>
      <c r="O2124" s="13" t="s">
        <v>2082</v>
      </c>
      <c r="P2124" s="13">
        <f t="shared" si="238"/>
        <v>12</v>
      </c>
      <c r="R2124" s="1" t="s">
        <v>67</v>
      </c>
      <c r="S2124" s="1" t="s">
        <v>18</v>
      </c>
      <c r="T2124" s="1" t="s">
        <v>629</v>
      </c>
      <c r="U2124" s="12">
        <f t="shared" si="239"/>
        <v>46101</v>
      </c>
      <c r="V2124" s="12">
        <f t="shared" si="236"/>
        <v>46161</v>
      </c>
      <c r="W2124" s="13">
        <f t="shared" ca="1" si="237"/>
        <v>-119</v>
      </c>
      <c r="X2124" s="2" t="s">
        <v>1021</v>
      </c>
      <c r="Y2124"/>
    </row>
    <row r="2125" spans="1:25" x14ac:dyDescent="0.25">
      <c r="A2125" s="1" t="s">
        <v>1951</v>
      </c>
      <c r="B2125" s="1" t="s">
        <v>1961</v>
      </c>
      <c r="C2125" s="1" t="s">
        <v>1164</v>
      </c>
      <c r="D2125" s="1" t="s">
        <v>1190</v>
      </c>
      <c r="E2125" s="1" t="s">
        <v>174</v>
      </c>
      <c r="F2125" s="3">
        <v>240.459</v>
      </c>
      <c r="G2125" s="3">
        <v>240.459</v>
      </c>
      <c r="H2125" s="1" t="s">
        <v>21</v>
      </c>
      <c r="I2125" s="13">
        <v>1</v>
      </c>
      <c r="J2125" s="12" t="s">
        <v>2083</v>
      </c>
      <c r="K2125" s="1"/>
      <c r="L2125" s="12" t="s">
        <v>2082</v>
      </c>
      <c r="N2125" s="13">
        <v>12</v>
      </c>
      <c r="O2125" s="13" t="s">
        <v>2082</v>
      </c>
      <c r="P2125" s="13">
        <f t="shared" si="238"/>
        <v>12</v>
      </c>
      <c r="R2125" s="1" t="s">
        <v>67</v>
      </c>
      <c r="S2125" s="1"/>
      <c r="T2125" s="1" t="s">
        <v>629</v>
      </c>
      <c r="U2125" s="12">
        <f t="shared" si="239"/>
        <v>46101</v>
      </c>
      <c r="V2125" s="12">
        <f t="shared" si="236"/>
        <v>46161</v>
      </c>
      <c r="W2125" s="13">
        <f t="shared" ca="1" si="237"/>
        <v>-119</v>
      </c>
      <c r="X2125" s="2" t="s">
        <v>1021</v>
      </c>
      <c r="Y2125"/>
    </row>
    <row r="2126" spans="1:25" x14ac:dyDescent="0.25">
      <c r="A2126" s="1" t="s">
        <v>1951</v>
      </c>
      <c r="B2126" s="1" t="s">
        <v>1961</v>
      </c>
      <c r="C2126" s="1" t="s">
        <v>107</v>
      </c>
      <c r="D2126" s="1" t="s">
        <v>1191</v>
      </c>
      <c r="E2126" s="1" t="s">
        <v>174</v>
      </c>
      <c r="F2126" s="3">
        <v>239.53299999999999</v>
      </c>
      <c r="G2126" s="3">
        <v>239.58799999999999</v>
      </c>
      <c r="H2126" s="1" t="s">
        <v>21</v>
      </c>
      <c r="I2126" s="13">
        <v>1</v>
      </c>
      <c r="J2126" s="12" t="s">
        <v>2083</v>
      </c>
      <c r="K2126" s="1"/>
      <c r="L2126" s="12" t="s">
        <v>2082</v>
      </c>
      <c r="N2126" s="13">
        <v>12</v>
      </c>
      <c r="O2126" s="13" t="s">
        <v>2082</v>
      </c>
      <c r="P2126" s="13">
        <f t="shared" si="238"/>
        <v>12</v>
      </c>
      <c r="R2126" s="1" t="s">
        <v>67</v>
      </c>
      <c r="S2126" s="1" t="s">
        <v>14</v>
      </c>
      <c r="T2126" s="1" t="s">
        <v>629</v>
      </c>
      <c r="U2126" s="12">
        <f t="shared" si="239"/>
        <v>46101</v>
      </c>
      <c r="V2126" s="12">
        <f t="shared" si="236"/>
        <v>46161</v>
      </c>
      <c r="W2126" s="13">
        <f t="shared" ca="1" si="237"/>
        <v>-119</v>
      </c>
      <c r="X2126" s="2" t="s">
        <v>1021</v>
      </c>
      <c r="Y2126"/>
    </row>
    <row r="2127" spans="1:25" x14ac:dyDescent="0.25">
      <c r="A2127" s="1" t="s">
        <v>1951</v>
      </c>
      <c r="B2127" s="1" t="s">
        <v>1961</v>
      </c>
      <c r="C2127" s="1" t="s">
        <v>107</v>
      </c>
      <c r="D2127" s="1" t="s">
        <v>1192</v>
      </c>
      <c r="E2127" s="1" t="s">
        <v>174</v>
      </c>
      <c r="F2127" s="3">
        <v>239.46899999999999</v>
      </c>
      <c r="G2127" s="3">
        <v>239.524</v>
      </c>
      <c r="H2127" s="1" t="s">
        <v>1646</v>
      </c>
      <c r="I2127" s="13">
        <v>1</v>
      </c>
      <c r="J2127" s="12" t="s">
        <v>2083</v>
      </c>
      <c r="K2127" s="1"/>
      <c r="L2127" s="12" t="s">
        <v>2082</v>
      </c>
      <c r="N2127" s="13">
        <v>12</v>
      </c>
      <c r="O2127" s="13" t="s">
        <v>2082</v>
      </c>
      <c r="P2127" s="13">
        <f t="shared" si="238"/>
        <v>12</v>
      </c>
      <c r="R2127" s="1" t="s">
        <v>67</v>
      </c>
      <c r="S2127" s="1" t="s">
        <v>18</v>
      </c>
      <c r="T2127" s="1" t="s">
        <v>629</v>
      </c>
      <c r="U2127" s="12">
        <f t="shared" si="239"/>
        <v>46101</v>
      </c>
      <c r="V2127" s="12">
        <f t="shared" si="236"/>
        <v>46161</v>
      </c>
      <c r="W2127" s="13">
        <f t="shared" ca="1" si="237"/>
        <v>-119</v>
      </c>
      <c r="X2127" s="2" t="s">
        <v>1021</v>
      </c>
      <c r="Y2127"/>
    </row>
    <row r="2128" spans="1:25" x14ac:dyDescent="0.25">
      <c r="A2128" s="1" t="s">
        <v>1951</v>
      </c>
      <c r="B2128" s="1" t="s">
        <v>1961</v>
      </c>
      <c r="C2128" s="1" t="s">
        <v>161</v>
      </c>
      <c r="D2128" s="1" t="s">
        <v>759</v>
      </c>
      <c r="E2128" s="1" t="s">
        <v>174</v>
      </c>
      <c r="F2128" s="3">
        <v>240.548</v>
      </c>
      <c r="G2128" s="3">
        <v>240.548</v>
      </c>
      <c r="H2128" s="1" t="s">
        <v>21</v>
      </c>
      <c r="I2128" s="13">
        <v>1</v>
      </c>
      <c r="J2128" s="12" t="s">
        <v>2083</v>
      </c>
      <c r="K2128" s="1"/>
      <c r="L2128" s="12" t="s">
        <v>2082</v>
      </c>
      <c r="N2128" s="13">
        <v>12</v>
      </c>
      <c r="O2128" s="13" t="s">
        <v>2082</v>
      </c>
      <c r="P2128" s="13">
        <f t="shared" si="238"/>
        <v>12</v>
      </c>
      <c r="R2128" s="1" t="s">
        <v>67</v>
      </c>
      <c r="S2128" s="1"/>
      <c r="T2128" s="1" t="s">
        <v>629</v>
      </c>
      <c r="U2128" s="12">
        <f t="shared" si="239"/>
        <v>46101</v>
      </c>
      <c r="V2128" s="12">
        <f t="shared" si="236"/>
        <v>46161</v>
      </c>
      <c r="W2128" s="13">
        <f t="shared" ca="1" si="237"/>
        <v>-119</v>
      </c>
      <c r="X2128" s="2" t="s">
        <v>1021</v>
      </c>
      <c r="Y2128"/>
    </row>
    <row r="2129" spans="1:25" x14ac:dyDescent="0.25">
      <c r="A2129" s="1" t="s">
        <v>1951</v>
      </c>
      <c r="B2129" s="1" t="s">
        <v>1962</v>
      </c>
      <c r="C2129" s="1" t="s">
        <v>107</v>
      </c>
      <c r="D2129" s="1" t="s">
        <v>104</v>
      </c>
      <c r="E2129" s="1" t="s">
        <v>174</v>
      </c>
      <c r="F2129" s="3">
        <v>267.041</v>
      </c>
      <c r="G2129" s="3">
        <v>300.64699999999999</v>
      </c>
      <c r="H2129" s="1" t="s">
        <v>74</v>
      </c>
      <c r="I2129" s="13">
        <v>1</v>
      </c>
      <c r="J2129" s="12" t="s">
        <v>2083</v>
      </c>
      <c r="K2129" s="1"/>
      <c r="L2129" s="12" t="s">
        <v>2082</v>
      </c>
      <c r="N2129" s="13">
        <v>12</v>
      </c>
      <c r="O2129" s="13" t="s">
        <v>2082</v>
      </c>
      <c r="P2129" s="13">
        <f t="shared" si="238"/>
        <v>12</v>
      </c>
      <c r="R2129" s="1" t="s">
        <v>67</v>
      </c>
      <c r="S2129" s="1" t="s">
        <v>14</v>
      </c>
      <c r="T2129" s="1" t="s">
        <v>87</v>
      </c>
      <c r="U2129" s="12">
        <f t="shared" si="239"/>
        <v>46099</v>
      </c>
      <c r="V2129" s="12">
        <f t="shared" si="236"/>
        <v>46159</v>
      </c>
      <c r="W2129" s="13">
        <f t="shared" ca="1" si="237"/>
        <v>-117</v>
      </c>
      <c r="X2129" s="2" t="s">
        <v>1021</v>
      </c>
      <c r="Y2129"/>
    </row>
    <row r="2130" spans="1:25" x14ac:dyDescent="0.25">
      <c r="A2130" s="1" t="s">
        <v>1951</v>
      </c>
      <c r="B2130" s="1" t="s">
        <v>1962</v>
      </c>
      <c r="C2130" s="1" t="s">
        <v>107</v>
      </c>
      <c r="D2130" s="1" t="s">
        <v>103</v>
      </c>
      <c r="E2130" s="1" t="s">
        <v>174</v>
      </c>
      <c r="F2130" s="3">
        <v>300.51299999999998</v>
      </c>
      <c r="G2130" s="3">
        <v>300.56799999999998</v>
      </c>
      <c r="H2130" s="1" t="s">
        <v>21</v>
      </c>
      <c r="I2130" s="13">
        <v>1</v>
      </c>
      <c r="J2130" s="12" t="s">
        <v>2083</v>
      </c>
      <c r="K2130" s="1"/>
      <c r="L2130" s="12" t="s">
        <v>2082</v>
      </c>
      <c r="N2130" s="13">
        <v>12</v>
      </c>
      <c r="O2130" s="13" t="s">
        <v>2082</v>
      </c>
      <c r="P2130" s="13">
        <f t="shared" si="238"/>
        <v>12</v>
      </c>
      <c r="R2130" s="1" t="s">
        <v>67</v>
      </c>
      <c r="S2130" s="1" t="s">
        <v>14</v>
      </c>
      <c r="T2130" s="1" t="s">
        <v>87</v>
      </c>
      <c r="U2130" s="12">
        <f t="shared" si="239"/>
        <v>46099</v>
      </c>
      <c r="V2130" s="12">
        <f t="shared" si="236"/>
        <v>46159</v>
      </c>
      <c r="W2130" s="13">
        <f t="shared" ca="1" si="237"/>
        <v>-117</v>
      </c>
      <c r="X2130" s="2" t="s">
        <v>1021</v>
      </c>
      <c r="Y2130"/>
    </row>
    <row r="2131" spans="1:25" x14ac:dyDescent="0.25">
      <c r="A2131" s="1" t="s">
        <v>1951</v>
      </c>
      <c r="B2131" s="1" t="s">
        <v>1962</v>
      </c>
      <c r="C2131" s="1" t="s">
        <v>47</v>
      </c>
      <c r="D2131" s="1" t="s">
        <v>204</v>
      </c>
      <c r="E2131" s="1" t="s">
        <v>174</v>
      </c>
      <c r="F2131" s="3">
        <v>267.19900000000001</v>
      </c>
      <c r="G2131" s="3">
        <v>300.488</v>
      </c>
      <c r="H2131" s="1" t="s">
        <v>1042</v>
      </c>
      <c r="I2131" s="13">
        <v>1</v>
      </c>
      <c r="J2131" s="12" t="s">
        <v>2083</v>
      </c>
      <c r="K2131" s="1"/>
      <c r="L2131" s="12" t="s">
        <v>2082</v>
      </c>
      <c r="N2131" s="13">
        <v>12</v>
      </c>
      <c r="O2131" s="13" t="s">
        <v>2082</v>
      </c>
      <c r="P2131" s="13">
        <f t="shared" si="238"/>
        <v>12</v>
      </c>
      <c r="R2131" s="1" t="s">
        <v>67</v>
      </c>
      <c r="S2131" s="1" t="s">
        <v>14</v>
      </c>
      <c r="T2131" s="1" t="s">
        <v>87</v>
      </c>
      <c r="U2131" s="12">
        <f t="shared" si="239"/>
        <v>46099</v>
      </c>
      <c r="V2131" s="12">
        <f t="shared" si="236"/>
        <v>46159</v>
      </c>
      <c r="W2131" s="13">
        <f t="shared" ca="1" si="237"/>
        <v>-117</v>
      </c>
      <c r="X2131" s="2" t="s">
        <v>1021</v>
      </c>
      <c r="Y2131"/>
    </row>
    <row r="2132" spans="1:25" x14ac:dyDescent="0.25">
      <c r="A2132" s="1" t="s">
        <v>1951</v>
      </c>
      <c r="B2132" s="1" t="s">
        <v>1962</v>
      </c>
      <c r="C2132" s="1" t="s">
        <v>354</v>
      </c>
      <c r="D2132" s="1" t="s">
        <v>203</v>
      </c>
      <c r="E2132" s="1" t="s">
        <v>174</v>
      </c>
      <c r="F2132" s="3">
        <v>267.24900000000002</v>
      </c>
      <c r="G2132" s="3">
        <v>267.28199999999998</v>
      </c>
      <c r="H2132" s="1" t="s">
        <v>74</v>
      </c>
      <c r="I2132" s="13">
        <v>1</v>
      </c>
      <c r="J2132" s="12" t="s">
        <v>2083</v>
      </c>
      <c r="K2132" s="1"/>
      <c r="L2132" s="12" t="s">
        <v>2082</v>
      </c>
      <c r="N2132" s="13">
        <v>12</v>
      </c>
      <c r="O2132" s="13" t="s">
        <v>2082</v>
      </c>
      <c r="P2132" s="13">
        <f t="shared" si="238"/>
        <v>12</v>
      </c>
      <c r="R2132" s="1" t="s">
        <v>67</v>
      </c>
      <c r="S2132" s="1" t="s">
        <v>18</v>
      </c>
      <c r="T2132" s="1" t="s">
        <v>87</v>
      </c>
      <c r="U2132" s="12">
        <f t="shared" si="239"/>
        <v>46099</v>
      </c>
      <c r="V2132" s="12">
        <f t="shared" si="236"/>
        <v>46159</v>
      </c>
      <c r="W2132" s="13">
        <f t="shared" ca="1" si="237"/>
        <v>-117</v>
      </c>
      <c r="X2132" s="2" t="s">
        <v>1021</v>
      </c>
      <c r="Y2132"/>
    </row>
    <row r="2133" spans="1:25" x14ac:dyDescent="0.25">
      <c r="A2133" s="1" t="s">
        <v>1951</v>
      </c>
      <c r="B2133" s="1" t="s">
        <v>1962</v>
      </c>
      <c r="C2133" s="1" t="s">
        <v>218</v>
      </c>
      <c r="D2133" s="1" t="s">
        <v>100</v>
      </c>
      <c r="E2133" s="1" t="s">
        <v>68</v>
      </c>
      <c r="F2133" s="3">
        <v>400.45299999999997</v>
      </c>
      <c r="G2133" s="3">
        <v>400.50799999999998</v>
      </c>
      <c r="H2133" s="1" t="s">
        <v>79</v>
      </c>
      <c r="I2133" s="13">
        <v>1</v>
      </c>
      <c r="J2133" s="12" t="s">
        <v>2083</v>
      </c>
      <c r="K2133" s="1"/>
      <c r="L2133" s="12" t="s">
        <v>2082</v>
      </c>
      <c r="N2133" s="13">
        <v>12</v>
      </c>
      <c r="O2133" s="13" t="s">
        <v>2082</v>
      </c>
      <c r="P2133" s="13">
        <f t="shared" si="238"/>
        <v>16</v>
      </c>
      <c r="R2133" s="1" t="s">
        <v>67</v>
      </c>
      <c r="S2133" s="1" t="s">
        <v>14</v>
      </c>
      <c r="T2133" s="1" t="s">
        <v>1956</v>
      </c>
      <c r="U2133" s="12">
        <f>T2133+(365*2)</f>
        <v>46130</v>
      </c>
      <c r="V2133" s="12">
        <f t="shared" si="236"/>
        <v>46190</v>
      </c>
      <c r="W2133" s="13">
        <f t="shared" ca="1" si="237"/>
        <v>-148</v>
      </c>
      <c r="X2133" s="2" t="s">
        <v>1021</v>
      </c>
      <c r="Y2133"/>
    </row>
    <row r="2134" spans="1:25" x14ac:dyDescent="0.25">
      <c r="A2134" s="1" t="s">
        <v>1951</v>
      </c>
      <c r="B2134" s="1" t="s">
        <v>1962</v>
      </c>
      <c r="C2134" s="1" t="s">
        <v>354</v>
      </c>
      <c r="D2134" s="1" t="s">
        <v>99</v>
      </c>
      <c r="E2134" s="1" t="s">
        <v>174</v>
      </c>
      <c r="F2134" s="3">
        <v>267.30099999999999</v>
      </c>
      <c r="G2134" s="3">
        <v>400.387</v>
      </c>
      <c r="H2134" s="1" t="s">
        <v>74</v>
      </c>
      <c r="I2134" s="13">
        <v>1</v>
      </c>
      <c r="J2134" s="12" t="s">
        <v>2083</v>
      </c>
      <c r="K2134" s="1"/>
      <c r="L2134" s="12" t="s">
        <v>2082</v>
      </c>
      <c r="N2134" s="13">
        <v>12</v>
      </c>
      <c r="O2134" s="13" t="s">
        <v>2082</v>
      </c>
      <c r="P2134" s="13">
        <f t="shared" si="238"/>
        <v>12</v>
      </c>
      <c r="R2134" s="1" t="s">
        <v>67</v>
      </c>
      <c r="S2134" s="1" t="s">
        <v>14</v>
      </c>
      <c r="T2134" s="1" t="s">
        <v>87</v>
      </c>
      <c r="U2134" s="12">
        <f>T2134+(365*1)</f>
        <v>46099</v>
      </c>
      <c r="V2134" s="12">
        <f t="shared" si="236"/>
        <v>46159</v>
      </c>
      <c r="W2134" s="13">
        <f t="shared" ca="1" si="237"/>
        <v>-117</v>
      </c>
      <c r="X2134" s="2" t="s">
        <v>1021</v>
      </c>
      <c r="Y2134"/>
    </row>
    <row r="2135" spans="1:25" x14ac:dyDescent="0.25">
      <c r="A2135" s="1" t="s">
        <v>1951</v>
      </c>
      <c r="B2135" s="1" t="s">
        <v>1962</v>
      </c>
      <c r="C2135" s="1" t="s">
        <v>354</v>
      </c>
      <c r="D2135" s="1" t="s">
        <v>202</v>
      </c>
      <c r="E2135" s="1" t="s">
        <v>174</v>
      </c>
      <c r="F2135" s="3">
        <v>267.346</v>
      </c>
      <c r="G2135" s="3">
        <v>400.34199999999998</v>
      </c>
      <c r="H2135" s="1" t="s">
        <v>74</v>
      </c>
      <c r="I2135" s="13">
        <v>1</v>
      </c>
      <c r="J2135" s="12" t="s">
        <v>2083</v>
      </c>
      <c r="K2135" s="1"/>
      <c r="L2135" s="12" t="s">
        <v>2082</v>
      </c>
      <c r="N2135" s="13">
        <v>12</v>
      </c>
      <c r="O2135" s="13" t="s">
        <v>2082</v>
      </c>
      <c r="P2135" s="13">
        <f t="shared" si="238"/>
        <v>12</v>
      </c>
      <c r="R2135" s="1" t="s">
        <v>67</v>
      </c>
      <c r="S2135" s="1"/>
      <c r="T2135" s="1" t="s">
        <v>87</v>
      </c>
      <c r="U2135" s="12">
        <f>T2135+(365*1)</f>
        <v>46099</v>
      </c>
      <c r="V2135" s="12">
        <f t="shared" si="236"/>
        <v>46159</v>
      </c>
      <c r="W2135" s="13">
        <f t="shared" ca="1" si="237"/>
        <v>-117</v>
      </c>
      <c r="X2135" s="2" t="s">
        <v>1021</v>
      </c>
      <c r="Y2135"/>
    </row>
    <row r="2136" spans="1:25" x14ac:dyDescent="0.25">
      <c r="A2136" s="1" t="s">
        <v>1951</v>
      </c>
      <c r="B2136" s="1" t="s">
        <v>1962</v>
      </c>
      <c r="C2136" s="1" t="s">
        <v>47</v>
      </c>
      <c r="D2136" s="1" t="s">
        <v>201</v>
      </c>
      <c r="E2136" s="1" t="s">
        <v>68</v>
      </c>
      <c r="F2136" s="3">
        <v>400.267</v>
      </c>
      <c r="G2136" s="3">
        <v>400.30099999999999</v>
      </c>
      <c r="H2136" s="1" t="s">
        <v>1643</v>
      </c>
      <c r="I2136" s="13">
        <v>1</v>
      </c>
      <c r="J2136" s="12" t="s">
        <v>2083</v>
      </c>
      <c r="K2136" s="1"/>
      <c r="L2136" s="12" t="s">
        <v>2082</v>
      </c>
      <c r="N2136" s="13">
        <v>12</v>
      </c>
      <c r="O2136" s="13" t="s">
        <v>2082</v>
      </c>
      <c r="P2136" s="13">
        <f t="shared" si="238"/>
        <v>16</v>
      </c>
      <c r="R2136" s="1" t="s">
        <v>67</v>
      </c>
      <c r="S2136" s="1" t="s">
        <v>14</v>
      </c>
      <c r="T2136" s="1" t="s">
        <v>1956</v>
      </c>
      <c r="U2136" s="12">
        <f>T2136+(365*2)</f>
        <v>46130</v>
      </c>
      <c r="V2136" s="12">
        <f t="shared" si="236"/>
        <v>46190</v>
      </c>
      <c r="W2136" s="13">
        <f t="shared" ca="1" si="237"/>
        <v>-148</v>
      </c>
      <c r="X2136" s="2" t="s">
        <v>1021</v>
      </c>
      <c r="Y2136"/>
    </row>
    <row r="2137" spans="1:25" x14ac:dyDescent="0.25">
      <c r="A2137" s="1" t="s">
        <v>1951</v>
      </c>
      <c r="B2137" s="1" t="s">
        <v>1962</v>
      </c>
      <c r="C2137" s="1" t="s">
        <v>354</v>
      </c>
      <c r="D2137" s="1" t="s">
        <v>184</v>
      </c>
      <c r="E2137" s="1" t="s">
        <v>174</v>
      </c>
      <c r="F2137" s="3">
        <v>267.39499999999998</v>
      </c>
      <c r="G2137" s="3">
        <v>300.29300000000001</v>
      </c>
      <c r="H2137" s="1" t="s">
        <v>74</v>
      </c>
      <c r="I2137" s="13">
        <v>1</v>
      </c>
      <c r="J2137" s="12" t="s">
        <v>2083</v>
      </c>
      <c r="K2137" s="1"/>
      <c r="L2137" s="12" t="s">
        <v>2082</v>
      </c>
      <c r="N2137" s="13">
        <v>12</v>
      </c>
      <c r="O2137" s="13" t="s">
        <v>2082</v>
      </c>
      <c r="P2137" s="13">
        <f t="shared" si="238"/>
        <v>12</v>
      </c>
      <c r="R2137" s="1" t="s">
        <v>67</v>
      </c>
      <c r="S2137" s="1"/>
      <c r="T2137" s="1" t="s">
        <v>87</v>
      </c>
      <c r="U2137" s="12">
        <f>T2137+(365*1)</f>
        <v>46099</v>
      </c>
      <c r="V2137" s="12">
        <f t="shared" si="236"/>
        <v>46159</v>
      </c>
      <c r="W2137" s="13">
        <f t="shared" ca="1" si="237"/>
        <v>-117</v>
      </c>
      <c r="X2137" s="2" t="s">
        <v>1021</v>
      </c>
      <c r="Y2137"/>
    </row>
    <row r="2138" spans="1:25" x14ac:dyDescent="0.25">
      <c r="A2138" s="1" t="s">
        <v>1951</v>
      </c>
      <c r="B2138" s="1" t="s">
        <v>1962</v>
      </c>
      <c r="C2138" s="1" t="s">
        <v>47</v>
      </c>
      <c r="D2138" s="1" t="s">
        <v>187</v>
      </c>
      <c r="E2138" s="1" t="s">
        <v>174</v>
      </c>
      <c r="F2138" s="3">
        <v>300.209</v>
      </c>
      <c r="G2138" s="3">
        <v>300.209</v>
      </c>
      <c r="H2138" s="1" t="s">
        <v>21</v>
      </c>
      <c r="I2138" s="13">
        <v>1</v>
      </c>
      <c r="J2138" s="12" t="s">
        <v>2083</v>
      </c>
      <c r="K2138" s="1"/>
      <c r="L2138" s="12" t="s">
        <v>2082</v>
      </c>
      <c r="N2138" s="13">
        <v>12</v>
      </c>
      <c r="O2138" s="13" t="s">
        <v>2082</v>
      </c>
      <c r="P2138" s="13">
        <f t="shared" si="238"/>
        <v>12</v>
      </c>
      <c r="R2138" s="1" t="s">
        <v>67</v>
      </c>
      <c r="S2138" s="1"/>
      <c r="T2138" s="1" t="s">
        <v>87</v>
      </c>
      <c r="U2138" s="12">
        <f>T2138+(365*1)</f>
        <v>46099</v>
      </c>
      <c r="V2138" s="12">
        <f t="shared" si="236"/>
        <v>46159</v>
      </c>
      <c r="W2138" s="13">
        <f t="shared" ca="1" si="237"/>
        <v>-117</v>
      </c>
      <c r="X2138" s="2" t="s">
        <v>1021</v>
      </c>
      <c r="Y2138"/>
    </row>
    <row r="2139" spans="1:25" x14ac:dyDescent="0.25">
      <c r="A2139" s="1" t="s">
        <v>1951</v>
      </c>
      <c r="B2139" s="1" t="s">
        <v>1962</v>
      </c>
      <c r="C2139" s="1" t="s">
        <v>47</v>
      </c>
      <c r="D2139" s="1" t="s">
        <v>189</v>
      </c>
      <c r="E2139" s="1" t="s">
        <v>68</v>
      </c>
      <c r="F2139" s="3">
        <v>400.20699999999999</v>
      </c>
      <c r="G2139" s="3">
        <v>400.24</v>
      </c>
      <c r="H2139" s="1" t="s">
        <v>79</v>
      </c>
      <c r="I2139" s="13">
        <v>1</v>
      </c>
      <c r="J2139" s="12" t="s">
        <v>2083</v>
      </c>
      <c r="K2139" s="1"/>
      <c r="L2139" s="12" t="s">
        <v>2082</v>
      </c>
      <c r="N2139" s="13">
        <v>12</v>
      </c>
      <c r="O2139" s="13" t="s">
        <v>2082</v>
      </c>
      <c r="P2139" s="13">
        <f t="shared" si="238"/>
        <v>16</v>
      </c>
      <c r="R2139" s="1" t="s">
        <v>67</v>
      </c>
      <c r="S2139" s="1" t="s">
        <v>18</v>
      </c>
      <c r="T2139" s="1" t="s">
        <v>1956</v>
      </c>
      <c r="U2139" s="12">
        <f>T2139+(365*2)</f>
        <v>46130</v>
      </c>
      <c r="V2139" s="12">
        <f t="shared" si="236"/>
        <v>46190</v>
      </c>
      <c r="W2139" s="13">
        <f t="shared" ca="1" si="237"/>
        <v>-148</v>
      </c>
      <c r="X2139" s="2" t="s">
        <v>1021</v>
      </c>
      <c r="Y2139"/>
    </row>
    <row r="2140" spans="1:25" x14ac:dyDescent="0.25">
      <c r="A2140" s="1" t="s">
        <v>1951</v>
      </c>
      <c r="B2140" s="1" t="s">
        <v>1962</v>
      </c>
      <c r="C2140" s="1" t="s">
        <v>12</v>
      </c>
      <c r="D2140" s="1" t="s">
        <v>1976</v>
      </c>
      <c r="E2140" s="1" t="s">
        <v>39</v>
      </c>
      <c r="F2140" s="3">
        <v>400.12799999999999</v>
      </c>
      <c r="G2140" s="3">
        <v>400.16300000000001</v>
      </c>
      <c r="H2140" s="1" t="s">
        <v>30</v>
      </c>
      <c r="I2140" s="13">
        <v>1</v>
      </c>
      <c r="J2140" s="12" t="s">
        <v>2083</v>
      </c>
      <c r="K2140" s="1"/>
      <c r="L2140" s="12" t="s">
        <v>2082</v>
      </c>
      <c r="N2140" s="13" t="s">
        <v>2083</v>
      </c>
      <c r="O2140" s="13" t="s">
        <v>2082</v>
      </c>
      <c r="P2140" s="1"/>
      <c r="R2140" s="1" t="s">
        <v>67</v>
      </c>
      <c r="S2140" s="1" t="s">
        <v>14</v>
      </c>
      <c r="T2140" s="1" t="s">
        <v>1953</v>
      </c>
      <c r="U2140" s="12">
        <f>T2140+(365*3)</f>
        <v>46172</v>
      </c>
      <c r="V2140" s="12">
        <f t="shared" si="236"/>
        <v>46232</v>
      </c>
      <c r="W2140" s="13">
        <f t="shared" ca="1" si="237"/>
        <v>-190</v>
      </c>
      <c r="X2140" s="2" t="s">
        <v>1021</v>
      </c>
      <c r="Y2140"/>
    </row>
    <row r="2141" spans="1:25" x14ac:dyDescent="0.25">
      <c r="A2141" s="1" t="s">
        <v>1951</v>
      </c>
      <c r="B2141" s="1" t="s">
        <v>1962</v>
      </c>
      <c r="C2141" s="1" t="s">
        <v>47</v>
      </c>
      <c r="D2141" s="1" t="s">
        <v>190</v>
      </c>
      <c r="E2141" s="1" t="s">
        <v>39</v>
      </c>
      <c r="F2141" s="3">
        <v>400.16899999999998</v>
      </c>
      <c r="G2141" s="3">
        <v>400.20299999999997</v>
      </c>
      <c r="H2141" s="1" t="s">
        <v>1977</v>
      </c>
      <c r="I2141" s="13">
        <v>1</v>
      </c>
      <c r="J2141" s="12" t="s">
        <v>2083</v>
      </c>
      <c r="K2141" s="1"/>
      <c r="L2141" s="12" t="s">
        <v>2082</v>
      </c>
      <c r="N2141" s="13" t="s">
        <v>2083</v>
      </c>
      <c r="O2141" s="13" t="s">
        <v>2082</v>
      </c>
      <c r="P2141" s="1"/>
      <c r="R2141" s="1" t="s">
        <v>67</v>
      </c>
      <c r="S2141" s="1" t="s">
        <v>14</v>
      </c>
      <c r="T2141" s="1" t="s">
        <v>1953</v>
      </c>
      <c r="U2141" s="12">
        <f>T2141+(365*3)</f>
        <v>46172</v>
      </c>
      <c r="V2141" s="12">
        <f t="shared" si="236"/>
        <v>46232</v>
      </c>
      <c r="W2141" s="13">
        <f t="shared" ca="1" si="237"/>
        <v>-190</v>
      </c>
      <c r="X2141" s="2" t="s">
        <v>1021</v>
      </c>
      <c r="Y2141"/>
    </row>
    <row r="2142" spans="1:25" x14ac:dyDescent="0.25">
      <c r="A2142" s="1" t="s">
        <v>1951</v>
      </c>
      <c r="B2142" s="1" t="s">
        <v>1962</v>
      </c>
      <c r="C2142" s="1" t="s">
        <v>16</v>
      </c>
      <c r="D2142" s="1" t="s">
        <v>808</v>
      </c>
      <c r="E2142" s="1" t="s">
        <v>10</v>
      </c>
      <c r="F2142" s="3">
        <v>249.054</v>
      </c>
      <c r="G2142" s="3">
        <v>249.083</v>
      </c>
      <c r="H2142" s="1" t="s">
        <v>1964</v>
      </c>
      <c r="I2142" s="13">
        <v>1</v>
      </c>
      <c r="J2142" s="12" t="s">
        <v>2083</v>
      </c>
      <c r="K2142" s="1"/>
      <c r="L2142" s="12" t="s">
        <v>2082</v>
      </c>
      <c r="N2142" s="13" t="s">
        <v>2083</v>
      </c>
      <c r="O2142" s="13" t="s">
        <v>2082</v>
      </c>
      <c r="P2142" s="1"/>
      <c r="R2142" s="1" t="s">
        <v>67</v>
      </c>
      <c r="S2142" s="1" t="s">
        <v>18</v>
      </c>
      <c r="T2142" s="1" t="s">
        <v>1963</v>
      </c>
      <c r="U2142" s="12">
        <f>T2142+(365*4)</f>
        <v>42266</v>
      </c>
      <c r="V2142" s="12">
        <f t="shared" si="236"/>
        <v>42326</v>
      </c>
      <c r="W2142" s="13">
        <f t="shared" ca="1" si="237"/>
        <v>3716</v>
      </c>
      <c r="X2142" s="2" t="s">
        <v>1021</v>
      </c>
      <c r="Y2142"/>
    </row>
    <row r="2143" spans="1:25" x14ac:dyDescent="0.25">
      <c r="A2143" s="1" t="s">
        <v>1951</v>
      </c>
      <c r="B2143" s="1" t="s">
        <v>1962</v>
      </c>
      <c r="C2143" s="1" t="s">
        <v>8</v>
      </c>
      <c r="D2143" s="1" t="s">
        <v>180</v>
      </c>
      <c r="E2143" s="1" t="s">
        <v>10</v>
      </c>
      <c r="F2143" s="3">
        <v>248.976</v>
      </c>
      <c r="G2143" s="3">
        <v>249.005</v>
      </c>
      <c r="H2143" s="1" t="s">
        <v>138</v>
      </c>
      <c r="I2143" s="13">
        <v>1</v>
      </c>
      <c r="J2143" s="12" t="s">
        <v>2083</v>
      </c>
      <c r="K2143" s="1"/>
      <c r="L2143" s="12" t="s">
        <v>2082</v>
      </c>
      <c r="N2143" s="13" t="s">
        <v>2083</v>
      </c>
      <c r="O2143" s="13" t="s">
        <v>2082</v>
      </c>
      <c r="P2143" s="1"/>
      <c r="R2143" s="1" t="s">
        <v>67</v>
      </c>
      <c r="S2143" s="1" t="s">
        <v>14</v>
      </c>
      <c r="T2143" s="1" t="s">
        <v>1963</v>
      </c>
      <c r="U2143" s="12">
        <f>T2143+(365*4)</f>
        <v>42266</v>
      </c>
      <c r="V2143" s="12">
        <f t="shared" si="236"/>
        <v>42326</v>
      </c>
      <c r="W2143" s="13">
        <f t="shared" ca="1" si="237"/>
        <v>3716</v>
      </c>
      <c r="X2143" s="2" t="s">
        <v>1021</v>
      </c>
      <c r="Y2143"/>
    </row>
    <row r="2144" spans="1:25" x14ac:dyDescent="0.25">
      <c r="A2144" s="1" t="s">
        <v>1951</v>
      </c>
      <c r="B2144" s="1" t="s">
        <v>1962</v>
      </c>
      <c r="C2144" s="1" t="s">
        <v>1594</v>
      </c>
      <c r="D2144" s="1" t="s">
        <v>1974</v>
      </c>
      <c r="E2144" s="1" t="s">
        <v>39</v>
      </c>
      <c r="F2144" s="3">
        <v>249.33600000000001</v>
      </c>
      <c r="G2144" s="3">
        <v>249.358</v>
      </c>
      <c r="H2144" s="1" t="s">
        <v>30</v>
      </c>
      <c r="I2144" s="13">
        <v>1</v>
      </c>
      <c r="J2144" s="12" t="s">
        <v>2083</v>
      </c>
      <c r="K2144" s="1"/>
      <c r="L2144" s="12" t="s">
        <v>2082</v>
      </c>
      <c r="N2144" s="13" t="s">
        <v>2083</v>
      </c>
      <c r="O2144" s="13" t="s">
        <v>2082</v>
      </c>
      <c r="P2144" s="1"/>
      <c r="R2144" s="1" t="s">
        <v>67</v>
      </c>
      <c r="S2144" s="1" t="s">
        <v>14</v>
      </c>
      <c r="T2144" s="1" t="s">
        <v>1953</v>
      </c>
      <c r="U2144" s="12">
        <f>T2144+(365*3)</f>
        <v>46172</v>
      </c>
      <c r="V2144" s="12">
        <f t="shared" si="236"/>
        <v>46232</v>
      </c>
      <c r="W2144" s="13">
        <f t="shared" ca="1" si="237"/>
        <v>-190</v>
      </c>
      <c r="X2144" s="2" t="s">
        <v>1021</v>
      </c>
      <c r="Y2144"/>
    </row>
    <row r="2145" spans="1:25" x14ac:dyDescent="0.25">
      <c r="A2145" s="1" t="s">
        <v>1951</v>
      </c>
      <c r="B2145" s="1" t="s">
        <v>1962</v>
      </c>
      <c r="C2145" s="1" t="s">
        <v>12</v>
      </c>
      <c r="D2145" s="1" t="s">
        <v>1973</v>
      </c>
      <c r="E2145" s="1" t="s">
        <v>39</v>
      </c>
      <c r="F2145" s="3">
        <v>249.31299999999999</v>
      </c>
      <c r="G2145" s="3">
        <v>249.34800000000001</v>
      </c>
      <c r="H2145" s="1" t="s">
        <v>122</v>
      </c>
      <c r="I2145" s="13">
        <v>1</v>
      </c>
      <c r="J2145" s="12" t="s">
        <v>2083</v>
      </c>
      <c r="K2145" s="1"/>
      <c r="L2145" s="12" t="s">
        <v>2082</v>
      </c>
      <c r="N2145" s="13" t="s">
        <v>2083</v>
      </c>
      <c r="O2145" s="13" t="s">
        <v>2082</v>
      </c>
      <c r="P2145" s="1"/>
      <c r="R2145" s="1" t="s">
        <v>67</v>
      </c>
      <c r="S2145" s="1" t="s">
        <v>14</v>
      </c>
      <c r="T2145" s="1" t="s">
        <v>1953</v>
      </c>
      <c r="U2145" s="12">
        <f>T2145+(365*3)</f>
        <v>46172</v>
      </c>
      <c r="V2145" s="12">
        <f t="shared" si="236"/>
        <v>46232</v>
      </c>
      <c r="W2145" s="13">
        <f t="shared" ca="1" si="237"/>
        <v>-190</v>
      </c>
      <c r="X2145" s="2" t="s">
        <v>1021</v>
      </c>
      <c r="Y2145"/>
    </row>
    <row r="2146" spans="1:25" x14ac:dyDescent="0.25">
      <c r="A2146" s="1" t="s">
        <v>1951</v>
      </c>
      <c r="B2146" s="1" t="s">
        <v>1962</v>
      </c>
      <c r="C2146" s="1" t="s">
        <v>8</v>
      </c>
      <c r="D2146" s="1" t="s">
        <v>129</v>
      </c>
      <c r="E2146" s="1" t="s">
        <v>39</v>
      </c>
      <c r="F2146" s="3">
        <v>249.28899999999999</v>
      </c>
      <c r="G2146" s="3">
        <v>249.28899999999999</v>
      </c>
      <c r="H2146" s="1" t="s">
        <v>1971</v>
      </c>
      <c r="I2146" s="13">
        <v>1</v>
      </c>
      <c r="J2146" s="12" t="s">
        <v>2083</v>
      </c>
      <c r="K2146" s="1"/>
      <c r="L2146" s="12" t="s">
        <v>2082</v>
      </c>
      <c r="N2146" s="13" t="s">
        <v>2083</v>
      </c>
      <c r="O2146" s="13" t="s">
        <v>2082</v>
      </c>
      <c r="P2146" s="1"/>
      <c r="R2146" s="1" t="s">
        <v>67</v>
      </c>
      <c r="S2146" s="1"/>
      <c r="T2146" s="1" t="s">
        <v>1953</v>
      </c>
      <c r="U2146" s="12">
        <f>T2146+(365*3)</f>
        <v>46172</v>
      </c>
      <c r="V2146" s="12">
        <f t="shared" si="236"/>
        <v>46232</v>
      </c>
      <c r="W2146" s="13">
        <f t="shared" ca="1" si="237"/>
        <v>-190</v>
      </c>
      <c r="X2146" s="2" t="s">
        <v>1021</v>
      </c>
      <c r="Y2146"/>
    </row>
    <row r="2147" spans="1:25" x14ac:dyDescent="0.25">
      <c r="A2147" s="1" t="s">
        <v>1951</v>
      </c>
      <c r="B2147" s="1" t="s">
        <v>1962</v>
      </c>
      <c r="C2147" s="1" t="s">
        <v>8</v>
      </c>
      <c r="D2147" s="1" t="s">
        <v>139</v>
      </c>
      <c r="E2147" s="1" t="s">
        <v>68</v>
      </c>
      <c r="F2147" s="3">
        <v>249.25200000000001</v>
      </c>
      <c r="G2147" s="3">
        <v>249.25200000000001</v>
      </c>
      <c r="H2147" s="1" t="s">
        <v>79</v>
      </c>
      <c r="I2147" s="13">
        <v>1</v>
      </c>
      <c r="J2147" s="12" t="s">
        <v>2083</v>
      </c>
      <c r="K2147" s="1"/>
      <c r="L2147" s="12" t="s">
        <v>2082</v>
      </c>
      <c r="N2147" s="13">
        <v>12</v>
      </c>
      <c r="O2147" s="13" t="s">
        <v>2082</v>
      </c>
      <c r="P2147" s="13">
        <f>_xlfn.ISOWEEKNUM(U2147)</f>
        <v>16</v>
      </c>
      <c r="R2147" s="1" t="s">
        <v>67</v>
      </c>
      <c r="S2147" s="1"/>
      <c r="T2147" s="1" t="s">
        <v>1956</v>
      </c>
      <c r="U2147" s="12">
        <f>T2147+(365*2)</f>
        <v>46130</v>
      </c>
      <c r="V2147" s="12">
        <f t="shared" si="236"/>
        <v>46190</v>
      </c>
      <c r="W2147" s="13">
        <f t="shared" ca="1" si="237"/>
        <v>-148</v>
      </c>
      <c r="X2147" s="2" t="s">
        <v>1021</v>
      </c>
      <c r="Y2147"/>
    </row>
    <row r="2148" spans="1:25" x14ac:dyDescent="0.25">
      <c r="A2148" s="1" t="s">
        <v>1951</v>
      </c>
      <c r="B2148" s="1" t="s">
        <v>1962</v>
      </c>
      <c r="C2148" s="1" t="s">
        <v>8</v>
      </c>
      <c r="D2148" s="1" t="s">
        <v>96</v>
      </c>
      <c r="E2148" s="1" t="s">
        <v>68</v>
      </c>
      <c r="F2148" s="3">
        <v>249.19900000000001</v>
      </c>
      <c r="G2148" s="3">
        <v>249.22800000000001</v>
      </c>
      <c r="H2148" s="1" t="s">
        <v>1968</v>
      </c>
      <c r="I2148" s="13">
        <v>1</v>
      </c>
      <c r="J2148" s="12" t="s">
        <v>2083</v>
      </c>
      <c r="K2148" s="1"/>
      <c r="L2148" s="12" t="s">
        <v>2082</v>
      </c>
      <c r="N2148" s="13">
        <v>12</v>
      </c>
      <c r="O2148" s="13" t="s">
        <v>2082</v>
      </c>
      <c r="P2148" s="13">
        <f>_xlfn.ISOWEEKNUM(U2148)</f>
        <v>16</v>
      </c>
      <c r="R2148" s="1" t="s">
        <v>67</v>
      </c>
      <c r="S2148" s="1" t="s">
        <v>18</v>
      </c>
      <c r="T2148" s="1" t="s">
        <v>1956</v>
      </c>
      <c r="U2148" s="12">
        <f>T2148+(365*2)</f>
        <v>46130</v>
      </c>
      <c r="V2148" s="12">
        <f t="shared" si="236"/>
        <v>46190</v>
      </c>
      <c r="W2148" s="13">
        <f t="shared" ca="1" si="237"/>
        <v>-148</v>
      </c>
      <c r="X2148" s="2" t="s">
        <v>1021</v>
      </c>
      <c r="Y2148"/>
    </row>
    <row r="2149" spans="1:25" x14ac:dyDescent="0.25">
      <c r="A2149" s="1" t="s">
        <v>1951</v>
      </c>
      <c r="B2149" s="1" t="s">
        <v>1962</v>
      </c>
      <c r="C2149" s="1" t="s">
        <v>55</v>
      </c>
      <c r="D2149" s="1" t="s">
        <v>1967</v>
      </c>
      <c r="E2149" s="1" t="s">
        <v>174</v>
      </c>
      <c r="F2149" s="3">
        <v>249.15700000000001</v>
      </c>
      <c r="G2149" s="3">
        <v>249.19200000000001</v>
      </c>
      <c r="H2149" s="1" t="s">
        <v>74</v>
      </c>
      <c r="I2149" s="13">
        <v>1</v>
      </c>
      <c r="J2149" s="12" t="s">
        <v>2083</v>
      </c>
      <c r="K2149" s="1"/>
      <c r="L2149" s="12" t="s">
        <v>2082</v>
      </c>
      <c r="N2149" s="13">
        <v>12</v>
      </c>
      <c r="O2149" s="13" t="s">
        <v>2082</v>
      </c>
      <c r="P2149" s="13">
        <f>_xlfn.ISOWEEKNUM(U2149)</f>
        <v>12</v>
      </c>
      <c r="R2149" s="1" t="s">
        <v>67</v>
      </c>
      <c r="S2149" s="1" t="s">
        <v>14</v>
      </c>
      <c r="T2149" s="1" t="s">
        <v>87</v>
      </c>
      <c r="U2149" s="12">
        <f>T2149+(365*1)</f>
        <v>46099</v>
      </c>
      <c r="V2149" s="12">
        <f t="shared" si="236"/>
        <v>46159</v>
      </c>
      <c r="W2149" s="13">
        <f t="shared" ca="1" si="237"/>
        <v>-117</v>
      </c>
      <c r="X2149" s="2" t="s">
        <v>1021</v>
      </c>
      <c r="Y2149"/>
    </row>
    <row r="2150" spans="1:25" x14ac:dyDescent="0.25">
      <c r="A2150" s="1" t="s">
        <v>1951</v>
      </c>
      <c r="B2150" s="1" t="s">
        <v>1962</v>
      </c>
      <c r="C2150" s="1" t="s">
        <v>150</v>
      </c>
      <c r="D2150" s="1" t="s">
        <v>294</v>
      </c>
      <c r="E2150" s="1" t="s">
        <v>174</v>
      </c>
      <c r="F2150" s="3">
        <v>249.12299999999999</v>
      </c>
      <c r="G2150" s="3">
        <v>249.12299999999999</v>
      </c>
      <c r="H2150" s="1" t="s">
        <v>21</v>
      </c>
      <c r="I2150" s="13">
        <v>1</v>
      </c>
      <c r="J2150" s="12" t="s">
        <v>2083</v>
      </c>
      <c r="K2150" s="1"/>
      <c r="L2150" s="12" t="s">
        <v>2082</v>
      </c>
      <c r="N2150" s="13">
        <v>12</v>
      </c>
      <c r="O2150" s="13" t="s">
        <v>2082</v>
      </c>
      <c r="P2150" s="13">
        <f>_xlfn.ISOWEEKNUM(U2150)</f>
        <v>12</v>
      </c>
      <c r="R2150" s="1" t="s">
        <v>67</v>
      </c>
      <c r="S2150" s="1"/>
      <c r="T2150" s="1" t="s">
        <v>87</v>
      </c>
      <c r="U2150" s="12">
        <f>T2150+(365*1)</f>
        <v>46099</v>
      </c>
      <c r="V2150" s="12">
        <f t="shared" si="236"/>
        <v>46159</v>
      </c>
      <c r="W2150" s="13">
        <f t="shared" ca="1" si="237"/>
        <v>-117</v>
      </c>
      <c r="X2150" s="2" t="s">
        <v>1021</v>
      </c>
      <c r="Y2150"/>
    </row>
    <row r="2151" spans="1:25" x14ac:dyDescent="0.25">
      <c r="A2151" s="1" t="s">
        <v>1951</v>
      </c>
      <c r="B2151" s="1" t="s">
        <v>1962</v>
      </c>
      <c r="C2151" s="1" t="s">
        <v>148</v>
      </c>
      <c r="D2151" s="1" t="s">
        <v>1965</v>
      </c>
      <c r="E2151" s="1" t="s">
        <v>39</v>
      </c>
      <c r="F2151" s="3">
        <v>249.155</v>
      </c>
      <c r="G2151" s="3">
        <v>249.155</v>
      </c>
      <c r="H2151" s="1" t="s">
        <v>1642</v>
      </c>
      <c r="I2151" s="13">
        <v>1</v>
      </c>
      <c r="J2151" s="12" t="s">
        <v>2083</v>
      </c>
      <c r="K2151" s="1"/>
      <c r="L2151" s="12" t="s">
        <v>2082</v>
      </c>
      <c r="N2151" s="13" t="s">
        <v>2083</v>
      </c>
      <c r="O2151" s="13" t="s">
        <v>2082</v>
      </c>
      <c r="P2151" s="1"/>
      <c r="R2151" s="1" t="s">
        <v>67</v>
      </c>
      <c r="S2151" s="1"/>
      <c r="T2151" s="1"/>
      <c r="U2151" s="12">
        <f>T2151+(365*3)</f>
        <v>1095</v>
      </c>
      <c r="V2151" s="12">
        <f t="shared" si="236"/>
        <v>1155</v>
      </c>
      <c r="W2151" s="13">
        <f t="shared" ca="1" si="237"/>
        <v>44887</v>
      </c>
      <c r="X2151" s="2" t="s">
        <v>1021</v>
      </c>
      <c r="Y2151"/>
    </row>
    <row r="2152" spans="1:25" x14ac:dyDescent="0.25">
      <c r="A2152" s="1" t="s">
        <v>1951</v>
      </c>
      <c r="B2152" s="1" t="s">
        <v>1962</v>
      </c>
      <c r="C2152" s="1" t="s">
        <v>150</v>
      </c>
      <c r="D2152" s="1" t="s">
        <v>916</v>
      </c>
      <c r="E2152" s="1" t="s">
        <v>174</v>
      </c>
      <c r="F2152" s="3">
        <v>249.15700000000001</v>
      </c>
      <c r="G2152" s="3">
        <v>249.18700000000001</v>
      </c>
      <c r="H2152" s="1" t="s">
        <v>1966</v>
      </c>
      <c r="I2152" s="13">
        <v>1</v>
      </c>
      <c r="J2152" s="12" t="s">
        <v>2083</v>
      </c>
      <c r="K2152" s="1"/>
      <c r="L2152" s="12" t="s">
        <v>2082</v>
      </c>
      <c r="N2152" s="13">
        <v>12</v>
      </c>
      <c r="O2152" s="13" t="s">
        <v>2082</v>
      </c>
      <c r="P2152" s="13">
        <f t="shared" ref="P2152:P2157" si="240">_xlfn.ISOWEEKNUM(U2152)</f>
        <v>12</v>
      </c>
      <c r="R2152" s="1" t="s">
        <v>67</v>
      </c>
      <c r="S2152" s="1" t="s">
        <v>14</v>
      </c>
      <c r="T2152" s="1" t="s">
        <v>87</v>
      </c>
      <c r="U2152" s="12">
        <f>T2152+(365*1)</f>
        <v>46099</v>
      </c>
      <c r="V2152" s="12">
        <f t="shared" si="236"/>
        <v>46159</v>
      </c>
      <c r="W2152" s="13">
        <f t="shared" ca="1" si="237"/>
        <v>-117</v>
      </c>
      <c r="X2152" s="2" t="s">
        <v>1021</v>
      </c>
      <c r="Y2152"/>
    </row>
    <row r="2153" spans="1:25" x14ac:dyDescent="0.25">
      <c r="A2153" s="1" t="s">
        <v>1951</v>
      </c>
      <c r="B2153" s="1" t="s">
        <v>1962</v>
      </c>
      <c r="C2153" s="1" t="s">
        <v>150</v>
      </c>
      <c r="D2153" s="1" t="s">
        <v>1062</v>
      </c>
      <c r="E2153" s="1" t="s">
        <v>174</v>
      </c>
      <c r="F2153" s="3">
        <v>249.12299999999999</v>
      </c>
      <c r="G2153" s="3">
        <v>249.12299999999999</v>
      </c>
      <c r="H2153" s="1" t="s">
        <v>74</v>
      </c>
      <c r="I2153" s="13">
        <v>1</v>
      </c>
      <c r="J2153" s="12" t="s">
        <v>2083</v>
      </c>
      <c r="K2153" s="1"/>
      <c r="L2153" s="12" t="s">
        <v>2082</v>
      </c>
      <c r="N2153" s="13">
        <v>12</v>
      </c>
      <c r="O2153" s="13" t="s">
        <v>2082</v>
      </c>
      <c r="P2153" s="13">
        <f t="shared" si="240"/>
        <v>12</v>
      </c>
      <c r="R2153" s="1" t="s">
        <v>67</v>
      </c>
      <c r="S2153" s="1"/>
      <c r="T2153" s="1" t="s">
        <v>87</v>
      </c>
      <c r="U2153" s="12">
        <f>T2153+(365*1)</f>
        <v>46099</v>
      </c>
      <c r="V2153" s="12">
        <f t="shared" si="236"/>
        <v>46159</v>
      </c>
      <c r="W2153" s="13">
        <f t="shared" ca="1" si="237"/>
        <v>-117</v>
      </c>
      <c r="X2153" s="2" t="s">
        <v>1021</v>
      </c>
      <c r="Y2153"/>
    </row>
    <row r="2154" spans="1:25" x14ac:dyDescent="0.25">
      <c r="A2154" s="1" t="s">
        <v>1951</v>
      </c>
      <c r="B2154" s="1" t="s">
        <v>1962</v>
      </c>
      <c r="C2154" s="1" t="s">
        <v>182</v>
      </c>
      <c r="D2154" s="1" t="s">
        <v>1917</v>
      </c>
      <c r="E2154" s="1" t="s">
        <v>68</v>
      </c>
      <c r="F2154" s="3">
        <v>401.07299999999998</v>
      </c>
      <c r="G2154" s="3">
        <v>501.79500000000002</v>
      </c>
      <c r="H2154" s="1" t="s">
        <v>79</v>
      </c>
      <c r="I2154" s="13">
        <v>1</v>
      </c>
      <c r="J2154" s="12" t="s">
        <v>2083</v>
      </c>
      <c r="K2154" s="1"/>
      <c r="L2154" s="12" t="s">
        <v>2082</v>
      </c>
      <c r="N2154" s="13">
        <v>12</v>
      </c>
      <c r="O2154" s="13" t="s">
        <v>2082</v>
      </c>
      <c r="P2154" s="13">
        <f t="shared" si="240"/>
        <v>16</v>
      </c>
      <c r="R2154" s="1" t="s">
        <v>67</v>
      </c>
      <c r="S2154" s="1" t="s">
        <v>14</v>
      </c>
      <c r="T2154" s="1" t="s">
        <v>1956</v>
      </c>
      <c r="U2154" s="12">
        <f>T2154+(365*2)</f>
        <v>46130</v>
      </c>
      <c r="V2154" s="12">
        <f t="shared" si="236"/>
        <v>46190</v>
      </c>
      <c r="W2154" s="13">
        <f t="shared" ca="1" si="237"/>
        <v>-148</v>
      </c>
      <c r="X2154" s="2" t="s">
        <v>1021</v>
      </c>
      <c r="Y2154"/>
    </row>
    <row r="2155" spans="1:25" x14ac:dyDescent="0.25">
      <c r="A2155" s="1" t="s">
        <v>1951</v>
      </c>
      <c r="B2155" s="1" t="s">
        <v>1962</v>
      </c>
      <c r="C2155" s="1" t="s">
        <v>182</v>
      </c>
      <c r="D2155" s="1" t="s">
        <v>849</v>
      </c>
      <c r="E2155" s="1" t="s">
        <v>68</v>
      </c>
      <c r="F2155" s="3">
        <v>301.30200000000002</v>
      </c>
      <c r="G2155" s="3">
        <v>500.96199999999999</v>
      </c>
      <c r="H2155" s="1" t="s">
        <v>21</v>
      </c>
      <c r="I2155" s="13">
        <v>1</v>
      </c>
      <c r="J2155" s="12" t="s">
        <v>2083</v>
      </c>
      <c r="K2155" s="1"/>
      <c r="L2155" s="12" t="s">
        <v>2082</v>
      </c>
      <c r="N2155" s="13">
        <v>12</v>
      </c>
      <c r="O2155" s="13" t="s">
        <v>2082</v>
      </c>
      <c r="P2155" s="13">
        <f t="shared" si="240"/>
        <v>16</v>
      </c>
      <c r="R2155" s="1" t="s">
        <v>67</v>
      </c>
      <c r="S2155" s="1" t="s">
        <v>18</v>
      </c>
      <c r="T2155" s="1" t="s">
        <v>1956</v>
      </c>
      <c r="U2155" s="12">
        <f>T2155+(365*2)</f>
        <v>46130</v>
      </c>
      <c r="V2155" s="12">
        <f t="shared" si="236"/>
        <v>46190</v>
      </c>
      <c r="W2155" s="13">
        <f t="shared" ca="1" si="237"/>
        <v>-148</v>
      </c>
      <c r="X2155" s="2" t="s">
        <v>1021</v>
      </c>
      <c r="Y2155"/>
    </row>
    <row r="2156" spans="1:25" x14ac:dyDescent="0.25">
      <c r="A2156" s="1" t="s">
        <v>1951</v>
      </c>
      <c r="B2156" s="1" t="s">
        <v>1962</v>
      </c>
      <c r="C2156" s="1" t="s">
        <v>182</v>
      </c>
      <c r="D2156" s="1" t="s">
        <v>856</v>
      </c>
      <c r="E2156" s="1" t="s">
        <v>68</v>
      </c>
      <c r="F2156" s="3">
        <v>301.36099999999999</v>
      </c>
      <c r="G2156" s="3">
        <v>301.40300000000002</v>
      </c>
      <c r="H2156" s="1" t="s">
        <v>44</v>
      </c>
      <c r="I2156" s="13">
        <v>1</v>
      </c>
      <c r="J2156" s="12" t="s">
        <v>2083</v>
      </c>
      <c r="K2156" s="1"/>
      <c r="L2156" s="12" t="s">
        <v>2082</v>
      </c>
      <c r="N2156" s="13">
        <v>12</v>
      </c>
      <c r="O2156" s="13" t="s">
        <v>2082</v>
      </c>
      <c r="P2156" s="13">
        <f t="shared" si="240"/>
        <v>16</v>
      </c>
      <c r="R2156" s="1" t="s">
        <v>67</v>
      </c>
      <c r="S2156" s="1" t="s">
        <v>14</v>
      </c>
      <c r="T2156" s="1" t="s">
        <v>1956</v>
      </c>
      <c r="U2156" s="12">
        <f>T2156+(365*2)</f>
        <v>46130</v>
      </c>
      <c r="V2156" s="12">
        <f t="shared" si="236"/>
        <v>46190</v>
      </c>
      <c r="W2156" s="13">
        <f t="shared" ca="1" si="237"/>
        <v>-148</v>
      </c>
      <c r="X2156" s="2" t="s">
        <v>1021</v>
      </c>
      <c r="Y2156"/>
    </row>
    <row r="2157" spans="1:25" x14ac:dyDescent="0.25">
      <c r="A2157" s="1" t="s">
        <v>1951</v>
      </c>
      <c r="B2157" s="1" t="s">
        <v>1962</v>
      </c>
      <c r="C2157" s="1" t="s">
        <v>182</v>
      </c>
      <c r="D2157" s="1" t="s">
        <v>857</v>
      </c>
      <c r="E2157" s="1" t="s">
        <v>68</v>
      </c>
      <c r="F2157" s="3">
        <v>302.267</v>
      </c>
      <c r="G2157" s="3">
        <v>302.30900000000003</v>
      </c>
      <c r="H2157" s="1" t="s">
        <v>21</v>
      </c>
      <c r="I2157" s="13">
        <v>1</v>
      </c>
      <c r="J2157" s="12" t="s">
        <v>2083</v>
      </c>
      <c r="K2157" s="1"/>
      <c r="L2157" s="12" t="s">
        <v>2082</v>
      </c>
      <c r="N2157" s="13">
        <v>12</v>
      </c>
      <c r="O2157" s="13" t="s">
        <v>2082</v>
      </c>
      <c r="P2157" s="13">
        <f t="shared" si="240"/>
        <v>16</v>
      </c>
      <c r="R2157" s="1" t="s">
        <v>67</v>
      </c>
      <c r="S2157" s="1" t="s">
        <v>14</v>
      </c>
      <c r="T2157" s="1" t="s">
        <v>1956</v>
      </c>
      <c r="U2157" s="12">
        <f>T2157+(365*2)</f>
        <v>46130</v>
      </c>
      <c r="V2157" s="12">
        <f t="shared" si="236"/>
        <v>46190</v>
      </c>
      <c r="W2157" s="13">
        <f t="shared" ca="1" si="237"/>
        <v>-148</v>
      </c>
      <c r="X2157" s="2" t="s">
        <v>1021</v>
      </c>
      <c r="Y2157"/>
    </row>
    <row r="2158" spans="1:25" x14ac:dyDescent="0.25">
      <c r="A2158" s="1" t="s">
        <v>1951</v>
      </c>
      <c r="B2158" s="1" t="s">
        <v>1962</v>
      </c>
      <c r="C2158" s="1" t="s">
        <v>8</v>
      </c>
      <c r="D2158" s="1" t="s">
        <v>1975</v>
      </c>
      <c r="E2158" s="1" t="s">
        <v>39</v>
      </c>
      <c r="F2158" s="3">
        <v>249.37700000000001</v>
      </c>
      <c r="G2158" s="3">
        <v>249.40600000000001</v>
      </c>
      <c r="H2158" s="1" t="s">
        <v>30</v>
      </c>
      <c r="I2158" s="13">
        <v>1</v>
      </c>
      <c r="J2158" s="12" t="s">
        <v>2083</v>
      </c>
      <c r="K2158" s="1"/>
      <c r="L2158" s="12" t="s">
        <v>2082</v>
      </c>
      <c r="N2158" s="13" t="s">
        <v>2083</v>
      </c>
      <c r="O2158" s="13" t="s">
        <v>2082</v>
      </c>
      <c r="P2158" s="1"/>
      <c r="R2158" s="1" t="s">
        <v>67</v>
      </c>
      <c r="S2158" s="1" t="s">
        <v>14</v>
      </c>
      <c r="T2158" s="1" t="s">
        <v>1953</v>
      </c>
      <c r="U2158" s="12">
        <f>T2158+(365*3)</f>
        <v>46172</v>
      </c>
      <c r="V2158" s="12">
        <f t="shared" si="236"/>
        <v>46232</v>
      </c>
      <c r="W2158" s="13">
        <f t="shared" ca="1" si="237"/>
        <v>-190</v>
      </c>
      <c r="X2158" s="2" t="s">
        <v>1021</v>
      </c>
      <c r="Y2158"/>
    </row>
    <row r="2159" spans="1:25" x14ac:dyDescent="0.25">
      <c r="A2159" s="1" t="s">
        <v>1951</v>
      </c>
      <c r="B2159" s="1" t="s">
        <v>1962</v>
      </c>
      <c r="C2159" s="1" t="s">
        <v>8</v>
      </c>
      <c r="D2159" s="1" t="s">
        <v>1969</v>
      </c>
      <c r="E2159" s="1" t="s">
        <v>10</v>
      </c>
      <c r="F2159" s="3">
        <v>249.25200000000001</v>
      </c>
      <c r="G2159" s="3">
        <v>249.28100000000001</v>
      </c>
      <c r="H2159" s="1" t="s">
        <v>138</v>
      </c>
      <c r="I2159" s="13">
        <v>1</v>
      </c>
      <c r="J2159" s="12" t="s">
        <v>2083</v>
      </c>
      <c r="K2159" s="1"/>
      <c r="L2159" s="12" t="s">
        <v>2082</v>
      </c>
      <c r="N2159" s="13" t="s">
        <v>2083</v>
      </c>
      <c r="O2159" s="13" t="s">
        <v>2082</v>
      </c>
      <c r="P2159" s="1"/>
      <c r="R2159" s="1" t="s">
        <v>67</v>
      </c>
      <c r="S2159" s="1" t="s">
        <v>14</v>
      </c>
      <c r="T2159" s="1" t="s">
        <v>1970</v>
      </c>
      <c r="U2159" s="12">
        <f>T2159+(365*4)</f>
        <v>45130</v>
      </c>
      <c r="V2159" s="12">
        <f t="shared" si="236"/>
        <v>45190</v>
      </c>
      <c r="W2159" s="13">
        <f t="shared" ca="1" si="237"/>
        <v>852</v>
      </c>
      <c r="X2159" s="2" t="s">
        <v>1021</v>
      </c>
      <c r="Y2159"/>
    </row>
    <row r="2160" spans="1:25" x14ac:dyDescent="0.25">
      <c r="A2160" s="1" t="s">
        <v>1951</v>
      </c>
      <c r="B2160" s="1" t="s">
        <v>1958</v>
      </c>
      <c r="C2160" s="1" t="s">
        <v>1495</v>
      </c>
      <c r="D2160" s="1" t="s">
        <v>203</v>
      </c>
      <c r="E2160" s="1" t="s">
        <v>174</v>
      </c>
      <c r="F2160" s="3">
        <v>35.274999999999999</v>
      </c>
      <c r="G2160" s="3">
        <v>232.86600000000001</v>
      </c>
      <c r="H2160" s="1" t="s">
        <v>1959</v>
      </c>
      <c r="I2160" s="13">
        <v>1</v>
      </c>
      <c r="J2160" s="12" t="s">
        <v>2083</v>
      </c>
      <c r="K2160" s="1"/>
      <c r="L2160" s="12" t="s">
        <v>2082</v>
      </c>
      <c r="N2160" s="13">
        <v>12</v>
      </c>
      <c r="O2160" s="13" t="s">
        <v>2082</v>
      </c>
      <c r="P2160" s="13">
        <f t="shared" ref="P2160:P2189" si="241">_xlfn.ISOWEEKNUM(U2160)</f>
        <v>12</v>
      </c>
      <c r="R2160" s="1" t="s">
        <v>67</v>
      </c>
      <c r="S2160" s="1" t="s">
        <v>14</v>
      </c>
      <c r="T2160" s="1" t="s">
        <v>629</v>
      </c>
      <c r="U2160" s="12">
        <f t="shared" ref="U2160:U2189" si="242">T2160+(365*1)</f>
        <v>46101</v>
      </c>
      <c r="V2160" s="12">
        <f t="shared" si="236"/>
        <v>46161</v>
      </c>
      <c r="W2160" s="13">
        <f t="shared" ca="1" si="237"/>
        <v>-119</v>
      </c>
      <c r="X2160" s="2" t="s">
        <v>1021</v>
      </c>
      <c r="Y2160"/>
    </row>
    <row r="2161" spans="1:25" x14ac:dyDescent="0.25">
      <c r="A2161" s="1" t="s">
        <v>1951</v>
      </c>
      <c r="B2161" s="1" t="s">
        <v>1958</v>
      </c>
      <c r="C2161" s="1" t="s">
        <v>329</v>
      </c>
      <c r="D2161" s="1" t="s">
        <v>100</v>
      </c>
      <c r="E2161" s="1" t="s">
        <v>174</v>
      </c>
      <c r="F2161" s="3">
        <v>232.739</v>
      </c>
      <c r="G2161" s="3">
        <v>232.833</v>
      </c>
      <c r="H2161" s="1" t="s">
        <v>21</v>
      </c>
      <c r="I2161" s="13">
        <v>1</v>
      </c>
      <c r="J2161" s="12" t="s">
        <v>2083</v>
      </c>
      <c r="K2161" s="1"/>
      <c r="L2161" s="12" t="s">
        <v>2082</v>
      </c>
      <c r="N2161" s="13">
        <v>12</v>
      </c>
      <c r="O2161" s="13" t="s">
        <v>2082</v>
      </c>
      <c r="P2161" s="13">
        <f t="shared" si="241"/>
        <v>12</v>
      </c>
      <c r="R2161" s="1" t="s">
        <v>67</v>
      </c>
      <c r="S2161" s="1" t="s">
        <v>18</v>
      </c>
      <c r="T2161" s="1" t="s">
        <v>629</v>
      </c>
      <c r="U2161" s="12">
        <f t="shared" si="242"/>
        <v>46101</v>
      </c>
      <c r="V2161" s="12">
        <f t="shared" si="236"/>
        <v>46161</v>
      </c>
      <c r="W2161" s="13">
        <f t="shared" ca="1" si="237"/>
        <v>-119</v>
      </c>
      <c r="X2161" s="2" t="s">
        <v>1021</v>
      </c>
      <c r="Y2161"/>
    </row>
    <row r="2162" spans="1:25" x14ac:dyDescent="0.25">
      <c r="A2162" s="1" t="s">
        <v>1951</v>
      </c>
      <c r="B2162" s="1" t="s">
        <v>1958</v>
      </c>
      <c r="C2162" s="1" t="s">
        <v>329</v>
      </c>
      <c r="D2162" s="1" t="s">
        <v>99</v>
      </c>
      <c r="E2162" s="1" t="s">
        <v>174</v>
      </c>
      <c r="F2162" s="3">
        <v>232.61799999999999</v>
      </c>
      <c r="G2162" s="3">
        <v>232.61799999999999</v>
      </c>
      <c r="H2162" s="1" t="s">
        <v>74</v>
      </c>
      <c r="I2162" s="13">
        <v>1</v>
      </c>
      <c r="J2162" s="12" t="s">
        <v>2083</v>
      </c>
      <c r="K2162" s="1"/>
      <c r="L2162" s="12" t="s">
        <v>2082</v>
      </c>
      <c r="N2162" s="13">
        <v>12</v>
      </c>
      <c r="O2162" s="13" t="s">
        <v>2082</v>
      </c>
      <c r="P2162" s="13">
        <f t="shared" si="241"/>
        <v>12</v>
      </c>
      <c r="R2162" s="1" t="s">
        <v>67</v>
      </c>
      <c r="S2162" s="1"/>
      <c r="T2162" s="1" t="s">
        <v>629</v>
      </c>
      <c r="U2162" s="12">
        <f t="shared" si="242"/>
        <v>46101</v>
      </c>
      <c r="V2162" s="12">
        <f t="shared" si="236"/>
        <v>46161</v>
      </c>
      <c r="W2162" s="13">
        <f t="shared" ca="1" si="237"/>
        <v>-119</v>
      </c>
      <c r="X2162" s="2" t="s">
        <v>1021</v>
      </c>
      <c r="Y2162"/>
    </row>
    <row r="2163" spans="1:25" x14ac:dyDescent="0.25">
      <c r="A2163" s="1" t="s">
        <v>1951</v>
      </c>
      <c r="B2163" s="1" t="s">
        <v>1958</v>
      </c>
      <c r="C2163" s="1" t="s">
        <v>47</v>
      </c>
      <c r="D2163" s="1" t="s">
        <v>201</v>
      </c>
      <c r="E2163" s="1" t="s">
        <v>174</v>
      </c>
      <c r="F2163" s="3">
        <v>231.71700000000001</v>
      </c>
      <c r="G2163" s="3">
        <v>231.71700000000001</v>
      </c>
      <c r="H2163" s="1" t="s">
        <v>74</v>
      </c>
      <c r="I2163" s="13">
        <v>1</v>
      </c>
      <c r="J2163" s="12" t="s">
        <v>2083</v>
      </c>
      <c r="K2163" s="1"/>
      <c r="L2163" s="12" t="s">
        <v>2082</v>
      </c>
      <c r="N2163" s="13">
        <v>12</v>
      </c>
      <c r="O2163" s="13" t="s">
        <v>2082</v>
      </c>
      <c r="P2163" s="13">
        <f t="shared" si="241"/>
        <v>12</v>
      </c>
      <c r="R2163" s="1" t="s">
        <v>67</v>
      </c>
      <c r="S2163" s="1"/>
      <c r="T2163" s="1" t="s">
        <v>629</v>
      </c>
      <c r="U2163" s="12">
        <f t="shared" si="242"/>
        <v>46101</v>
      </c>
      <c r="V2163" s="12">
        <f t="shared" si="236"/>
        <v>46161</v>
      </c>
      <c r="W2163" s="13">
        <f t="shared" ca="1" si="237"/>
        <v>-119</v>
      </c>
      <c r="X2163" s="2" t="s">
        <v>1021</v>
      </c>
      <c r="Y2163"/>
    </row>
    <row r="2164" spans="1:25" x14ac:dyDescent="0.25">
      <c r="A2164" s="1" t="s">
        <v>1951</v>
      </c>
      <c r="B2164" s="1" t="s">
        <v>1958</v>
      </c>
      <c r="C2164" s="1" t="s">
        <v>218</v>
      </c>
      <c r="D2164" s="1" t="s">
        <v>184</v>
      </c>
      <c r="E2164" s="1" t="s">
        <v>174</v>
      </c>
      <c r="F2164" s="3">
        <v>231.65600000000001</v>
      </c>
      <c r="G2164" s="3">
        <v>231.71100000000001</v>
      </c>
      <c r="H2164" s="1" t="s">
        <v>1960</v>
      </c>
      <c r="I2164" s="13">
        <v>1</v>
      </c>
      <c r="J2164" s="12" t="s">
        <v>2083</v>
      </c>
      <c r="K2164" s="1"/>
      <c r="L2164" s="12" t="s">
        <v>2082</v>
      </c>
      <c r="N2164" s="13">
        <v>12</v>
      </c>
      <c r="O2164" s="13" t="s">
        <v>2082</v>
      </c>
      <c r="P2164" s="13">
        <f t="shared" si="241"/>
        <v>12</v>
      </c>
      <c r="R2164" s="1" t="s">
        <v>67</v>
      </c>
      <c r="S2164" s="1" t="s">
        <v>18</v>
      </c>
      <c r="T2164" s="1" t="s">
        <v>629</v>
      </c>
      <c r="U2164" s="12">
        <f t="shared" si="242"/>
        <v>46101</v>
      </c>
      <c r="V2164" s="12">
        <f t="shared" si="236"/>
        <v>46161</v>
      </c>
      <c r="W2164" s="13">
        <f t="shared" ca="1" si="237"/>
        <v>-119</v>
      </c>
      <c r="X2164" s="2" t="s">
        <v>1021</v>
      </c>
      <c r="Y2164"/>
    </row>
    <row r="2165" spans="1:25" x14ac:dyDescent="0.25">
      <c r="A2165" s="1" t="s">
        <v>1951</v>
      </c>
      <c r="B2165" s="1" t="s">
        <v>1958</v>
      </c>
      <c r="C2165" s="1" t="s">
        <v>218</v>
      </c>
      <c r="D2165" s="1" t="s">
        <v>187</v>
      </c>
      <c r="E2165" s="1" t="s">
        <v>174</v>
      </c>
      <c r="F2165" s="3">
        <v>231.58500000000001</v>
      </c>
      <c r="G2165" s="3">
        <v>231.58500000000001</v>
      </c>
      <c r="H2165" s="1" t="s">
        <v>21</v>
      </c>
      <c r="I2165" s="13">
        <v>1</v>
      </c>
      <c r="J2165" s="12" t="s">
        <v>2083</v>
      </c>
      <c r="K2165" s="1"/>
      <c r="L2165" s="12" t="s">
        <v>2082</v>
      </c>
      <c r="N2165" s="13">
        <v>12</v>
      </c>
      <c r="O2165" s="13" t="s">
        <v>2082</v>
      </c>
      <c r="P2165" s="13">
        <f t="shared" si="241"/>
        <v>12</v>
      </c>
      <c r="R2165" s="1" t="s">
        <v>67</v>
      </c>
      <c r="S2165" s="1"/>
      <c r="T2165" s="1" t="s">
        <v>629</v>
      </c>
      <c r="U2165" s="12">
        <f t="shared" si="242"/>
        <v>46101</v>
      </c>
      <c r="V2165" s="12">
        <f t="shared" si="236"/>
        <v>46161</v>
      </c>
      <c r="W2165" s="13">
        <f t="shared" ca="1" si="237"/>
        <v>-119</v>
      </c>
      <c r="X2165" s="2" t="s">
        <v>1021</v>
      </c>
      <c r="Y2165"/>
    </row>
    <row r="2166" spans="1:25" x14ac:dyDescent="0.25">
      <c r="A2166" s="1" t="s">
        <v>1951</v>
      </c>
      <c r="B2166" s="1" t="s">
        <v>1952</v>
      </c>
      <c r="C2166" s="1" t="s">
        <v>107</v>
      </c>
      <c r="D2166" s="1" t="s">
        <v>1189</v>
      </c>
      <c r="E2166" s="1" t="s">
        <v>174</v>
      </c>
      <c r="F2166" s="3">
        <v>207.12299999999999</v>
      </c>
      <c r="G2166" s="3">
        <v>207.17699999999999</v>
      </c>
      <c r="H2166" s="1" t="s">
        <v>21</v>
      </c>
      <c r="I2166" s="13">
        <v>1</v>
      </c>
      <c r="J2166" s="12" t="s">
        <v>2083</v>
      </c>
      <c r="K2166" s="1"/>
      <c r="L2166" s="12" t="s">
        <v>2082</v>
      </c>
      <c r="N2166" s="13">
        <v>12</v>
      </c>
      <c r="O2166" s="13" t="s">
        <v>2082</v>
      </c>
      <c r="P2166" s="13">
        <f t="shared" si="241"/>
        <v>11</v>
      </c>
      <c r="R2166" s="1" t="s">
        <v>67</v>
      </c>
      <c r="S2166" s="1" t="s">
        <v>14</v>
      </c>
      <c r="T2166" s="1" t="s">
        <v>1647</v>
      </c>
      <c r="U2166" s="12">
        <f t="shared" si="242"/>
        <v>46094</v>
      </c>
      <c r="V2166" s="12">
        <f t="shared" si="236"/>
        <v>46154</v>
      </c>
      <c r="W2166" s="13">
        <f t="shared" ca="1" si="237"/>
        <v>-112</v>
      </c>
      <c r="X2166" s="2" t="s">
        <v>1021</v>
      </c>
      <c r="Y2166"/>
    </row>
    <row r="2167" spans="1:25" x14ac:dyDescent="0.25">
      <c r="A2167" s="1" t="s">
        <v>1951</v>
      </c>
      <c r="B2167" s="1" t="s">
        <v>1952</v>
      </c>
      <c r="C2167" s="1" t="s">
        <v>107</v>
      </c>
      <c r="D2167" s="1" t="s">
        <v>1190</v>
      </c>
      <c r="E2167" s="1" t="s">
        <v>174</v>
      </c>
      <c r="F2167" s="3">
        <v>207.059</v>
      </c>
      <c r="G2167" s="3">
        <v>207.059</v>
      </c>
      <c r="H2167" s="1" t="s">
        <v>74</v>
      </c>
      <c r="I2167" s="13">
        <v>1</v>
      </c>
      <c r="J2167" s="12" t="s">
        <v>2083</v>
      </c>
      <c r="K2167" s="1"/>
      <c r="L2167" s="12" t="s">
        <v>2082</v>
      </c>
      <c r="N2167" s="13">
        <v>12</v>
      </c>
      <c r="O2167" s="13" t="s">
        <v>2082</v>
      </c>
      <c r="P2167" s="13">
        <f t="shared" si="241"/>
        <v>11</v>
      </c>
      <c r="R2167" s="1" t="s">
        <v>67</v>
      </c>
      <c r="S2167" s="1"/>
      <c r="T2167" s="1" t="s">
        <v>1647</v>
      </c>
      <c r="U2167" s="12">
        <f t="shared" si="242"/>
        <v>46094</v>
      </c>
      <c r="V2167" s="12">
        <f t="shared" si="236"/>
        <v>46154</v>
      </c>
      <c r="W2167" s="13">
        <f t="shared" ca="1" si="237"/>
        <v>-112</v>
      </c>
      <c r="X2167" s="2" t="s">
        <v>1021</v>
      </c>
      <c r="Y2167"/>
    </row>
    <row r="2168" spans="1:25" x14ac:dyDescent="0.25">
      <c r="A2168" s="1" t="s">
        <v>1951</v>
      </c>
      <c r="B2168" s="1" t="s">
        <v>1952</v>
      </c>
      <c r="C2168" s="1" t="s">
        <v>27</v>
      </c>
      <c r="D2168" s="1" t="s">
        <v>1191</v>
      </c>
      <c r="E2168" s="1" t="s">
        <v>174</v>
      </c>
      <c r="F2168" s="3">
        <v>206.17599999999999</v>
      </c>
      <c r="G2168" s="3">
        <v>206.20500000000001</v>
      </c>
      <c r="H2168" s="1" t="s">
        <v>1646</v>
      </c>
      <c r="I2168" s="13">
        <v>1</v>
      </c>
      <c r="J2168" s="12" t="s">
        <v>2083</v>
      </c>
      <c r="K2168" s="1"/>
      <c r="L2168" s="12" t="s">
        <v>2082</v>
      </c>
      <c r="N2168" s="13">
        <v>12</v>
      </c>
      <c r="O2168" s="13" t="s">
        <v>2082</v>
      </c>
      <c r="P2168" s="13">
        <f t="shared" si="241"/>
        <v>11</v>
      </c>
      <c r="R2168" s="1" t="s">
        <v>67</v>
      </c>
      <c r="S2168" s="1" t="s">
        <v>14</v>
      </c>
      <c r="T2168" s="1" t="s">
        <v>1647</v>
      </c>
      <c r="U2168" s="12">
        <f t="shared" si="242"/>
        <v>46094</v>
      </c>
      <c r="V2168" s="12">
        <f t="shared" si="236"/>
        <v>46154</v>
      </c>
      <c r="W2168" s="13">
        <f t="shared" ca="1" si="237"/>
        <v>-112</v>
      </c>
      <c r="X2168" s="2" t="s">
        <v>1021</v>
      </c>
      <c r="Y2168"/>
    </row>
    <row r="2169" spans="1:25" x14ac:dyDescent="0.25">
      <c r="A2169" s="1" t="s">
        <v>1951</v>
      </c>
      <c r="B2169" s="1" t="s">
        <v>1952</v>
      </c>
      <c r="C2169" s="1" t="s">
        <v>27</v>
      </c>
      <c r="D2169" s="1" t="s">
        <v>1192</v>
      </c>
      <c r="E2169" s="1" t="s">
        <v>174</v>
      </c>
      <c r="F2169" s="3">
        <v>206.14099999999999</v>
      </c>
      <c r="G2169" s="3">
        <v>206.14099999999999</v>
      </c>
      <c r="H2169" s="1" t="s">
        <v>21</v>
      </c>
      <c r="I2169" s="13">
        <v>1</v>
      </c>
      <c r="J2169" s="12" t="s">
        <v>2083</v>
      </c>
      <c r="K2169" s="1"/>
      <c r="L2169" s="12" t="s">
        <v>2082</v>
      </c>
      <c r="N2169" s="13">
        <v>12</v>
      </c>
      <c r="O2169" s="13" t="s">
        <v>2082</v>
      </c>
      <c r="P2169" s="13">
        <f t="shared" si="241"/>
        <v>11</v>
      </c>
      <c r="R2169" s="1" t="s">
        <v>67</v>
      </c>
      <c r="S2169" s="1"/>
      <c r="T2169" s="1" t="s">
        <v>1647</v>
      </c>
      <c r="U2169" s="12">
        <f t="shared" si="242"/>
        <v>46094</v>
      </c>
      <c r="V2169" s="12">
        <f t="shared" si="236"/>
        <v>46154</v>
      </c>
      <c r="W2169" s="13">
        <f t="shared" ca="1" si="237"/>
        <v>-112</v>
      </c>
      <c r="X2169" s="2" t="s">
        <v>1021</v>
      </c>
      <c r="Y2169"/>
    </row>
    <row r="2170" spans="1:25" x14ac:dyDescent="0.25">
      <c r="A2170" s="1" t="s">
        <v>1951</v>
      </c>
      <c r="B2170" s="1" t="s">
        <v>1952</v>
      </c>
      <c r="C2170" s="1" t="s">
        <v>161</v>
      </c>
      <c r="D2170" s="1" t="s">
        <v>1195</v>
      </c>
      <c r="E2170" s="1" t="s">
        <v>174</v>
      </c>
      <c r="F2170" s="3">
        <v>207.023</v>
      </c>
      <c r="G2170" s="3">
        <v>207.05199999999999</v>
      </c>
      <c r="H2170" s="1" t="s">
        <v>74</v>
      </c>
      <c r="I2170" s="13">
        <v>1</v>
      </c>
      <c r="J2170" s="12" t="s">
        <v>2083</v>
      </c>
      <c r="K2170" s="1"/>
      <c r="L2170" s="12" t="s">
        <v>2082</v>
      </c>
      <c r="N2170" s="13">
        <v>12</v>
      </c>
      <c r="O2170" s="13" t="s">
        <v>2082</v>
      </c>
      <c r="P2170" s="13">
        <f t="shared" si="241"/>
        <v>11</v>
      </c>
      <c r="R2170" s="1" t="s">
        <v>67</v>
      </c>
      <c r="S2170" s="1" t="s">
        <v>14</v>
      </c>
      <c r="T2170" s="1" t="s">
        <v>1647</v>
      </c>
      <c r="U2170" s="12">
        <f t="shared" si="242"/>
        <v>46094</v>
      </c>
      <c r="V2170" s="12">
        <f t="shared" si="236"/>
        <v>46154</v>
      </c>
      <c r="W2170" s="13">
        <f t="shared" ca="1" si="237"/>
        <v>-112</v>
      </c>
      <c r="X2170" s="2" t="s">
        <v>1021</v>
      </c>
      <c r="Y2170"/>
    </row>
    <row r="2171" spans="1:25" x14ac:dyDescent="0.25">
      <c r="A2171" s="1" t="s">
        <v>1951</v>
      </c>
      <c r="B2171" s="1" t="s">
        <v>1952</v>
      </c>
      <c r="C2171" s="1" t="s">
        <v>161</v>
      </c>
      <c r="D2171" s="1" t="s">
        <v>742</v>
      </c>
      <c r="E2171" s="1" t="s">
        <v>174</v>
      </c>
      <c r="F2171" s="3">
        <v>206.23</v>
      </c>
      <c r="G2171" s="3">
        <v>206.25899999999999</v>
      </c>
      <c r="H2171" s="1" t="s">
        <v>1955</v>
      </c>
      <c r="I2171" s="13">
        <v>1</v>
      </c>
      <c r="J2171" s="12" t="s">
        <v>2083</v>
      </c>
      <c r="K2171" s="1"/>
      <c r="L2171" s="12" t="s">
        <v>2082</v>
      </c>
      <c r="N2171" s="13">
        <v>12</v>
      </c>
      <c r="O2171" s="13" t="s">
        <v>2082</v>
      </c>
      <c r="P2171" s="13">
        <f t="shared" si="241"/>
        <v>11</v>
      </c>
      <c r="R2171" s="1" t="s">
        <v>67</v>
      </c>
      <c r="S2171" s="1" t="s">
        <v>14</v>
      </c>
      <c r="T2171" s="1" t="s">
        <v>1647</v>
      </c>
      <c r="U2171" s="12">
        <f t="shared" si="242"/>
        <v>46094</v>
      </c>
      <c r="V2171" s="12">
        <f t="shared" si="236"/>
        <v>46154</v>
      </c>
      <c r="W2171" s="13">
        <f t="shared" ca="1" si="237"/>
        <v>-112</v>
      </c>
      <c r="X2171" s="2" t="s">
        <v>1021</v>
      </c>
      <c r="Y2171"/>
    </row>
    <row r="2172" spans="1:25" x14ac:dyDescent="0.25">
      <c r="A2172" s="1" t="s">
        <v>1951</v>
      </c>
      <c r="B2172" s="1" t="s">
        <v>1952</v>
      </c>
      <c r="C2172" s="1" t="s">
        <v>161</v>
      </c>
      <c r="D2172" s="1" t="s">
        <v>28</v>
      </c>
      <c r="E2172" s="1" t="s">
        <v>174</v>
      </c>
      <c r="F2172" s="3">
        <v>206.08799999999999</v>
      </c>
      <c r="G2172" s="3">
        <v>206.11699999999999</v>
      </c>
      <c r="H2172" s="1" t="s">
        <v>21</v>
      </c>
      <c r="I2172" s="13">
        <v>1</v>
      </c>
      <c r="J2172" s="12" t="s">
        <v>2083</v>
      </c>
      <c r="K2172" s="1"/>
      <c r="L2172" s="12" t="s">
        <v>2082</v>
      </c>
      <c r="N2172" s="13">
        <v>12</v>
      </c>
      <c r="O2172" s="13" t="s">
        <v>2082</v>
      </c>
      <c r="P2172" s="13">
        <f t="shared" si="241"/>
        <v>11</v>
      </c>
      <c r="R2172" s="1" t="s">
        <v>67</v>
      </c>
      <c r="S2172" s="1" t="s">
        <v>18</v>
      </c>
      <c r="T2172" s="1" t="s">
        <v>1647</v>
      </c>
      <c r="U2172" s="12">
        <f t="shared" si="242"/>
        <v>46094</v>
      </c>
      <c r="V2172" s="12">
        <f t="shared" si="236"/>
        <v>46154</v>
      </c>
      <c r="W2172" s="13">
        <f t="shared" ca="1" si="237"/>
        <v>-112</v>
      </c>
      <c r="X2172" s="2" t="s">
        <v>1021</v>
      </c>
      <c r="Y2172"/>
    </row>
    <row r="2173" spans="1:25" x14ac:dyDescent="0.25">
      <c r="A2173" s="1" t="s">
        <v>1951</v>
      </c>
      <c r="B2173" s="1" t="s">
        <v>1957</v>
      </c>
      <c r="C2173" s="1" t="s">
        <v>107</v>
      </c>
      <c r="D2173" s="1" t="s">
        <v>1189</v>
      </c>
      <c r="E2173" s="1" t="s">
        <v>174</v>
      </c>
      <c r="F2173" s="3">
        <v>215.00299999999999</v>
      </c>
      <c r="G2173" s="3">
        <v>215.05699999999999</v>
      </c>
      <c r="H2173" s="1" t="s">
        <v>79</v>
      </c>
      <c r="I2173" s="13">
        <v>1</v>
      </c>
      <c r="J2173" s="12" t="s">
        <v>2083</v>
      </c>
      <c r="K2173" s="1"/>
      <c r="L2173" s="12" t="s">
        <v>2082</v>
      </c>
      <c r="N2173" s="13">
        <v>12</v>
      </c>
      <c r="O2173" s="13" t="s">
        <v>2082</v>
      </c>
      <c r="P2173" s="13">
        <f t="shared" si="241"/>
        <v>11</v>
      </c>
      <c r="R2173" s="1" t="s">
        <v>67</v>
      </c>
      <c r="S2173" s="1" t="s">
        <v>18</v>
      </c>
      <c r="T2173" s="1" t="s">
        <v>1647</v>
      </c>
      <c r="U2173" s="12">
        <f t="shared" si="242"/>
        <v>46094</v>
      </c>
      <c r="V2173" s="12">
        <f t="shared" si="236"/>
        <v>46154</v>
      </c>
      <c r="W2173" s="13">
        <f t="shared" ca="1" si="237"/>
        <v>-112</v>
      </c>
      <c r="X2173" s="2" t="s">
        <v>1021</v>
      </c>
      <c r="Y2173"/>
    </row>
    <row r="2174" spans="1:25" x14ac:dyDescent="0.25">
      <c r="A2174" s="1" t="s">
        <v>1951</v>
      </c>
      <c r="B2174" s="1" t="s">
        <v>1957</v>
      </c>
      <c r="C2174" s="1" t="s">
        <v>107</v>
      </c>
      <c r="D2174" s="1" t="s">
        <v>1190</v>
      </c>
      <c r="E2174" s="1" t="s">
        <v>174</v>
      </c>
      <c r="F2174" s="3">
        <v>214.91399999999999</v>
      </c>
      <c r="G2174" s="3">
        <v>214.96799999999999</v>
      </c>
      <c r="H2174" s="1" t="s">
        <v>74</v>
      </c>
      <c r="I2174" s="13">
        <v>1</v>
      </c>
      <c r="J2174" s="12" t="s">
        <v>2083</v>
      </c>
      <c r="K2174" s="1"/>
      <c r="L2174" s="12" t="s">
        <v>2082</v>
      </c>
      <c r="N2174" s="13">
        <v>12</v>
      </c>
      <c r="O2174" s="13" t="s">
        <v>2082</v>
      </c>
      <c r="P2174" s="13">
        <f t="shared" si="241"/>
        <v>11</v>
      </c>
      <c r="R2174" s="1" t="s">
        <v>67</v>
      </c>
      <c r="S2174" s="1" t="s">
        <v>18</v>
      </c>
      <c r="T2174" s="1" t="s">
        <v>1647</v>
      </c>
      <c r="U2174" s="12">
        <f t="shared" si="242"/>
        <v>46094</v>
      </c>
      <c r="V2174" s="12">
        <f t="shared" si="236"/>
        <v>46154</v>
      </c>
      <c r="W2174" s="13">
        <f t="shared" ca="1" si="237"/>
        <v>-112</v>
      </c>
      <c r="X2174" s="2" t="s">
        <v>1021</v>
      </c>
      <c r="Y2174"/>
    </row>
    <row r="2175" spans="1:25" x14ac:dyDescent="0.25">
      <c r="A2175" s="1" t="s">
        <v>1951</v>
      </c>
      <c r="B2175" s="1" t="s">
        <v>1957</v>
      </c>
      <c r="C2175" s="1" t="s">
        <v>177</v>
      </c>
      <c r="D2175" s="1" t="s">
        <v>1191</v>
      </c>
      <c r="E2175" s="1" t="s">
        <v>174</v>
      </c>
      <c r="F2175" s="3">
        <v>213.59800000000001</v>
      </c>
      <c r="G2175" s="3">
        <v>213.66399999999999</v>
      </c>
      <c r="H2175" s="1" t="s">
        <v>1646</v>
      </c>
      <c r="I2175" s="13">
        <v>1</v>
      </c>
      <c r="J2175" s="12" t="s">
        <v>2083</v>
      </c>
      <c r="K2175" s="1"/>
      <c r="L2175" s="12" t="s">
        <v>2082</v>
      </c>
      <c r="N2175" s="13">
        <v>12</v>
      </c>
      <c r="O2175" s="13" t="s">
        <v>2082</v>
      </c>
      <c r="P2175" s="13">
        <f t="shared" si="241"/>
        <v>11</v>
      </c>
      <c r="R2175" s="1" t="s">
        <v>67</v>
      </c>
      <c r="S2175" s="1" t="s">
        <v>18</v>
      </c>
      <c r="T2175" s="1" t="s">
        <v>1647</v>
      </c>
      <c r="U2175" s="12">
        <f t="shared" si="242"/>
        <v>46094</v>
      </c>
      <c r="V2175" s="12">
        <f t="shared" si="236"/>
        <v>46154</v>
      </c>
      <c r="W2175" s="13">
        <f t="shared" ca="1" si="237"/>
        <v>-112</v>
      </c>
      <c r="X2175" s="2" t="s">
        <v>1021</v>
      </c>
      <c r="Y2175"/>
    </row>
    <row r="2176" spans="1:25" x14ac:dyDescent="0.25">
      <c r="A2176" s="1" t="s">
        <v>1951</v>
      </c>
      <c r="B2176" s="1" t="s">
        <v>1957</v>
      </c>
      <c r="C2176" s="1" t="s">
        <v>177</v>
      </c>
      <c r="D2176" s="1" t="s">
        <v>1192</v>
      </c>
      <c r="E2176" s="1" t="s">
        <v>174</v>
      </c>
      <c r="F2176" s="3">
        <v>213.51400000000001</v>
      </c>
      <c r="G2176" s="3">
        <v>213.57900000000001</v>
      </c>
      <c r="H2176" s="1" t="s">
        <v>1646</v>
      </c>
      <c r="I2176" s="13">
        <v>1</v>
      </c>
      <c r="J2176" s="12" t="s">
        <v>2083</v>
      </c>
      <c r="K2176" s="1"/>
      <c r="L2176" s="12" t="s">
        <v>2082</v>
      </c>
      <c r="N2176" s="13">
        <v>12</v>
      </c>
      <c r="O2176" s="13" t="s">
        <v>2082</v>
      </c>
      <c r="P2176" s="13">
        <f t="shared" si="241"/>
        <v>11</v>
      </c>
      <c r="R2176" s="1" t="s">
        <v>67</v>
      </c>
      <c r="S2176" s="1" t="s">
        <v>18</v>
      </c>
      <c r="T2176" s="1" t="s">
        <v>1647</v>
      </c>
      <c r="U2176" s="12">
        <f t="shared" si="242"/>
        <v>46094</v>
      </c>
      <c r="V2176" s="12">
        <f t="shared" si="236"/>
        <v>46154</v>
      </c>
      <c r="W2176" s="13">
        <f t="shared" ca="1" si="237"/>
        <v>-112</v>
      </c>
      <c r="X2176" s="2" t="s">
        <v>1021</v>
      </c>
      <c r="Y2176"/>
    </row>
    <row r="2177" spans="1:25" x14ac:dyDescent="0.25">
      <c r="A2177" s="1" t="s">
        <v>1951</v>
      </c>
      <c r="B2177" s="1" t="s">
        <v>1957</v>
      </c>
      <c r="C2177" s="1" t="s">
        <v>47</v>
      </c>
      <c r="D2177" s="1" t="s">
        <v>1197</v>
      </c>
      <c r="E2177" s="1" t="s">
        <v>174</v>
      </c>
      <c r="F2177" s="3">
        <v>214.845</v>
      </c>
      <c r="G2177" s="3">
        <v>214.87799999999999</v>
      </c>
      <c r="H2177" s="1" t="s">
        <v>74</v>
      </c>
      <c r="I2177" s="13">
        <v>1</v>
      </c>
      <c r="J2177" s="12" t="s">
        <v>2083</v>
      </c>
      <c r="K2177" s="1"/>
      <c r="L2177" s="12" t="s">
        <v>2082</v>
      </c>
      <c r="N2177" s="13">
        <v>12</v>
      </c>
      <c r="O2177" s="13" t="s">
        <v>2082</v>
      </c>
      <c r="P2177" s="13">
        <f t="shared" si="241"/>
        <v>11</v>
      </c>
      <c r="R2177" s="1" t="s">
        <v>67</v>
      </c>
      <c r="S2177" s="1" t="s">
        <v>18</v>
      </c>
      <c r="T2177" s="1" t="s">
        <v>1647</v>
      </c>
      <c r="U2177" s="12">
        <f t="shared" si="242"/>
        <v>46094</v>
      </c>
      <c r="V2177" s="12">
        <f t="shared" si="236"/>
        <v>46154</v>
      </c>
      <c r="W2177" s="13">
        <f t="shared" ca="1" si="237"/>
        <v>-112</v>
      </c>
      <c r="X2177" s="2" t="s">
        <v>1021</v>
      </c>
      <c r="Y2177"/>
    </row>
    <row r="2178" spans="1:25" x14ac:dyDescent="0.25">
      <c r="A2178" s="1" t="s">
        <v>117</v>
      </c>
      <c r="B2178" s="1" t="s">
        <v>1978</v>
      </c>
      <c r="C2178" s="1" t="s">
        <v>354</v>
      </c>
      <c r="D2178" s="1" t="s">
        <v>762</v>
      </c>
      <c r="E2178" s="1" t="s">
        <v>174</v>
      </c>
      <c r="F2178" s="3">
        <v>222.733</v>
      </c>
      <c r="G2178" s="3">
        <v>222.767</v>
      </c>
      <c r="H2178" s="1" t="s">
        <v>21</v>
      </c>
      <c r="I2178" s="13">
        <v>1</v>
      </c>
      <c r="J2178" s="12" t="s">
        <v>2083</v>
      </c>
      <c r="K2178" s="1"/>
      <c r="L2178" s="12" t="s">
        <v>2082</v>
      </c>
      <c r="N2178" s="13">
        <v>16</v>
      </c>
      <c r="O2178" s="13" t="s">
        <v>2082</v>
      </c>
      <c r="P2178" s="13">
        <f t="shared" si="241"/>
        <v>12</v>
      </c>
      <c r="R2178" s="1" t="s">
        <v>67</v>
      </c>
      <c r="S2178" s="1" t="s">
        <v>14</v>
      </c>
      <c r="T2178" s="1" t="s">
        <v>624</v>
      </c>
      <c r="U2178" s="12">
        <f t="shared" si="242"/>
        <v>46102</v>
      </c>
      <c r="V2178" s="12">
        <f t="shared" ref="V2178:V2241" si="243">U2178+60</f>
        <v>46162</v>
      </c>
      <c r="W2178" s="13">
        <f t="shared" ref="W2178:W2241" ca="1" si="244">TODAY()-V2178</f>
        <v>-120</v>
      </c>
      <c r="X2178" s="2" t="s">
        <v>1021</v>
      </c>
      <c r="Y2178"/>
    </row>
    <row r="2179" spans="1:25" x14ac:dyDescent="0.25">
      <c r="A2179" s="1" t="s">
        <v>117</v>
      </c>
      <c r="B2179" s="1" t="s">
        <v>1978</v>
      </c>
      <c r="C2179" s="1" t="s">
        <v>625</v>
      </c>
      <c r="D2179" s="1" t="s">
        <v>192</v>
      </c>
      <c r="E2179" s="1" t="s">
        <v>174</v>
      </c>
      <c r="F2179" s="3">
        <v>220.94900000000001</v>
      </c>
      <c r="G2179" s="3">
        <v>221.02</v>
      </c>
      <c r="H2179" s="1" t="s">
        <v>1979</v>
      </c>
      <c r="I2179" s="13">
        <v>1</v>
      </c>
      <c r="J2179" s="12" t="s">
        <v>2083</v>
      </c>
      <c r="K2179" s="1"/>
      <c r="L2179" s="12" t="s">
        <v>2082</v>
      </c>
      <c r="N2179" s="13">
        <v>16</v>
      </c>
      <c r="O2179" s="13" t="s">
        <v>2082</v>
      </c>
      <c r="P2179" s="13">
        <f t="shared" si="241"/>
        <v>12</v>
      </c>
      <c r="R2179" s="1" t="s">
        <v>67</v>
      </c>
      <c r="S2179" s="1" t="s">
        <v>18</v>
      </c>
      <c r="T2179" s="1" t="s">
        <v>624</v>
      </c>
      <c r="U2179" s="12">
        <f t="shared" si="242"/>
        <v>46102</v>
      </c>
      <c r="V2179" s="12">
        <f t="shared" si="243"/>
        <v>46162</v>
      </c>
      <c r="W2179" s="13">
        <f t="shared" ca="1" si="244"/>
        <v>-120</v>
      </c>
      <c r="X2179" s="2" t="s">
        <v>1021</v>
      </c>
      <c r="Y2179"/>
    </row>
    <row r="2180" spans="1:25" x14ac:dyDescent="0.25">
      <c r="A2180" s="1" t="s">
        <v>117</v>
      </c>
      <c r="B2180" s="1" t="s">
        <v>1978</v>
      </c>
      <c r="C2180" s="1" t="s">
        <v>625</v>
      </c>
      <c r="D2180" s="1" t="s">
        <v>808</v>
      </c>
      <c r="E2180" s="1" t="s">
        <v>174</v>
      </c>
      <c r="F2180" s="3">
        <v>221.03800000000001</v>
      </c>
      <c r="G2180" s="3">
        <v>221.10300000000001</v>
      </c>
      <c r="H2180" s="1" t="s">
        <v>74</v>
      </c>
      <c r="I2180" s="13">
        <v>1</v>
      </c>
      <c r="J2180" s="12" t="s">
        <v>2083</v>
      </c>
      <c r="K2180" s="1"/>
      <c r="L2180" s="12" t="s">
        <v>2082</v>
      </c>
      <c r="N2180" s="13">
        <v>16</v>
      </c>
      <c r="O2180" s="13" t="s">
        <v>2082</v>
      </c>
      <c r="P2180" s="13">
        <f t="shared" si="241"/>
        <v>12</v>
      </c>
      <c r="R2180" s="1" t="s">
        <v>67</v>
      </c>
      <c r="S2180" s="1" t="s">
        <v>14</v>
      </c>
      <c r="T2180" s="1" t="s">
        <v>624</v>
      </c>
      <c r="U2180" s="12">
        <f t="shared" si="242"/>
        <v>46102</v>
      </c>
      <c r="V2180" s="12">
        <f t="shared" si="243"/>
        <v>46162</v>
      </c>
      <c r="W2180" s="13">
        <f t="shared" ca="1" si="244"/>
        <v>-120</v>
      </c>
      <c r="X2180" s="2" t="s">
        <v>1021</v>
      </c>
      <c r="Y2180"/>
    </row>
    <row r="2181" spans="1:25" x14ac:dyDescent="0.25">
      <c r="A2181" s="1" t="s">
        <v>117</v>
      </c>
      <c r="B2181" s="1" t="s">
        <v>1978</v>
      </c>
      <c r="C2181" s="1" t="s">
        <v>354</v>
      </c>
      <c r="D2181" s="1" t="s">
        <v>180</v>
      </c>
      <c r="E2181" s="1" t="s">
        <v>174</v>
      </c>
      <c r="F2181" s="3">
        <v>222.773</v>
      </c>
      <c r="G2181" s="3">
        <v>222.80600000000001</v>
      </c>
      <c r="H2181" s="1" t="s">
        <v>1980</v>
      </c>
      <c r="I2181" s="13">
        <v>1</v>
      </c>
      <c r="J2181" s="12" t="s">
        <v>2083</v>
      </c>
      <c r="K2181" s="1"/>
      <c r="L2181" s="12" t="s">
        <v>2082</v>
      </c>
      <c r="N2181" s="13">
        <v>16</v>
      </c>
      <c r="O2181" s="13" t="s">
        <v>2082</v>
      </c>
      <c r="P2181" s="13">
        <f t="shared" si="241"/>
        <v>12</v>
      </c>
      <c r="R2181" s="1" t="s">
        <v>67</v>
      </c>
      <c r="S2181" s="1" t="s">
        <v>18</v>
      </c>
      <c r="T2181" s="1" t="s">
        <v>624</v>
      </c>
      <c r="U2181" s="12">
        <f t="shared" si="242"/>
        <v>46102</v>
      </c>
      <c r="V2181" s="12">
        <f t="shared" si="243"/>
        <v>46162</v>
      </c>
      <c r="W2181" s="13">
        <f t="shared" ca="1" si="244"/>
        <v>-120</v>
      </c>
      <c r="X2181" s="2" t="s">
        <v>1021</v>
      </c>
      <c r="Y2181"/>
    </row>
    <row r="2182" spans="1:25" x14ac:dyDescent="0.25">
      <c r="A2182" s="1" t="s">
        <v>117</v>
      </c>
      <c r="B2182" s="1" t="s">
        <v>1978</v>
      </c>
      <c r="C2182" s="1" t="s">
        <v>161</v>
      </c>
      <c r="D2182" s="1" t="s">
        <v>135</v>
      </c>
      <c r="E2182" s="1" t="s">
        <v>174</v>
      </c>
      <c r="F2182" s="3">
        <v>223.31800000000001</v>
      </c>
      <c r="G2182" s="3">
        <v>223.34800000000001</v>
      </c>
      <c r="H2182" s="1" t="s">
        <v>74</v>
      </c>
      <c r="I2182" s="13">
        <v>1</v>
      </c>
      <c r="J2182" s="12" t="s">
        <v>2083</v>
      </c>
      <c r="K2182" s="1"/>
      <c r="L2182" s="12" t="s">
        <v>2082</v>
      </c>
      <c r="N2182" s="13">
        <v>16</v>
      </c>
      <c r="O2182" s="13" t="s">
        <v>2082</v>
      </c>
      <c r="P2182" s="13">
        <f t="shared" si="241"/>
        <v>13</v>
      </c>
      <c r="R2182" s="1" t="s">
        <v>67</v>
      </c>
      <c r="S2182" s="1" t="s">
        <v>18</v>
      </c>
      <c r="T2182" s="1" t="s">
        <v>1688</v>
      </c>
      <c r="U2182" s="12">
        <f t="shared" si="242"/>
        <v>46106</v>
      </c>
      <c r="V2182" s="12">
        <f t="shared" si="243"/>
        <v>46166</v>
      </c>
      <c r="W2182" s="13">
        <f t="shared" ca="1" si="244"/>
        <v>-124</v>
      </c>
      <c r="X2182" s="2" t="s">
        <v>1021</v>
      </c>
      <c r="Y2182"/>
    </row>
    <row r="2183" spans="1:25" x14ac:dyDescent="0.25">
      <c r="A2183" s="1" t="s">
        <v>117</v>
      </c>
      <c r="B2183" s="1" t="s">
        <v>1978</v>
      </c>
      <c r="C2183" s="1" t="s">
        <v>107</v>
      </c>
      <c r="D2183" s="1" t="s">
        <v>139</v>
      </c>
      <c r="E2183" s="1" t="s">
        <v>174</v>
      </c>
      <c r="F2183" s="3">
        <v>223.28800000000001</v>
      </c>
      <c r="G2183" s="3">
        <v>223.34299999999999</v>
      </c>
      <c r="H2183" s="1" t="s">
        <v>1981</v>
      </c>
      <c r="I2183" s="13">
        <v>1</v>
      </c>
      <c r="J2183" s="12" t="s">
        <v>2083</v>
      </c>
      <c r="K2183" s="1"/>
      <c r="L2183" s="12" t="s">
        <v>2082</v>
      </c>
      <c r="N2183" s="13">
        <v>16</v>
      </c>
      <c r="O2183" s="13" t="s">
        <v>2082</v>
      </c>
      <c r="P2183" s="13">
        <f t="shared" si="241"/>
        <v>13</v>
      </c>
      <c r="R2183" s="1" t="s">
        <v>67</v>
      </c>
      <c r="S2183" s="1" t="s">
        <v>18</v>
      </c>
      <c r="T2183" s="1" t="s">
        <v>1688</v>
      </c>
      <c r="U2183" s="12">
        <f t="shared" si="242"/>
        <v>46106</v>
      </c>
      <c r="V2183" s="12">
        <f t="shared" si="243"/>
        <v>46166</v>
      </c>
      <c r="W2183" s="13">
        <f t="shared" ca="1" si="244"/>
        <v>-124</v>
      </c>
      <c r="X2183" s="2" t="s">
        <v>1021</v>
      </c>
      <c r="Y2183"/>
    </row>
    <row r="2184" spans="1:25" x14ac:dyDescent="0.25">
      <c r="A2184" s="1" t="s">
        <v>117</v>
      </c>
      <c r="B2184" s="1" t="s">
        <v>1978</v>
      </c>
      <c r="C2184" s="1" t="s">
        <v>107</v>
      </c>
      <c r="D2184" s="1" t="s">
        <v>812</v>
      </c>
      <c r="E2184" s="1" t="s">
        <v>174</v>
      </c>
      <c r="F2184" s="3">
        <v>223.352</v>
      </c>
      <c r="G2184" s="3">
        <v>223.40700000000001</v>
      </c>
      <c r="H2184" s="1" t="s">
        <v>74</v>
      </c>
      <c r="I2184" s="13">
        <v>1</v>
      </c>
      <c r="J2184" s="12" t="s">
        <v>2083</v>
      </c>
      <c r="K2184" s="1"/>
      <c r="L2184" s="12" t="s">
        <v>2082</v>
      </c>
      <c r="N2184" s="13">
        <v>16</v>
      </c>
      <c r="O2184" s="13" t="s">
        <v>2082</v>
      </c>
      <c r="P2184" s="13">
        <f t="shared" si="241"/>
        <v>13</v>
      </c>
      <c r="R2184" s="1" t="s">
        <v>67</v>
      </c>
      <c r="S2184" s="1" t="s">
        <v>14</v>
      </c>
      <c r="T2184" s="1" t="s">
        <v>1688</v>
      </c>
      <c r="U2184" s="12">
        <f t="shared" si="242"/>
        <v>46106</v>
      </c>
      <c r="V2184" s="12">
        <f t="shared" si="243"/>
        <v>46166</v>
      </c>
      <c r="W2184" s="13">
        <f t="shared" ca="1" si="244"/>
        <v>-124</v>
      </c>
      <c r="X2184" s="2" t="s">
        <v>1021</v>
      </c>
      <c r="Y2184"/>
    </row>
    <row r="2185" spans="1:25" x14ac:dyDescent="0.25">
      <c r="A2185" s="1" t="s">
        <v>117</v>
      </c>
      <c r="B2185" s="1" t="s">
        <v>1978</v>
      </c>
      <c r="C2185" s="1" t="s">
        <v>107</v>
      </c>
      <c r="D2185" s="1" t="s">
        <v>266</v>
      </c>
      <c r="E2185" s="1" t="s">
        <v>174</v>
      </c>
      <c r="F2185" s="3">
        <v>223.46</v>
      </c>
      <c r="G2185" s="3">
        <v>223.46</v>
      </c>
      <c r="H2185" s="1" t="s">
        <v>74</v>
      </c>
      <c r="I2185" s="13">
        <v>1</v>
      </c>
      <c r="J2185" s="12" t="s">
        <v>2083</v>
      </c>
      <c r="K2185" s="1"/>
      <c r="L2185" s="12" t="s">
        <v>2082</v>
      </c>
      <c r="N2185" s="13">
        <v>16</v>
      </c>
      <c r="O2185" s="13" t="s">
        <v>2082</v>
      </c>
      <c r="P2185" s="13">
        <f t="shared" si="241"/>
        <v>13</v>
      </c>
      <c r="R2185" s="1" t="s">
        <v>67</v>
      </c>
      <c r="S2185" s="1"/>
      <c r="T2185" s="1" t="s">
        <v>1688</v>
      </c>
      <c r="U2185" s="12">
        <f t="shared" si="242"/>
        <v>46106</v>
      </c>
      <c r="V2185" s="12">
        <f t="shared" si="243"/>
        <v>46166</v>
      </c>
      <c r="W2185" s="13">
        <f t="shared" ca="1" si="244"/>
        <v>-124</v>
      </c>
      <c r="X2185" s="2" t="s">
        <v>1021</v>
      </c>
      <c r="Y2185"/>
    </row>
    <row r="2186" spans="1:25" x14ac:dyDescent="0.25">
      <c r="A2186" s="1" t="s">
        <v>117</v>
      </c>
      <c r="B2186" s="1" t="s">
        <v>1978</v>
      </c>
      <c r="C2186" s="1" t="s">
        <v>107</v>
      </c>
      <c r="D2186" s="1" t="s">
        <v>264</v>
      </c>
      <c r="E2186" s="1" t="s">
        <v>174</v>
      </c>
      <c r="F2186" s="3">
        <v>223.524</v>
      </c>
      <c r="G2186" s="3">
        <v>223.578</v>
      </c>
      <c r="H2186" s="1" t="s">
        <v>1640</v>
      </c>
      <c r="I2186" s="13">
        <v>1</v>
      </c>
      <c r="J2186" s="12" t="s">
        <v>2083</v>
      </c>
      <c r="K2186" s="1"/>
      <c r="L2186" s="12" t="s">
        <v>2082</v>
      </c>
      <c r="N2186" s="13">
        <v>16</v>
      </c>
      <c r="O2186" s="13" t="s">
        <v>2082</v>
      </c>
      <c r="P2186" s="13">
        <f t="shared" si="241"/>
        <v>13</v>
      </c>
      <c r="R2186" s="1" t="s">
        <v>67</v>
      </c>
      <c r="S2186" s="1" t="s">
        <v>14</v>
      </c>
      <c r="T2186" s="1" t="s">
        <v>1688</v>
      </c>
      <c r="U2186" s="12">
        <f t="shared" si="242"/>
        <v>46106</v>
      </c>
      <c r="V2186" s="12">
        <f t="shared" si="243"/>
        <v>46166</v>
      </c>
      <c r="W2186" s="13">
        <f t="shared" ca="1" si="244"/>
        <v>-124</v>
      </c>
      <c r="X2186" s="2" t="s">
        <v>1021</v>
      </c>
      <c r="Y2186"/>
    </row>
    <row r="2187" spans="1:25" x14ac:dyDescent="0.25">
      <c r="A2187" s="1" t="s">
        <v>117</v>
      </c>
      <c r="B2187" s="1" t="s">
        <v>1978</v>
      </c>
      <c r="C2187" s="1" t="s">
        <v>47</v>
      </c>
      <c r="D2187" s="1" t="s">
        <v>262</v>
      </c>
      <c r="E2187" s="1" t="s">
        <v>174</v>
      </c>
      <c r="F2187" s="3">
        <v>223.85599999999999</v>
      </c>
      <c r="G2187" s="3">
        <v>223.85599999999999</v>
      </c>
      <c r="H2187" s="1" t="s">
        <v>74</v>
      </c>
      <c r="I2187" s="13">
        <v>1</v>
      </c>
      <c r="J2187" s="12" t="s">
        <v>2083</v>
      </c>
      <c r="K2187" s="1"/>
      <c r="L2187" s="12" t="s">
        <v>2082</v>
      </c>
      <c r="N2187" s="13">
        <v>16</v>
      </c>
      <c r="O2187" s="13" t="s">
        <v>2082</v>
      </c>
      <c r="P2187" s="13">
        <f t="shared" si="241"/>
        <v>13</v>
      </c>
      <c r="R2187" s="1" t="s">
        <v>67</v>
      </c>
      <c r="S2187" s="1"/>
      <c r="T2187" s="1" t="s">
        <v>1688</v>
      </c>
      <c r="U2187" s="12">
        <f t="shared" si="242"/>
        <v>46106</v>
      </c>
      <c r="V2187" s="12">
        <f t="shared" si="243"/>
        <v>46166</v>
      </c>
      <c r="W2187" s="13">
        <f t="shared" ca="1" si="244"/>
        <v>-124</v>
      </c>
      <c r="X2187" s="2" t="s">
        <v>1021</v>
      </c>
      <c r="Y2187"/>
    </row>
    <row r="2188" spans="1:25" x14ac:dyDescent="0.25">
      <c r="A2188" s="1" t="s">
        <v>117</v>
      </c>
      <c r="B2188" s="1" t="s">
        <v>1978</v>
      </c>
      <c r="C2188" s="1" t="s">
        <v>47</v>
      </c>
      <c r="D2188" s="1" t="s">
        <v>920</v>
      </c>
      <c r="E2188" s="1" t="s">
        <v>174</v>
      </c>
      <c r="F2188" s="3">
        <v>223.898</v>
      </c>
      <c r="G2188" s="3">
        <v>223.93100000000001</v>
      </c>
      <c r="H2188" s="1" t="s">
        <v>1982</v>
      </c>
      <c r="I2188" s="13">
        <v>1</v>
      </c>
      <c r="J2188" s="12" t="s">
        <v>2083</v>
      </c>
      <c r="K2188" s="1"/>
      <c r="L2188" s="12" t="s">
        <v>2082</v>
      </c>
      <c r="N2188" s="13">
        <v>16</v>
      </c>
      <c r="O2188" s="13" t="s">
        <v>2082</v>
      </c>
      <c r="P2188" s="13">
        <f t="shared" si="241"/>
        <v>13</v>
      </c>
      <c r="R2188" s="1" t="s">
        <v>67</v>
      </c>
      <c r="S2188" s="1" t="s">
        <v>14</v>
      </c>
      <c r="T2188" s="1" t="s">
        <v>1688</v>
      </c>
      <c r="U2188" s="12">
        <f t="shared" si="242"/>
        <v>46106</v>
      </c>
      <c r="V2188" s="12">
        <f t="shared" si="243"/>
        <v>46166</v>
      </c>
      <c r="W2188" s="13">
        <f t="shared" ca="1" si="244"/>
        <v>-124</v>
      </c>
      <c r="X2188" s="2" t="s">
        <v>1021</v>
      </c>
      <c r="Y2188"/>
    </row>
    <row r="2189" spans="1:25" x14ac:dyDescent="0.25">
      <c r="A2189" s="1" t="s">
        <v>117</v>
      </c>
      <c r="B2189" s="1" t="s">
        <v>1978</v>
      </c>
      <c r="C2189" s="1" t="s">
        <v>218</v>
      </c>
      <c r="D2189" s="1" t="s">
        <v>269</v>
      </c>
      <c r="E2189" s="1" t="s">
        <v>174</v>
      </c>
      <c r="F2189" s="3">
        <v>223.84200000000001</v>
      </c>
      <c r="G2189" s="3">
        <v>223.84200000000001</v>
      </c>
      <c r="H2189" s="1" t="s">
        <v>79</v>
      </c>
      <c r="I2189" s="13">
        <v>1</v>
      </c>
      <c r="J2189" s="12" t="s">
        <v>2083</v>
      </c>
      <c r="K2189" s="1"/>
      <c r="L2189" s="12" t="s">
        <v>2082</v>
      </c>
      <c r="N2189" s="13">
        <v>16</v>
      </c>
      <c r="O2189" s="13" t="s">
        <v>2082</v>
      </c>
      <c r="P2189" s="13">
        <f t="shared" si="241"/>
        <v>13</v>
      </c>
      <c r="R2189" s="1" t="s">
        <v>67</v>
      </c>
      <c r="S2189" s="1"/>
      <c r="T2189" s="1" t="s">
        <v>1688</v>
      </c>
      <c r="U2189" s="12">
        <f t="shared" si="242"/>
        <v>46106</v>
      </c>
      <c r="V2189" s="12">
        <f t="shared" si="243"/>
        <v>46166</v>
      </c>
      <c r="W2189" s="13">
        <f t="shared" ca="1" si="244"/>
        <v>-124</v>
      </c>
      <c r="X2189" s="2" t="s">
        <v>1021</v>
      </c>
      <c r="Y2189"/>
    </row>
    <row r="2190" spans="1:25" x14ac:dyDescent="0.25">
      <c r="A2190" s="1" t="s">
        <v>117</v>
      </c>
      <c r="B2190" s="1" t="s">
        <v>1978</v>
      </c>
      <c r="C2190" s="1" t="s">
        <v>47</v>
      </c>
      <c r="D2190" s="1" t="s">
        <v>795</v>
      </c>
      <c r="E2190" s="1" t="s">
        <v>39</v>
      </c>
      <c r="F2190" s="3">
        <v>223.922</v>
      </c>
      <c r="G2190" s="3">
        <v>223.95500000000001</v>
      </c>
      <c r="H2190" s="1" t="s">
        <v>9</v>
      </c>
      <c r="I2190" s="13">
        <v>1</v>
      </c>
      <c r="J2190" s="12" t="s">
        <v>2083</v>
      </c>
      <c r="K2190" s="1"/>
      <c r="L2190" s="12" t="s">
        <v>2082</v>
      </c>
      <c r="N2190" s="13" t="s">
        <v>2083</v>
      </c>
      <c r="O2190" s="13" t="s">
        <v>2082</v>
      </c>
      <c r="P2190" s="1"/>
      <c r="R2190" s="1" t="s">
        <v>67</v>
      </c>
      <c r="S2190" s="1" t="s">
        <v>18</v>
      </c>
      <c r="T2190" s="1" t="s">
        <v>1542</v>
      </c>
      <c r="U2190" s="12">
        <f>T2190+(365*3)</f>
        <v>46167</v>
      </c>
      <c r="V2190" s="12">
        <f t="shared" si="243"/>
        <v>46227</v>
      </c>
      <c r="W2190" s="13">
        <f t="shared" ca="1" si="244"/>
        <v>-185</v>
      </c>
      <c r="X2190" s="2" t="s">
        <v>1021</v>
      </c>
      <c r="Y2190"/>
    </row>
    <row r="2191" spans="1:25" x14ac:dyDescent="0.25">
      <c r="A2191" s="1" t="s">
        <v>117</v>
      </c>
      <c r="B2191" s="1" t="s">
        <v>1978</v>
      </c>
      <c r="C2191" s="1" t="s">
        <v>218</v>
      </c>
      <c r="D2191" s="1" t="s">
        <v>294</v>
      </c>
      <c r="E2191" s="1" t="s">
        <v>39</v>
      </c>
      <c r="F2191" s="3">
        <v>223.99</v>
      </c>
      <c r="G2191" s="3">
        <v>223.99</v>
      </c>
      <c r="H2191" s="1" t="s">
        <v>9</v>
      </c>
      <c r="I2191" s="13">
        <v>1</v>
      </c>
      <c r="J2191" s="12" t="s">
        <v>2083</v>
      </c>
      <c r="K2191" s="1"/>
      <c r="L2191" s="12" t="s">
        <v>2082</v>
      </c>
      <c r="N2191" s="13" t="s">
        <v>2083</v>
      </c>
      <c r="O2191" s="13" t="s">
        <v>2082</v>
      </c>
      <c r="P2191" s="1"/>
      <c r="R2191" s="1" t="s">
        <v>67</v>
      </c>
      <c r="S2191" s="1"/>
      <c r="T2191" s="1" t="s">
        <v>1542</v>
      </c>
      <c r="U2191" s="12">
        <f>T2191+(365*3)</f>
        <v>46167</v>
      </c>
      <c r="V2191" s="12">
        <f t="shared" si="243"/>
        <v>46227</v>
      </c>
      <c r="W2191" s="13">
        <f t="shared" ca="1" si="244"/>
        <v>-185</v>
      </c>
      <c r="X2191" s="2" t="s">
        <v>1021</v>
      </c>
      <c r="Y2191"/>
    </row>
    <row r="2192" spans="1:25" x14ac:dyDescent="0.25">
      <c r="A2192" s="1" t="s">
        <v>117</v>
      </c>
      <c r="B2192" s="1" t="s">
        <v>1978</v>
      </c>
      <c r="C2192" s="1" t="s">
        <v>27</v>
      </c>
      <c r="D2192" s="1" t="s">
        <v>916</v>
      </c>
      <c r="E2192" s="1" t="s">
        <v>39</v>
      </c>
      <c r="F2192" s="3">
        <v>224.06399999999999</v>
      </c>
      <c r="G2192" s="3">
        <v>224.09299999999999</v>
      </c>
      <c r="H2192" s="1" t="s">
        <v>122</v>
      </c>
      <c r="I2192" s="13">
        <v>1</v>
      </c>
      <c r="J2192" s="12" t="s">
        <v>2083</v>
      </c>
      <c r="K2192" s="1"/>
      <c r="L2192" s="12" t="s">
        <v>2082</v>
      </c>
      <c r="N2192" s="13" t="s">
        <v>2083</v>
      </c>
      <c r="O2192" s="13" t="s">
        <v>2082</v>
      </c>
      <c r="P2192" s="1"/>
      <c r="R2192" s="1" t="s">
        <v>67</v>
      </c>
      <c r="S2192" s="1" t="s">
        <v>18</v>
      </c>
      <c r="T2192" s="1" t="s">
        <v>1542</v>
      </c>
      <c r="U2192" s="12">
        <f>T2192+(365*3)</f>
        <v>46167</v>
      </c>
      <c r="V2192" s="12">
        <f t="shared" si="243"/>
        <v>46227</v>
      </c>
      <c r="W2192" s="13">
        <f t="shared" ca="1" si="244"/>
        <v>-185</v>
      </c>
      <c r="X2192" s="2" t="s">
        <v>1021</v>
      </c>
      <c r="Y2192"/>
    </row>
    <row r="2193" spans="1:25" x14ac:dyDescent="0.25">
      <c r="A2193" s="1" t="s">
        <v>117</v>
      </c>
      <c r="B2193" s="1" t="s">
        <v>1978</v>
      </c>
      <c r="C2193" s="1" t="s">
        <v>47</v>
      </c>
      <c r="D2193" s="1" t="s">
        <v>794</v>
      </c>
      <c r="E2193" s="1" t="s">
        <v>174</v>
      </c>
      <c r="F2193" s="3">
        <v>224.11500000000001</v>
      </c>
      <c r="G2193" s="3">
        <v>224.11500000000001</v>
      </c>
      <c r="H2193" s="1" t="s">
        <v>74</v>
      </c>
      <c r="I2193" s="13">
        <v>1</v>
      </c>
      <c r="J2193" s="12" t="s">
        <v>2083</v>
      </c>
      <c r="K2193" s="1"/>
      <c r="L2193" s="12" t="s">
        <v>2082</v>
      </c>
      <c r="N2193" s="13">
        <v>16</v>
      </c>
      <c r="O2193" s="13" t="s">
        <v>2082</v>
      </c>
      <c r="P2193" s="13">
        <f>_xlfn.ISOWEEKNUM(U2193)</f>
        <v>13</v>
      </c>
      <c r="R2193" s="1" t="s">
        <v>67</v>
      </c>
      <c r="S2193" s="1"/>
      <c r="T2193" s="1" t="s">
        <v>1688</v>
      </c>
      <c r="U2193" s="12">
        <f>T2193+(365*1)</f>
        <v>46106</v>
      </c>
      <c r="V2193" s="12">
        <f t="shared" si="243"/>
        <v>46166</v>
      </c>
      <c r="W2193" s="13">
        <f t="shared" ca="1" si="244"/>
        <v>-124</v>
      </c>
      <c r="X2193" s="2" t="s">
        <v>1021</v>
      </c>
      <c r="Y2193"/>
    </row>
    <row r="2194" spans="1:25" x14ac:dyDescent="0.25">
      <c r="A2194" s="1" t="s">
        <v>117</v>
      </c>
      <c r="B2194" s="1" t="s">
        <v>1978</v>
      </c>
      <c r="C2194" s="1" t="s">
        <v>47</v>
      </c>
      <c r="D2194" s="1" t="s">
        <v>787</v>
      </c>
      <c r="E2194" s="1" t="s">
        <v>174</v>
      </c>
      <c r="F2194" s="3">
        <v>224.15600000000001</v>
      </c>
      <c r="G2194" s="3">
        <v>224.18899999999999</v>
      </c>
      <c r="H2194" s="1" t="s">
        <v>102</v>
      </c>
      <c r="I2194" s="13">
        <v>1</v>
      </c>
      <c r="J2194" s="12" t="s">
        <v>2083</v>
      </c>
      <c r="K2194" s="1"/>
      <c r="L2194" s="12" t="s">
        <v>2082</v>
      </c>
      <c r="N2194" s="13">
        <v>16</v>
      </c>
      <c r="O2194" s="13" t="s">
        <v>2082</v>
      </c>
      <c r="P2194" s="13">
        <f>_xlfn.ISOWEEKNUM(U2194)</f>
        <v>13</v>
      </c>
      <c r="R2194" s="1" t="s">
        <v>67</v>
      </c>
      <c r="S2194" s="1" t="s">
        <v>18</v>
      </c>
      <c r="T2194" s="1" t="s">
        <v>1688</v>
      </c>
      <c r="U2194" s="12">
        <f>T2194+(365*1)</f>
        <v>46106</v>
      </c>
      <c r="V2194" s="12">
        <f t="shared" si="243"/>
        <v>46166</v>
      </c>
      <c r="W2194" s="13">
        <f t="shared" ca="1" si="244"/>
        <v>-124</v>
      </c>
      <c r="X2194" s="2" t="s">
        <v>1021</v>
      </c>
      <c r="Y2194"/>
    </row>
    <row r="2195" spans="1:25" x14ac:dyDescent="0.25">
      <c r="A2195" s="1" t="s">
        <v>117</v>
      </c>
      <c r="B2195" s="1" t="s">
        <v>1978</v>
      </c>
      <c r="C2195" s="1" t="s">
        <v>47</v>
      </c>
      <c r="D2195" s="1" t="s">
        <v>802</v>
      </c>
      <c r="E2195" s="1" t="s">
        <v>174</v>
      </c>
      <c r="F2195" s="3">
        <v>224.364</v>
      </c>
      <c r="G2195" s="3">
        <v>224.398</v>
      </c>
      <c r="H2195" s="1" t="s">
        <v>21</v>
      </c>
      <c r="I2195" s="13">
        <v>1</v>
      </c>
      <c r="J2195" s="12" t="s">
        <v>2083</v>
      </c>
      <c r="K2195" s="1"/>
      <c r="L2195" s="12" t="s">
        <v>2082</v>
      </c>
      <c r="N2195" s="13">
        <v>16</v>
      </c>
      <c r="O2195" s="13" t="s">
        <v>2082</v>
      </c>
      <c r="P2195" s="13">
        <f>_xlfn.ISOWEEKNUM(U2195)</f>
        <v>12</v>
      </c>
      <c r="R2195" s="1" t="s">
        <v>67</v>
      </c>
      <c r="S2195" s="1" t="s">
        <v>18</v>
      </c>
      <c r="T2195" s="1" t="s">
        <v>624</v>
      </c>
      <c r="U2195" s="12">
        <f>T2195+(365*1)</f>
        <v>46102</v>
      </c>
      <c r="V2195" s="12">
        <f t="shared" si="243"/>
        <v>46162</v>
      </c>
      <c r="W2195" s="13">
        <f t="shared" ca="1" si="244"/>
        <v>-120</v>
      </c>
      <c r="X2195" s="2" t="s">
        <v>1021</v>
      </c>
      <c r="Y2195"/>
    </row>
    <row r="2196" spans="1:25" x14ac:dyDescent="0.25">
      <c r="A2196" s="1" t="s">
        <v>117</v>
      </c>
      <c r="B2196" s="1" t="s">
        <v>1978</v>
      </c>
      <c r="C2196" s="1" t="s">
        <v>55</v>
      </c>
      <c r="D2196" s="1" t="s">
        <v>1984</v>
      </c>
      <c r="E2196" s="1" t="s">
        <v>39</v>
      </c>
      <c r="F2196" s="3">
        <v>224.40700000000001</v>
      </c>
      <c r="G2196" s="3">
        <v>224.44200000000001</v>
      </c>
      <c r="H2196" s="1" t="s">
        <v>1983</v>
      </c>
      <c r="I2196" s="13">
        <v>1</v>
      </c>
      <c r="J2196" s="12" t="s">
        <v>2083</v>
      </c>
      <c r="K2196" s="1"/>
      <c r="L2196" s="12" t="s">
        <v>2082</v>
      </c>
      <c r="N2196" s="13" t="s">
        <v>2083</v>
      </c>
      <c r="O2196" s="13" t="s">
        <v>2082</v>
      </c>
      <c r="P2196" s="1"/>
      <c r="R2196" s="1" t="s">
        <v>67</v>
      </c>
      <c r="S2196" s="1" t="s">
        <v>18</v>
      </c>
      <c r="T2196" s="1" t="s">
        <v>780</v>
      </c>
      <c r="U2196" s="12">
        <f>T2196+(365*3)</f>
        <v>45935</v>
      </c>
      <c r="V2196" s="12">
        <f t="shared" si="243"/>
        <v>45995</v>
      </c>
      <c r="W2196" s="13">
        <f t="shared" ca="1" si="244"/>
        <v>47</v>
      </c>
      <c r="X2196" s="2" t="s">
        <v>1021</v>
      </c>
      <c r="Y2196"/>
    </row>
    <row r="2197" spans="1:25" x14ac:dyDescent="0.25">
      <c r="A2197" s="1" t="s">
        <v>117</v>
      </c>
      <c r="B2197" s="1" t="s">
        <v>1978</v>
      </c>
      <c r="C2197" s="1" t="s">
        <v>107</v>
      </c>
      <c r="D2197" s="1" t="s">
        <v>1985</v>
      </c>
      <c r="E2197" s="1" t="s">
        <v>174</v>
      </c>
      <c r="F2197" s="3">
        <v>224.45400000000001</v>
      </c>
      <c r="G2197" s="3">
        <v>224.50800000000001</v>
      </c>
      <c r="H2197" s="1" t="s">
        <v>21</v>
      </c>
      <c r="I2197" s="13">
        <v>1</v>
      </c>
      <c r="J2197" s="12" t="s">
        <v>2083</v>
      </c>
      <c r="K2197" s="1"/>
      <c r="L2197" s="12" t="s">
        <v>2082</v>
      </c>
      <c r="N2197" s="13">
        <v>16</v>
      </c>
      <c r="O2197" s="13" t="s">
        <v>2082</v>
      </c>
      <c r="P2197" s="13">
        <f>_xlfn.ISOWEEKNUM(U2197)</f>
        <v>12</v>
      </c>
      <c r="R2197" s="1" t="s">
        <v>67</v>
      </c>
      <c r="S2197" s="1" t="s">
        <v>18</v>
      </c>
      <c r="T2197" s="1" t="s">
        <v>624</v>
      </c>
      <c r="U2197" s="12">
        <f>T2197+(365*1)</f>
        <v>46102</v>
      </c>
      <c r="V2197" s="12">
        <f t="shared" si="243"/>
        <v>46162</v>
      </c>
      <c r="W2197" s="13">
        <f t="shared" ca="1" si="244"/>
        <v>-120</v>
      </c>
      <c r="X2197" s="2" t="s">
        <v>1021</v>
      </c>
      <c r="Y2197"/>
    </row>
    <row r="2198" spans="1:25" x14ac:dyDescent="0.25">
      <c r="A2198" s="1" t="s">
        <v>117</v>
      </c>
      <c r="B2198" s="1" t="s">
        <v>1978</v>
      </c>
      <c r="C2198" s="1" t="s">
        <v>8</v>
      </c>
      <c r="D2198" s="1" t="s">
        <v>1439</v>
      </c>
      <c r="E2198" s="1" t="s">
        <v>39</v>
      </c>
      <c r="F2198" s="3">
        <v>224.48699999999999</v>
      </c>
      <c r="G2198" s="3">
        <v>224.48699999999999</v>
      </c>
      <c r="H2198" s="1" t="s">
        <v>122</v>
      </c>
      <c r="I2198" s="13">
        <v>1</v>
      </c>
      <c r="J2198" s="12" t="s">
        <v>2083</v>
      </c>
      <c r="K2198" s="1"/>
      <c r="L2198" s="12" t="s">
        <v>2082</v>
      </c>
      <c r="N2198" s="13" t="s">
        <v>2083</v>
      </c>
      <c r="O2198" s="13" t="s">
        <v>2082</v>
      </c>
      <c r="P2198" s="1"/>
      <c r="R2198" s="1" t="s">
        <v>67</v>
      </c>
      <c r="S2198" s="1"/>
      <c r="T2198" s="1" t="s">
        <v>1542</v>
      </c>
      <c r="U2198" s="12">
        <f>T2198+(365*3)</f>
        <v>46167</v>
      </c>
      <c r="V2198" s="12">
        <f t="shared" si="243"/>
        <v>46227</v>
      </c>
      <c r="W2198" s="13">
        <f t="shared" ca="1" si="244"/>
        <v>-185</v>
      </c>
      <c r="X2198" s="2" t="s">
        <v>1021</v>
      </c>
      <c r="Y2198"/>
    </row>
    <row r="2199" spans="1:25" x14ac:dyDescent="0.25">
      <c r="A2199" s="1" t="s">
        <v>117</v>
      </c>
      <c r="B2199" s="1" t="s">
        <v>1978</v>
      </c>
      <c r="C2199" s="1" t="s">
        <v>27</v>
      </c>
      <c r="D2199" s="1" t="s">
        <v>1223</v>
      </c>
      <c r="E2199" s="1" t="s">
        <v>39</v>
      </c>
      <c r="F2199" s="3">
        <v>224.483</v>
      </c>
      <c r="G2199" s="3">
        <v>224.483</v>
      </c>
      <c r="H2199" s="1" t="s">
        <v>9</v>
      </c>
      <c r="I2199" s="13">
        <v>1</v>
      </c>
      <c r="J2199" s="12" t="s">
        <v>2083</v>
      </c>
      <c r="K2199" s="1"/>
      <c r="L2199" s="12" t="s">
        <v>2082</v>
      </c>
      <c r="N2199" s="13" t="s">
        <v>2083</v>
      </c>
      <c r="O2199" s="13" t="s">
        <v>2082</v>
      </c>
      <c r="P2199" s="1"/>
      <c r="R2199" s="1" t="s">
        <v>67</v>
      </c>
      <c r="S2199" s="1"/>
      <c r="T2199" s="1" t="s">
        <v>1542</v>
      </c>
      <c r="U2199" s="12">
        <f>T2199+(365*3)</f>
        <v>46167</v>
      </c>
      <c r="V2199" s="12">
        <f t="shared" si="243"/>
        <v>46227</v>
      </c>
      <c r="W2199" s="13">
        <f t="shared" ca="1" si="244"/>
        <v>-185</v>
      </c>
      <c r="X2199" s="2" t="s">
        <v>1021</v>
      </c>
      <c r="Y2199"/>
    </row>
    <row r="2200" spans="1:25" x14ac:dyDescent="0.25">
      <c r="A2200" s="1" t="s">
        <v>117</v>
      </c>
      <c r="B2200" s="1" t="s">
        <v>1978</v>
      </c>
      <c r="C2200" s="1" t="s">
        <v>218</v>
      </c>
      <c r="D2200" s="1" t="s">
        <v>1986</v>
      </c>
      <c r="E2200" s="1" t="s">
        <v>174</v>
      </c>
      <c r="F2200" s="3">
        <v>224.53700000000001</v>
      </c>
      <c r="G2200" s="3">
        <v>224.59200000000001</v>
      </c>
      <c r="H2200" s="1" t="s">
        <v>79</v>
      </c>
      <c r="I2200" s="13">
        <v>1</v>
      </c>
      <c r="J2200" s="12" t="s">
        <v>2083</v>
      </c>
      <c r="K2200" s="1"/>
      <c r="L2200" s="12" t="s">
        <v>2082</v>
      </c>
      <c r="N2200" s="13">
        <v>16</v>
      </c>
      <c r="O2200" s="13" t="s">
        <v>2082</v>
      </c>
      <c r="P2200" s="13">
        <f>_xlfn.ISOWEEKNUM(U2200)</f>
        <v>12</v>
      </c>
      <c r="R2200" s="1" t="s">
        <v>67</v>
      </c>
      <c r="S2200" s="1" t="s">
        <v>18</v>
      </c>
      <c r="T2200" s="1" t="s">
        <v>624</v>
      </c>
      <c r="U2200" s="12">
        <f>T2200+(365*1)</f>
        <v>46102</v>
      </c>
      <c r="V2200" s="12">
        <f t="shared" si="243"/>
        <v>46162</v>
      </c>
      <c r="W2200" s="13">
        <f t="shared" ca="1" si="244"/>
        <v>-120</v>
      </c>
      <c r="X2200" s="2" t="s">
        <v>1021</v>
      </c>
      <c r="Y2200"/>
    </row>
    <row r="2201" spans="1:25" x14ac:dyDescent="0.25">
      <c r="A2201" s="1" t="s">
        <v>117</v>
      </c>
      <c r="B2201" s="1" t="s">
        <v>1978</v>
      </c>
      <c r="C2201" s="1" t="s">
        <v>107</v>
      </c>
      <c r="D2201" s="1" t="s">
        <v>1987</v>
      </c>
      <c r="E2201" s="1" t="s">
        <v>174</v>
      </c>
      <c r="F2201" s="3">
        <v>224.67</v>
      </c>
      <c r="G2201" s="3">
        <v>224.67</v>
      </c>
      <c r="H2201" s="1" t="s">
        <v>21</v>
      </c>
      <c r="I2201" s="13">
        <v>1</v>
      </c>
      <c r="J2201" s="12" t="s">
        <v>2083</v>
      </c>
      <c r="K2201" s="1"/>
      <c r="L2201" s="12" t="s">
        <v>2082</v>
      </c>
      <c r="N2201" s="13">
        <v>16</v>
      </c>
      <c r="O2201" s="13" t="s">
        <v>2082</v>
      </c>
      <c r="P2201" s="13">
        <f>_xlfn.ISOWEEKNUM(U2201)</f>
        <v>12</v>
      </c>
      <c r="R2201" s="1" t="s">
        <v>67</v>
      </c>
      <c r="S2201" s="1"/>
      <c r="T2201" s="1" t="s">
        <v>624</v>
      </c>
      <c r="U2201" s="12">
        <f>T2201+(365*1)</f>
        <v>46102</v>
      </c>
      <c r="V2201" s="12">
        <f t="shared" si="243"/>
        <v>46162</v>
      </c>
      <c r="W2201" s="13">
        <f t="shared" ca="1" si="244"/>
        <v>-120</v>
      </c>
      <c r="X2201" s="2" t="s">
        <v>1021</v>
      </c>
      <c r="Y2201"/>
    </row>
    <row r="2202" spans="1:25" x14ac:dyDescent="0.25">
      <c r="A2202" s="1" t="s">
        <v>117</v>
      </c>
      <c r="B2202" s="1" t="s">
        <v>1978</v>
      </c>
      <c r="C2202" s="1" t="s">
        <v>107</v>
      </c>
      <c r="D2202" s="1" t="s">
        <v>1426</v>
      </c>
      <c r="E2202" s="1" t="s">
        <v>174</v>
      </c>
      <c r="F2202" s="3">
        <v>224.73400000000001</v>
      </c>
      <c r="G2202" s="3">
        <v>224.78800000000001</v>
      </c>
      <c r="H2202" s="1" t="s">
        <v>79</v>
      </c>
      <c r="I2202" s="13">
        <v>1</v>
      </c>
      <c r="J2202" s="12" t="s">
        <v>2083</v>
      </c>
      <c r="K2202" s="1"/>
      <c r="L2202" s="12" t="s">
        <v>2082</v>
      </c>
      <c r="N2202" s="13">
        <v>16</v>
      </c>
      <c r="O2202" s="13" t="s">
        <v>2082</v>
      </c>
      <c r="P2202" s="13">
        <f>_xlfn.ISOWEEKNUM(U2202)</f>
        <v>12</v>
      </c>
      <c r="R2202" s="1" t="s">
        <v>67</v>
      </c>
      <c r="S2202" s="1" t="s">
        <v>14</v>
      </c>
      <c r="T2202" s="1" t="s">
        <v>624</v>
      </c>
      <c r="U2202" s="12">
        <f>T2202+(365*1)</f>
        <v>46102</v>
      </c>
      <c r="V2202" s="12">
        <f t="shared" si="243"/>
        <v>46162</v>
      </c>
      <c r="W2202" s="13">
        <f t="shared" ca="1" si="244"/>
        <v>-120</v>
      </c>
      <c r="X2202" s="2" t="s">
        <v>1021</v>
      </c>
      <c r="Y2202"/>
    </row>
    <row r="2203" spans="1:25" x14ac:dyDescent="0.25">
      <c r="A2203" s="1" t="s">
        <v>117</v>
      </c>
      <c r="B2203" s="1" t="s">
        <v>1978</v>
      </c>
      <c r="C2203" s="1" t="s">
        <v>27</v>
      </c>
      <c r="D2203" s="1" t="s">
        <v>1454</v>
      </c>
      <c r="E2203" s="1" t="s">
        <v>39</v>
      </c>
      <c r="F2203" s="3">
        <v>224.82499999999999</v>
      </c>
      <c r="G2203" s="3">
        <v>224.82499999999999</v>
      </c>
      <c r="H2203" s="1" t="s">
        <v>122</v>
      </c>
      <c r="I2203" s="13">
        <v>1</v>
      </c>
      <c r="J2203" s="12" t="s">
        <v>2083</v>
      </c>
      <c r="K2203" s="1"/>
      <c r="L2203" s="12" t="s">
        <v>2082</v>
      </c>
      <c r="N2203" s="13" t="s">
        <v>2083</v>
      </c>
      <c r="O2203" s="13" t="s">
        <v>2082</v>
      </c>
      <c r="P2203" s="1"/>
      <c r="R2203" s="1" t="s">
        <v>67</v>
      </c>
      <c r="S2203" s="1"/>
      <c r="T2203" s="1" t="s">
        <v>1542</v>
      </c>
      <c r="U2203" s="12">
        <f>T2203+(365*3)</f>
        <v>46167</v>
      </c>
      <c r="V2203" s="12">
        <f t="shared" si="243"/>
        <v>46227</v>
      </c>
      <c r="W2203" s="13">
        <f t="shared" ca="1" si="244"/>
        <v>-185</v>
      </c>
      <c r="X2203" s="2" t="s">
        <v>1021</v>
      </c>
      <c r="Y2203"/>
    </row>
    <row r="2204" spans="1:25" x14ac:dyDescent="0.25">
      <c r="A2204" s="1" t="s">
        <v>117</v>
      </c>
      <c r="B2204" s="1" t="s">
        <v>1978</v>
      </c>
      <c r="C2204" s="1" t="s">
        <v>47</v>
      </c>
      <c r="D2204" s="1" t="s">
        <v>1447</v>
      </c>
      <c r="E2204" s="1" t="s">
        <v>174</v>
      </c>
      <c r="F2204" s="3">
        <v>224.87</v>
      </c>
      <c r="G2204" s="3">
        <v>224.90299999999999</v>
      </c>
      <c r="H2204" s="1" t="s">
        <v>79</v>
      </c>
      <c r="I2204" s="13">
        <v>1</v>
      </c>
      <c r="J2204" s="12" t="s">
        <v>2083</v>
      </c>
      <c r="K2204" s="1"/>
      <c r="L2204" s="12" t="s">
        <v>2082</v>
      </c>
      <c r="N2204" s="13">
        <v>16</v>
      </c>
      <c r="O2204" s="13" t="s">
        <v>2082</v>
      </c>
      <c r="P2204" s="13">
        <f>_xlfn.ISOWEEKNUM(U2204)</f>
        <v>12</v>
      </c>
      <c r="R2204" s="1" t="s">
        <v>67</v>
      </c>
      <c r="S2204" s="1" t="s">
        <v>18</v>
      </c>
      <c r="T2204" s="1" t="s">
        <v>624</v>
      </c>
      <c r="U2204" s="12">
        <f>T2204+(365*1)</f>
        <v>46102</v>
      </c>
      <c r="V2204" s="12">
        <f t="shared" si="243"/>
        <v>46162</v>
      </c>
      <c r="W2204" s="13">
        <f t="shared" ca="1" si="244"/>
        <v>-120</v>
      </c>
      <c r="X2204" s="2" t="s">
        <v>1021</v>
      </c>
      <c r="Y2204"/>
    </row>
    <row r="2205" spans="1:25" x14ac:dyDescent="0.25">
      <c r="A2205" s="1" t="s">
        <v>117</v>
      </c>
      <c r="B2205" s="1" t="s">
        <v>1978</v>
      </c>
      <c r="C2205" s="1" t="s">
        <v>8</v>
      </c>
      <c r="D2205" s="1" t="s">
        <v>1458</v>
      </c>
      <c r="E2205" s="1" t="s">
        <v>39</v>
      </c>
      <c r="F2205" s="3">
        <v>224.91900000000001</v>
      </c>
      <c r="G2205" s="3">
        <v>224.91900000000001</v>
      </c>
      <c r="H2205" s="1" t="s">
        <v>306</v>
      </c>
      <c r="I2205" s="13">
        <v>1</v>
      </c>
      <c r="J2205" s="12" t="s">
        <v>2083</v>
      </c>
      <c r="K2205" s="1"/>
      <c r="L2205" s="12" t="s">
        <v>2082</v>
      </c>
      <c r="N2205" s="13" t="s">
        <v>2083</v>
      </c>
      <c r="O2205" s="13" t="s">
        <v>2082</v>
      </c>
      <c r="P2205" s="1"/>
      <c r="R2205" s="1" t="s">
        <v>67</v>
      </c>
      <c r="S2205" s="1"/>
      <c r="T2205" s="1" t="s">
        <v>780</v>
      </c>
      <c r="U2205" s="12">
        <f>T2205+(365*3)</f>
        <v>45935</v>
      </c>
      <c r="V2205" s="12">
        <f t="shared" si="243"/>
        <v>45995</v>
      </c>
      <c r="W2205" s="13">
        <f t="shared" ca="1" si="244"/>
        <v>47</v>
      </c>
      <c r="X2205" s="2" t="s">
        <v>1021</v>
      </c>
      <c r="Y2205"/>
    </row>
    <row r="2206" spans="1:25" x14ac:dyDescent="0.25">
      <c r="A2206" s="1" t="s">
        <v>117</v>
      </c>
      <c r="B2206" s="1" t="s">
        <v>1978</v>
      </c>
      <c r="C2206" s="1" t="s">
        <v>8</v>
      </c>
      <c r="D2206" s="1" t="s">
        <v>1461</v>
      </c>
      <c r="E2206" s="1" t="s">
        <v>39</v>
      </c>
      <c r="F2206" s="3">
        <v>225.042</v>
      </c>
      <c r="G2206" s="3">
        <v>225.071</v>
      </c>
      <c r="H2206" s="1" t="s">
        <v>306</v>
      </c>
      <c r="I2206" s="13">
        <v>1</v>
      </c>
      <c r="J2206" s="12" t="s">
        <v>2083</v>
      </c>
      <c r="K2206" s="1"/>
      <c r="L2206" s="12" t="s">
        <v>2082</v>
      </c>
      <c r="N2206" s="13" t="s">
        <v>2083</v>
      </c>
      <c r="O2206" s="13" t="s">
        <v>2082</v>
      </c>
      <c r="P2206" s="1"/>
      <c r="R2206" s="1" t="s">
        <v>67</v>
      </c>
      <c r="S2206" s="1" t="s">
        <v>14</v>
      </c>
      <c r="T2206" s="1" t="s">
        <v>780</v>
      </c>
      <c r="U2206" s="12">
        <f>T2206+(365*3)</f>
        <v>45935</v>
      </c>
      <c r="V2206" s="12">
        <f t="shared" si="243"/>
        <v>45995</v>
      </c>
      <c r="W2206" s="13">
        <f t="shared" ca="1" si="244"/>
        <v>47</v>
      </c>
      <c r="X2206" s="2" t="s">
        <v>1021</v>
      </c>
      <c r="Y2206"/>
    </row>
    <row r="2207" spans="1:25" x14ac:dyDescent="0.25">
      <c r="A2207" s="1" t="s">
        <v>117</v>
      </c>
      <c r="B2207" s="1" t="s">
        <v>1978</v>
      </c>
      <c r="C2207" s="1" t="s">
        <v>47</v>
      </c>
      <c r="D2207" s="1" t="s">
        <v>127</v>
      </c>
      <c r="E2207" s="1" t="s">
        <v>174</v>
      </c>
      <c r="F2207" s="3">
        <v>225.03399999999999</v>
      </c>
      <c r="G2207" s="3">
        <v>225.03399999999999</v>
      </c>
      <c r="H2207" s="1" t="s">
        <v>79</v>
      </c>
      <c r="I2207" s="13">
        <v>1</v>
      </c>
      <c r="J2207" s="12" t="s">
        <v>2083</v>
      </c>
      <c r="K2207" s="1"/>
      <c r="L2207" s="12" t="s">
        <v>2082</v>
      </c>
      <c r="N2207" s="13">
        <v>16</v>
      </c>
      <c r="O2207" s="13" t="s">
        <v>2082</v>
      </c>
      <c r="P2207" s="13">
        <f>_xlfn.ISOWEEKNUM(U2207)</f>
        <v>12</v>
      </c>
      <c r="R2207" s="1" t="s">
        <v>67</v>
      </c>
      <c r="S2207" s="1"/>
      <c r="T2207" s="1" t="s">
        <v>624</v>
      </c>
      <c r="U2207" s="12">
        <f>T2207+(365*1)</f>
        <v>46102</v>
      </c>
      <c r="V2207" s="12">
        <f t="shared" si="243"/>
        <v>46162</v>
      </c>
      <c r="W2207" s="13">
        <f t="shared" ca="1" si="244"/>
        <v>-120</v>
      </c>
      <c r="X2207" s="2" t="s">
        <v>1021</v>
      </c>
      <c r="Y2207"/>
    </row>
    <row r="2208" spans="1:25" x14ac:dyDescent="0.25">
      <c r="A2208" s="1" t="s">
        <v>117</v>
      </c>
      <c r="B2208" s="1" t="s">
        <v>1978</v>
      </c>
      <c r="C2208" s="1" t="s">
        <v>107</v>
      </c>
      <c r="D2208" s="1" t="s">
        <v>1243</v>
      </c>
      <c r="E2208" s="1" t="s">
        <v>174</v>
      </c>
      <c r="F2208" s="3">
        <v>225.08</v>
      </c>
      <c r="G2208" s="3">
        <v>225.13499999999999</v>
      </c>
      <c r="H2208" s="1" t="s">
        <v>79</v>
      </c>
      <c r="I2208" s="13">
        <v>1</v>
      </c>
      <c r="J2208" s="12" t="s">
        <v>2083</v>
      </c>
      <c r="K2208" s="1"/>
      <c r="L2208" s="12" t="s">
        <v>2082</v>
      </c>
      <c r="N2208" s="13">
        <v>16</v>
      </c>
      <c r="O2208" s="13" t="s">
        <v>2082</v>
      </c>
      <c r="P2208" s="13">
        <f>_xlfn.ISOWEEKNUM(U2208)</f>
        <v>12</v>
      </c>
      <c r="R2208" s="1" t="s">
        <v>67</v>
      </c>
      <c r="S2208" s="1" t="s">
        <v>18</v>
      </c>
      <c r="T2208" s="1" t="s">
        <v>624</v>
      </c>
      <c r="U2208" s="12">
        <f>T2208+(365*1)</f>
        <v>46102</v>
      </c>
      <c r="V2208" s="12">
        <f t="shared" si="243"/>
        <v>46162</v>
      </c>
      <c r="W2208" s="13">
        <f t="shared" ca="1" si="244"/>
        <v>-120</v>
      </c>
      <c r="X2208" s="2" t="s">
        <v>1021</v>
      </c>
      <c r="Y2208"/>
    </row>
    <row r="2209" spans="1:25" x14ac:dyDescent="0.25">
      <c r="A2209" s="1" t="s">
        <v>117</v>
      </c>
      <c r="B2209" s="1" t="s">
        <v>1978</v>
      </c>
      <c r="C2209" s="1" t="s">
        <v>107</v>
      </c>
      <c r="D2209" s="1" t="s">
        <v>818</v>
      </c>
      <c r="E2209" s="1" t="s">
        <v>174</v>
      </c>
      <c r="F2209" s="3">
        <v>225.14400000000001</v>
      </c>
      <c r="G2209" s="3">
        <v>225.19800000000001</v>
      </c>
      <c r="H2209" s="1" t="s">
        <v>21</v>
      </c>
      <c r="I2209" s="13">
        <v>1</v>
      </c>
      <c r="J2209" s="12" t="s">
        <v>2083</v>
      </c>
      <c r="K2209" s="1"/>
      <c r="L2209" s="12" t="s">
        <v>2082</v>
      </c>
      <c r="N2209" s="13">
        <v>16</v>
      </c>
      <c r="O2209" s="13" t="s">
        <v>2082</v>
      </c>
      <c r="P2209" s="13">
        <f>_xlfn.ISOWEEKNUM(U2209)</f>
        <v>12</v>
      </c>
      <c r="R2209" s="1" t="s">
        <v>67</v>
      </c>
      <c r="S2209" s="1" t="s">
        <v>18</v>
      </c>
      <c r="T2209" s="1" t="s">
        <v>624</v>
      </c>
      <c r="U2209" s="12">
        <f>T2209+(365*1)</f>
        <v>46102</v>
      </c>
      <c r="V2209" s="12">
        <f t="shared" si="243"/>
        <v>46162</v>
      </c>
      <c r="W2209" s="13">
        <f t="shared" ca="1" si="244"/>
        <v>-120</v>
      </c>
      <c r="X2209" s="2" t="s">
        <v>1021</v>
      </c>
      <c r="Y2209"/>
    </row>
    <row r="2210" spans="1:25" x14ac:dyDescent="0.25">
      <c r="A2210" s="1" t="s">
        <v>117</v>
      </c>
      <c r="B2210" s="1" t="s">
        <v>1978</v>
      </c>
      <c r="C2210" s="1" t="s">
        <v>16</v>
      </c>
      <c r="D2210" s="1" t="s">
        <v>1988</v>
      </c>
      <c r="E2210" s="1" t="s">
        <v>10</v>
      </c>
      <c r="F2210" s="3">
        <v>225.09200000000001</v>
      </c>
      <c r="G2210" s="3">
        <v>225.09200000000001</v>
      </c>
      <c r="H2210" s="1" t="s">
        <v>904</v>
      </c>
      <c r="I2210" s="13">
        <v>1</v>
      </c>
      <c r="J2210" s="12" t="s">
        <v>2083</v>
      </c>
      <c r="K2210" s="1"/>
      <c r="L2210" s="12" t="s">
        <v>2082</v>
      </c>
      <c r="N2210" s="13" t="s">
        <v>2083</v>
      </c>
      <c r="O2210" s="13" t="s">
        <v>2082</v>
      </c>
      <c r="P2210" s="1"/>
      <c r="R2210" s="1" t="s">
        <v>67</v>
      </c>
      <c r="S2210" s="1"/>
      <c r="T2210" s="1" t="s">
        <v>1989</v>
      </c>
      <c r="U2210" s="12">
        <f>T2210+(365*4)</f>
        <v>45549</v>
      </c>
      <c r="V2210" s="12">
        <f t="shared" si="243"/>
        <v>45609</v>
      </c>
      <c r="W2210" s="13">
        <f t="shared" ca="1" si="244"/>
        <v>433</v>
      </c>
      <c r="X2210" s="2" t="s">
        <v>1021</v>
      </c>
      <c r="Y2210"/>
    </row>
    <row r="2211" spans="1:25" x14ac:dyDescent="0.25">
      <c r="A2211" s="1" t="s">
        <v>117</v>
      </c>
      <c r="B2211" s="1" t="s">
        <v>1978</v>
      </c>
      <c r="C2211" s="1" t="s">
        <v>47</v>
      </c>
      <c r="D2211" s="1" t="s">
        <v>831</v>
      </c>
      <c r="E2211" s="1" t="s">
        <v>174</v>
      </c>
      <c r="F2211" s="3">
        <v>225.357</v>
      </c>
      <c r="G2211" s="3">
        <v>225.39099999999999</v>
      </c>
      <c r="H2211" s="1" t="s">
        <v>306</v>
      </c>
      <c r="I2211" s="13">
        <v>1</v>
      </c>
      <c r="J2211" s="12" t="s">
        <v>2083</v>
      </c>
      <c r="K2211" s="1"/>
      <c r="L2211" s="12" t="s">
        <v>2082</v>
      </c>
      <c r="N2211" s="13">
        <v>16</v>
      </c>
      <c r="O2211" s="13" t="s">
        <v>2082</v>
      </c>
      <c r="P2211" s="13">
        <f>_xlfn.ISOWEEKNUM(U2211)</f>
        <v>12</v>
      </c>
      <c r="R2211" s="1" t="s">
        <v>67</v>
      </c>
      <c r="S2211" s="1" t="s">
        <v>18</v>
      </c>
      <c r="T2211" s="1" t="s">
        <v>624</v>
      </c>
      <c r="U2211" s="12">
        <f>T2211+(365*1)</f>
        <v>46102</v>
      </c>
      <c r="V2211" s="12">
        <f t="shared" si="243"/>
        <v>46162</v>
      </c>
      <c r="W2211" s="13">
        <f t="shared" ca="1" si="244"/>
        <v>-120</v>
      </c>
      <c r="X2211" s="2" t="s">
        <v>1021</v>
      </c>
      <c r="Y2211"/>
    </row>
    <row r="2212" spans="1:25" x14ac:dyDescent="0.25">
      <c r="A2212" s="1" t="s">
        <v>117</v>
      </c>
      <c r="B2212" s="1" t="s">
        <v>1978</v>
      </c>
      <c r="C2212" s="1" t="s">
        <v>177</v>
      </c>
      <c r="D2212" s="1" t="s">
        <v>913</v>
      </c>
      <c r="E2212" s="1" t="s">
        <v>174</v>
      </c>
      <c r="F2212" s="3">
        <v>226.292</v>
      </c>
      <c r="G2212" s="3">
        <v>226.292</v>
      </c>
      <c r="H2212" s="1" t="s">
        <v>21</v>
      </c>
      <c r="I2212" s="13">
        <v>1</v>
      </c>
      <c r="J2212" s="12" t="s">
        <v>2083</v>
      </c>
      <c r="K2212" s="1"/>
      <c r="L2212" s="12" t="s">
        <v>2082</v>
      </c>
      <c r="N2212" s="13">
        <v>16</v>
      </c>
      <c r="O2212" s="13" t="s">
        <v>2082</v>
      </c>
      <c r="P2212" s="13">
        <f>_xlfn.ISOWEEKNUM(U2212)</f>
        <v>12</v>
      </c>
      <c r="R2212" s="1" t="s">
        <v>67</v>
      </c>
      <c r="S2212" s="1"/>
      <c r="T2212" s="1" t="s">
        <v>624</v>
      </c>
      <c r="U2212" s="12">
        <f>T2212+(365*1)</f>
        <v>46102</v>
      </c>
      <c r="V2212" s="12">
        <f t="shared" si="243"/>
        <v>46162</v>
      </c>
      <c r="W2212" s="13">
        <f t="shared" ca="1" si="244"/>
        <v>-120</v>
      </c>
      <c r="X2212" s="2" t="s">
        <v>1021</v>
      </c>
      <c r="Y2212"/>
    </row>
    <row r="2213" spans="1:25" x14ac:dyDescent="0.25">
      <c r="A2213" s="1" t="s">
        <v>117</v>
      </c>
      <c r="B2213" s="1" t="s">
        <v>1978</v>
      </c>
      <c r="C2213" s="1" t="s">
        <v>177</v>
      </c>
      <c r="D2213" s="1" t="s">
        <v>839</v>
      </c>
      <c r="E2213" s="1" t="s">
        <v>174</v>
      </c>
      <c r="F2213" s="3">
        <v>226.375</v>
      </c>
      <c r="G2213" s="3">
        <v>226.44</v>
      </c>
      <c r="H2213" s="1" t="s">
        <v>79</v>
      </c>
      <c r="I2213" s="13">
        <v>1</v>
      </c>
      <c r="J2213" s="12" t="s">
        <v>2083</v>
      </c>
      <c r="K2213" s="1"/>
      <c r="L2213" s="12" t="s">
        <v>2082</v>
      </c>
      <c r="N2213" s="13">
        <v>16</v>
      </c>
      <c r="O2213" s="13" t="s">
        <v>2082</v>
      </c>
      <c r="P2213" s="13">
        <f>_xlfn.ISOWEEKNUM(U2213)</f>
        <v>12</v>
      </c>
      <c r="R2213" s="1" t="s">
        <v>67</v>
      </c>
      <c r="S2213" s="1" t="s">
        <v>14</v>
      </c>
      <c r="T2213" s="1" t="s">
        <v>624</v>
      </c>
      <c r="U2213" s="12">
        <f>T2213+(365*1)</f>
        <v>46102</v>
      </c>
      <c r="V2213" s="12">
        <f t="shared" si="243"/>
        <v>46162</v>
      </c>
      <c r="W2213" s="13">
        <f t="shared" ca="1" si="244"/>
        <v>-120</v>
      </c>
      <c r="X2213" s="2" t="s">
        <v>1021</v>
      </c>
      <c r="Y2213"/>
    </row>
    <row r="2214" spans="1:25" x14ac:dyDescent="0.25">
      <c r="A2214" s="1" t="s">
        <v>1893</v>
      </c>
      <c r="B2214" s="1" t="s">
        <v>1993</v>
      </c>
      <c r="C2214" s="1" t="s">
        <v>27</v>
      </c>
      <c r="D2214" s="1" t="s">
        <v>74</v>
      </c>
      <c r="E2214" s="1" t="s">
        <v>39</v>
      </c>
      <c r="F2214" s="3">
        <v>22.228000000000002</v>
      </c>
      <c r="G2214" s="3">
        <v>22.228000000000002</v>
      </c>
      <c r="H2214" s="1" t="s">
        <v>21</v>
      </c>
      <c r="I2214" s="13">
        <v>1</v>
      </c>
      <c r="J2214" s="12" t="s">
        <v>2083</v>
      </c>
      <c r="K2214" s="1"/>
      <c r="L2214" s="12" t="s">
        <v>2082</v>
      </c>
      <c r="N2214" s="13" t="s">
        <v>2083</v>
      </c>
      <c r="O2214" s="13" t="s">
        <v>2082</v>
      </c>
      <c r="P2214" s="1"/>
      <c r="R2214" s="1" t="s">
        <v>67</v>
      </c>
      <c r="S2214" s="1"/>
      <c r="T2214" s="1" t="s">
        <v>1992</v>
      </c>
      <c r="U2214" s="12">
        <f>T2214+(365*3)</f>
        <v>41494</v>
      </c>
      <c r="V2214" s="12">
        <f t="shared" si="243"/>
        <v>41554</v>
      </c>
      <c r="W2214" s="13">
        <f t="shared" ca="1" si="244"/>
        <v>4488</v>
      </c>
      <c r="X2214" s="2" t="s">
        <v>1021</v>
      </c>
      <c r="Y2214"/>
    </row>
    <row r="2215" spans="1:25" x14ac:dyDescent="0.25">
      <c r="A2215" s="1" t="s">
        <v>1893</v>
      </c>
      <c r="B2215" s="1" t="s">
        <v>1993</v>
      </c>
      <c r="C2215" s="1" t="s">
        <v>8</v>
      </c>
      <c r="D2215" s="1" t="s">
        <v>9</v>
      </c>
      <c r="E2215" s="1" t="s">
        <v>39</v>
      </c>
      <c r="F2215" s="3">
        <v>22.27</v>
      </c>
      <c r="G2215" s="3">
        <v>22.27</v>
      </c>
      <c r="H2215" s="1" t="s">
        <v>74</v>
      </c>
      <c r="I2215" s="13">
        <v>1</v>
      </c>
      <c r="J2215" s="12" t="s">
        <v>2083</v>
      </c>
      <c r="K2215" s="1"/>
      <c r="L2215" s="12" t="s">
        <v>2082</v>
      </c>
      <c r="N2215" s="13" t="s">
        <v>2083</v>
      </c>
      <c r="O2215" s="13" t="s">
        <v>2082</v>
      </c>
      <c r="P2215" s="1"/>
      <c r="R2215" s="1" t="s">
        <v>67</v>
      </c>
      <c r="S2215" s="1"/>
      <c r="T2215" s="1" t="s">
        <v>1992</v>
      </c>
      <c r="U2215" s="12">
        <f>T2215+(365*3)</f>
        <v>41494</v>
      </c>
      <c r="V2215" s="12">
        <f t="shared" si="243"/>
        <v>41554</v>
      </c>
      <c r="W2215" s="13">
        <f t="shared" ca="1" si="244"/>
        <v>4488</v>
      </c>
      <c r="X2215" s="2" t="s">
        <v>1021</v>
      </c>
      <c r="Y2215"/>
    </row>
    <row r="2216" spans="1:25" x14ac:dyDescent="0.25">
      <c r="A2216" s="1" t="s">
        <v>1893</v>
      </c>
      <c r="B2216" s="1" t="s">
        <v>1993</v>
      </c>
      <c r="C2216" s="1" t="s">
        <v>8</v>
      </c>
      <c r="D2216" s="1" t="s">
        <v>122</v>
      </c>
      <c r="E2216" s="1" t="s">
        <v>39</v>
      </c>
      <c r="F2216" s="3">
        <v>22.623000000000001</v>
      </c>
      <c r="G2216" s="3">
        <v>22.652000000000001</v>
      </c>
      <c r="H2216" s="1" t="s">
        <v>21</v>
      </c>
      <c r="I2216" s="13">
        <v>1</v>
      </c>
      <c r="J2216" s="12" t="s">
        <v>2083</v>
      </c>
      <c r="K2216" s="1"/>
      <c r="L2216" s="12" t="s">
        <v>2082</v>
      </c>
      <c r="N2216" s="13" t="s">
        <v>2083</v>
      </c>
      <c r="O2216" s="13" t="s">
        <v>2082</v>
      </c>
      <c r="P2216" s="1"/>
      <c r="R2216" s="1" t="s">
        <v>67</v>
      </c>
      <c r="S2216" s="1" t="s">
        <v>14</v>
      </c>
      <c r="T2216" s="1" t="s">
        <v>1992</v>
      </c>
      <c r="U2216" s="12">
        <f>T2216+(365*3)</f>
        <v>41494</v>
      </c>
      <c r="V2216" s="12">
        <f t="shared" si="243"/>
        <v>41554</v>
      </c>
      <c r="W2216" s="13">
        <f t="shared" ca="1" si="244"/>
        <v>4488</v>
      </c>
      <c r="X2216" s="2" t="s">
        <v>1021</v>
      </c>
      <c r="Y2216"/>
    </row>
    <row r="2217" spans="1:25" x14ac:dyDescent="0.25">
      <c r="A2217" s="1" t="s">
        <v>1893</v>
      </c>
      <c r="B2217" s="1" t="s">
        <v>1993</v>
      </c>
      <c r="C2217" s="1" t="s">
        <v>1505</v>
      </c>
      <c r="D2217" s="1" t="s">
        <v>30</v>
      </c>
      <c r="E2217" s="1" t="s">
        <v>10</v>
      </c>
      <c r="F2217" s="3">
        <v>22.311</v>
      </c>
      <c r="G2217" s="3">
        <v>22.311</v>
      </c>
      <c r="H2217" s="1" t="s">
        <v>1994</v>
      </c>
      <c r="I2217" s="13">
        <v>1</v>
      </c>
      <c r="J2217" s="12" t="s">
        <v>2083</v>
      </c>
      <c r="K2217" s="1"/>
      <c r="L2217" s="12" t="s">
        <v>2082</v>
      </c>
      <c r="N2217" s="13" t="s">
        <v>2083</v>
      </c>
      <c r="O2217" s="13" t="s">
        <v>2082</v>
      </c>
      <c r="P2217" s="1"/>
      <c r="R2217" s="1" t="s">
        <v>67</v>
      </c>
      <c r="S2217" s="1"/>
      <c r="T2217" s="1" t="s">
        <v>1992</v>
      </c>
      <c r="U2217" s="12">
        <f>T2217+(365*4)</f>
        <v>41859</v>
      </c>
      <c r="V2217" s="12">
        <f t="shared" si="243"/>
        <v>41919</v>
      </c>
      <c r="W2217" s="13">
        <f t="shared" ca="1" si="244"/>
        <v>4123</v>
      </c>
      <c r="X2217" s="2" t="s">
        <v>1021</v>
      </c>
      <c r="Y2217"/>
    </row>
    <row r="2218" spans="1:25" x14ac:dyDescent="0.25">
      <c r="A2218" s="1" t="s">
        <v>1893</v>
      </c>
      <c r="B2218" s="1" t="s">
        <v>1993</v>
      </c>
      <c r="C2218" s="1" t="s">
        <v>8</v>
      </c>
      <c r="D2218" s="1" t="s">
        <v>231</v>
      </c>
      <c r="E2218" s="1" t="s">
        <v>39</v>
      </c>
      <c r="F2218" s="3">
        <v>22.581</v>
      </c>
      <c r="G2218" s="3">
        <v>22.611000000000001</v>
      </c>
      <c r="H2218" s="1" t="s">
        <v>79</v>
      </c>
      <c r="I2218" s="13">
        <v>1</v>
      </c>
      <c r="J2218" s="12" t="s">
        <v>2083</v>
      </c>
      <c r="K2218" s="1"/>
      <c r="L2218" s="12" t="s">
        <v>2082</v>
      </c>
      <c r="N2218" s="13" t="s">
        <v>2083</v>
      </c>
      <c r="O2218" s="13" t="s">
        <v>2082</v>
      </c>
      <c r="P2218" s="1"/>
      <c r="R2218" s="1" t="s">
        <v>67</v>
      </c>
      <c r="S2218" s="1" t="s">
        <v>18</v>
      </c>
      <c r="T2218" s="1" t="s">
        <v>1992</v>
      </c>
      <c r="U2218" s="12">
        <f>T2218+(365*3)</f>
        <v>41494</v>
      </c>
      <c r="V2218" s="12">
        <f t="shared" si="243"/>
        <v>41554</v>
      </c>
      <c r="W2218" s="13">
        <f t="shared" ca="1" si="244"/>
        <v>4488</v>
      </c>
      <c r="X2218" s="2" t="s">
        <v>1021</v>
      </c>
      <c r="Y2218"/>
    </row>
    <row r="2219" spans="1:25" x14ac:dyDescent="0.25">
      <c r="A2219" s="1" t="s">
        <v>1893</v>
      </c>
      <c r="B2219" s="1" t="s">
        <v>1993</v>
      </c>
      <c r="C2219" s="1" t="s">
        <v>1505</v>
      </c>
      <c r="D2219" s="1" t="s">
        <v>32</v>
      </c>
      <c r="E2219" s="1" t="s">
        <v>10</v>
      </c>
      <c r="F2219" s="3">
        <v>22.352</v>
      </c>
      <c r="G2219" s="3">
        <v>22.352</v>
      </c>
      <c r="H2219" s="1" t="s">
        <v>1995</v>
      </c>
      <c r="I2219" s="13">
        <v>1</v>
      </c>
      <c r="J2219" s="12" t="s">
        <v>2083</v>
      </c>
      <c r="K2219" s="1"/>
      <c r="L2219" s="12" t="s">
        <v>2082</v>
      </c>
      <c r="N2219" s="13" t="s">
        <v>2083</v>
      </c>
      <c r="O2219" s="13" t="s">
        <v>2082</v>
      </c>
      <c r="P2219" s="1"/>
      <c r="R2219" s="1" t="s">
        <v>67</v>
      </c>
      <c r="S2219" s="1"/>
      <c r="T2219" s="1" t="s">
        <v>1992</v>
      </c>
      <c r="U2219" s="12">
        <f>T2219+(365*4)</f>
        <v>41859</v>
      </c>
      <c r="V2219" s="12">
        <f t="shared" si="243"/>
        <v>41919</v>
      </c>
      <c r="W2219" s="13">
        <f t="shared" ca="1" si="244"/>
        <v>4123</v>
      </c>
      <c r="X2219" s="2" t="s">
        <v>1021</v>
      </c>
      <c r="Y2219"/>
    </row>
    <row r="2220" spans="1:25" x14ac:dyDescent="0.25">
      <c r="A2220" s="1" t="s">
        <v>1893</v>
      </c>
      <c r="B2220" s="1" t="s">
        <v>1990</v>
      </c>
      <c r="C2220" s="1" t="s">
        <v>8</v>
      </c>
      <c r="D2220" s="1" t="s">
        <v>1991</v>
      </c>
      <c r="E2220" s="1" t="s">
        <v>39</v>
      </c>
      <c r="F2220" s="3">
        <v>6.0369999999999999</v>
      </c>
      <c r="G2220" s="3">
        <v>6.0659999999999998</v>
      </c>
      <c r="H2220" s="1"/>
      <c r="I2220" s="13">
        <v>1</v>
      </c>
      <c r="J2220" s="12" t="s">
        <v>2083</v>
      </c>
      <c r="K2220" s="1"/>
      <c r="L2220" s="12" t="s">
        <v>2082</v>
      </c>
      <c r="N2220" s="13" t="s">
        <v>2083</v>
      </c>
      <c r="O2220" s="13" t="s">
        <v>2082</v>
      </c>
      <c r="P2220" s="1"/>
      <c r="R2220" s="1" t="s">
        <v>67</v>
      </c>
      <c r="S2220" s="1" t="s">
        <v>18</v>
      </c>
      <c r="T2220" s="1" t="s">
        <v>1992</v>
      </c>
      <c r="U2220" s="12">
        <f>T2220+(365*3)</f>
        <v>41494</v>
      </c>
      <c r="V2220" s="12">
        <f t="shared" si="243"/>
        <v>41554</v>
      </c>
      <c r="W2220" s="13">
        <f t="shared" ca="1" si="244"/>
        <v>4488</v>
      </c>
      <c r="X2220" s="2" t="s">
        <v>1021</v>
      </c>
      <c r="Y2220"/>
    </row>
    <row r="2221" spans="1:25" x14ac:dyDescent="0.25">
      <c r="A2221" s="1" t="s">
        <v>1996</v>
      </c>
      <c r="B2221" s="1" t="s">
        <v>1997</v>
      </c>
      <c r="C2221" s="1" t="s">
        <v>177</v>
      </c>
      <c r="D2221" s="1" t="s">
        <v>82</v>
      </c>
      <c r="E2221" s="1" t="s">
        <v>174</v>
      </c>
      <c r="F2221" s="3">
        <v>259.80799999999999</v>
      </c>
      <c r="G2221" s="3">
        <v>259.87400000000002</v>
      </c>
      <c r="H2221" s="1" t="s">
        <v>1023</v>
      </c>
      <c r="I2221" s="13">
        <v>1</v>
      </c>
      <c r="J2221" s="12" t="s">
        <v>2083</v>
      </c>
      <c r="K2221" s="1"/>
      <c r="L2221" s="12" t="s">
        <v>2082</v>
      </c>
      <c r="N2221" s="13">
        <v>40</v>
      </c>
      <c r="O2221" s="13" t="s">
        <v>2082</v>
      </c>
      <c r="P2221" s="13">
        <f t="shared" ref="P2221:P2236" si="245">_xlfn.ISOWEEKNUM(U2221)</f>
        <v>35</v>
      </c>
      <c r="R2221" s="1" t="s">
        <v>67</v>
      </c>
      <c r="S2221" s="1" t="s">
        <v>14</v>
      </c>
      <c r="T2221" s="1" t="s">
        <v>1701</v>
      </c>
      <c r="U2221" s="12">
        <f t="shared" ref="U2221:U2236" si="246">T2221+(365*1)</f>
        <v>46260</v>
      </c>
      <c r="V2221" s="12">
        <f t="shared" si="243"/>
        <v>46320</v>
      </c>
      <c r="W2221" s="13">
        <f t="shared" ca="1" si="244"/>
        <v>-278</v>
      </c>
      <c r="X2221" s="2" t="s">
        <v>1021</v>
      </c>
      <c r="Y2221"/>
    </row>
    <row r="2222" spans="1:25" x14ac:dyDescent="0.25">
      <c r="A2222" s="1" t="s">
        <v>1996</v>
      </c>
      <c r="B2222" s="1" t="s">
        <v>1997</v>
      </c>
      <c r="C2222" s="1" t="s">
        <v>177</v>
      </c>
      <c r="D2222" s="1" t="s">
        <v>206</v>
      </c>
      <c r="E2222" s="1" t="s">
        <v>174</v>
      </c>
      <c r="F2222" s="3">
        <v>259.892</v>
      </c>
      <c r="G2222" s="3">
        <v>259.95699999999999</v>
      </c>
      <c r="H2222" s="1" t="s">
        <v>1023</v>
      </c>
      <c r="I2222" s="13">
        <v>1</v>
      </c>
      <c r="J2222" s="12" t="s">
        <v>2083</v>
      </c>
      <c r="K2222" s="1"/>
      <c r="L2222" s="12" t="s">
        <v>2082</v>
      </c>
      <c r="N2222" s="13">
        <v>40</v>
      </c>
      <c r="O2222" s="13" t="s">
        <v>2082</v>
      </c>
      <c r="P2222" s="13">
        <f t="shared" si="245"/>
        <v>35</v>
      </c>
      <c r="R2222" s="1" t="s">
        <v>67</v>
      </c>
      <c r="S2222" s="1" t="s">
        <v>14</v>
      </c>
      <c r="T2222" s="1" t="s">
        <v>1701</v>
      </c>
      <c r="U2222" s="12">
        <f t="shared" si="246"/>
        <v>46260</v>
      </c>
      <c r="V2222" s="12">
        <f t="shared" si="243"/>
        <v>46320</v>
      </c>
      <c r="W2222" s="13">
        <f t="shared" ca="1" si="244"/>
        <v>-278</v>
      </c>
      <c r="X2222" s="2" t="s">
        <v>1021</v>
      </c>
      <c r="Y2222"/>
    </row>
    <row r="2223" spans="1:25" x14ac:dyDescent="0.25">
      <c r="A2223" s="1" t="s">
        <v>1996</v>
      </c>
      <c r="B2223" s="1" t="s">
        <v>1997</v>
      </c>
      <c r="C2223" s="1" t="s">
        <v>218</v>
      </c>
      <c r="D2223" s="1" t="s">
        <v>209</v>
      </c>
      <c r="E2223" s="1" t="s">
        <v>174</v>
      </c>
      <c r="F2223" s="3">
        <v>259.97000000000003</v>
      </c>
      <c r="G2223" s="3">
        <v>294.404</v>
      </c>
      <c r="H2223" s="1" t="s">
        <v>17</v>
      </c>
      <c r="I2223" s="13">
        <v>1</v>
      </c>
      <c r="J2223" s="12" t="s">
        <v>2083</v>
      </c>
      <c r="K2223" s="1"/>
      <c r="L2223" s="12" t="s">
        <v>2082</v>
      </c>
      <c r="N2223" s="13">
        <v>40</v>
      </c>
      <c r="O2223" s="13" t="s">
        <v>2082</v>
      </c>
      <c r="P2223" s="13">
        <f t="shared" si="245"/>
        <v>35</v>
      </c>
      <c r="R2223" s="1" t="s">
        <v>67</v>
      </c>
      <c r="S2223" s="1" t="s">
        <v>14</v>
      </c>
      <c r="T2223" s="1" t="s">
        <v>1701</v>
      </c>
      <c r="U2223" s="12">
        <f t="shared" si="246"/>
        <v>46260</v>
      </c>
      <c r="V2223" s="12">
        <f t="shared" si="243"/>
        <v>46320</v>
      </c>
      <c r="W2223" s="13">
        <f t="shared" ca="1" si="244"/>
        <v>-278</v>
      </c>
      <c r="X2223" s="2" t="s">
        <v>1021</v>
      </c>
      <c r="Y2223"/>
    </row>
    <row r="2224" spans="1:25" x14ac:dyDescent="0.25">
      <c r="A2224" s="1" t="s">
        <v>1996</v>
      </c>
      <c r="B2224" s="1" t="s">
        <v>1997</v>
      </c>
      <c r="C2224" s="1" t="s">
        <v>107</v>
      </c>
      <c r="D2224" s="1" t="s">
        <v>211</v>
      </c>
      <c r="E2224" s="1" t="s">
        <v>174</v>
      </c>
      <c r="F2224" s="3">
        <v>260.03699999999998</v>
      </c>
      <c r="G2224" s="3">
        <v>260.09199999999998</v>
      </c>
      <c r="H2224" s="1" t="s">
        <v>1998</v>
      </c>
      <c r="I2224" s="13">
        <v>1</v>
      </c>
      <c r="J2224" s="12" t="s">
        <v>2083</v>
      </c>
      <c r="K2224" s="1"/>
      <c r="L2224" s="12" t="s">
        <v>2082</v>
      </c>
      <c r="N2224" s="13">
        <v>40</v>
      </c>
      <c r="O2224" s="13" t="s">
        <v>2082</v>
      </c>
      <c r="P2224" s="13">
        <f t="shared" si="245"/>
        <v>35</v>
      </c>
      <c r="R2224" s="1" t="s">
        <v>67</v>
      </c>
      <c r="S2224" s="1" t="s">
        <v>18</v>
      </c>
      <c r="T2224" s="1" t="s">
        <v>1701</v>
      </c>
      <c r="U2224" s="12">
        <f t="shared" si="246"/>
        <v>46260</v>
      </c>
      <c r="V2224" s="12">
        <f t="shared" si="243"/>
        <v>46320</v>
      </c>
      <c r="W2224" s="13">
        <f t="shared" ca="1" si="244"/>
        <v>-278</v>
      </c>
      <c r="X2224" s="2" t="s">
        <v>1021</v>
      </c>
      <c r="Y2224"/>
    </row>
    <row r="2225" spans="1:25" x14ac:dyDescent="0.25">
      <c r="A2225" s="1" t="s">
        <v>1996</v>
      </c>
      <c r="B2225" s="1" t="s">
        <v>1997</v>
      </c>
      <c r="C2225" s="1" t="s">
        <v>107</v>
      </c>
      <c r="D2225" s="1" t="s">
        <v>77</v>
      </c>
      <c r="E2225" s="1" t="s">
        <v>174</v>
      </c>
      <c r="F2225" s="3">
        <v>260.101</v>
      </c>
      <c r="G2225" s="3">
        <v>260.15600000000001</v>
      </c>
      <c r="H2225" s="1" t="s">
        <v>899</v>
      </c>
      <c r="I2225" s="13">
        <v>1</v>
      </c>
      <c r="J2225" s="12" t="s">
        <v>2083</v>
      </c>
      <c r="K2225" s="1"/>
      <c r="L2225" s="12" t="s">
        <v>2082</v>
      </c>
      <c r="N2225" s="13">
        <v>40</v>
      </c>
      <c r="O2225" s="13" t="s">
        <v>2082</v>
      </c>
      <c r="P2225" s="13">
        <f t="shared" si="245"/>
        <v>35</v>
      </c>
      <c r="R2225" s="1" t="s">
        <v>67</v>
      </c>
      <c r="S2225" s="1" t="s">
        <v>14</v>
      </c>
      <c r="T2225" s="1" t="s">
        <v>1701</v>
      </c>
      <c r="U2225" s="12">
        <f t="shared" si="246"/>
        <v>46260</v>
      </c>
      <c r="V2225" s="12">
        <f t="shared" si="243"/>
        <v>46320</v>
      </c>
      <c r="W2225" s="13">
        <f t="shared" ca="1" si="244"/>
        <v>-278</v>
      </c>
      <c r="X2225" s="2" t="s">
        <v>1021</v>
      </c>
      <c r="Y2225"/>
    </row>
    <row r="2226" spans="1:25" x14ac:dyDescent="0.25">
      <c r="A2226" s="1" t="s">
        <v>1996</v>
      </c>
      <c r="B2226" s="1" t="s">
        <v>1997</v>
      </c>
      <c r="C2226" s="1" t="s">
        <v>107</v>
      </c>
      <c r="D2226" s="1" t="s">
        <v>966</v>
      </c>
      <c r="E2226" s="1" t="s">
        <v>174</v>
      </c>
      <c r="F2226" s="3">
        <v>260.10399999999998</v>
      </c>
      <c r="G2226" s="3">
        <v>260.15899999999999</v>
      </c>
      <c r="H2226" s="1" t="s">
        <v>1999</v>
      </c>
      <c r="I2226" s="13">
        <v>1</v>
      </c>
      <c r="J2226" s="12" t="s">
        <v>2083</v>
      </c>
      <c r="K2226" s="1"/>
      <c r="L2226" s="12" t="s">
        <v>2082</v>
      </c>
      <c r="N2226" s="13">
        <v>40</v>
      </c>
      <c r="O2226" s="13" t="s">
        <v>2082</v>
      </c>
      <c r="P2226" s="13">
        <f t="shared" si="245"/>
        <v>35</v>
      </c>
      <c r="R2226" s="1" t="s">
        <v>67</v>
      </c>
      <c r="S2226" s="1" t="s">
        <v>14</v>
      </c>
      <c r="T2226" s="1" t="s">
        <v>1701</v>
      </c>
      <c r="U2226" s="12">
        <f t="shared" si="246"/>
        <v>46260</v>
      </c>
      <c r="V2226" s="12">
        <f t="shared" si="243"/>
        <v>46320</v>
      </c>
      <c r="W2226" s="13">
        <f t="shared" ca="1" si="244"/>
        <v>-278</v>
      </c>
      <c r="X2226" s="2" t="s">
        <v>1021</v>
      </c>
      <c r="Y2226"/>
    </row>
    <row r="2227" spans="1:25" x14ac:dyDescent="0.25">
      <c r="A2227" s="1" t="s">
        <v>1996</v>
      </c>
      <c r="B2227" s="1" t="s">
        <v>1997</v>
      </c>
      <c r="C2227" s="1" t="s">
        <v>107</v>
      </c>
      <c r="D2227" s="1" t="s">
        <v>223</v>
      </c>
      <c r="E2227" s="1" t="s">
        <v>174</v>
      </c>
      <c r="F2227" s="3">
        <v>260.16399999999999</v>
      </c>
      <c r="G2227" s="3">
        <v>260.16399999999999</v>
      </c>
      <c r="H2227" s="1" t="s">
        <v>899</v>
      </c>
      <c r="I2227" s="13">
        <v>1</v>
      </c>
      <c r="J2227" s="12" t="s">
        <v>2083</v>
      </c>
      <c r="K2227" s="1"/>
      <c r="L2227" s="12" t="s">
        <v>2082</v>
      </c>
      <c r="N2227" s="13">
        <v>40</v>
      </c>
      <c r="O2227" s="13" t="s">
        <v>2082</v>
      </c>
      <c r="P2227" s="13">
        <f t="shared" si="245"/>
        <v>35</v>
      </c>
      <c r="R2227" s="1" t="s">
        <v>67</v>
      </c>
      <c r="S2227" s="1"/>
      <c r="T2227" s="1" t="s">
        <v>1701</v>
      </c>
      <c r="U2227" s="12">
        <f t="shared" si="246"/>
        <v>46260</v>
      </c>
      <c r="V2227" s="12">
        <f t="shared" si="243"/>
        <v>46320</v>
      </c>
      <c r="W2227" s="13">
        <f t="shared" ca="1" si="244"/>
        <v>-278</v>
      </c>
      <c r="X2227" s="2" t="s">
        <v>1021</v>
      </c>
      <c r="Y2227"/>
    </row>
    <row r="2228" spans="1:25" x14ac:dyDescent="0.25">
      <c r="A2228" s="1" t="s">
        <v>1996</v>
      </c>
      <c r="B2228" s="1" t="s">
        <v>1997</v>
      </c>
      <c r="C2228" s="1" t="s">
        <v>107</v>
      </c>
      <c r="D2228" s="1" t="s">
        <v>495</v>
      </c>
      <c r="E2228" s="1" t="s">
        <v>174</v>
      </c>
      <c r="F2228" s="3">
        <v>260.22800000000001</v>
      </c>
      <c r="G2228" s="3">
        <v>260.28199999999998</v>
      </c>
      <c r="H2228" s="1" t="s">
        <v>1874</v>
      </c>
      <c r="I2228" s="13">
        <v>1</v>
      </c>
      <c r="J2228" s="12" t="s">
        <v>2083</v>
      </c>
      <c r="K2228" s="1"/>
      <c r="L2228" s="12" t="s">
        <v>2082</v>
      </c>
      <c r="N2228" s="13">
        <v>40</v>
      </c>
      <c r="O2228" s="13" t="s">
        <v>2082</v>
      </c>
      <c r="P2228" s="13">
        <f t="shared" si="245"/>
        <v>35</v>
      </c>
      <c r="R2228" s="1" t="s">
        <v>67</v>
      </c>
      <c r="S2228" s="1" t="s">
        <v>14</v>
      </c>
      <c r="T2228" s="1" t="s">
        <v>1701</v>
      </c>
      <c r="U2228" s="12">
        <f t="shared" si="246"/>
        <v>46260</v>
      </c>
      <c r="V2228" s="12">
        <f t="shared" si="243"/>
        <v>46320</v>
      </c>
      <c r="W2228" s="13">
        <f t="shared" ca="1" si="244"/>
        <v>-278</v>
      </c>
      <c r="X2228" s="2" t="s">
        <v>1021</v>
      </c>
      <c r="Y2228"/>
    </row>
    <row r="2229" spans="1:25" x14ac:dyDescent="0.25">
      <c r="A2229" s="1" t="s">
        <v>1996</v>
      </c>
      <c r="B2229" s="1" t="s">
        <v>1997</v>
      </c>
      <c r="C2229" s="1" t="s">
        <v>177</v>
      </c>
      <c r="D2229" s="1" t="s">
        <v>1527</v>
      </c>
      <c r="E2229" s="1" t="s">
        <v>174</v>
      </c>
      <c r="F2229" s="3">
        <v>260.57400000000001</v>
      </c>
      <c r="G2229" s="3">
        <v>260.64</v>
      </c>
      <c r="H2229" s="1" t="s">
        <v>2000</v>
      </c>
      <c r="I2229" s="13">
        <v>1</v>
      </c>
      <c r="J2229" s="12" t="s">
        <v>2083</v>
      </c>
      <c r="K2229" s="1"/>
      <c r="L2229" s="12" t="s">
        <v>2082</v>
      </c>
      <c r="N2229" s="13">
        <v>40</v>
      </c>
      <c r="O2229" s="13" t="s">
        <v>2082</v>
      </c>
      <c r="P2229" s="13">
        <f t="shared" si="245"/>
        <v>35</v>
      </c>
      <c r="R2229" s="1" t="s">
        <v>67</v>
      </c>
      <c r="S2229" s="1" t="s">
        <v>14</v>
      </c>
      <c r="T2229" s="1" t="s">
        <v>1709</v>
      </c>
      <c r="U2229" s="12">
        <f t="shared" si="246"/>
        <v>46262</v>
      </c>
      <c r="V2229" s="12">
        <f t="shared" si="243"/>
        <v>46322</v>
      </c>
      <c r="W2229" s="13">
        <f t="shared" ca="1" si="244"/>
        <v>-280</v>
      </c>
      <c r="X2229" s="2" t="s">
        <v>1021</v>
      </c>
      <c r="Y2229"/>
    </row>
    <row r="2230" spans="1:25" x14ac:dyDescent="0.25">
      <c r="A2230" s="1" t="s">
        <v>1996</v>
      </c>
      <c r="B2230" s="1" t="s">
        <v>1997</v>
      </c>
      <c r="C2230" s="1" t="s">
        <v>177</v>
      </c>
      <c r="D2230" s="1" t="s">
        <v>237</v>
      </c>
      <c r="E2230" s="1" t="s">
        <v>174</v>
      </c>
      <c r="F2230" s="3">
        <v>293.81599999999997</v>
      </c>
      <c r="G2230" s="3">
        <v>293.88099999999997</v>
      </c>
      <c r="H2230" s="1" t="s">
        <v>9</v>
      </c>
      <c r="I2230" s="13">
        <v>1</v>
      </c>
      <c r="J2230" s="12" t="s">
        <v>2083</v>
      </c>
      <c r="K2230" s="1"/>
      <c r="L2230" s="12" t="s">
        <v>2082</v>
      </c>
      <c r="N2230" s="13">
        <v>40</v>
      </c>
      <c r="O2230" s="13" t="s">
        <v>2082</v>
      </c>
      <c r="P2230" s="13">
        <f t="shared" si="245"/>
        <v>35</v>
      </c>
      <c r="R2230" s="1" t="s">
        <v>67</v>
      </c>
      <c r="S2230" s="1" t="s">
        <v>14</v>
      </c>
      <c r="T2230" s="1" t="s">
        <v>1639</v>
      </c>
      <c r="U2230" s="12">
        <f t="shared" si="246"/>
        <v>46261</v>
      </c>
      <c r="V2230" s="12">
        <f t="shared" si="243"/>
        <v>46321</v>
      </c>
      <c r="W2230" s="13">
        <f t="shared" ca="1" si="244"/>
        <v>-279</v>
      </c>
      <c r="X2230" s="2" t="s">
        <v>1021</v>
      </c>
      <c r="Y2230"/>
    </row>
    <row r="2231" spans="1:25" x14ac:dyDescent="0.25">
      <c r="A2231" s="1" t="s">
        <v>1996</v>
      </c>
      <c r="B2231" s="1" t="s">
        <v>1997</v>
      </c>
      <c r="C2231" s="1" t="s">
        <v>177</v>
      </c>
      <c r="D2231" s="1" t="s">
        <v>248</v>
      </c>
      <c r="E2231" s="1" t="s">
        <v>174</v>
      </c>
      <c r="F2231" s="3">
        <v>260.012</v>
      </c>
      <c r="G2231" s="3">
        <v>260.07799999999997</v>
      </c>
      <c r="H2231" s="1" t="s">
        <v>1802</v>
      </c>
      <c r="I2231" s="13">
        <v>1</v>
      </c>
      <c r="J2231" s="12" t="s">
        <v>2083</v>
      </c>
      <c r="K2231" s="1"/>
      <c r="L2231" s="12" t="s">
        <v>2082</v>
      </c>
      <c r="N2231" s="13">
        <v>40</v>
      </c>
      <c r="O2231" s="13" t="s">
        <v>2082</v>
      </c>
      <c r="P2231" s="13">
        <f t="shared" si="245"/>
        <v>35</v>
      </c>
      <c r="R2231" s="1" t="s">
        <v>67</v>
      </c>
      <c r="S2231" s="1" t="s">
        <v>18</v>
      </c>
      <c r="T2231" s="1" t="s">
        <v>1701</v>
      </c>
      <c r="U2231" s="12">
        <f t="shared" si="246"/>
        <v>46260</v>
      </c>
      <c r="V2231" s="12">
        <f t="shared" si="243"/>
        <v>46320</v>
      </c>
      <c r="W2231" s="13">
        <f t="shared" ca="1" si="244"/>
        <v>-278</v>
      </c>
      <c r="X2231" s="2" t="s">
        <v>1021</v>
      </c>
      <c r="Y2231"/>
    </row>
    <row r="2232" spans="1:25" x14ac:dyDescent="0.25">
      <c r="A2232" s="1" t="s">
        <v>1996</v>
      </c>
      <c r="B2232" s="1" t="s">
        <v>1997</v>
      </c>
      <c r="C2232" s="1" t="s">
        <v>177</v>
      </c>
      <c r="D2232" s="1" t="s">
        <v>1522</v>
      </c>
      <c r="E2232" s="1" t="s">
        <v>174</v>
      </c>
      <c r="F2232" s="3">
        <v>260.09500000000003</v>
      </c>
      <c r="G2232" s="3">
        <v>260.16000000000003</v>
      </c>
      <c r="H2232" s="1" t="s">
        <v>1802</v>
      </c>
      <c r="I2232" s="13">
        <v>1</v>
      </c>
      <c r="J2232" s="12" t="s">
        <v>2083</v>
      </c>
      <c r="K2232" s="1"/>
      <c r="L2232" s="12" t="s">
        <v>2082</v>
      </c>
      <c r="N2232" s="13">
        <v>40</v>
      </c>
      <c r="O2232" s="13" t="s">
        <v>2082</v>
      </c>
      <c r="P2232" s="13">
        <f t="shared" si="245"/>
        <v>35</v>
      </c>
      <c r="R2232" s="1" t="s">
        <v>67</v>
      </c>
      <c r="S2232" s="1" t="s">
        <v>18</v>
      </c>
      <c r="T2232" s="1" t="s">
        <v>1701</v>
      </c>
      <c r="U2232" s="12">
        <f t="shared" si="246"/>
        <v>46260</v>
      </c>
      <c r="V2232" s="12">
        <f t="shared" si="243"/>
        <v>46320</v>
      </c>
      <c r="W2232" s="13">
        <f t="shared" ca="1" si="244"/>
        <v>-278</v>
      </c>
      <c r="X2232" s="2" t="s">
        <v>1021</v>
      </c>
      <c r="Y2232"/>
    </row>
    <row r="2233" spans="1:25" x14ac:dyDescent="0.25">
      <c r="A2233" s="1" t="s">
        <v>1996</v>
      </c>
      <c r="B2233" s="1" t="s">
        <v>1997</v>
      </c>
      <c r="C2233" s="1" t="s">
        <v>107</v>
      </c>
      <c r="D2233" s="1" t="s">
        <v>243</v>
      </c>
      <c r="E2233" s="1" t="s">
        <v>174</v>
      </c>
      <c r="F2233" s="3">
        <v>260.16800000000001</v>
      </c>
      <c r="G2233" s="3">
        <v>260.22199999999998</v>
      </c>
      <c r="H2233" s="1" t="s">
        <v>9</v>
      </c>
      <c r="I2233" s="13">
        <v>1</v>
      </c>
      <c r="J2233" s="12" t="s">
        <v>2083</v>
      </c>
      <c r="K2233" s="1"/>
      <c r="L2233" s="12" t="s">
        <v>2082</v>
      </c>
      <c r="N2233" s="13">
        <v>40</v>
      </c>
      <c r="O2233" s="13" t="s">
        <v>2082</v>
      </c>
      <c r="P2233" s="13">
        <f t="shared" si="245"/>
        <v>35</v>
      </c>
      <c r="R2233" s="1" t="s">
        <v>67</v>
      </c>
      <c r="S2233" s="1" t="s">
        <v>18</v>
      </c>
      <c r="T2233" s="1" t="s">
        <v>1701</v>
      </c>
      <c r="U2233" s="12">
        <f t="shared" si="246"/>
        <v>46260</v>
      </c>
      <c r="V2233" s="12">
        <f t="shared" si="243"/>
        <v>46320</v>
      </c>
      <c r="W2233" s="13">
        <f t="shared" ca="1" si="244"/>
        <v>-278</v>
      </c>
      <c r="X2233" s="2" t="s">
        <v>1021</v>
      </c>
      <c r="Y2233"/>
    </row>
    <row r="2234" spans="1:25" x14ac:dyDescent="0.25">
      <c r="A2234" s="1" t="s">
        <v>1996</v>
      </c>
      <c r="B2234" s="1" t="s">
        <v>1997</v>
      </c>
      <c r="C2234" s="1" t="s">
        <v>47</v>
      </c>
      <c r="D2234" s="1" t="s">
        <v>247</v>
      </c>
      <c r="E2234" s="1" t="s">
        <v>174</v>
      </c>
      <c r="F2234" s="3">
        <v>260.22800000000001</v>
      </c>
      <c r="G2234" s="3">
        <v>260.262</v>
      </c>
      <c r="H2234" s="1" t="s">
        <v>9</v>
      </c>
      <c r="I2234" s="13">
        <v>1</v>
      </c>
      <c r="J2234" s="12" t="s">
        <v>2083</v>
      </c>
      <c r="K2234" s="1"/>
      <c r="L2234" s="12" t="s">
        <v>2082</v>
      </c>
      <c r="N2234" s="13">
        <v>40</v>
      </c>
      <c r="O2234" s="13" t="s">
        <v>2082</v>
      </c>
      <c r="P2234" s="13">
        <f t="shared" si="245"/>
        <v>35</v>
      </c>
      <c r="R2234" s="1" t="s">
        <v>67</v>
      </c>
      <c r="S2234" s="1" t="s">
        <v>18</v>
      </c>
      <c r="T2234" s="1" t="s">
        <v>1701</v>
      </c>
      <c r="U2234" s="12">
        <f t="shared" si="246"/>
        <v>46260</v>
      </c>
      <c r="V2234" s="12">
        <f t="shared" si="243"/>
        <v>46320</v>
      </c>
      <c r="W2234" s="13">
        <f t="shared" ca="1" si="244"/>
        <v>-278</v>
      </c>
      <c r="X2234" s="2" t="s">
        <v>1021</v>
      </c>
      <c r="Y2234"/>
    </row>
    <row r="2235" spans="1:25" x14ac:dyDescent="0.25">
      <c r="A2235" s="1" t="s">
        <v>1996</v>
      </c>
      <c r="B2235" s="1" t="s">
        <v>1997</v>
      </c>
      <c r="C2235" s="1" t="s">
        <v>47</v>
      </c>
      <c r="D2235" s="1" t="s">
        <v>1560</v>
      </c>
      <c r="E2235" s="1" t="s">
        <v>174</v>
      </c>
      <c r="F2235" s="3">
        <v>260.26900000000001</v>
      </c>
      <c r="G2235" s="3">
        <v>260.30200000000002</v>
      </c>
      <c r="H2235" s="1" t="s">
        <v>122</v>
      </c>
      <c r="I2235" s="13">
        <v>1</v>
      </c>
      <c r="J2235" s="12" t="s">
        <v>2083</v>
      </c>
      <c r="K2235" s="1"/>
      <c r="L2235" s="12" t="s">
        <v>2082</v>
      </c>
      <c r="N2235" s="13">
        <v>40</v>
      </c>
      <c r="O2235" s="13" t="s">
        <v>2082</v>
      </c>
      <c r="P2235" s="13">
        <f t="shared" si="245"/>
        <v>35</v>
      </c>
      <c r="R2235" s="1" t="s">
        <v>67</v>
      </c>
      <c r="S2235" s="1" t="s">
        <v>18</v>
      </c>
      <c r="T2235" s="1" t="s">
        <v>1701</v>
      </c>
      <c r="U2235" s="12">
        <f t="shared" si="246"/>
        <v>46260</v>
      </c>
      <c r="V2235" s="12">
        <f t="shared" si="243"/>
        <v>46320</v>
      </c>
      <c r="W2235" s="13">
        <f t="shared" ca="1" si="244"/>
        <v>-278</v>
      </c>
      <c r="X2235" s="2" t="s">
        <v>1021</v>
      </c>
      <c r="Y2235"/>
    </row>
    <row r="2236" spans="1:25" x14ac:dyDescent="0.25">
      <c r="A2236" s="1" t="s">
        <v>1996</v>
      </c>
      <c r="B2236" s="1" t="s">
        <v>1997</v>
      </c>
      <c r="C2236" s="1" t="s">
        <v>47</v>
      </c>
      <c r="D2236" s="1" t="s">
        <v>240</v>
      </c>
      <c r="E2236" s="1" t="s">
        <v>174</v>
      </c>
      <c r="F2236" s="3">
        <v>260.613</v>
      </c>
      <c r="G2236" s="3">
        <v>260.64600000000002</v>
      </c>
      <c r="H2236" s="1" t="s">
        <v>122</v>
      </c>
      <c r="I2236" s="13">
        <v>1</v>
      </c>
      <c r="J2236" s="12" t="s">
        <v>2083</v>
      </c>
      <c r="K2236" s="1"/>
      <c r="L2236" s="12" t="s">
        <v>2082</v>
      </c>
      <c r="N2236" s="13">
        <v>40</v>
      </c>
      <c r="O2236" s="13" t="s">
        <v>2082</v>
      </c>
      <c r="P2236" s="13">
        <f t="shared" si="245"/>
        <v>35</v>
      </c>
      <c r="R2236" s="1" t="s">
        <v>67</v>
      </c>
      <c r="S2236" s="1" t="s">
        <v>18</v>
      </c>
      <c r="T2236" s="1" t="s">
        <v>1639</v>
      </c>
      <c r="U2236" s="12">
        <f t="shared" si="246"/>
        <v>46261</v>
      </c>
      <c r="V2236" s="12">
        <f t="shared" si="243"/>
        <v>46321</v>
      </c>
      <c r="W2236" s="13">
        <f t="shared" ca="1" si="244"/>
        <v>-279</v>
      </c>
      <c r="X2236" s="2" t="s">
        <v>1021</v>
      </c>
      <c r="Y2236"/>
    </row>
    <row r="2237" spans="1:25" x14ac:dyDescent="0.25">
      <c r="A2237" s="1" t="s">
        <v>1996</v>
      </c>
      <c r="B2237" s="1" t="s">
        <v>1997</v>
      </c>
      <c r="C2237" s="1" t="s">
        <v>47</v>
      </c>
      <c r="D2237" s="1" t="s">
        <v>239</v>
      </c>
      <c r="E2237" s="1" t="s">
        <v>39</v>
      </c>
      <c r="F2237" s="3">
        <v>260.697</v>
      </c>
      <c r="G2237" s="3">
        <v>260.73</v>
      </c>
      <c r="H2237" s="1" t="s">
        <v>2002</v>
      </c>
      <c r="I2237" s="13">
        <v>1</v>
      </c>
      <c r="J2237" s="12" t="s">
        <v>2083</v>
      </c>
      <c r="K2237" s="1"/>
      <c r="L2237" s="12" t="s">
        <v>2082</v>
      </c>
      <c r="N2237" s="13" t="s">
        <v>2083</v>
      </c>
      <c r="O2237" s="13" t="s">
        <v>2082</v>
      </c>
      <c r="P2237" s="1"/>
      <c r="R2237" s="1" t="s">
        <v>67</v>
      </c>
      <c r="S2237" s="1" t="s">
        <v>14</v>
      </c>
      <c r="T2237" s="1" t="s">
        <v>2001</v>
      </c>
      <c r="U2237" s="12">
        <f>T2237+(365*3)</f>
        <v>46171</v>
      </c>
      <c r="V2237" s="12">
        <f t="shared" si="243"/>
        <v>46231</v>
      </c>
      <c r="W2237" s="13">
        <f t="shared" ca="1" si="244"/>
        <v>-189</v>
      </c>
      <c r="X2237" s="2" t="s">
        <v>1021</v>
      </c>
      <c r="Y2237"/>
    </row>
    <row r="2238" spans="1:25" x14ac:dyDescent="0.25">
      <c r="A2238" s="1" t="s">
        <v>1996</v>
      </c>
      <c r="B2238" s="1" t="s">
        <v>1997</v>
      </c>
      <c r="C2238" s="1" t="s">
        <v>107</v>
      </c>
      <c r="D2238" s="1" t="s">
        <v>251</v>
      </c>
      <c r="E2238" s="1" t="s">
        <v>174</v>
      </c>
      <c r="F2238" s="3">
        <v>260.65100000000001</v>
      </c>
      <c r="G2238" s="3">
        <v>260.65100000000001</v>
      </c>
      <c r="H2238" s="1" t="s">
        <v>9</v>
      </c>
      <c r="I2238" s="13">
        <v>1</v>
      </c>
      <c r="J2238" s="12" t="s">
        <v>2083</v>
      </c>
      <c r="K2238" s="1"/>
      <c r="L2238" s="12" t="s">
        <v>2082</v>
      </c>
      <c r="N2238" s="13">
        <v>40</v>
      </c>
      <c r="O2238" s="13" t="s">
        <v>2082</v>
      </c>
      <c r="P2238" s="13">
        <f t="shared" ref="P2238:P2246" si="247">_xlfn.ISOWEEKNUM(U2238)</f>
        <v>35</v>
      </c>
      <c r="R2238" s="1" t="s">
        <v>67</v>
      </c>
      <c r="S2238" s="1"/>
      <c r="T2238" s="1" t="s">
        <v>1639</v>
      </c>
      <c r="U2238" s="12">
        <f t="shared" ref="U2238:U2246" si="248">T2238+(365*1)</f>
        <v>46261</v>
      </c>
      <c r="V2238" s="12">
        <f t="shared" si="243"/>
        <v>46321</v>
      </c>
      <c r="W2238" s="13">
        <f t="shared" ca="1" si="244"/>
        <v>-279</v>
      </c>
      <c r="X2238" s="2" t="s">
        <v>1021</v>
      </c>
      <c r="Y2238"/>
    </row>
    <row r="2239" spans="1:25" x14ac:dyDescent="0.25">
      <c r="A2239" s="1" t="s">
        <v>1996</v>
      </c>
      <c r="B2239" s="1" t="s">
        <v>1997</v>
      </c>
      <c r="C2239" s="1" t="s">
        <v>218</v>
      </c>
      <c r="D2239" s="1" t="s">
        <v>992</v>
      </c>
      <c r="E2239" s="1" t="s">
        <v>174</v>
      </c>
      <c r="F2239" s="3">
        <v>260.71699999999998</v>
      </c>
      <c r="G2239" s="3">
        <v>260.77100000000002</v>
      </c>
      <c r="H2239" s="1" t="s">
        <v>2003</v>
      </c>
      <c r="I2239" s="13">
        <v>1</v>
      </c>
      <c r="J2239" s="12" t="s">
        <v>2083</v>
      </c>
      <c r="K2239" s="1"/>
      <c r="L2239" s="12" t="s">
        <v>2082</v>
      </c>
      <c r="N2239" s="13">
        <v>40</v>
      </c>
      <c r="O2239" s="13" t="s">
        <v>2082</v>
      </c>
      <c r="P2239" s="13">
        <f t="shared" si="247"/>
        <v>35</v>
      </c>
      <c r="R2239" s="1" t="s">
        <v>67</v>
      </c>
      <c r="S2239" s="1" t="s">
        <v>18</v>
      </c>
      <c r="T2239" s="1" t="s">
        <v>1639</v>
      </c>
      <c r="U2239" s="12">
        <f t="shared" si="248"/>
        <v>46261</v>
      </c>
      <c r="V2239" s="12">
        <f t="shared" si="243"/>
        <v>46321</v>
      </c>
      <c r="W2239" s="13">
        <f t="shared" ca="1" si="244"/>
        <v>-279</v>
      </c>
      <c r="X2239" s="2" t="s">
        <v>1021</v>
      </c>
      <c r="Y2239"/>
    </row>
    <row r="2240" spans="1:25" x14ac:dyDescent="0.25">
      <c r="A2240" s="1" t="s">
        <v>1996</v>
      </c>
      <c r="B2240" s="1" t="s">
        <v>1997</v>
      </c>
      <c r="C2240" s="1" t="s">
        <v>354</v>
      </c>
      <c r="D2240" s="1" t="s">
        <v>256</v>
      </c>
      <c r="E2240" s="1" t="s">
        <v>174</v>
      </c>
      <c r="F2240" s="3">
        <v>261.012</v>
      </c>
      <c r="G2240" s="3">
        <v>261.012</v>
      </c>
      <c r="H2240" s="1" t="s">
        <v>17</v>
      </c>
      <c r="I2240" s="13">
        <v>1</v>
      </c>
      <c r="J2240" s="12" t="s">
        <v>2083</v>
      </c>
      <c r="K2240" s="1"/>
      <c r="L2240" s="12" t="s">
        <v>2082</v>
      </c>
      <c r="N2240" s="13">
        <v>40</v>
      </c>
      <c r="O2240" s="13" t="s">
        <v>2082</v>
      </c>
      <c r="P2240" s="13">
        <f t="shared" si="247"/>
        <v>35</v>
      </c>
      <c r="R2240" s="1" t="s">
        <v>67</v>
      </c>
      <c r="S2240" s="1"/>
      <c r="T2240" s="1" t="s">
        <v>1709</v>
      </c>
      <c r="U2240" s="12">
        <f t="shared" si="248"/>
        <v>46262</v>
      </c>
      <c r="V2240" s="12">
        <f t="shared" si="243"/>
        <v>46322</v>
      </c>
      <c r="W2240" s="13">
        <f t="shared" ca="1" si="244"/>
        <v>-280</v>
      </c>
      <c r="X2240" s="2" t="s">
        <v>1021</v>
      </c>
      <c r="Y2240"/>
    </row>
    <row r="2241" spans="1:25" x14ac:dyDescent="0.25">
      <c r="A2241" s="1" t="s">
        <v>1996</v>
      </c>
      <c r="B2241" s="1" t="s">
        <v>1997</v>
      </c>
      <c r="C2241" s="1" t="s">
        <v>354</v>
      </c>
      <c r="D2241" s="1" t="s">
        <v>257</v>
      </c>
      <c r="E2241" s="1" t="s">
        <v>174</v>
      </c>
      <c r="F2241" s="3">
        <v>261.053</v>
      </c>
      <c r="G2241" s="3">
        <v>261.08600000000001</v>
      </c>
      <c r="H2241" s="1" t="s">
        <v>102</v>
      </c>
      <c r="I2241" s="13">
        <v>1</v>
      </c>
      <c r="J2241" s="12" t="s">
        <v>2083</v>
      </c>
      <c r="K2241" s="1"/>
      <c r="L2241" s="12" t="s">
        <v>2082</v>
      </c>
      <c r="N2241" s="13">
        <v>40</v>
      </c>
      <c r="O2241" s="13" t="s">
        <v>2082</v>
      </c>
      <c r="P2241" s="13">
        <f t="shared" si="247"/>
        <v>35</v>
      </c>
      <c r="R2241" s="1" t="s">
        <v>67</v>
      </c>
      <c r="S2241" s="1" t="s">
        <v>14</v>
      </c>
      <c r="T2241" s="1" t="s">
        <v>1709</v>
      </c>
      <c r="U2241" s="12">
        <f t="shared" si="248"/>
        <v>46262</v>
      </c>
      <c r="V2241" s="12">
        <f t="shared" si="243"/>
        <v>46322</v>
      </c>
      <c r="W2241" s="13">
        <f t="shared" ca="1" si="244"/>
        <v>-280</v>
      </c>
      <c r="X2241" s="2" t="s">
        <v>1021</v>
      </c>
      <c r="Y2241"/>
    </row>
    <row r="2242" spans="1:25" x14ac:dyDescent="0.25">
      <c r="A2242" s="1" t="s">
        <v>1996</v>
      </c>
      <c r="B2242" s="1" t="s">
        <v>1997</v>
      </c>
      <c r="C2242" s="1" t="s">
        <v>1086</v>
      </c>
      <c r="D2242" s="1" t="s">
        <v>1551</v>
      </c>
      <c r="E2242" s="1" t="s">
        <v>174</v>
      </c>
      <c r="F2242" s="3">
        <v>260.96899999999999</v>
      </c>
      <c r="G2242" s="3" t="s">
        <v>2004</v>
      </c>
      <c r="H2242" s="1" t="s">
        <v>242</v>
      </c>
      <c r="I2242" s="13">
        <v>1</v>
      </c>
      <c r="J2242" s="12" t="s">
        <v>2083</v>
      </c>
      <c r="K2242" s="1"/>
      <c r="L2242" s="12" t="s">
        <v>2082</v>
      </c>
      <c r="N2242" s="13">
        <v>40</v>
      </c>
      <c r="O2242" s="13" t="s">
        <v>2082</v>
      </c>
      <c r="P2242" s="13">
        <f t="shared" si="247"/>
        <v>35</v>
      </c>
      <c r="R2242" s="1" t="s">
        <v>67</v>
      </c>
      <c r="S2242" s="1" t="s">
        <v>18</v>
      </c>
      <c r="T2242" s="1" t="s">
        <v>1639</v>
      </c>
      <c r="U2242" s="12">
        <f t="shared" si="248"/>
        <v>46261</v>
      </c>
      <c r="V2242" s="12">
        <f t="shared" ref="V2242:V2305" si="249">U2242+60</f>
        <v>46321</v>
      </c>
      <c r="W2242" s="13">
        <f t="shared" ref="W2242:W2305" ca="1" si="250">TODAY()-V2242</f>
        <v>-279</v>
      </c>
      <c r="X2242" s="2" t="s">
        <v>1021</v>
      </c>
      <c r="Y2242"/>
    </row>
    <row r="2243" spans="1:25" x14ac:dyDescent="0.25">
      <c r="A2243" s="1" t="s">
        <v>1996</v>
      </c>
      <c r="B2243" s="1" t="s">
        <v>1997</v>
      </c>
      <c r="C2243" s="1" t="s">
        <v>1086</v>
      </c>
      <c r="D2243" s="1" t="s">
        <v>1818</v>
      </c>
      <c r="E2243" s="1" t="s">
        <v>174</v>
      </c>
      <c r="F2243" s="3">
        <v>261.00099999999998</v>
      </c>
      <c r="G2243" s="3">
        <v>261.03699999999998</v>
      </c>
      <c r="H2243" s="1" t="s">
        <v>1817</v>
      </c>
      <c r="I2243" s="13">
        <v>1</v>
      </c>
      <c r="J2243" s="12" t="s">
        <v>2083</v>
      </c>
      <c r="K2243" s="1"/>
      <c r="L2243" s="12" t="s">
        <v>2082</v>
      </c>
      <c r="N2243" s="13">
        <v>40</v>
      </c>
      <c r="O2243" s="13" t="s">
        <v>2082</v>
      </c>
      <c r="P2243" s="13">
        <f t="shared" si="247"/>
        <v>35</v>
      </c>
      <c r="R2243" s="1" t="s">
        <v>67</v>
      </c>
      <c r="S2243" s="1" t="s">
        <v>14</v>
      </c>
      <c r="T2243" s="1" t="s">
        <v>1639</v>
      </c>
      <c r="U2243" s="12">
        <f t="shared" si="248"/>
        <v>46261</v>
      </c>
      <c r="V2243" s="12">
        <f t="shared" si="249"/>
        <v>46321</v>
      </c>
      <c r="W2243" s="13">
        <f t="shared" ca="1" si="250"/>
        <v>-279</v>
      </c>
      <c r="X2243" s="2" t="s">
        <v>1021</v>
      </c>
      <c r="Y2243"/>
    </row>
    <row r="2244" spans="1:25" x14ac:dyDescent="0.25">
      <c r="A2244" s="1" t="s">
        <v>1996</v>
      </c>
      <c r="B2244" s="1" t="s">
        <v>1997</v>
      </c>
      <c r="C2244" s="1" t="s">
        <v>1086</v>
      </c>
      <c r="D2244" s="1" t="s">
        <v>2005</v>
      </c>
      <c r="E2244" s="1" t="s">
        <v>174</v>
      </c>
      <c r="F2244" s="3">
        <v>260.97300000000001</v>
      </c>
      <c r="G2244" s="3" t="s">
        <v>2006</v>
      </c>
      <c r="H2244" s="1" t="s">
        <v>901</v>
      </c>
      <c r="I2244" s="13">
        <v>1</v>
      </c>
      <c r="J2244" s="12" t="s">
        <v>2083</v>
      </c>
      <c r="K2244" s="1"/>
      <c r="L2244" s="12" t="s">
        <v>2082</v>
      </c>
      <c r="N2244" s="13">
        <v>40</v>
      </c>
      <c r="O2244" s="13" t="s">
        <v>2082</v>
      </c>
      <c r="P2244" s="13">
        <f t="shared" si="247"/>
        <v>35</v>
      </c>
      <c r="R2244" s="1" t="s">
        <v>67</v>
      </c>
      <c r="S2244" s="1" t="s">
        <v>14</v>
      </c>
      <c r="T2244" s="1" t="s">
        <v>1639</v>
      </c>
      <c r="U2244" s="12">
        <f t="shared" si="248"/>
        <v>46261</v>
      </c>
      <c r="V2244" s="12">
        <f t="shared" si="249"/>
        <v>46321</v>
      </c>
      <c r="W2244" s="13">
        <f t="shared" ca="1" si="250"/>
        <v>-279</v>
      </c>
      <c r="X2244" s="2" t="s">
        <v>1021</v>
      </c>
      <c r="Y2244"/>
    </row>
    <row r="2245" spans="1:25" x14ac:dyDescent="0.25">
      <c r="A2245" s="1" t="s">
        <v>1996</v>
      </c>
      <c r="B2245" s="1" t="s">
        <v>1997</v>
      </c>
      <c r="C2245" s="1" t="s">
        <v>1086</v>
      </c>
      <c r="D2245" s="1" t="s">
        <v>2012</v>
      </c>
      <c r="E2245" s="1" t="s">
        <v>174</v>
      </c>
      <c r="F2245" s="3">
        <v>261.00099999999998</v>
      </c>
      <c r="G2245" s="3">
        <v>261.03699999999998</v>
      </c>
      <c r="H2245" s="1" t="s">
        <v>2011</v>
      </c>
      <c r="I2245" s="13">
        <v>1</v>
      </c>
      <c r="J2245" s="12" t="s">
        <v>2083</v>
      </c>
      <c r="K2245" s="1"/>
      <c r="L2245" s="12" t="s">
        <v>2082</v>
      </c>
      <c r="N2245" s="13">
        <v>40</v>
      </c>
      <c r="O2245" s="13" t="s">
        <v>2082</v>
      </c>
      <c r="P2245" s="13">
        <f t="shared" si="247"/>
        <v>35</v>
      </c>
      <c r="R2245" s="1" t="s">
        <v>67</v>
      </c>
      <c r="S2245" s="1" t="s">
        <v>18</v>
      </c>
      <c r="T2245" s="1" t="s">
        <v>1639</v>
      </c>
      <c r="U2245" s="12">
        <f t="shared" si="248"/>
        <v>46261</v>
      </c>
      <c r="V2245" s="12">
        <f t="shared" si="249"/>
        <v>46321</v>
      </c>
      <c r="W2245" s="13">
        <f t="shared" ca="1" si="250"/>
        <v>-279</v>
      </c>
      <c r="X2245" s="2" t="s">
        <v>1021</v>
      </c>
      <c r="Y2245"/>
    </row>
    <row r="2246" spans="1:25" x14ac:dyDescent="0.25">
      <c r="A2246" s="1" t="s">
        <v>1996</v>
      </c>
      <c r="B2246" s="1" t="s">
        <v>1997</v>
      </c>
      <c r="C2246" s="1" t="s">
        <v>47</v>
      </c>
      <c r="D2246" s="1" t="s">
        <v>2013</v>
      </c>
      <c r="E2246" s="1" t="s">
        <v>174</v>
      </c>
      <c r="F2246" s="3">
        <v>261.10700000000003</v>
      </c>
      <c r="G2246" s="3">
        <v>261.14100000000002</v>
      </c>
      <c r="H2246" s="1" t="s">
        <v>102</v>
      </c>
      <c r="I2246" s="13">
        <v>1</v>
      </c>
      <c r="J2246" s="12" t="s">
        <v>2083</v>
      </c>
      <c r="K2246" s="1"/>
      <c r="L2246" s="12" t="s">
        <v>2082</v>
      </c>
      <c r="N2246" s="13">
        <v>40</v>
      </c>
      <c r="O2246" s="13" t="s">
        <v>2082</v>
      </c>
      <c r="P2246" s="13">
        <f t="shared" si="247"/>
        <v>35</v>
      </c>
      <c r="R2246" s="1" t="s">
        <v>67</v>
      </c>
      <c r="S2246" s="1" t="s">
        <v>14</v>
      </c>
      <c r="T2246" s="1" t="s">
        <v>1709</v>
      </c>
      <c r="U2246" s="12">
        <f t="shared" si="248"/>
        <v>46262</v>
      </c>
      <c r="V2246" s="12">
        <f t="shared" si="249"/>
        <v>46322</v>
      </c>
      <c r="W2246" s="13">
        <f t="shared" ca="1" si="250"/>
        <v>-280</v>
      </c>
      <c r="X2246" s="2" t="s">
        <v>1021</v>
      </c>
      <c r="Y2246"/>
    </row>
    <row r="2247" spans="1:25" x14ac:dyDescent="0.25">
      <c r="A2247" s="1" t="s">
        <v>1996</v>
      </c>
      <c r="B2247" s="1" t="s">
        <v>1997</v>
      </c>
      <c r="C2247" s="1" t="s">
        <v>47</v>
      </c>
      <c r="D2247" s="1" t="s">
        <v>2014</v>
      </c>
      <c r="E2247" s="1" t="s">
        <v>39</v>
      </c>
      <c r="F2247" s="3">
        <v>261.14999999999998</v>
      </c>
      <c r="G2247" s="3">
        <v>261.18299999999999</v>
      </c>
      <c r="H2247" s="1" t="s">
        <v>30</v>
      </c>
      <c r="I2247" s="13">
        <v>1</v>
      </c>
      <c r="J2247" s="12" t="s">
        <v>2083</v>
      </c>
      <c r="K2247" s="1"/>
      <c r="L2247" s="12" t="s">
        <v>2082</v>
      </c>
      <c r="N2247" s="13" t="s">
        <v>2083</v>
      </c>
      <c r="O2247" s="13" t="s">
        <v>2082</v>
      </c>
      <c r="P2247" s="1"/>
      <c r="R2247" s="1" t="s">
        <v>67</v>
      </c>
      <c r="S2247" s="1" t="s">
        <v>14</v>
      </c>
      <c r="T2247" s="1" t="s">
        <v>2001</v>
      </c>
      <c r="U2247" s="12">
        <f>T2247+(365*3)</f>
        <v>46171</v>
      </c>
      <c r="V2247" s="12">
        <f t="shared" si="249"/>
        <v>46231</v>
      </c>
      <c r="W2247" s="13">
        <f t="shared" ca="1" si="250"/>
        <v>-189</v>
      </c>
      <c r="X2247" s="2" t="s">
        <v>1021</v>
      </c>
      <c r="Y2247"/>
    </row>
    <row r="2248" spans="1:25" x14ac:dyDescent="0.25">
      <c r="A2248" s="1" t="s">
        <v>1996</v>
      </c>
      <c r="B2248" s="1" t="s">
        <v>1997</v>
      </c>
      <c r="C2248" s="1" t="s">
        <v>47</v>
      </c>
      <c r="D2248" s="1" t="s">
        <v>1549</v>
      </c>
      <c r="E2248" s="1" t="s">
        <v>174</v>
      </c>
      <c r="F2248" s="3">
        <v>261.19900000000001</v>
      </c>
      <c r="G2248" s="3">
        <v>261.23200000000003</v>
      </c>
      <c r="H2248" s="1" t="s">
        <v>122</v>
      </c>
      <c r="I2248" s="13">
        <v>1</v>
      </c>
      <c r="J2248" s="12" t="s">
        <v>2083</v>
      </c>
      <c r="K2248" s="1"/>
      <c r="L2248" s="12" t="s">
        <v>2082</v>
      </c>
      <c r="N2248" s="13">
        <v>40</v>
      </c>
      <c r="O2248" s="13" t="s">
        <v>2082</v>
      </c>
      <c r="P2248" s="13">
        <f t="shared" ref="P2248:P2254" si="251">_xlfn.ISOWEEKNUM(U2248)</f>
        <v>35</v>
      </c>
      <c r="R2248" s="1" t="s">
        <v>67</v>
      </c>
      <c r="S2248" s="1" t="s">
        <v>14</v>
      </c>
      <c r="T2248" s="1" t="s">
        <v>1639</v>
      </c>
      <c r="U2248" s="12">
        <f t="shared" ref="U2248:U2254" si="252">T2248+(365*1)</f>
        <v>46261</v>
      </c>
      <c r="V2248" s="12">
        <f t="shared" si="249"/>
        <v>46321</v>
      </c>
      <c r="W2248" s="13">
        <f t="shared" ca="1" si="250"/>
        <v>-279</v>
      </c>
      <c r="X2248" s="2" t="s">
        <v>1021</v>
      </c>
      <c r="Y2248"/>
    </row>
    <row r="2249" spans="1:25" x14ac:dyDescent="0.25">
      <c r="A2249" s="1" t="s">
        <v>1996</v>
      </c>
      <c r="B2249" s="1" t="s">
        <v>1997</v>
      </c>
      <c r="C2249" s="1" t="s">
        <v>47</v>
      </c>
      <c r="D2249" s="1" t="s">
        <v>1554</v>
      </c>
      <c r="E2249" s="1" t="s">
        <v>174</v>
      </c>
      <c r="F2249" s="3">
        <v>261.27300000000002</v>
      </c>
      <c r="G2249" s="3">
        <v>261.30599999999998</v>
      </c>
      <c r="H2249" s="1" t="s">
        <v>19</v>
      </c>
      <c r="I2249" s="13">
        <v>1</v>
      </c>
      <c r="J2249" s="12" t="s">
        <v>2083</v>
      </c>
      <c r="K2249" s="1"/>
      <c r="L2249" s="12" t="s">
        <v>2082</v>
      </c>
      <c r="N2249" s="13">
        <v>40</v>
      </c>
      <c r="O2249" s="13" t="s">
        <v>2082</v>
      </c>
      <c r="P2249" s="13">
        <f t="shared" si="251"/>
        <v>35</v>
      </c>
      <c r="R2249" s="1" t="s">
        <v>67</v>
      </c>
      <c r="S2249" s="1" t="s">
        <v>14</v>
      </c>
      <c r="T2249" s="1" t="s">
        <v>1639</v>
      </c>
      <c r="U2249" s="12">
        <f t="shared" si="252"/>
        <v>46261</v>
      </c>
      <c r="V2249" s="12">
        <f t="shared" si="249"/>
        <v>46321</v>
      </c>
      <c r="W2249" s="13">
        <f t="shared" ca="1" si="250"/>
        <v>-279</v>
      </c>
      <c r="X2249" s="2" t="s">
        <v>1021</v>
      </c>
      <c r="Y2249"/>
    </row>
    <row r="2250" spans="1:25" x14ac:dyDescent="0.25">
      <c r="A2250" s="1" t="s">
        <v>1996</v>
      </c>
      <c r="B2250" s="1" t="s">
        <v>1997</v>
      </c>
      <c r="C2250" s="1" t="s">
        <v>107</v>
      </c>
      <c r="D2250" s="1" t="s">
        <v>978</v>
      </c>
      <c r="E2250" s="1" t="s">
        <v>174</v>
      </c>
      <c r="F2250" s="3">
        <v>261.33100000000002</v>
      </c>
      <c r="G2250" s="3">
        <v>261.38499999999999</v>
      </c>
      <c r="H2250" s="1" t="s">
        <v>19</v>
      </c>
      <c r="I2250" s="13">
        <v>1</v>
      </c>
      <c r="J2250" s="12" t="s">
        <v>2083</v>
      </c>
      <c r="K2250" s="1"/>
      <c r="L2250" s="12" t="s">
        <v>2082</v>
      </c>
      <c r="N2250" s="13">
        <v>40</v>
      </c>
      <c r="O2250" s="13" t="s">
        <v>2082</v>
      </c>
      <c r="P2250" s="13">
        <f t="shared" si="251"/>
        <v>35</v>
      </c>
      <c r="R2250" s="1" t="s">
        <v>67</v>
      </c>
      <c r="S2250" s="1" t="s">
        <v>14</v>
      </c>
      <c r="T2250" s="1" t="s">
        <v>1639</v>
      </c>
      <c r="U2250" s="12">
        <f t="shared" si="252"/>
        <v>46261</v>
      </c>
      <c r="V2250" s="12">
        <f t="shared" si="249"/>
        <v>46321</v>
      </c>
      <c r="W2250" s="13">
        <f t="shared" ca="1" si="250"/>
        <v>-279</v>
      </c>
      <c r="X2250" s="2" t="s">
        <v>1021</v>
      </c>
      <c r="Y2250"/>
    </row>
    <row r="2251" spans="1:25" x14ac:dyDescent="0.25">
      <c r="A2251" s="1" t="s">
        <v>1996</v>
      </c>
      <c r="B2251" s="1" t="s">
        <v>1997</v>
      </c>
      <c r="C2251" s="1" t="s">
        <v>47</v>
      </c>
      <c r="D2251" s="1" t="s">
        <v>1545</v>
      </c>
      <c r="E2251" s="1" t="s">
        <v>174</v>
      </c>
      <c r="F2251" s="3">
        <v>261.32600000000002</v>
      </c>
      <c r="G2251" s="3">
        <v>261.35899999999998</v>
      </c>
      <c r="H2251" s="1" t="s">
        <v>122</v>
      </c>
      <c r="I2251" s="13">
        <v>1</v>
      </c>
      <c r="J2251" s="12" t="s">
        <v>2083</v>
      </c>
      <c r="K2251" s="1"/>
      <c r="L2251" s="12" t="s">
        <v>2082</v>
      </c>
      <c r="N2251" s="13">
        <v>40</v>
      </c>
      <c r="O2251" s="13" t="s">
        <v>2082</v>
      </c>
      <c r="P2251" s="13">
        <f t="shared" si="251"/>
        <v>35</v>
      </c>
      <c r="R2251" s="1" t="s">
        <v>67</v>
      </c>
      <c r="S2251" s="1" t="s">
        <v>14</v>
      </c>
      <c r="T2251" s="1" t="s">
        <v>1639</v>
      </c>
      <c r="U2251" s="12">
        <f t="shared" si="252"/>
        <v>46261</v>
      </c>
      <c r="V2251" s="12">
        <f t="shared" si="249"/>
        <v>46321</v>
      </c>
      <c r="W2251" s="13">
        <f t="shared" ca="1" si="250"/>
        <v>-279</v>
      </c>
      <c r="X2251" s="2" t="s">
        <v>1021</v>
      </c>
      <c r="Y2251"/>
    </row>
    <row r="2252" spans="1:25" x14ac:dyDescent="0.25">
      <c r="A2252" s="1" t="s">
        <v>1996</v>
      </c>
      <c r="B2252" s="1" t="s">
        <v>1997</v>
      </c>
      <c r="C2252" s="1" t="s">
        <v>47</v>
      </c>
      <c r="D2252" s="1" t="s">
        <v>980</v>
      </c>
      <c r="E2252" s="1" t="s">
        <v>174</v>
      </c>
      <c r="F2252" s="3">
        <v>261.39100000000002</v>
      </c>
      <c r="G2252" s="3">
        <v>261.42700000000002</v>
      </c>
      <c r="H2252" s="1" t="s">
        <v>2015</v>
      </c>
      <c r="I2252" s="13">
        <v>1</v>
      </c>
      <c r="J2252" s="12" t="s">
        <v>2083</v>
      </c>
      <c r="K2252" s="1"/>
      <c r="L2252" s="12" t="s">
        <v>2082</v>
      </c>
      <c r="N2252" s="13">
        <v>40</v>
      </c>
      <c r="O2252" s="13" t="s">
        <v>2082</v>
      </c>
      <c r="P2252" s="13">
        <f t="shared" si="251"/>
        <v>35</v>
      </c>
      <c r="R2252" s="1" t="s">
        <v>67</v>
      </c>
      <c r="S2252" s="1" t="s">
        <v>18</v>
      </c>
      <c r="T2252" s="1" t="s">
        <v>1639</v>
      </c>
      <c r="U2252" s="12">
        <f t="shared" si="252"/>
        <v>46261</v>
      </c>
      <c r="V2252" s="12">
        <f t="shared" si="249"/>
        <v>46321</v>
      </c>
      <c r="W2252" s="13">
        <f t="shared" ca="1" si="250"/>
        <v>-279</v>
      </c>
      <c r="X2252" s="2" t="s">
        <v>1021</v>
      </c>
      <c r="Y2252"/>
    </row>
    <row r="2253" spans="1:25" x14ac:dyDescent="0.25">
      <c r="A2253" s="1" t="s">
        <v>1996</v>
      </c>
      <c r="B2253" s="1" t="s">
        <v>1997</v>
      </c>
      <c r="C2253" s="1" t="s">
        <v>47</v>
      </c>
      <c r="D2253" s="1" t="s">
        <v>1556</v>
      </c>
      <c r="E2253" s="1" t="s">
        <v>174</v>
      </c>
      <c r="F2253" s="3">
        <v>261.43099999999998</v>
      </c>
      <c r="G2253" s="3">
        <v>261.464</v>
      </c>
      <c r="H2253" s="1" t="s">
        <v>220</v>
      </c>
      <c r="I2253" s="13">
        <v>1</v>
      </c>
      <c r="J2253" s="12" t="s">
        <v>2083</v>
      </c>
      <c r="K2253" s="1"/>
      <c r="L2253" s="12" t="s">
        <v>2082</v>
      </c>
      <c r="N2253" s="13">
        <v>40</v>
      </c>
      <c r="O2253" s="13" t="s">
        <v>2082</v>
      </c>
      <c r="P2253" s="13">
        <f t="shared" si="251"/>
        <v>35</v>
      </c>
      <c r="R2253" s="1" t="s">
        <v>67</v>
      </c>
      <c r="S2253" s="1" t="s">
        <v>18</v>
      </c>
      <c r="T2253" s="1" t="s">
        <v>1709</v>
      </c>
      <c r="U2253" s="12">
        <f t="shared" si="252"/>
        <v>46262</v>
      </c>
      <c r="V2253" s="12">
        <f t="shared" si="249"/>
        <v>46322</v>
      </c>
      <c r="W2253" s="13">
        <f t="shared" ca="1" si="250"/>
        <v>-280</v>
      </c>
      <c r="X2253" s="2" t="s">
        <v>1021</v>
      </c>
      <c r="Y2253"/>
    </row>
    <row r="2254" spans="1:25" x14ac:dyDescent="0.25">
      <c r="A2254" s="1" t="s">
        <v>1996</v>
      </c>
      <c r="B2254" s="1" t="s">
        <v>1997</v>
      </c>
      <c r="C2254" s="1" t="s">
        <v>218</v>
      </c>
      <c r="D2254" s="1" t="s">
        <v>991</v>
      </c>
      <c r="E2254" s="1" t="s">
        <v>174</v>
      </c>
      <c r="F2254" s="3">
        <v>261.48599999999999</v>
      </c>
      <c r="G2254" s="3">
        <v>261.541</v>
      </c>
      <c r="H2254" s="1" t="s">
        <v>23</v>
      </c>
      <c r="I2254" s="13">
        <v>1</v>
      </c>
      <c r="J2254" s="12" t="s">
        <v>2083</v>
      </c>
      <c r="K2254" s="1"/>
      <c r="L2254" s="12" t="s">
        <v>2082</v>
      </c>
      <c r="N2254" s="13">
        <v>40</v>
      </c>
      <c r="O2254" s="13" t="s">
        <v>2082</v>
      </c>
      <c r="P2254" s="13">
        <f t="shared" si="251"/>
        <v>35</v>
      </c>
      <c r="R2254" s="1" t="s">
        <v>67</v>
      </c>
      <c r="S2254" s="1" t="s">
        <v>14</v>
      </c>
      <c r="T2254" s="1" t="s">
        <v>1709</v>
      </c>
      <c r="U2254" s="12">
        <f t="shared" si="252"/>
        <v>46262</v>
      </c>
      <c r="V2254" s="12">
        <f t="shared" si="249"/>
        <v>46322</v>
      </c>
      <c r="W2254" s="13">
        <f t="shared" ca="1" si="250"/>
        <v>-280</v>
      </c>
      <c r="X2254" s="2" t="s">
        <v>1021</v>
      </c>
      <c r="Y2254"/>
    </row>
    <row r="2255" spans="1:25" x14ac:dyDescent="0.25">
      <c r="A2255" s="1" t="s">
        <v>1996</v>
      </c>
      <c r="B2255" s="1" t="s">
        <v>1997</v>
      </c>
      <c r="C2255" s="1" t="s">
        <v>47</v>
      </c>
      <c r="D2255" s="1" t="s">
        <v>2016</v>
      </c>
      <c r="E2255" s="1" t="s">
        <v>39</v>
      </c>
      <c r="F2255" s="3">
        <v>261.49799999999999</v>
      </c>
      <c r="G2255" s="3">
        <v>261.53100000000001</v>
      </c>
      <c r="H2255" s="1" t="s">
        <v>30</v>
      </c>
      <c r="I2255" s="13">
        <v>1</v>
      </c>
      <c r="J2255" s="12" t="s">
        <v>2083</v>
      </c>
      <c r="K2255" s="1"/>
      <c r="L2255" s="12" t="s">
        <v>2082</v>
      </c>
      <c r="N2255" s="13" t="s">
        <v>2083</v>
      </c>
      <c r="O2255" s="13" t="s">
        <v>2082</v>
      </c>
      <c r="P2255" s="1"/>
      <c r="R2255" s="1" t="s">
        <v>67</v>
      </c>
      <c r="S2255" s="1" t="s">
        <v>14</v>
      </c>
      <c r="T2255" s="1" t="s">
        <v>2001</v>
      </c>
      <c r="U2255" s="12">
        <f>T2255+(365*3)</f>
        <v>46171</v>
      </c>
      <c r="V2255" s="12">
        <f t="shared" si="249"/>
        <v>46231</v>
      </c>
      <c r="W2255" s="13">
        <f t="shared" ca="1" si="250"/>
        <v>-189</v>
      </c>
      <c r="X2255" s="2" t="s">
        <v>1021</v>
      </c>
      <c r="Y2255"/>
    </row>
    <row r="2256" spans="1:25" x14ac:dyDescent="0.25">
      <c r="A2256" s="1" t="s">
        <v>1996</v>
      </c>
      <c r="B2256" s="1" t="s">
        <v>1997</v>
      </c>
      <c r="C2256" s="1" t="s">
        <v>47</v>
      </c>
      <c r="D2256" s="1" t="s">
        <v>987</v>
      </c>
      <c r="E2256" s="1" t="s">
        <v>174</v>
      </c>
      <c r="F2256" s="3">
        <v>261.55200000000002</v>
      </c>
      <c r="G2256" s="3">
        <v>261.58499999999998</v>
      </c>
      <c r="H2256" s="1" t="s">
        <v>122</v>
      </c>
      <c r="I2256" s="13">
        <v>1</v>
      </c>
      <c r="J2256" s="12" t="s">
        <v>2083</v>
      </c>
      <c r="K2256" s="1"/>
      <c r="L2256" s="12" t="s">
        <v>2082</v>
      </c>
      <c r="N2256" s="13">
        <v>40</v>
      </c>
      <c r="O2256" s="13" t="s">
        <v>2082</v>
      </c>
      <c r="P2256" s="13">
        <f>_xlfn.ISOWEEKNUM(U2256)</f>
        <v>35</v>
      </c>
      <c r="R2256" s="1" t="s">
        <v>67</v>
      </c>
      <c r="S2256" s="1" t="s">
        <v>14</v>
      </c>
      <c r="T2256" s="1" t="s">
        <v>1639</v>
      </c>
      <c r="U2256" s="12">
        <f>T2256+(365*1)</f>
        <v>46261</v>
      </c>
      <c r="V2256" s="12">
        <f t="shared" si="249"/>
        <v>46321</v>
      </c>
      <c r="W2256" s="13">
        <f t="shared" ca="1" si="250"/>
        <v>-279</v>
      </c>
      <c r="X2256" s="2" t="s">
        <v>1021</v>
      </c>
      <c r="Y2256"/>
    </row>
    <row r="2257" spans="1:25" x14ac:dyDescent="0.25">
      <c r="A2257" s="1" t="s">
        <v>1996</v>
      </c>
      <c r="B2257" s="1" t="s">
        <v>1997</v>
      </c>
      <c r="C2257" s="1" t="s">
        <v>811</v>
      </c>
      <c r="D2257" s="1" t="s">
        <v>984</v>
      </c>
      <c r="E2257" s="1" t="s">
        <v>39</v>
      </c>
      <c r="F2257" s="3">
        <v>261.40699999999998</v>
      </c>
      <c r="G2257" s="3">
        <v>261.43799999999999</v>
      </c>
      <c r="H2257" s="1" t="s">
        <v>820</v>
      </c>
      <c r="I2257" s="13">
        <v>1</v>
      </c>
      <c r="J2257" s="12" t="s">
        <v>2083</v>
      </c>
      <c r="K2257" s="1"/>
      <c r="L2257" s="12" t="s">
        <v>2082</v>
      </c>
      <c r="N2257" s="13" t="s">
        <v>2083</v>
      </c>
      <c r="O2257" s="13" t="s">
        <v>2082</v>
      </c>
      <c r="P2257" s="1"/>
      <c r="R2257" s="1" t="s">
        <v>67</v>
      </c>
      <c r="S2257" s="1" t="s">
        <v>14</v>
      </c>
      <c r="T2257" s="1" t="s">
        <v>2001</v>
      </c>
      <c r="U2257" s="12">
        <f>T2257+(365*3)</f>
        <v>46171</v>
      </c>
      <c r="V2257" s="12">
        <f t="shared" si="249"/>
        <v>46231</v>
      </c>
      <c r="W2257" s="13">
        <f t="shared" ca="1" si="250"/>
        <v>-189</v>
      </c>
      <c r="X2257" s="2" t="s">
        <v>1021</v>
      </c>
      <c r="Y2257"/>
    </row>
    <row r="2258" spans="1:25" x14ac:dyDescent="0.25">
      <c r="A2258" s="1" t="s">
        <v>1996</v>
      </c>
      <c r="B2258" s="1" t="s">
        <v>1997</v>
      </c>
      <c r="C2258" s="1" t="s">
        <v>47</v>
      </c>
      <c r="D2258" s="1" t="s">
        <v>1115</v>
      </c>
      <c r="E2258" s="1" t="s">
        <v>174</v>
      </c>
      <c r="F2258" s="3">
        <v>261.47899999999998</v>
      </c>
      <c r="G2258" s="3">
        <v>261.512</v>
      </c>
      <c r="H2258" s="1" t="s">
        <v>102</v>
      </c>
      <c r="I2258" s="13">
        <v>1</v>
      </c>
      <c r="J2258" s="12" t="s">
        <v>2083</v>
      </c>
      <c r="K2258" s="1"/>
      <c r="L2258" s="12" t="s">
        <v>2082</v>
      </c>
      <c r="N2258" s="13">
        <v>40</v>
      </c>
      <c r="O2258" s="13" t="s">
        <v>2082</v>
      </c>
      <c r="P2258" s="13">
        <f t="shared" ref="P2258:P2263" si="253">_xlfn.ISOWEEKNUM(U2258)</f>
        <v>35</v>
      </c>
      <c r="R2258" s="1" t="s">
        <v>67</v>
      </c>
      <c r="S2258" s="1" t="s">
        <v>18</v>
      </c>
      <c r="T2258" s="1" t="s">
        <v>1709</v>
      </c>
      <c r="U2258" s="12">
        <f t="shared" ref="U2258:U2263" si="254">T2258+(365*1)</f>
        <v>46262</v>
      </c>
      <c r="V2258" s="12">
        <f t="shared" si="249"/>
        <v>46322</v>
      </c>
      <c r="W2258" s="13">
        <f t="shared" ca="1" si="250"/>
        <v>-280</v>
      </c>
      <c r="X2258" s="2" t="s">
        <v>1021</v>
      </c>
      <c r="Y2258"/>
    </row>
    <row r="2259" spans="1:25" x14ac:dyDescent="0.25">
      <c r="A2259" s="1" t="s">
        <v>1996</v>
      </c>
      <c r="B2259" s="1" t="s">
        <v>1997</v>
      </c>
      <c r="C2259" s="1" t="s">
        <v>47</v>
      </c>
      <c r="D2259" s="1" t="s">
        <v>2018</v>
      </c>
      <c r="E2259" s="1" t="s">
        <v>174</v>
      </c>
      <c r="F2259" s="3">
        <v>261.51799999999997</v>
      </c>
      <c r="G2259" s="3">
        <v>261.55099999999999</v>
      </c>
      <c r="H2259" s="1" t="s">
        <v>2017</v>
      </c>
      <c r="I2259" s="13">
        <v>1</v>
      </c>
      <c r="J2259" s="12" t="s">
        <v>2083</v>
      </c>
      <c r="K2259" s="1"/>
      <c r="L2259" s="12" t="s">
        <v>2082</v>
      </c>
      <c r="N2259" s="13">
        <v>40</v>
      </c>
      <c r="O2259" s="13" t="s">
        <v>2082</v>
      </c>
      <c r="P2259" s="13">
        <f t="shared" si="253"/>
        <v>35</v>
      </c>
      <c r="R2259" s="1" t="s">
        <v>67</v>
      </c>
      <c r="S2259" s="1" t="s">
        <v>14</v>
      </c>
      <c r="T2259" s="1" t="s">
        <v>1709</v>
      </c>
      <c r="U2259" s="12">
        <f t="shared" si="254"/>
        <v>46262</v>
      </c>
      <c r="V2259" s="12">
        <f t="shared" si="249"/>
        <v>46322</v>
      </c>
      <c r="W2259" s="13">
        <f t="shared" ca="1" si="250"/>
        <v>-280</v>
      </c>
      <c r="X2259" s="2" t="s">
        <v>1021</v>
      </c>
      <c r="Y2259"/>
    </row>
    <row r="2260" spans="1:25" x14ac:dyDescent="0.25">
      <c r="A2260" s="1" t="s">
        <v>1996</v>
      </c>
      <c r="B2260" s="1" t="s">
        <v>1997</v>
      </c>
      <c r="C2260" s="1" t="s">
        <v>47</v>
      </c>
      <c r="D2260" s="1" t="s">
        <v>1540</v>
      </c>
      <c r="E2260" s="1" t="s">
        <v>174</v>
      </c>
      <c r="F2260" s="3">
        <v>261.55900000000003</v>
      </c>
      <c r="G2260" s="3">
        <v>261.59199999999998</v>
      </c>
      <c r="H2260" s="1" t="s">
        <v>2017</v>
      </c>
      <c r="I2260" s="13">
        <v>1</v>
      </c>
      <c r="J2260" s="12" t="s">
        <v>2083</v>
      </c>
      <c r="K2260" s="1"/>
      <c r="L2260" s="12" t="s">
        <v>2082</v>
      </c>
      <c r="N2260" s="13">
        <v>40</v>
      </c>
      <c r="O2260" s="13" t="s">
        <v>2082</v>
      </c>
      <c r="P2260" s="13">
        <f t="shared" si="253"/>
        <v>35</v>
      </c>
      <c r="R2260" s="1" t="s">
        <v>67</v>
      </c>
      <c r="S2260" s="1" t="s">
        <v>14</v>
      </c>
      <c r="T2260" s="1" t="s">
        <v>1709</v>
      </c>
      <c r="U2260" s="12">
        <f t="shared" si="254"/>
        <v>46262</v>
      </c>
      <c r="V2260" s="12">
        <f t="shared" si="249"/>
        <v>46322</v>
      </c>
      <c r="W2260" s="13">
        <f t="shared" ca="1" si="250"/>
        <v>-280</v>
      </c>
      <c r="X2260" s="2" t="s">
        <v>1021</v>
      </c>
      <c r="Y2260"/>
    </row>
    <row r="2261" spans="1:25" x14ac:dyDescent="0.25">
      <c r="A2261" s="1" t="s">
        <v>1996</v>
      </c>
      <c r="B2261" s="1" t="s">
        <v>1997</v>
      </c>
      <c r="C2261" s="1" t="s">
        <v>177</v>
      </c>
      <c r="D2261" s="1" t="s">
        <v>2019</v>
      </c>
      <c r="E2261" s="1" t="s">
        <v>174</v>
      </c>
      <c r="F2261" s="3">
        <v>261.73</v>
      </c>
      <c r="G2261" s="3">
        <v>261.79500000000002</v>
      </c>
      <c r="H2261" s="1" t="s">
        <v>23</v>
      </c>
      <c r="I2261" s="13">
        <v>1</v>
      </c>
      <c r="J2261" s="12" t="s">
        <v>2083</v>
      </c>
      <c r="K2261" s="1"/>
      <c r="L2261" s="12" t="s">
        <v>2082</v>
      </c>
      <c r="N2261" s="13">
        <v>40</v>
      </c>
      <c r="O2261" s="13" t="s">
        <v>2082</v>
      </c>
      <c r="P2261" s="13">
        <f t="shared" si="253"/>
        <v>35</v>
      </c>
      <c r="R2261" s="1" t="s">
        <v>67</v>
      </c>
      <c r="S2261" s="1" t="s">
        <v>14</v>
      </c>
      <c r="T2261" s="1" t="s">
        <v>1709</v>
      </c>
      <c r="U2261" s="12">
        <f t="shared" si="254"/>
        <v>46262</v>
      </c>
      <c r="V2261" s="12">
        <f t="shared" si="249"/>
        <v>46322</v>
      </c>
      <c r="W2261" s="13">
        <f t="shared" ca="1" si="250"/>
        <v>-280</v>
      </c>
      <c r="X2261" s="2" t="s">
        <v>1021</v>
      </c>
      <c r="Y2261"/>
    </row>
    <row r="2262" spans="1:25" x14ac:dyDescent="0.25">
      <c r="A2262" s="1" t="s">
        <v>1996</v>
      </c>
      <c r="B2262" s="1" t="s">
        <v>1997</v>
      </c>
      <c r="C2262" s="1" t="s">
        <v>177</v>
      </c>
      <c r="D2262" s="1" t="s">
        <v>473</v>
      </c>
      <c r="E2262" s="1" t="s">
        <v>174</v>
      </c>
      <c r="F2262" s="3">
        <v>261.81200000000001</v>
      </c>
      <c r="G2262" s="3">
        <v>261.87700000000001</v>
      </c>
      <c r="H2262" s="1" t="s">
        <v>102</v>
      </c>
      <c r="I2262" s="13">
        <v>1</v>
      </c>
      <c r="J2262" s="12" t="s">
        <v>2083</v>
      </c>
      <c r="K2262" s="1"/>
      <c r="L2262" s="12" t="s">
        <v>2082</v>
      </c>
      <c r="N2262" s="13">
        <v>40</v>
      </c>
      <c r="O2262" s="13" t="s">
        <v>2082</v>
      </c>
      <c r="P2262" s="13">
        <f t="shared" si="253"/>
        <v>35</v>
      </c>
      <c r="R2262" s="1" t="s">
        <v>67</v>
      </c>
      <c r="S2262" s="1" t="s">
        <v>14</v>
      </c>
      <c r="T2262" s="1" t="s">
        <v>1709</v>
      </c>
      <c r="U2262" s="12">
        <f t="shared" si="254"/>
        <v>46262</v>
      </c>
      <c r="V2262" s="12">
        <f t="shared" si="249"/>
        <v>46322</v>
      </c>
      <c r="W2262" s="13">
        <f t="shared" ca="1" si="250"/>
        <v>-280</v>
      </c>
      <c r="X2262" s="2" t="s">
        <v>1021</v>
      </c>
      <c r="Y2262"/>
    </row>
    <row r="2263" spans="1:25" x14ac:dyDescent="0.25">
      <c r="A2263" s="1" t="s">
        <v>1996</v>
      </c>
      <c r="B2263" s="1" t="s">
        <v>1997</v>
      </c>
      <c r="C2263" s="1" t="s">
        <v>177</v>
      </c>
      <c r="D2263" s="1" t="s">
        <v>2020</v>
      </c>
      <c r="E2263" s="1" t="s">
        <v>174</v>
      </c>
      <c r="F2263" s="3">
        <v>261.81299999999999</v>
      </c>
      <c r="G2263" s="3">
        <v>261.87900000000002</v>
      </c>
      <c r="H2263" s="1" t="s">
        <v>122</v>
      </c>
      <c r="I2263" s="13">
        <v>1</v>
      </c>
      <c r="J2263" s="12" t="s">
        <v>2083</v>
      </c>
      <c r="K2263" s="1"/>
      <c r="L2263" s="12" t="s">
        <v>2082</v>
      </c>
      <c r="N2263" s="13">
        <v>40</v>
      </c>
      <c r="O2263" s="13" t="s">
        <v>2082</v>
      </c>
      <c r="P2263" s="13">
        <f t="shared" si="253"/>
        <v>35</v>
      </c>
      <c r="R2263" s="1" t="s">
        <v>67</v>
      </c>
      <c r="S2263" s="1" t="s">
        <v>18</v>
      </c>
      <c r="T2263" s="1" t="s">
        <v>1709</v>
      </c>
      <c r="U2263" s="12">
        <f t="shared" si="254"/>
        <v>46262</v>
      </c>
      <c r="V2263" s="12">
        <f t="shared" si="249"/>
        <v>46322</v>
      </c>
      <c r="W2263" s="13">
        <f t="shared" ca="1" si="250"/>
        <v>-280</v>
      </c>
      <c r="X2263" s="2" t="s">
        <v>1021</v>
      </c>
      <c r="Y2263"/>
    </row>
    <row r="2264" spans="1:25" x14ac:dyDescent="0.25">
      <c r="A2264" s="1" t="s">
        <v>1996</v>
      </c>
      <c r="B2264" s="1" t="s">
        <v>1997</v>
      </c>
      <c r="C2264" s="1" t="s">
        <v>27</v>
      </c>
      <c r="D2264" s="1" t="s">
        <v>444</v>
      </c>
      <c r="E2264" s="1" t="s">
        <v>39</v>
      </c>
      <c r="F2264" s="3">
        <v>261.07900000000001</v>
      </c>
      <c r="G2264" s="3">
        <v>261.07900000000001</v>
      </c>
      <c r="H2264" s="1" t="s">
        <v>30</v>
      </c>
      <c r="I2264" s="13">
        <v>1</v>
      </c>
      <c r="J2264" s="12" t="s">
        <v>2083</v>
      </c>
      <c r="K2264" s="1"/>
      <c r="L2264" s="12" t="s">
        <v>2082</v>
      </c>
      <c r="N2264" s="13" t="s">
        <v>2083</v>
      </c>
      <c r="O2264" s="13" t="s">
        <v>2082</v>
      </c>
      <c r="P2264" s="1"/>
      <c r="R2264" s="1" t="s">
        <v>67</v>
      </c>
      <c r="S2264" s="1"/>
      <c r="T2264" s="1" t="s">
        <v>2001</v>
      </c>
      <c r="U2264" s="12">
        <f>T2264+(365*3)</f>
        <v>46171</v>
      </c>
      <c r="V2264" s="12">
        <f t="shared" si="249"/>
        <v>46231</v>
      </c>
      <c r="W2264" s="13">
        <f t="shared" ca="1" si="250"/>
        <v>-189</v>
      </c>
      <c r="X2264" s="2" t="s">
        <v>1021</v>
      </c>
      <c r="Y2264"/>
    </row>
    <row r="2265" spans="1:25" x14ac:dyDescent="0.25">
      <c r="A2265" s="1" t="s">
        <v>1996</v>
      </c>
      <c r="B2265" s="1" t="s">
        <v>1997</v>
      </c>
      <c r="C2265" s="1" t="s">
        <v>615</v>
      </c>
      <c r="D2265" s="1" t="s">
        <v>2007</v>
      </c>
      <c r="E2265" s="1" t="s">
        <v>68</v>
      </c>
      <c r="F2265" s="3" t="s">
        <v>2008</v>
      </c>
      <c r="G2265" s="3" t="s">
        <v>2009</v>
      </c>
      <c r="H2265" s="1" t="s">
        <v>1817</v>
      </c>
      <c r="I2265" s="13">
        <v>1</v>
      </c>
      <c r="J2265" s="12" t="s">
        <v>2083</v>
      </c>
      <c r="K2265" s="1"/>
      <c r="L2265" s="12" t="s">
        <v>2082</v>
      </c>
      <c r="N2265" s="13">
        <v>40</v>
      </c>
      <c r="O2265" s="13" t="s">
        <v>2082</v>
      </c>
      <c r="P2265" s="13">
        <f>_xlfn.ISOWEEKNUM(U2265)</f>
        <v>38</v>
      </c>
      <c r="R2265" s="1" t="s">
        <v>67</v>
      </c>
      <c r="S2265" s="1"/>
      <c r="T2265" s="1" t="s">
        <v>2010</v>
      </c>
      <c r="U2265" s="12">
        <f>T2265+(365*2)</f>
        <v>46283</v>
      </c>
      <c r="V2265" s="12">
        <f t="shared" si="249"/>
        <v>46343</v>
      </c>
      <c r="W2265" s="13">
        <f t="shared" ca="1" si="250"/>
        <v>-301</v>
      </c>
      <c r="X2265" s="2" t="s">
        <v>1021</v>
      </c>
      <c r="Y2265"/>
    </row>
    <row r="2266" spans="1:25" x14ac:dyDescent="0.25">
      <c r="A2266" s="1" t="s">
        <v>1972</v>
      </c>
      <c r="B2266" s="1" t="s">
        <v>2022</v>
      </c>
      <c r="C2266" s="1" t="s">
        <v>177</v>
      </c>
      <c r="D2266" s="1" t="s">
        <v>104</v>
      </c>
      <c r="E2266" s="1" t="s">
        <v>685</v>
      </c>
      <c r="F2266" s="3">
        <v>276.517</v>
      </c>
      <c r="G2266" s="3">
        <v>276.58100000000002</v>
      </c>
      <c r="H2266" s="1" t="s">
        <v>21</v>
      </c>
      <c r="I2266" s="13">
        <v>1</v>
      </c>
      <c r="J2266" s="12" t="s">
        <v>2083</v>
      </c>
      <c r="K2266" s="1"/>
      <c r="L2266" s="12" t="s">
        <v>2082</v>
      </c>
      <c r="N2266" s="13">
        <v>42</v>
      </c>
      <c r="O2266" s="13" t="s">
        <v>2082</v>
      </c>
      <c r="P2266" s="13">
        <f>_xlfn.ISOWEEKNUM(U2266)</f>
        <v>36</v>
      </c>
      <c r="R2266" s="1" t="s">
        <v>67</v>
      </c>
      <c r="S2266" s="1" t="s">
        <v>18</v>
      </c>
      <c r="T2266" s="1" t="s">
        <v>1041</v>
      </c>
      <c r="U2266" s="12">
        <f>T2266+(365*1)</f>
        <v>46267</v>
      </c>
      <c r="V2266" s="12">
        <f t="shared" si="249"/>
        <v>46327</v>
      </c>
      <c r="W2266" s="13">
        <f t="shared" ca="1" si="250"/>
        <v>-285</v>
      </c>
      <c r="X2266" s="2" t="s">
        <v>1021</v>
      </c>
      <c r="Y2266"/>
    </row>
    <row r="2267" spans="1:25" x14ac:dyDescent="0.25">
      <c r="A2267" s="1" t="s">
        <v>1972</v>
      </c>
      <c r="B2267" s="1" t="s">
        <v>2022</v>
      </c>
      <c r="C2267" s="1" t="s">
        <v>177</v>
      </c>
      <c r="D2267" s="1" t="s">
        <v>103</v>
      </c>
      <c r="E2267" s="1" t="s">
        <v>685</v>
      </c>
      <c r="F2267" s="3">
        <v>276.59800000000001</v>
      </c>
      <c r="G2267" s="3">
        <v>276.66300000000001</v>
      </c>
      <c r="H2267" s="1" t="s">
        <v>1155</v>
      </c>
      <c r="I2267" s="13">
        <v>1</v>
      </c>
      <c r="J2267" s="12" t="s">
        <v>2083</v>
      </c>
      <c r="K2267" s="1"/>
      <c r="L2267" s="12" t="s">
        <v>2082</v>
      </c>
      <c r="N2267" s="13">
        <v>42</v>
      </c>
      <c r="O2267" s="13" t="s">
        <v>2082</v>
      </c>
      <c r="P2267" s="13">
        <f>_xlfn.ISOWEEKNUM(U2267)</f>
        <v>36</v>
      </c>
      <c r="R2267" s="1" t="s">
        <v>67</v>
      </c>
      <c r="S2267" s="1" t="s">
        <v>14</v>
      </c>
      <c r="T2267" s="1" t="s">
        <v>1041</v>
      </c>
      <c r="U2267" s="12">
        <f>T2267+(365*1)</f>
        <v>46267</v>
      </c>
      <c r="V2267" s="12">
        <f t="shared" si="249"/>
        <v>46327</v>
      </c>
      <c r="W2267" s="13">
        <f t="shared" ca="1" si="250"/>
        <v>-285</v>
      </c>
      <c r="X2267" s="2" t="s">
        <v>1021</v>
      </c>
      <c r="Y2267"/>
    </row>
    <row r="2268" spans="1:25" x14ac:dyDescent="0.25">
      <c r="A2268" s="1" t="s">
        <v>1972</v>
      </c>
      <c r="B2268" s="1" t="s">
        <v>2022</v>
      </c>
      <c r="C2268" s="1" t="s">
        <v>107</v>
      </c>
      <c r="D2268" s="1" t="s">
        <v>204</v>
      </c>
      <c r="E2268" s="1" t="s">
        <v>685</v>
      </c>
      <c r="F2268" s="3">
        <v>276.67599999999999</v>
      </c>
      <c r="G2268" s="3">
        <v>276.73</v>
      </c>
      <c r="H2268" s="1" t="s">
        <v>74</v>
      </c>
      <c r="I2268" s="13">
        <v>1</v>
      </c>
      <c r="J2268" s="12" t="s">
        <v>2083</v>
      </c>
      <c r="K2268" s="1"/>
      <c r="L2268" s="12" t="s">
        <v>2082</v>
      </c>
      <c r="N2268" s="13">
        <v>42</v>
      </c>
      <c r="O2268" s="13" t="s">
        <v>2082</v>
      </c>
      <c r="P2268" s="13">
        <f>_xlfn.ISOWEEKNUM(U2268)</f>
        <v>36</v>
      </c>
      <c r="R2268" s="1" t="s">
        <v>67</v>
      </c>
      <c r="S2268" s="1"/>
      <c r="T2268" s="1" t="s">
        <v>1041</v>
      </c>
      <c r="U2268" s="12">
        <f>T2268+(365*1)</f>
        <v>46267</v>
      </c>
      <c r="V2268" s="12">
        <f t="shared" si="249"/>
        <v>46327</v>
      </c>
      <c r="W2268" s="13">
        <f t="shared" ca="1" si="250"/>
        <v>-285</v>
      </c>
      <c r="X2268" s="2" t="s">
        <v>1021</v>
      </c>
      <c r="Y2268"/>
    </row>
    <row r="2269" spans="1:25" x14ac:dyDescent="0.25">
      <c r="A2269" s="1" t="s">
        <v>1972</v>
      </c>
      <c r="B2269" s="1" t="s">
        <v>2022</v>
      </c>
      <c r="C2269" s="1" t="s">
        <v>456</v>
      </c>
      <c r="D2269" s="1" t="s">
        <v>203</v>
      </c>
      <c r="E2269" s="1" t="s">
        <v>39</v>
      </c>
      <c r="F2269" s="3">
        <v>276.745</v>
      </c>
      <c r="G2269" s="3">
        <v>276.78899999999999</v>
      </c>
      <c r="H2269" s="1" t="s">
        <v>1954</v>
      </c>
      <c r="I2269" s="13">
        <v>1</v>
      </c>
      <c r="J2269" s="12" t="s">
        <v>2083</v>
      </c>
      <c r="K2269" s="1"/>
      <c r="L2269" s="12" t="s">
        <v>2082</v>
      </c>
      <c r="N2269" s="13" t="s">
        <v>2083</v>
      </c>
      <c r="O2269" s="13" t="s">
        <v>2082</v>
      </c>
      <c r="P2269" s="1"/>
      <c r="R2269" s="1" t="s">
        <v>67</v>
      </c>
      <c r="S2269" s="1" t="s">
        <v>18</v>
      </c>
      <c r="T2269" s="1" t="s">
        <v>2023</v>
      </c>
      <c r="U2269" s="12">
        <f>T2269+(365*3)</f>
        <v>46170</v>
      </c>
      <c r="V2269" s="12">
        <f t="shared" si="249"/>
        <v>46230</v>
      </c>
      <c r="W2269" s="13">
        <f t="shared" ca="1" si="250"/>
        <v>-188</v>
      </c>
      <c r="X2269" s="2" t="s">
        <v>1021</v>
      </c>
      <c r="Y2269"/>
    </row>
    <row r="2270" spans="1:25" x14ac:dyDescent="0.25">
      <c r="A2270" s="1" t="s">
        <v>1972</v>
      </c>
      <c r="B2270" s="1" t="s">
        <v>2022</v>
      </c>
      <c r="C2270" s="1" t="s">
        <v>300</v>
      </c>
      <c r="D2270" s="1" t="s">
        <v>100</v>
      </c>
      <c r="E2270" s="1" t="s">
        <v>39</v>
      </c>
      <c r="F2270" s="3">
        <v>276.88499999999999</v>
      </c>
      <c r="G2270" s="3">
        <v>276.88499999999999</v>
      </c>
      <c r="H2270" s="1" t="s">
        <v>79</v>
      </c>
      <c r="I2270" s="13">
        <v>1</v>
      </c>
      <c r="J2270" s="12" t="s">
        <v>2083</v>
      </c>
      <c r="K2270" s="1"/>
      <c r="L2270" s="12" t="s">
        <v>2082</v>
      </c>
      <c r="N2270" s="13" t="s">
        <v>2083</v>
      </c>
      <c r="O2270" s="13" t="s">
        <v>2082</v>
      </c>
      <c r="P2270" s="1"/>
      <c r="R2270" s="1" t="s">
        <v>67</v>
      </c>
      <c r="S2270" s="1"/>
      <c r="T2270" s="1" t="s">
        <v>2023</v>
      </c>
      <c r="U2270" s="12">
        <f>T2270+(365*3)</f>
        <v>46170</v>
      </c>
      <c r="V2270" s="12">
        <f t="shared" si="249"/>
        <v>46230</v>
      </c>
      <c r="W2270" s="13">
        <f t="shared" ca="1" si="250"/>
        <v>-188</v>
      </c>
      <c r="X2270" s="2" t="s">
        <v>1021</v>
      </c>
      <c r="Y2270"/>
    </row>
    <row r="2271" spans="1:25" x14ac:dyDescent="0.25">
      <c r="A2271" s="1" t="s">
        <v>1972</v>
      </c>
      <c r="B2271" s="1" t="s">
        <v>2022</v>
      </c>
      <c r="C2271" s="1" t="s">
        <v>300</v>
      </c>
      <c r="D2271" s="1" t="s">
        <v>99</v>
      </c>
      <c r="E2271" s="1" t="s">
        <v>39</v>
      </c>
      <c r="F2271" s="3">
        <v>276.93700000000001</v>
      </c>
      <c r="G2271" s="3">
        <v>276.976</v>
      </c>
      <c r="H2271" s="1" t="s">
        <v>9</v>
      </c>
      <c r="I2271" s="13">
        <v>1</v>
      </c>
      <c r="J2271" s="12" t="s">
        <v>2083</v>
      </c>
      <c r="K2271" s="1"/>
      <c r="L2271" s="12" t="s">
        <v>2082</v>
      </c>
      <c r="N2271" s="13" t="s">
        <v>2083</v>
      </c>
      <c r="O2271" s="13" t="s">
        <v>2082</v>
      </c>
      <c r="P2271" s="1"/>
      <c r="R2271" s="1" t="s">
        <v>67</v>
      </c>
      <c r="S2271" s="1" t="s">
        <v>14</v>
      </c>
      <c r="T2271" s="1" t="s">
        <v>2023</v>
      </c>
      <c r="U2271" s="12">
        <f>T2271+(365*3)</f>
        <v>46170</v>
      </c>
      <c r="V2271" s="12">
        <f t="shared" si="249"/>
        <v>46230</v>
      </c>
      <c r="W2271" s="13">
        <f t="shared" ca="1" si="250"/>
        <v>-188</v>
      </c>
      <c r="X2271" s="2" t="s">
        <v>1021</v>
      </c>
      <c r="Y2271"/>
    </row>
    <row r="2272" spans="1:25" x14ac:dyDescent="0.25">
      <c r="A2272" s="1" t="s">
        <v>1972</v>
      </c>
      <c r="B2272" s="1" t="s">
        <v>2022</v>
      </c>
      <c r="C2272" s="1" t="s">
        <v>8</v>
      </c>
      <c r="D2272" s="1" t="s">
        <v>784</v>
      </c>
      <c r="E2272" s="1" t="s">
        <v>39</v>
      </c>
      <c r="F2272" s="3">
        <v>277.78899999999999</v>
      </c>
      <c r="G2272" s="3">
        <v>277.81900000000002</v>
      </c>
      <c r="H2272" s="1" t="s">
        <v>19</v>
      </c>
      <c r="I2272" s="13">
        <v>1</v>
      </c>
      <c r="J2272" s="12" t="s">
        <v>2083</v>
      </c>
      <c r="K2272" s="1"/>
      <c r="L2272" s="12" t="s">
        <v>2082</v>
      </c>
      <c r="N2272" s="13" t="s">
        <v>2083</v>
      </c>
      <c r="O2272" s="13" t="s">
        <v>2082</v>
      </c>
      <c r="P2272" s="1"/>
      <c r="R2272" s="1" t="s">
        <v>67</v>
      </c>
      <c r="S2272" s="1" t="s">
        <v>14</v>
      </c>
      <c r="T2272" s="1" t="s">
        <v>2023</v>
      </c>
      <c r="U2272" s="12">
        <f>T2272+(365*3)</f>
        <v>46170</v>
      </c>
      <c r="V2272" s="12">
        <f t="shared" si="249"/>
        <v>46230</v>
      </c>
      <c r="W2272" s="13">
        <f t="shared" ca="1" si="250"/>
        <v>-188</v>
      </c>
      <c r="X2272" s="2" t="s">
        <v>1021</v>
      </c>
      <c r="Y2272"/>
    </row>
    <row r="2273" spans="1:25" x14ac:dyDescent="0.25">
      <c r="A2273" s="1" t="s">
        <v>1972</v>
      </c>
      <c r="B2273" s="1" t="s">
        <v>2022</v>
      </c>
      <c r="C2273" s="1" t="s">
        <v>12</v>
      </c>
      <c r="D2273" s="1" t="s">
        <v>788</v>
      </c>
      <c r="E2273" s="1" t="s">
        <v>39</v>
      </c>
      <c r="F2273" s="3">
        <v>277.66899999999998</v>
      </c>
      <c r="G2273" s="3">
        <v>277.70299999999997</v>
      </c>
      <c r="H2273" s="1" t="s">
        <v>79</v>
      </c>
      <c r="I2273" s="13">
        <v>1</v>
      </c>
      <c r="J2273" s="12" t="s">
        <v>2083</v>
      </c>
      <c r="K2273" s="1"/>
      <c r="L2273" s="12" t="s">
        <v>2082</v>
      </c>
      <c r="N2273" s="13" t="s">
        <v>2083</v>
      </c>
      <c r="O2273" s="13" t="s">
        <v>2082</v>
      </c>
      <c r="P2273" s="1"/>
      <c r="R2273" s="1" t="s">
        <v>67</v>
      </c>
      <c r="S2273" s="1" t="s">
        <v>14</v>
      </c>
      <c r="T2273" s="1" t="s">
        <v>2024</v>
      </c>
      <c r="U2273" s="12">
        <f>T2273+(365*3)</f>
        <v>46184</v>
      </c>
      <c r="V2273" s="12">
        <f t="shared" si="249"/>
        <v>46244</v>
      </c>
      <c r="W2273" s="13">
        <f t="shared" ca="1" si="250"/>
        <v>-202</v>
      </c>
      <c r="X2273" s="2" t="s">
        <v>1021</v>
      </c>
      <c r="Y2273"/>
    </row>
    <row r="2274" spans="1:25" x14ac:dyDescent="0.25">
      <c r="A2274" s="1" t="s">
        <v>1972</v>
      </c>
      <c r="B2274" s="1" t="s">
        <v>2022</v>
      </c>
      <c r="C2274" s="1" t="s">
        <v>47</v>
      </c>
      <c r="D2274" s="1" t="s">
        <v>266</v>
      </c>
      <c r="E2274" s="1" t="s">
        <v>685</v>
      </c>
      <c r="F2274" s="3">
        <v>277.71100000000001</v>
      </c>
      <c r="G2274" s="3">
        <v>277.74799999999999</v>
      </c>
      <c r="H2274" s="1" t="s">
        <v>79</v>
      </c>
      <c r="I2274" s="13">
        <v>1</v>
      </c>
      <c r="J2274" s="12" t="s">
        <v>2083</v>
      </c>
      <c r="K2274" s="1"/>
      <c r="L2274" s="12" t="s">
        <v>2082</v>
      </c>
      <c r="N2274" s="13">
        <v>42</v>
      </c>
      <c r="O2274" s="13" t="s">
        <v>2082</v>
      </c>
      <c r="P2274" s="13">
        <f t="shared" ref="P2274:P2279" si="255">_xlfn.ISOWEEKNUM(U2274)</f>
        <v>36</v>
      </c>
      <c r="R2274" s="1" t="s">
        <v>67</v>
      </c>
      <c r="S2274" s="1" t="s">
        <v>18</v>
      </c>
      <c r="T2274" s="1" t="s">
        <v>1041</v>
      </c>
      <c r="U2274" s="12">
        <f t="shared" ref="U2274:U2279" si="256">T2274+(365*1)</f>
        <v>46267</v>
      </c>
      <c r="V2274" s="12">
        <f t="shared" si="249"/>
        <v>46327</v>
      </c>
      <c r="W2274" s="13">
        <f t="shared" ca="1" si="250"/>
        <v>-285</v>
      </c>
      <c r="X2274" s="2" t="s">
        <v>1021</v>
      </c>
      <c r="Y2274"/>
    </row>
    <row r="2275" spans="1:25" x14ac:dyDescent="0.25">
      <c r="A2275" s="1" t="s">
        <v>1972</v>
      </c>
      <c r="B2275" s="1" t="s">
        <v>2022</v>
      </c>
      <c r="C2275" s="1" t="s">
        <v>1616</v>
      </c>
      <c r="D2275" s="1" t="s">
        <v>264</v>
      </c>
      <c r="E2275" s="1" t="s">
        <v>685</v>
      </c>
      <c r="F2275" s="3">
        <v>277.75200000000001</v>
      </c>
      <c r="G2275" s="3">
        <v>277.79700000000003</v>
      </c>
      <c r="H2275" s="1" t="s">
        <v>1135</v>
      </c>
      <c r="I2275" s="13">
        <v>1</v>
      </c>
      <c r="J2275" s="12" t="s">
        <v>2083</v>
      </c>
      <c r="K2275" s="1"/>
      <c r="L2275" s="12" t="s">
        <v>2082</v>
      </c>
      <c r="N2275" s="13">
        <v>42</v>
      </c>
      <c r="O2275" s="13" t="s">
        <v>2082</v>
      </c>
      <c r="P2275" s="13">
        <f t="shared" si="255"/>
        <v>36</v>
      </c>
      <c r="R2275" s="1" t="s">
        <v>67</v>
      </c>
      <c r="S2275" s="1" t="s">
        <v>18</v>
      </c>
      <c r="T2275" s="1" t="s">
        <v>1041</v>
      </c>
      <c r="U2275" s="12">
        <f t="shared" si="256"/>
        <v>46267</v>
      </c>
      <c r="V2275" s="12">
        <f t="shared" si="249"/>
        <v>46327</v>
      </c>
      <c r="W2275" s="13">
        <f t="shared" ca="1" si="250"/>
        <v>-285</v>
      </c>
      <c r="X2275" s="2" t="s">
        <v>1021</v>
      </c>
      <c r="Y2275"/>
    </row>
    <row r="2276" spans="1:25" x14ac:dyDescent="0.25">
      <c r="A2276" s="1" t="s">
        <v>1972</v>
      </c>
      <c r="B2276" s="1" t="s">
        <v>2022</v>
      </c>
      <c r="C2276" s="1" t="s">
        <v>1616</v>
      </c>
      <c r="D2276" s="1" t="s">
        <v>262</v>
      </c>
      <c r="E2276" s="1" t="s">
        <v>685</v>
      </c>
      <c r="F2276" s="3">
        <v>277.81099999999998</v>
      </c>
      <c r="G2276" s="3">
        <v>277.85599999999999</v>
      </c>
      <c r="H2276" s="1" t="s">
        <v>21</v>
      </c>
      <c r="I2276" s="13">
        <v>1</v>
      </c>
      <c r="J2276" s="12" t="s">
        <v>2083</v>
      </c>
      <c r="K2276" s="1"/>
      <c r="L2276" s="12" t="s">
        <v>2082</v>
      </c>
      <c r="N2276" s="13">
        <v>42</v>
      </c>
      <c r="O2276" s="13" t="s">
        <v>2082</v>
      </c>
      <c r="P2276" s="13">
        <f t="shared" si="255"/>
        <v>36</v>
      </c>
      <c r="R2276" s="1" t="s">
        <v>67</v>
      </c>
      <c r="S2276" s="1" t="s">
        <v>14</v>
      </c>
      <c r="T2276" s="1" t="s">
        <v>1041</v>
      </c>
      <c r="U2276" s="12">
        <f t="shared" si="256"/>
        <v>46267</v>
      </c>
      <c r="V2276" s="12">
        <f t="shared" si="249"/>
        <v>46327</v>
      </c>
      <c r="W2276" s="13">
        <f t="shared" ca="1" si="250"/>
        <v>-285</v>
      </c>
      <c r="X2276" s="2" t="s">
        <v>1021</v>
      </c>
      <c r="Y2276"/>
    </row>
    <row r="2277" spans="1:25" x14ac:dyDescent="0.25">
      <c r="A2277" s="1" t="s">
        <v>1972</v>
      </c>
      <c r="B2277" s="1" t="s">
        <v>2035</v>
      </c>
      <c r="C2277" s="1" t="s">
        <v>177</v>
      </c>
      <c r="D2277" s="1" t="s">
        <v>104</v>
      </c>
      <c r="E2277" s="1" t="s">
        <v>685</v>
      </c>
      <c r="F2277" s="3">
        <v>330.87400000000002</v>
      </c>
      <c r="G2277" s="3">
        <v>330.87400000000002</v>
      </c>
      <c r="H2277" s="1" t="s">
        <v>79</v>
      </c>
      <c r="I2277" s="13">
        <v>1</v>
      </c>
      <c r="J2277" s="12" t="s">
        <v>2083</v>
      </c>
      <c r="K2277" s="1"/>
      <c r="L2277" s="12" t="s">
        <v>2082</v>
      </c>
      <c r="N2277" s="13">
        <v>42</v>
      </c>
      <c r="O2277" s="13" t="s">
        <v>2082</v>
      </c>
      <c r="P2277" s="13">
        <f t="shared" si="255"/>
        <v>37</v>
      </c>
      <c r="R2277" s="1" t="s">
        <v>67</v>
      </c>
      <c r="S2277" s="1"/>
      <c r="T2277" s="1" t="s">
        <v>1700</v>
      </c>
      <c r="U2277" s="12">
        <f t="shared" si="256"/>
        <v>46274</v>
      </c>
      <c r="V2277" s="12">
        <f t="shared" si="249"/>
        <v>46334</v>
      </c>
      <c r="W2277" s="13">
        <f t="shared" ca="1" si="250"/>
        <v>-292</v>
      </c>
      <c r="X2277" s="2" t="s">
        <v>1021</v>
      </c>
      <c r="Y2277"/>
    </row>
    <row r="2278" spans="1:25" x14ac:dyDescent="0.25">
      <c r="A2278" s="1" t="s">
        <v>1972</v>
      </c>
      <c r="B2278" s="1" t="s">
        <v>2035</v>
      </c>
      <c r="C2278" s="1" t="s">
        <v>177</v>
      </c>
      <c r="D2278" s="1" t="s">
        <v>103</v>
      </c>
      <c r="E2278" s="1" t="s">
        <v>685</v>
      </c>
      <c r="F2278" s="3">
        <v>330.94900000000001</v>
      </c>
      <c r="G2278" s="3">
        <v>331.012</v>
      </c>
      <c r="H2278" s="1" t="s">
        <v>74</v>
      </c>
      <c r="I2278" s="13">
        <v>1</v>
      </c>
      <c r="J2278" s="12" t="s">
        <v>2083</v>
      </c>
      <c r="K2278" s="1"/>
      <c r="L2278" s="12" t="s">
        <v>2082</v>
      </c>
      <c r="N2278" s="13">
        <v>42</v>
      </c>
      <c r="O2278" s="13" t="s">
        <v>2082</v>
      </c>
      <c r="P2278" s="13">
        <f t="shared" si="255"/>
        <v>37</v>
      </c>
      <c r="R2278" s="1" t="s">
        <v>67</v>
      </c>
      <c r="S2278" s="1" t="s">
        <v>14</v>
      </c>
      <c r="T2278" s="1" t="s">
        <v>1700</v>
      </c>
      <c r="U2278" s="12">
        <f t="shared" si="256"/>
        <v>46274</v>
      </c>
      <c r="V2278" s="12">
        <f t="shared" si="249"/>
        <v>46334</v>
      </c>
      <c r="W2278" s="13">
        <f t="shared" ca="1" si="250"/>
        <v>-292</v>
      </c>
      <c r="X2278" s="2" t="s">
        <v>1021</v>
      </c>
      <c r="Y2278"/>
    </row>
    <row r="2279" spans="1:25" x14ac:dyDescent="0.25">
      <c r="A2279" s="1" t="s">
        <v>1972</v>
      </c>
      <c r="B2279" s="1" t="s">
        <v>2035</v>
      </c>
      <c r="C2279" s="1" t="s">
        <v>107</v>
      </c>
      <c r="D2279" s="1" t="s">
        <v>100</v>
      </c>
      <c r="E2279" s="1" t="s">
        <v>685</v>
      </c>
      <c r="F2279" s="3">
        <v>331.03199999999998</v>
      </c>
      <c r="G2279" s="3">
        <v>331.03199999999998</v>
      </c>
      <c r="H2279" s="1" t="s">
        <v>74</v>
      </c>
      <c r="I2279" s="13">
        <v>1</v>
      </c>
      <c r="J2279" s="12" t="s">
        <v>2083</v>
      </c>
      <c r="K2279" s="1"/>
      <c r="L2279" s="12" t="s">
        <v>2082</v>
      </c>
      <c r="N2279" s="13">
        <v>42</v>
      </c>
      <c r="O2279" s="13" t="s">
        <v>2082</v>
      </c>
      <c r="P2279" s="13">
        <f t="shared" si="255"/>
        <v>37</v>
      </c>
      <c r="R2279" s="1" t="s">
        <v>67</v>
      </c>
      <c r="S2279" s="1"/>
      <c r="T2279" s="1" t="s">
        <v>1700</v>
      </c>
      <c r="U2279" s="12">
        <f t="shared" si="256"/>
        <v>46274</v>
      </c>
      <c r="V2279" s="12">
        <f t="shared" si="249"/>
        <v>46334</v>
      </c>
      <c r="W2279" s="13">
        <f t="shared" ca="1" si="250"/>
        <v>-292</v>
      </c>
      <c r="X2279" s="2" t="s">
        <v>1021</v>
      </c>
      <c r="Y2279"/>
    </row>
    <row r="2280" spans="1:25" x14ac:dyDescent="0.25">
      <c r="A2280" s="1" t="s">
        <v>1972</v>
      </c>
      <c r="B2280" s="1" t="s">
        <v>2035</v>
      </c>
      <c r="C2280" s="1" t="s">
        <v>8</v>
      </c>
      <c r="D2280" s="1" t="s">
        <v>99</v>
      </c>
      <c r="E2280" s="1" t="s">
        <v>39</v>
      </c>
      <c r="F2280" s="3">
        <v>331.1</v>
      </c>
      <c r="G2280" s="3">
        <v>331.12900000000002</v>
      </c>
      <c r="H2280" s="1" t="s">
        <v>21</v>
      </c>
      <c r="I2280" s="13">
        <v>1</v>
      </c>
      <c r="J2280" s="12" t="s">
        <v>2083</v>
      </c>
      <c r="K2280" s="1"/>
      <c r="L2280" s="12" t="s">
        <v>2082</v>
      </c>
      <c r="N2280" s="13" t="s">
        <v>2083</v>
      </c>
      <c r="O2280" s="13" t="s">
        <v>2082</v>
      </c>
      <c r="P2280" s="1"/>
      <c r="R2280" s="1" t="s">
        <v>67</v>
      </c>
      <c r="S2280" s="1" t="s">
        <v>18</v>
      </c>
      <c r="T2280" s="1" t="s">
        <v>1953</v>
      </c>
      <c r="U2280" s="12">
        <f>T2280+(365*3)</f>
        <v>46172</v>
      </c>
      <c r="V2280" s="12">
        <f t="shared" si="249"/>
        <v>46232</v>
      </c>
      <c r="W2280" s="13">
        <f t="shared" ca="1" si="250"/>
        <v>-190</v>
      </c>
      <c r="X2280" s="2" t="s">
        <v>1021</v>
      </c>
      <c r="Y2280"/>
    </row>
    <row r="2281" spans="1:25" x14ac:dyDescent="0.25">
      <c r="A2281" s="1" t="s">
        <v>1972</v>
      </c>
      <c r="B2281" s="1" t="s">
        <v>2035</v>
      </c>
      <c r="C2281" s="1" t="s">
        <v>177</v>
      </c>
      <c r="D2281" s="1" t="s">
        <v>96</v>
      </c>
      <c r="E2281" s="1" t="s">
        <v>685</v>
      </c>
      <c r="F2281" s="3">
        <v>332.63900000000001</v>
      </c>
      <c r="G2281" s="3">
        <v>332.63900000000001</v>
      </c>
      <c r="H2281" s="1" t="s">
        <v>74</v>
      </c>
      <c r="I2281" s="13">
        <v>1</v>
      </c>
      <c r="J2281" s="12" t="s">
        <v>2083</v>
      </c>
      <c r="K2281" s="1"/>
      <c r="L2281" s="12" t="s">
        <v>2082</v>
      </c>
      <c r="N2281" s="13">
        <v>42</v>
      </c>
      <c r="O2281" s="13" t="s">
        <v>2082</v>
      </c>
      <c r="P2281" s="13">
        <f>_xlfn.ISOWEEKNUM(U2281)</f>
        <v>37</v>
      </c>
      <c r="R2281" s="1" t="s">
        <v>67</v>
      </c>
      <c r="S2281" s="1"/>
      <c r="T2281" s="1" t="s">
        <v>1700</v>
      </c>
      <c r="U2281" s="12">
        <f>T2281+(365*1)</f>
        <v>46274</v>
      </c>
      <c r="V2281" s="12">
        <f t="shared" si="249"/>
        <v>46334</v>
      </c>
      <c r="W2281" s="13">
        <f t="shared" ca="1" si="250"/>
        <v>-292</v>
      </c>
      <c r="X2281" s="2" t="s">
        <v>1021</v>
      </c>
      <c r="Y2281"/>
    </row>
    <row r="2282" spans="1:25" x14ac:dyDescent="0.25">
      <c r="A2282" s="1" t="s">
        <v>1972</v>
      </c>
      <c r="B2282" s="1" t="s">
        <v>2035</v>
      </c>
      <c r="C2282" s="1" t="s">
        <v>177</v>
      </c>
      <c r="D2282" s="1" t="s">
        <v>164</v>
      </c>
      <c r="E2282" s="1" t="s">
        <v>685</v>
      </c>
      <c r="F2282" s="3">
        <v>332.72199999999998</v>
      </c>
      <c r="G2282" s="3">
        <v>332.79300000000001</v>
      </c>
      <c r="H2282" s="1" t="s">
        <v>291</v>
      </c>
      <c r="I2282" s="13">
        <v>1</v>
      </c>
      <c r="J2282" s="12" t="s">
        <v>2083</v>
      </c>
      <c r="K2282" s="1"/>
      <c r="L2282" s="12" t="s">
        <v>2082</v>
      </c>
      <c r="N2282" s="13">
        <v>42</v>
      </c>
      <c r="O2282" s="13" t="s">
        <v>2082</v>
      </c>
      <c r="P2282" s="13">
        <f>_xlfn.ISOWEEKNUM(U2282)</f>
        <v>37</v>
      </c>
      <c r="R2282" s="1" t="s">
        <v>67</v>
      </c>
      <c r="S2282" s="1" t="s">
        <v>14</v>
      </c>
      <c r="T2282" s="1" t="s">
        <v>1700</v>
      </c>
      <c r="U2282" s="12">
        <f>T2282+(365*1)</f>
        <v>46274</v>
      </c>
      <c r="V2282" s="12">
        <f t="shared" si="249"/>
        <v>46334</v>
      </c>
      <c r="W2282" s="13">
        <f t="shared" ca="1" si="250"/>
        <v>-292</v>
      </c>
      <c r="X2282" s="2" t="s">
        <v>1021</v>
      </c>
      <c r="Y2282"/>
    </row>
    <row r="2283" spans="1:25" x14ac:dyDescent="0.25">
      <c r="A2283" s="1" t="s">
        <v>1972</v>
      </c>
      <c r="B2283" s="1" t="s">
        <v>2035</v>
      </c>
      <c r="C2283" s="1" t="s">
        <v>8</v>
      </c>
      <c r="D2283" s="1" t="s">
        <v>264</v>
      </c>
      <c r="E2283" s="1" t="s">
        <v>39</v>
      </c>
      <c r="F2283" s="3">
        <v>331.93200000000002</v>
      </c>
      <c r="G2283" s="3">
        <v>331.93200000000002</v>
      </c>
      <c r="H2283" s="1" t="s">
        <v>21</v>
      </c>
      <c r="I2283" s="13">
        <v>1</v>
      </c>
      <c r="J2283" s="12" t="s">
        <v>2083</v>
      </c>
      <c r="K2283" s="1"/>
      <c r="L2283" s="12" t="s">
        <v>2082</v>
      </c>
      <c r="N2283" s="13" t="s">
        <v>2083</v>
      </c>
      <c r="O2283" s="13" t="s">
        <v>2082</v>
      </c>
      <c r="P2283" s="1"/>
      <c r="R2283" s="1" t="s">
        <v>67</v>
      </c>
      <c r="S2283" s="1"/>
      <c r="T2283" s="1" t="s">
        <v>1953</v>
      </c>
      <c r="U2283" s="12">
        <f>T2283+(365*3)</f>
        <v>46172</v>
      </c>
      <c r="V2283" s="12">
        <f t="shared" si="249"/>
        <v>46232</v>
      </c>
      <c r="W2283" s="13">
        <f t="shared" ca="1" si="250"/>
        <v>-190</v>
      </c>
      <c r="X2283" s="2" t="s">
        <v>1021</v>
      </c>
      <c r="Y2283"/>
    </row>
    <row r="2284" spans="1:25" x14ac:dyDescent="0.25">
      <c r="A2284" s="1" t="s">
        <v>1972</v>
      </c>
      <c r="B2284" s="1" t="s">
        <v>2035</v>
      </c>
      <c r="C2284" s="1" t="s">
        <v>107</v>
      </c>
      <c r="D2284" s="1" t="s">
        <v>262</v>
      </c>
      <c r="E2284" s="1" t="s">
        <v>685</v>
      </c>
      <c r="F2284" s="3">
        <v>331.97399999999999</v>
      </c>
      <c r="G2284" s="3">
        <v>332.03100000000001</v>
      </c>
      <c r="H2284" s="1" t="s">
        <v>21</v>
      </c>
      <c r="I2284" s="13">
        <v>1</v>
      </c>
      <c r="J2284" s="12" t="s">
        <v>2083</v>
      </c>
      <c r="K2284" s="1"/>
      <c r="L2284" s="12" t="s">
        <v>2082</v>
      </c>
      <c r="N2284" s="13">
        <v>42</v>
      </c>
      <c r="O2284" s="13" t="s">
        <v>2082</v>
      </c>
      <c r="P2284" s="13">
        <f>_xlfn.ISOWEEKNUM(U2284)</f>
        <v>37</v>
      </c>
      <c r="R2284" s="1" t="s">
        <v>67</v>
      </c>
      <c r="S2284" s="1" t="s">
        <v>14</v>
      </c>
      <c r="T2284" s="1" t="s">
        <v>1700</v>
      </c>
      <c r="U2284" s="12">
        <f>T2284+(365*1)</f>
        <v>46274</v>
      </c>
      <c r="V2284" s="12">
        <f t="shared" si="249"/>
        <v>46334</v>
      </c>
      <c r="W2284" s="13">
        <f t="shared" ca="1" si="250"/>
        <v>-292</v>
      </c>
      <c r="X2284" s="2" t="s">
        <v>1021</v>
      </c>
      <c r="Y2284"/>
    </row>
    <row r="2285" spans="1:25" x14ac:dyDescent="0.25">
      <c r="A2285" s="1" t="s">
        <v>1972</v>
      </c>
      <c r="B2285" s="1" t="s">
        <v>2035</v>
      </c>
      <c r="C2285" s="1" t="s">
        <v>8</v>
      </c>
      <c r="D2285" s="1" t="s">
        <v>2027</v>
      </c>
      <c r="E2285" s="1" t="s">
        <v>39</v>
      </c>
      <c r="F2285" s="3">
        <v>331.75700000000001</v>
      </c>
      <c r="G2285" s="3">
        <v>331.75700000000001</v>
      </c>
      <c r="H2285" s="1" t="s">
        <v>21</v>
      </c>
      <c r="I2285" s="13">
        <v>1</v>
      </c>
      <c r="J2285" s="12" t="s">
        <v>2083</v>
      </c>
      <c r="K2285" s="1"/>
      <c r="L2285" s="12" t="s">
        <v>2082</v>
      </c>
      <c r="N2285" s="13" t="s">
        <v>2083</v>
      </c>
      <c r="O2285" s="13" t="s">
        <v>2082</v>
      </c>
      <c r="P2285" s="1"/>
      <c r="R2285" s="1" t="s">
        <v>67</v>
      </c>
      <c r="S2285" s="1"/>
      <c r="T2285" s="1" t="s">
        <v>1953</v>
      </c>
      <c r="U2285" s="12">
        <f>T2285+(365*3)</f>
        <v>46172</v>
      </c>
      <c r="V2285" s="12">
        <f t="shared" si="249"/>
        <v>46232</v>
      </c>
      <c r="W2285" s="13">
        <f t="shared" ca="1" si="250"/>
        <v>-190</v>
      </c>
      <c r="X2285" s="2" t="s">
        <v>1021</v>
      </c>
      <c r="Y2285"/>
    </row>
    <row r="2286" spans="1:25" x14ac:dyDescent="0.25">
      <c r="A2286" s="1" t="s">
        <v>1972</v>
      </c>
      <c r="B2286" s="1" t="s">
        <v>2031</v>
      </c>
      <c r="C2286" s="1" t="s">
        <v>177</v>
      </c>
      <c r="D2286" s="1" t="s">
        <v>104</v>
      </c>
      <c r="E2286" s="1" t="s">
        <v>685</v>
      </c>
      <c r="F2286" s="3">
        <v>313.50599999999997</v>
      </c>
      <c r="G2286" s="3">
        <v>313.572</v>
      </c>
      <c r="H2286" s="1" t="s">
        <v>79</v>
      </c>
      <c r="I2286" s="13">
        <v>1</v>
      </c>
      <c r="J2286" s="12" t="s">
        <v>2083</v>
      </c>
      <c r="K2286" s="1"/>
      <c r="L2286" s="12" t="s">
        <v>2082</v>
      </c>
      <c r="N2286" s="13">
        <v>42</v>
      </c>
      <c r="O2286" s="13" t="s">
        <v>2082</v>
      </c>
      <c r="P2286" s="13">
        <f>_xlfn.ISOWEEKNUM(U2286)</f>
        <v>36</v>
      </c>
      <c r="R2286" s="1" t="s">
        <v>67</v>
      </c>
      <c r="S2286" s="1" t="s">
        <v>14</v>
      </c>
      <c r="T2286" s="1" t="s">
        <v>2030</v>
      </c>
      <c r="U2286" s="12">
        <f>T2286+(365*1)</f>
        <v>46269</v>
      </c>
      <c r="V2286" s="12">
        <f t="shared" si="249"/>
        <v>46329</v>
      </c>
      <c r="W2286" s="13">
        <f t="shared" ca="1" si="250"/>
        <v>-287</v>
      </c>
      <c r="X2286" s="2" t="s">
        <v>1021</v>
      </c>
      <c r="Y2286"/>
    </row>
    <row r="2287" spans="1:25" x14ac:dyDescent="0.25">
      <c r="A2287" s="1" t="s">
        <v>1972</v>
      </c>
      <c r="B2287" s="1" t="s">
        <v>2031</v>
      </c>
      <c r="C2287" s="1" t="s">
        <v>177</v>
      </c>
      <c r="D2287" s="1" t="s">
        <v>103</v>
      </c>
      <c r="E2287" s="1" t="s">
        <v>685</v>
      </c>
      <c r="F2287" s="3">
        <v>313.58800000000002</v>
      </c>
      <c r="G2287" s="3">
        <v>313.654</v>
      </c>
      <c r="H2287" s="1" t="s">
        <v>74</v>
      </c>
      <c r="I2287" s="13">
        <v>1</v>
      </c>
      <c r="J2287" s="12" t="s">
        <v>2083</v>
      </c>
      <c r="K2287" s="1"/>
      <c r="L2287" s="12" t="s">
        <v>2082</v>
      </c>
      <c r="N2287" s="13">
        <v>42</v>
      </c>
      <c r="O2287" s="13" t="s">
        <v>2082</v>
      </c>
      <c r="P2287" s="13">
        <f>_xlfn.ISOWEEKNUM(U2287)</f>
        <v>36</v>
      </c>
      <c r="R2287" s="1" t="s">
        <v>67</v>
      </c>
      <c r="S2287" s="1" t="s">
        <v>14</v>
      </c>
      <c r="T2287" s="1" t="s">
        <v>2030</v>
      </c>
      <c r="U2287" s="12">
        <f>T2287+(365*1)</f>
        <v>46269</v>
      </c>
      <c r="V2287" s="12">
        <f t="shared" si="249"/>
        <v>46329</v>
      </c>
      <c r="W2287" s="13">
        <f t="shared" ca="1" si="250"/>
        <v>-287</v>
      </c>
      <c r="X2287" s="2" t="s">
        <v>1021</v>
      </c>
      <c r="Y2287"/>
    </row>
    <row r="2288" spans="1:25" x14ac:dyDescent="0.25">
      <c r="A2288" s="1" t="s">
        <v>1972</v>
      </c>
      <c r="B2288" s="1" t="s">
        <v>2031</v>
      </c>
      <c r="C2288" s="1" t="s">
        <v>107</v>
      </c>
      <c r="D2288" s="1" t="s">
        <v>100</v>
      </c>
      <c r="E2288" s="1" t="s">
        <v>685</v>
      </c>
      <c r="F2288" s="3">
        <v>313.67399999999998</v>
      </c>
      <c r="G2288" s="3">
        <v>313.67399999999998</v>
      </c>
      <c r="H2288" s="1" t="s">
        <v>74</v>
      </c>
      <c r="I2288" s="13">
        <v>1</v>
      </c>
      <c r="J2288" s="12" t="s">
        <v>2083</v>
      </c>
      <c r="K2288" s="1"/>
      <c r="L2288" s="12" t="s">
        <v>2082</v>
      </c>
      <c r="N2288" s="13">
        <v>42</v>
      </c>
      <c r="O2288" s="13" t="s">
        <v>2082</v>
      </c>
      <c r="P2288" s="13">
        <f>_xlfn.ISOWEEKNUM(U2288)</f>
        <v>36</v>
      </c>
      <c r="R2288" s="1" t="s">
        <v>67</v>
      </c>
      <c r="S2288" s="1"/>
      <c r="T2288" s="1" t="s">
        <v>2030</v>
      </c>
      <c r="U2288" s="12">
        <f>T2288+(365*1)</f>
        <v>46269</v>
      </c>
      <c r="V2288" s="12">
        <f t="shared" si="249"/>
        <v>46329</v>
      </c>
      <c r="W2288" s="13">
        <f t="shared" ca="1" si="250"/>
        <v>-287</v>
      </c>
      <c r="X2288" s="2" t="s">
        <v>1021</v>
      </c>
      <c r="Y2288"/>
    </row>
    <row r="2289" spans="1:25" x14ac:dyDescent="0.25">
      <c r="A2289" s="1" t="s">
        <v>1972</v>
      </c>
      <c r="B2289" s="1" t="s">
        <v>2031</v>
      </c>
      <c r="C2289" s="1" t="s">
        <v>8</v>
      </c>
      <c r="D2289" s="1" t="s">
        <v>99</v>
      </c>
      <c r="E2289" s="1" t="s">
        <v>39</v>
      </c>
      <c r="F2289" s="3">
        <v>313.74</v>
      </c>
      <c r="G2289" s="3">
        <v>313.77100000000002</v>
      </c>
      <c r="H2289" s="1" t="s">
        <v>2032</v>
      </c>
      <c r="I2289" s="13">
        <v>1</v>
      </c>
      <c r="J2289" s="12" t="s">
        <v>2083</v>
      </c>
      <c r="K2289" s="1"/>
      <c r="L2289" s="12" t="s">
        <v>2082</v>
      </c>
      <c r="N2289" s="13" t="s">
        <v>2083</v>
      </c>
      <c r="O2289" s="13" t="s">
        <v>2082</v>
      </c>
      <c r="P2289" s="1"/>
      <c r="R2289" s="1" t="s">
        <v>67</v>
      </c>
      <c r="S2289" s="1" t="s">
        <v>14</v>
      </c>
      <c r="T2289" s="1" t="s">
        <v>1953</v>
      </c>
      <c r="U2289" s="12">
        <f>T2289+(365*3)</f>
        <v>46172</v>
      </c>
      <c r="V2289" s="12">
        <f t="shared" si="249"/>
        <v>46232</v>
      </c>
      <c r="W2289" s="13">
        <f t="shared" ca="1" si="250"/>
        <v>-190</v>
      </c>
      <c r="X2289" s="2" t="s">
        <v>1021</v>
      </c>
      <c r="Y2289"/>
    </row>
    <row r="2290" spans="1:25" x14ac:dyDescent="0.25">
      <c r="A2290" s="1" t="s">
        <v>1972</v>
      </c>
      <c r="B2290" s="1" t="s">
        <v>2031</v>
      </c>
      <c r="C2290" s="1" t="s">
        <v>177</v>
      </c>
      <c r="D2290" s="1" t="s">
        <v>96</v>
      </c>
      <c r="E2290" s="1" t="s">
        <v>685</v>
      </c>
      <c r="F2290" s="3">
        <v>314.95400000000001</v>
      </c>
      <c r="G2290" s="3">
        <v>314.95400000000001</v>
      </c>
      <c r="H2290" s="1" t="s">
        <v>74</v>
      </c>
      <c r="I2290" s="13">
        <v>1</v>
      </c>
      <c r="J2290" s="12" t="s">
        <v>2083</v>
      </c>
      <c r="K2290" s="1"/>
      <c r="L2290" s="12" t="s">
        <v>2082</v>
      </c>
      <c r="N2290" s="13">
        <v>42</v>
      </c>
      <c r="O2290" s="13" t="s">
        <v>2082</v>
      </c>
      <c r="P2290" s="13">
        <f>_xlfn.ISOWEEKNUM(U2290)</f>
        <v>36</v>
      </c>
      <c r="R2290" s="1" t="s">
        <v>67</v>
      </c>
      <c r="S2290" s="1"/>
      <c r="T2290" s="1" t="s">
        <v>2030</v>
      </c>
      <c r="U2290" s="12">
        <f>T2290+(365*1)</f>
        <v>46269</v>
      </c>
      <c r="V2290" s="12">
        <f t="shared" si="249"/>
        <v>46329</v>
      </c>
      <c r="W2290" s="13">
        <f t="shared" ca="1" si="250"/>
        <v>-287</v>
      </c>
      <c r="X2290" s="2" t="s">
        <v>1021</v>
      </c>
      <c r="Y2290"/>
    </row>
    <row r="2291" spans="1:25" x14ac:dyDescent="0.25">
      <c r="A2291" s="1" t="s">
        <v>1972</v>
      </c>
      <c r="B2291" s="1" t="s">
        <v>2031</v>
      </c>
      <c r="C2291" s="1" t="s">
        <v>177</v>
      </c>
      <c r="D2291" s="1" t="s">
        <v>164</v>
      </c>
      <c r="E2291" s="1" t="s">
        <v>685</v>
      </c>
      <c r="F2291" s="3">
        <v>315.03300000000002</v>
      </c>
      <c r="G2291" s="3">
        <v>315.09800000000001</v>
      </c>
      <c r="H2291" s="1" t="s">
        <v>79</v>
      </c>
      <c r="I2291" s="13">
        <v>1</v>
      </c>
      <c r="J2291" s="12" t="s">
        <v>2083</v>
      </c>
      <c r="K2291" s="1"/>
      <c r="L2291" s="12" t="s">
        <v>2082</v>
      </c>
      <c r="N2291" s="13">
        <v>42</v>
      </c>
      <c r="O2291" s="13" t="s">
        <v>2082</v>
      </c>
      <c r="P2291" s="13">
        <f>_xlfn.ISOWEEKNUM(U2291)</f>
        <v>36</v>
      </c>
      <c r="R2291" s="1" t="s">
        <v>67</v>
      </c>
      <c r="S2291" s="1" t="s">
        <v>18</v>
      </c>
      <c r="T2291" s="1" t="s">
        <v>2030</v>
      </c>
      <c r="U2291" s="12">
        <f>T2291+(365*1)</f>
        <v>46269</v>
      </c>
      <c r="V2291" s="12">
        <f t="shared" si="249"/>
        <v>46329</v>
      </c>
      <c r="W2291" s="13">
        <f t="shared" ca="1" si="250"/>
        <v>-287</v>
      </c>
      <c r="X2291" s="2" t="s">
        <v>1021</v>
      </c>
      <c r="Y2291"/>
    </row>
    <row r="2292" spans="1:25" x14ac:dyDescent="0.25">
      <c r="A2292" s="1" t="s">
        <v>1972</v>
      </c>
      <c r="B2292" s="1" t="s">
        <v>2031</v>
      </c>
      <c r="C2292" s="1" t="s">
        <v>8</v>
      </c>
      <c r="D2292" s="1" t="s">
        <v>264</v>
      </c>
      <c r="E2292" s="1" t="s">
        <v>39</v>
      </c>
      <c r="F2292" s="3">
        <v>314.53300000000002</v>
      </c>
      <c r="G2292" s="3">
        <v>314.53300000000002</v>
      </c>
      <c r="H2292" s="1" t="s">
        <v>21</v>
      </c>
      <c r="I2292" s="13">
        <v>1</v>
      </c>
      <c r="J2292" s="12" t="s">
        <v>2083</v>
      </c>
      <c r="K2292" s="1"/>
      <c r="L2292" s="12" t="s">
        <v>2082</v>
      </c>
      <c r="N2292" s="13" t="s">
        <v>2083</v>
      </c>
      <c r="O2292" s="13" t="s">
        <v>2082</v>
      </c>
      <c r="P2292" s="1"/>
      <c r="R2292" s="1" t="s">
        <v>67</v>
      </c>
      <c r="S2292" s="1"/>
      <c r="T2292" s="1" t="s">
        <v>1953</v>
      </c>
      <c r="U2292" s="12">
        <f>T2292+(365*3)</f>
        <v>46172</v>
      </c>
      <c r="V2292" s="12">
        <f t="shared" si="249"/>
        <v>46232</v>
      </c>
      <c r="W2292" s="13">
        <f t="shared" ca="1" si="250"/>
        <v>-190</v>
      </c>
      <c r="X2292" s="2" t="s">
        <v>1021</v>
      </c>
      <c r="Y2292"/>
    </row>
    <row r="2293" spans="1:25" x14ac:dyDescent="0.25">
      <c r="A2293" s="1" t="s">
        <v>1972</v>
      </c>
      <c r="B2293" s="1" t="s">
        <v>2031</v>
      </c>
      <c r="C2293" s="1" t="s">
        <v>107</v>
      </c>
      <c r="D2293" s="1" t="s">
        <v>262</v>
      </c>
      <c r="E2293" s="1" t="s">
        <v>685</v>
      </c>
      <c r="F2293" s="3">
        <v>314.57600000000002</v>
      </c>
      <c r="G2293" s="3">
        <v>314.63400000000001</v>
      </c>
      <c r="H2293" s="1" t="s">
        <v>21</v>
      </c>
      <c r="I2293" s="13">
        <v>1</v>
      </c>
      <c r="J2293" s="12" t="s">
        <v>2083</v>
      </c>
      <c r="K2293" s="1"/>
      <c r="L2293" s="12" t="s">
        <v>2082</v>
      </c>
      <c r="N2293" s="13">
        <v>42</v>
      </c>
      <c r="O2293" s="13" t="s">
        <v>2082</v>
      </c>
      <c r="P2293" s="13">
        <f>_xlfn.ISOWEEKNUM(U2293)</f>
        <v>36</v>
      </c>
      <c r="R2293" s="1" t="s">
        <v>67</v>
      </c>
      <c r="S2293" s="1" t="s">
        <v>14</v>
      </c>
      <c r="T2293" s="1" t="s">
        <v>2030</v>
      </c>
      <c r="U2293" s="12">
        <f>T2293+(365*1)</f>
        <v>46269</v>
      </c>
      <c r="V2293" s="12">
        <f t="shared" si="249"/>
        <v>46329</v>
      </c>
      <c r="W2293" s="13">
        <f t="shared" ca="1" si="250"/>
        <v>-287</v>
      </c>
      <c r="X2293" s="2" t="s">
        <v>1021</v>
      </c>
      <c r="Y2293"/>
    </row>
    <row r="2294" spans="1:25" x14ac:dyDescent="0.25">
      <c r="A2294" s="1" t="s">
        <v>1972</v>
      </c>
      <c r="B2294" s="1" t="s">
        <v>2031</v>
      </c>
      <c r="C2294" s="1" t="s">
        <v>8</v>
      </c>
      <c r="D2294" s="1" t="s">
        <v>2027</v>
      </c>
      <c r="E2294" s="1" t="s">
        <v>39</v>
      </c>
      <c r="F2294" s="3">
        <v>314.23899999999998</v>
      </c>
      <c r="G2294" s="3">
        <v>314.26900000000001</v>
      </c>
      <c r="H2294" s="1" t="s">
        <v>2033</v>
      </c>
      <c r="I2294" s="13">
        <v>1</v>
      </c>
      <c r="J2294" s="12" t="s">
        <v>2083</v>
      </c>
      <c r="K2294" s="1"/>
      <c r="L2294" s="12" t="s">
        <v>2082</v>
      </c>
      <c r="N2294" s="13" t="s">
        <v>2083</v>
      </c>
      <c r="O2294" s="13" t="s">
        <v>2082</v>
      </c>
      <c r="P2294" s="1"/>
      <c r="R2294" s="1" t="s">
        <v>67</v>
      </c>
      <c r="S2294" s="1" t="s">
        <v>14</v>
      </c>
      <c r="T2294" s="1" t="s">
        <v>1953</v>
      </c>
      <c r="U2294" s="12">
        <f>T2294+(365*3)</f>
        <v>46172</v>
      </c>
      <c r="V2294" s="12">
        <f t="shared" si="249"/>
        <v>46232</v>
      </c>
      <c r="W2294" s="13">
        <f t="shared" ca="1" si="250"/>
        <v>-190</v>
      </c>
      <c r="X2294" s="2" t="s">
        <v>1021</v>
      </c>
      <c r="Y2294"/>
    </row>
    <row r="2295" spans="1:25" x14ac:dyDescent="0.25">
      <c r="A2295" s="1" t="s">
        <v>1972</v>
      </c>
      <c r="B2295" s="1" t="s">
        <v>2037</v>
      </c>
      <c r="C2295" s="1" t="s">
        <v>47</v>
      </c>
      <c r="D2295" s="1" t="s">
        <v>145</v>
      </c>
      <c r="E2295" s="1" t="s">
        <v>685</v>
      </c>
      <c r="F2295" s="3">
        <v>345.85</v>
      </c>
      <c r="G2295" s="3">
        <v>345.85</v>
      </c>
      <c r="H2295" s="1" t="s">
        <v>74</v>
      </c>
      <c r="I2295" s="13">
        <v>1</v>
      </c>
      <c r="J2295" s="12" t="s">
        <v>2083</v>
      </c>
      <c r="K2295" s="1"/>
      <c r="L2295" s="12" t="s">
        <v>2082</v>
      </c>
      <c r="N2295" s="13">
        <v>42</v>
      </c>
      <c r="O2295" s="13" t="s">
        <v>2082</v>
      </c>
      <c r="P2295" s="13">
        <f>_xlfn.ISOWEEKNUM(U2295)</f>
        <v>37</v>
      </c>
      <c r="R2295" s="1" t="s">
        <v>67</v>
      </c>
      <c r="S2295" s="1"/>
      <c r="T2295" s="1" t="s">
        <v>1700</v>
      </c>
      <c r="U2295" s="12">
        <f>T2295+(365*1)</f>
        <v>46274</v>
      </c>
      <c r="V2295" s="12">
        <f t="shared" si="249"/>
        <v>46334</v>
      </c>
      <c r="W2295" s="13">
        <f t="shared" ca="1" si="250"/>
        <v>-292</v>
      </c>
      <c r="X2295" s="2" t="s">
        <v>1021</v>
      </c>
      <c r="Y2295"/>
    </row>
    <row r="2296" spans="1:25" x14ac:dyDescent="0.25">
      <c r="A2296" s="1" t="s">
        <v>1972</v>
      </c>
      <c r="B2296" s="1" t="s">
        <v>2037</v>
      </c>
      <c r="C2296" s="1" t="s">
        <v>309</v>
      </c>
      <c r="D2296" s="1" t="s">
        <v>146</v>
      </c>
      <c r="E2296" s="1" t="s">
        <v>39</v>
      </c>
      <c r="F2296" s="3">
        <v>345.947</v>
      </c>
      <c r="G2296" s="3">
        <v>345.97899999999998</v>
      </c>
      <c r="H2296" s="1" t="s">
        <v>316</v>
      </c>
      <c r="I2296" s="13">
        <v>1</v>
      </c>
      <c r="J2296" s="12" t="s">
        <v>2083</v>
      </c>
      <c r="K2296" s="1"/>
      <c r="L2296" s="12" t="s">
        <v>2082</v>
      </c>
      <c r="N2296" s="13" t="s">
        <v>2083</v>
      </c>
      <c r="O2296" s="13" t="s">
        <v>2082</v>
      </c>
      <c r="P2296" s="1"/>
      <c r="R2296" s="1" t="s">
        <v>67</v>
      </c>
      <c r="S2296" s="1" t="s">
        <v>18</v>
      </c>
      <c r="T2296" s="1" t="s">
        <v>1187</v>
      </c>
      <c r="U2296" s="12">
        <f>T2296+(365*3)</f>
        <v>46173</v>
      </c>
      <c r="V2296" s="12">
        <f t="shared" si="249"/>
        <v>46233</v>
      </c>
      <c r="W2296" s="13">
        <f t="shared" ca="1" si="250"/>
        <v>-191</v>
      </c>
      <c r="X2296" s="2" t="s">
        <v>1021</v>
      </c>
      <c r="Y2296"/>
    </row>
    <row r="2297" spans="1:25" x14ac:dyDescent="0.25">
      <c r="A2297" s="1" t="s">
        <v>1972</v>
      </c>
      <c r="B2297" s="1" t="s">
        <v>2037</v>
      </c>
      <c r="C2297" s="1" t="s">
        <v>8</v>
      </c>
      <c r="D2297" s="1" t="s">
        <v>973</v>
      </c>
      <c r="E2297" s="1" t="s">
        <v>39</v>
      </c>
      <c r="F2297" s="3">
        <v>345.875</v>
      </c>
      <c r="G2297" s="3">
        <v>345.87900000000002</v>
      </c>
      <c r="H2297" s="1" t="s">
        <v>2038</v>
      </c>
      <c r="I2297" s="13">
        <v>1</v>
      </c>
      <c r="J2297" s="12" t="s">
        <v>2083</v>
      </c>
      <c r="K2297" s="1"/>
      <c r="L2297" s="12" t="s">
        <v>2082</v>
      </c>
      <c r="N2297" s="13" t="s">
        <v>2083</v>
      </c>
      <c r="O2297" s="13" t="s">
        <v>2082</v>
      </c>
      <c r="P2297" s="1"/>
      <c r="R2297" s="1" t="s">
        <v>67</v>
      </c>
      <c r="S2297" s="1" t="s">
        <v>18</v>
      </c>
      <c r="T2297" s="1" t="s">
        <v>1187</v>
      </c>
      <c r="U2297" s="12">
        <f>T2297+(365*3)</f>
        <v>46173</v>
      </c>
      <c r="V2297" s="12">
        <f t="shared" si="249"/>
        <v>46233</v>
      </c>
      <c r="W2297" s="13">
        <f t="shared" ca="1" si="250"/>
        <v>-191</v>
      </c>
      <c r="X2297" s="2" t="s">
        <v>1021</v>
      </c>
      <c r="Y2297"/>
    </row>
    <row r="2298" spans="1:25" x14ac:dyDescent="0.25">
      <c r="A2298" s="1" t="s">
        <v>1972</v>
      </c>
      <c r="B2298" s="1" t="s">
        <v>2037</v>
      </c>
      <c r="C2298" s="1" t="s">
        <v>27</v>
      </c>
      <c r="D2298" s="1" t="s">
        <v>1145</v>
      </c>
      <c r="E2298" s="1" t="s">
        <v>39</v>
      </c>
      <c r="F2298" s="3">
        <v>346.22699999999998</v>
      </c>
      <c r="G2298" s="3">
        <v>346.25599999999997</v>
      </c>
      <c r="H2298" s="1" t="s">
        <v>21</v>
      </c>
      <c r="I2298" s="13">
        <v>1</v>
      </c>
      <c r="J2298" s="12" t="s">
        <v>2083</v>
      </c>
      <c r="K2298" s="1"/>
      <c r="L2298" s="12" t="s">
        <v>2082</v>
      </c>
      <c r="N2298" s="13" t="s">
        <v>2083</v>
      </c>
      <c r="O2298" s="13" t="s">
        <v>2082</v>
      </c>
      <c r="P2298" s="1"/>
      <c r="R2298" s="1" t="s">
        <v>67</v>
      </c>
      <c r="S2298" s="1" t="s">
        <v>18</v>
      </c>
      <c r="T2298" s="1" t="s">
        <v>1187</v>
      </c>
      <c r="U2298" s="12">
        <f>T2298+(365*3)</f>
        <v>46173</v>
      </c>
      <c r="V2298" s="12">
        <f t="shared" si="249"/>
        <v>46233</v>
      </c>
      <c r="W2298" s="13">
        <f t="shared" ca="1" si="250"/>
        <v>-191</v>
      </c>
      <c r="X2298" s="2" t="s">
        <v>1021</v>
      </c>
      <c r="Y2298"/>
    </row>
    <row r="2299" spans="1:25" x14ac:dyDescent="0.25">
      <c r="A2299" s="1" t="s">
        <v>1972</v>
      </c>
      <c r="B2299" s="1" t="s">
        <v>2037</v>
      </c>
      <c r="C2299" s="1" t="s">
        <v>309</v>
      </c>
      <c r="D2299" s="1" t="s">
        <v>2039</v>
      </c>
      <c r="E2299" s="1" t="s">
        <v>39</v>
      </c>
      <c r="F2299" s="3">
        <v>346.43299999999999</v>
      </c>
      <c r="G2299" s="3">
        <v>346.43299999999999</v>
      </c>
      <c r="H2299" s="1" t="s">
        <v>21</v>
      </c>
      <c r="I2299" s="13">
        <v>1</v>
      </c>
      <c r="J2299" s="12" t="s">
        <v>2083</v>
      </c>
      <c r="K2299" s="1"/>
      <c r="L2299" s="12" t="s">
        <v>2082</v>
      </c>
      <c r="N2299" s="13" t="s">
        <v>2083</v>
      </c>
      <c r="O2299" s="13" t="s">
        <v>2082</v>
      </c>
      <c r="P2299" s="1"/>
      <c r="R2299" s="1" t="s">
        <v>67</v>
      </c>
      <c r="S2299" s="1"/>
      <c r="T2299" s="1" t="s">
        <v>1187</v>
      </c>
      <c r="U2299" s="12">
        <f>T2299+(365*3)</f>
        <v>46173</v>
      </c>
      <c r="V2299" s="12">
        <f t="shared" si="249"/>
        <v>46233</v>
      </c>
      <c r="W2299" s="13">
        <f t="shared" ca="1" si="250"/>
        <v>-191</v>
      </c>
      <c r="X2299" s="2" t="s">
        <v>1021</v>
      </c>
      <c r="Y2299"/>
    </row>
    <row r="2300" spans="1:25" x14ac:dyDescent="0.25">
      <c r="A2300" s="1" t="s">
        <v>1972</v>
      </c>
      <c r="B2300" s="1" t="s">
        <v>2037</v>
      </c>
      <c r="C2300" s="1" t="s">
        <v>47</v>
      </c>
      <c r="D2300" s="1" t="s">
        <v>2040</v>
      </c>
      <c r="E2300" s="1" t="s">
        <v>685</v>
      </c>
      <c r="F2300" s="3">
        <v>346.50200000000001</v>
      </c>
      <c r="G2300" s="3">
        <v>346.53500000000003</v>
      </c>
      <c r="H2300" s="1" t="s">
        <v>74</v>
      </c>
      <c r="I2300" s="13">
        <v>1</v>
      </c>
      <c r="J2300" s="12" t="s">
        <v>2083</v>
      </c>
      <c r="K2300" s="1"/>
      <c r="L2300" s="12" t="s">
        <v>2082</v>
      </c>
      <c r="N2300" s="13">
        <v>42</v>
      </c>
      <c r="O2300" s="13" t="s">
        <v>2082</v>
      </c>
      <c r="P2300" s="13">
        <f t="shared" ref="P2300:P2312" si="257">_xlfn.ISOWEEKNUM(U2300)</f>
        <v>37</v>
      </c>
      <c r="R2300" s="1" t="s">
        <v>67</v>
      </c>
      <c r="S2300" s="1" t="s">
        <v>18</v>
      </c>
      <c r="T2300" s="1" t="s">
        <v>1700</v>
      </c>
      <c r="U2300" s="12">
        <f t="shared" ref="U2300:U2312" si="258">T2300+(365*1)</f>
        <v>46274</v>
      </c>
      <c r="V2300" s="12">
        <f t="shared" si="249"/>
        <v>46334</v>
      </c>
      <c r="W2300" s="13">
        <f t="shared" ca="1" si="250"/>
        <v>-292</v>
      </c>
      <c r="X2300" s="2" t="s">
        <v>1021</v>
      </c>
      <c r="Y2300"/>
    </row>
    <row r="2301" spans="1:25" x14ac:dyDescent="0.25">
      <c r="A2301" s="1" t="s">
        <v>1972</v>
      </c>
      <c r="B2301" s="1" t="s">
        <v>2029</v>
      </c>
      <c r="C2301" s="1" t="s">
        <v>177</v>
      </c>
      <c r="D2301" s="1" t="s">
        <v>1053</v>
      </c>
      <c r="E2301" s="1" t="s">
        <v>685</v>
      </c>
      <c r="F2301" s="3">
        <v>306.61</v>
      </c>
      <c r="G2301" s="3">
        <v>306.67500000000001</v>
      </c>
      <c r="H2301" s="1" t="s">
        <v>21</v>
      </c>
      <c r="I2301" s="13">
        <v>1</v>
      </c>
      <c r="J2301" s="12" t="s">
        <v>2083</v>
      </c>
      <c r="K2301" s="1"/>
      <c r="L2301" s="12" t="s">
        <v>2082</v>
      </c>
      <c r="N2301" s="13">
        <v>42</v>
      </c>
      <c r="O2301" s="13" t="s">
        <v>2082</v>
      </c>
      <c r="P2301" s="13">
        <f t="shared" si="257"/>
        <v>36</v>
      </c>
      <c r="R2301" s="1" t="s">
        <v>67</v>
      </c>
      <c r="S2301" s="1" t="s">
        <v>14</v>
      </c>
      <c r="T2301" s="1" t="s">
        <v>2030</v>
      </c>
      <c r="U2301" s="12">
        <f t="shared" si="258"/>
        <v>46269</v>
      </c>
      <c r="V2301" s="12">
        <f t="shared" si="249"/>
        <v>46329</v>
      </c>
      <c r="W2301" s="13">
        <f t="shared" ca="1" si="250"/>
        <v>-287</v>
      </c>
      <c r="X2301" s="2" t="s">
        <v>1021</v>
      </c>
      <c r="Y2301"/>
    </row>
    <row r="2302" spans="1:25" x14ac:dyDescent="0.25">
      <c r="A2302" s="1" t="s">
        <v>1972</v>
      </c>
      <c r="B2302" s="1" t="s">
        <v>2029</v>
      </c>
      <c r="C2302" s="1" t="s">
        <v>177</v>
      </c>
      <c r="D2302" s="1" t="s">
        <v>1057</v>
      </c>
      <c r="E2302" s="1" t="s">
        <v>685</v>
      </c>
      <c r="F2302" s="3">
        <v>306.67200000000003</v>
      </c>
      <c r="G2302" s="3">
        <v>306.73700000000002</v>
      </c>
      <c r="H2302" s="1" t="s">
        <v>74</v>
      </c>
      <c r="I2302" s="13">
        <v>1</v>
      </c>
      <c r="J2302" s="12" t="s">
        <v>2083</v>
      </c>
      <c r="K2302" s="1"/>
      <c r="L2302" s="12" t="s">
        <v>2082</v>
      </c>
      <c r="N2302" s="13">
        <v>42</v>
      </c>
      <c r="O2302" s="13" t="s">
        <v>2082</v>
      </c>
      <c r="P2302" s="13">
        <f t="shared" si="257"/>
        <v>36</v>
      </c>
      <c r="R2302" s="1" t="s">
        <v>67</v>
      </c>
      <c r="S2302" s="1" t="s">
        <v>14</v>
      </c>
      <c r="T2302" s="1" t="s">
        <v>2030</v>
      </c>
      <c r="U2302" s="12">
        <f t="shared" si="258"/>
        <v>46269</v>
      </c>
      <c r="V2302" s="12">
        <f t="shared" si="249"/>
        <v>46329</v>
      </c>
      <c r="W2302" s="13">
        <f t="shared" ca="1" si="250"/>
        <v>-287</v>
      </c>
      <c r="X2302" s="2" t="s">
        <v>1021</v>
      </c>
      <c r="Y2302"/>
    </row>
    <row r="2303" spans="1:25" x14ac:dyDescent="0.25">
      <c r="A2303" s="1" t="s">
        <v>1972</v>
      </c>
      <c r="B2303" s="1" t="s">
        <v>2029</v>
      </c>
      <c r="C2303" s="1" t="s">
        <v>177</v>
      </c>
      <c r="D2303" s="1" t="s">
        <v>550</v>
      </c>
      <c r="E2303" s="1" t="s">
        <v>685</v>
      </c>
      <c r="F2303" s="3">
        <v>306.75700000000001</v>
      </c>
      <c r="G2303" s="3">
        <v>306.75700000000001</v>
      </c>
      <c r="H2303" s="1" t="s">
        <v>74</v>
      </c>
      <c r="I2303" s="13">
        <v>1</v>
      </c>
      <c r="J2303" s="12" t="s">
        <v>2083</v>
      </c>
      <c r="K2303" s="1"/>
      <c r="L2303" s="12" t="s">
        <v>2082</v>
      </c>
      <c r="N2303" s="13">
        <v>42</v>
      </c>
      <c r="O2303" s="13" t="s">
        <v>2082</v>
      </c>
      <c r="P2303" s="13">
        <f t="shared" si="257"/>
        <v>36</v>
      </c>
      <c r="R2303" s="1" t="s">
        <v>67</v>
      </c>
      <c r="S2303" s="1"/>
      <c r="T2303" s="1" t="s">
        <v>2030</v>
      </c>
      <c r="U2303" s="12">
        <f t="shared" si="258"/>
        <v>46269</v>
      </c>
      <c r="V2303" s="12">
        <f t="shared" si="249"/>
        <v>46329</v>
      </c>
      <c r="W2303" s="13">
        <f t="shared" ca="1" si="250"/>
        <v>-287</v>
      </c>
      <c r="X2303" s="2" t="s">
        <v>1021</v>
      </c>
      <c r="Y2303"/>
    </row>
    <row r="2304" spans="1:25" x14ac:dyDescent="0.25">
      <c r="A2304" s="1" t="s">
        <v>1972</v>
      </c>
      <c r="B2304" s="1" t="s">
        <v>2029</v>
      </c>
      <c r="C2304" s="1" t="s">
        <v>177</v>
      </c>
      <c r="D2304" s="1" t="s">
        <v>553</v>
      </c>
      <c r="E2304" s="1" t="s">
        <v>685</v>
      </c>
      <c r="F2304" s="3">
        <v>306.84100000000001</v>
      </c>
      <c r="G2304" s="3">
        <v>306.92700000000002</v>
      </c>
      <c r="H2304" s="1" t="s">
        <v>1167</v>
      </c>
      <c r="I2304" s="13">
        <v>1</v>
      </c>
      <c r="J2304" s="12" t="s">
        <v>2083</v>
      </c>
      <c r="K2304" s="1"/>
      <c r="L2304" s="12" t="s">
        <v>2082</v>
      </c>
      <c r="N2304" s="13">
        <v>42</v>
      </c>
      <c r="O2304" s="13" t="s">
        <v>2082</v>
      </c>
      <c r="P2304" s="13">
        <f t="shared" si="257"/>
        <v>36</v>
      </c>
      <c r="R2304" s="1" t="s">
        <v>67</v>
      </c>
      <c r="S2304" s="1" t="s">
        <v>14</v>
      </c>
      <c r="T2304" s="1" t="s">
        <v>2030</v>
      </c>
      <c r="U2304" s="12">
        <f t="shared" si="258"/>
        <v>46269</v>
      </c>
      <c r="V2304" s="12">
        <f t="shared" si="249"/>
        <v>46329</v>
      </c>
      <c r="W2304" s="13">
        <f t="shared" ca="1" si="250"/>
        <v>-287</v>
      </c>
      <c r="X2304" s="2" t="s">
        <v>1021</v>
      </c>
      <c r="Y2304"/>
    </row>
    <row r="2305" spans="1:25" x14ac:dyDescent="0.25">
      <c r="A2305" s="1" t="s">
        <v>1972</v>
      </c>
      <c r="B2305" s="1" t="s">
        <v>2021</v>
      </c>
      <c r="C2305" s="1" t="s">
        <v>177</v>
      </c>
      <c r="D2305" s="1" t="s">
        <v>104</v>
      </c>
      <c r="E2305" s="1" t="s">
        <v>685</v>
      </c>
      <c r="F2305" s="3">
        <v>269.35399999999998</v>
      </c>
      <c r="G2305" s="3">
        <v>269.35399999999998</v>
      </c>
      <c r="H2305" s="1" t="s">
        <v>74</v>
      </c>
      <c r="I2305" s="13">
        <v>1</v>
      </c>
      <c r="J2305" s="12" t="s">
        <v>2083</v>
      </c>
      <c r="K2305" s="1"/>
      <c r="L2305" s="12" t="s">
        <v>2082</v>
      </c>
      <c r="N2305" s="13">
        <v>42</v>
      </c>
      <c r="O2305" s="13" t="s">
        <v>2082</v>
      </c>
      <c r="P2305" s="13">
        <f t="shared" si="257"/>
        <v>35</v>
      </c>
      <c r="R2305" s="1" t="s">
        <v>67</v>
      </c>
      <c r="S2305" s="1"/>
      <c r="T2305" s="1" t="s">
        <v>1711</v>
      </c>
      <c r="U2305" s="12">
        <f t="shared" si="258"/>
        <v>46263</v>
      </c>
      <c r="V2305" s="12">
        <f t="shared" si="249"/>
        <v>46323</v>
      </c>
      <c r="W2305" s="13">
        <f t="shared" ca="1" si="250"/>
        <v>-281</v>
      </c>
      <c r="X2305" s="2" t="s">
        <v>1021</v>
      </c>
      <c r="Y2305"/>
    </row>
    <row r="2306" spans="1:25" x14ac:dyDescent="0.25">
      <c r="A2306" s="1" t="s">
        <v>1972</v>
      </c>
      <c r="B2306" s="1" t="s">
        <v>2021</v>
      </c>
      <c r="C2306" s="1" t="s">
        <v>177</v>
      </c>
      <c r="D2306" s="1" t="s">
        <v>103</v>
      </c>
      <c r="E2306" s="1" t="s">
        <v>685</v>
      </c>
      <c r="F2306" s="3">
        <v>269.43400000000003</v>
      </c>
      <c r="G2306" s="3">
        <v>269.49900000000002</v>
      </c>
      <c r="H2306" s="1" t="s">
        <v>21</v>
      </c>
      <c r="I2306" s="13">
        <v>1</v>
      </c>
      <c r="J2306" s="12" t="s">
        <v>2083</v>
      </c>
      <c r="K2306" s="1"/>
      <c r="L2306" s="12" t="s">
        <v>2082</v>
      </c>
      <c r="N2306" s="13">
        <v>42</v>
      </c>
      <c r="O2306" s="13" t="s">
        <v>2082</v>
      </c>
      <c r="P2306" s="13">
        <f t="shared" si="257"/>
        <v>35</v>
      </c>
      <c r="R2306" s="1" t="s">
        <v>67</v>
      </c>
      <c r="S2306" s="1" t="s">
        <v>14</v>
      </c>
      <c r="T2306" s="1" t="s">
        <v>1711</v>
      </c>
      <c r="U2306" s="12">
        <f t="shared" si="258"/>
        <v>46263</v>
      </c>
      <c r="V2306" s="12">
        <f t="shared" ref="V2306:V2369" si="259">U2306+60</f>
        <v>46323</v>
      </c>
      <c r="W2306" s="13">
        <f t="shared" ref="W2306:W2369" ca="1" si="260">TODAY()-V2306</f>
        <v>-281</v>
      </c>
      <c r="X2306" s="2" t="s">
        <v>1021</v>
      </c>
      <c r="Y2306"/>
    </row>
    <row r="2307" spans="1:25" x14ac:dyDescent="0.25">
      <c r="A2307" s="1" t="s">
        <v>1972</v>
      </c>
      <c r="B2307" s="1" t="s">
        <v>2021</v>
      </c>
      <c r="C2307" s="1" t="s">
        <v>47</v>
      </c>
      <c r="D2307" s="1" t="s">
        <v>203</v>
      </c>
      <c r="E2307" s="1" t="s">
        <v>685</v>
      </c>
      <c r="F2307" s="3">
        <v>269.387</v>
      </c>
      <c r="G2307" s="3">
        <v>269.42</v>
      </c>
      <c r="H2307" s="1" t="s">
        <v>21</v>
      </c>
      <c r="I2307" s="13">
        <v>1</v>
      </c>
      <c r="J2307" s="12" t="s">
        <v>2083</v>
      </c>
      <c r="K2307" s="1"/>
      <c r="L2307" s="12" t="s">
        <v>2082</v>
      </c>
      <c r="N2307" s="13">
        <v>42</v>
      </c>
      <c r="O2307" s="13" t="s">
        <v>2082</v>
      </c>
      <c r="P2307" s="13">
        <f t="shared" si="257"/>
        <v>35</v>
      </c>
      <c r="R2307" s="1" t="s">
        <v>67</v>
      </c>
      <c r="S2307" s="1" t="s">
        <v>18</v>
      </c>
      <c r="T2307" s="1" t="s">
        <v>1711</v>
      </c>
      <c r="U2307" s="12">
        <f t="shared" si="258"/>
        <v>46263</v>
      </c>
      <c r="V2307" s="12">
        <f t="shared" si="259"/>
        <v>46323</v>
      </c>
      <c r="W2307" s="13">
        <f t="shared" ca="1" si="260"/>
        <v>-281</v>
      </c>
      <c r="X2307" s="2" t="s">
        <v>1021</v>
      </c>
      <c r="Y2307"/>
    </row>
    <row r="2308" spans="1:25" x14ac:dyDescent="0.25">
      <c r="A2308" s="1" t="s">
        <v>1972</v>
      </c>
      <c r="B2308" s="1" t="s">
        <v>2021</v>
      </c>
      <c r="C2308" s="1" t="s">
        <v>177</v>
      </c>
      <c r="D2308" s="1" t="s">
        <v>96</v>
      </c>
      <c r="E2308" s="1" t="s">
        <v>685</v>
      </c>
      <c r="F2308" s="3">
        <v>269.50900000000001</v>
      </c>
      <c r="G2308" s="3">
        <v>269.50900000000001</v>
      </c>
      <c r="H2308" s="1" t="s">
        <v>21</v>
      </c>
      <c r="I2308" s="13">
        <v>1</v>
      </c>
      <c r="J2308" s="12" t="s">
        <v>2083</v>
      </c>
      <c r="K2308" s="1"/>
      <c r="L2308" s="12" t="s">
        <v>2082</v>
      </c>
      <c r="N2308" s="13">
        <v>42</v>
      </c>
      <c r="O2308" s="13" t="s">
        <v>2082</v>
      </c>
      <c r="P2308" s="13">
        <f t="shared" si="257"/>
        <v>35</v>
      </c>
      <c r="R2308" s="1" t="s">
        <v>67</v>
      </c>
      <c r="S2308" s="1"/>
      <c r="T2308" s="1" t="s">
        <v>1711</v>
      </c>
      <c r="U2308" s="12">
        <f t="shared" si="258"/>
        <v>46263</v>
      </c>
      <c r="V2308" s="12">
        <f t="shared" si="259"/>
        <v>46323</v>
      </c>
      <c r="W2308" s="13">
        <f t="shared" ca="1" si="260"/>
        <v>-281</v>
      </c>
      <c r="X2308" s="2" t="s">
        <v>1021</v>
      </c>
      <c r="Y2308"/>
    </row>
    <row r="2309" spans="1:25" x14ac:dyDescent="0.25">
      <c r="A2309" s="1" t="s">
        <v>1972</v>
      </c>
      <c r="B2309" s="1" t="s">
        <v>2021</v>
      </c>
      <c r="C2309" s="1" t="s">
        <v>177</v>
      </c>
      <c r="D2309" s="1" t="s">
        <v>164</v>
      </c>
      <c r="E2309" s="1" t="s">
        <v>685</v>
      </c>
      <c r="F2309" s="3">
        <v>269.59100000000001</v>
      </c>
      <c r="G2309" s="3">
        <v>269.65899999999999</v>
      </c>
      <c r="H2309" s="1" t="s">
        <v>291</v>
      </c>
      <c r="I2309" s="13">
        <v>1</v>
      </c>
      <c r="J2309" s="12" t="s">
        <v>2083</v>
      </c>
      <c r="K2309" s="1"/>
      <c r="L2309" s="12" t="s">
        <v>2082</v>
      </c>
      <c r="N2309" s="13">
        <v>42</v>
      </c>
      <c r="O2309" s="13" t="s">
        <v>2082</v>
      </c>
      <c r="P2309" s="13">
        <f t="shared" si="257"/>
        <v>35</v>
      </c>
      <c r="R2309" s="1" t="s">
        <v>67</v>
      </c>
      <c r="S2309" s="1" t="s">
        <v>14</v>
      </c>
      <c r="T2309" s="1" t="s">
        <v>1711</v>
      </c>
      <c r="U2309" s="12">
        <f t="shared" si="258"/>
        <v>46263</v>
      </c>
      <c r="V2309" s="12">
        <f t="shared" si="259"/>
        <v>46323</v>
      </c>
      <c r="W2309" s="13">
        <f t="shared" ca="1" si="260"/>
        <v>-281</v>
      </c>
      <c r="X2309" s="2" t="s">
        <v>1021</v>
      </c>
      <c r="Y2309"/>
    </row>
    <row r="2310" spans="1:25" x14ac:dyDescent="0.25">
      <c r="A2310" s="1" t="s">
        <v>1972</v>
      </c>
      <c r="B2310" s="1" t="s">
        <v>2034</v>
      </c>
      <c r="C2310" s="1" t="s">
        <v>177</v>
      </c>
      <c r="D2310" s="1" t="s">
        <v>104</v>
      </c>
      <c r="E2310" s="1" t="s">
        <v>685</v>
      </c>
      <c r="F2310" s="3">
        <v>320.15600000000001</v>
      </c>
      <c r="G2310" s="3">
        <v>320.15600000000001</v>
      </c>
      <c r="H2310" s="1" t="s">
        <v>79</v>
      </c>
      <c r="I2310" s="13">
        <v>1</v>
      </c>
      <c r="J2310" s="12" t="s">
        <v>2083</v>
      </c>
      <c r="K2310" s="1"/>
      <c r="L2310" s="12" t="s">
        <v>2082</v>
      </c>
      <c r="N2310" s="13">
        <v>42</v>
      </c>
      <c r="O2310" s="13" t="s">
        <v>2082</v>
      </c>
      <c r="P2310" s="13">
        <f t="shared" si="257"/>
        <v>36</v>
      </c>
      <c r="R2310" s="1" t="s">
        <v>67</v>
      </c>
      <c r="S2310" s="1"/>
      <c r="T2310" s="1" t="s">
        <v>1576</v>
      </c>
      <c r="U2310" s="12">
        <f t="shared" si="258"/>
        <v>46270</v>
      </c>
      <c r="V2310" s="12">
        <f t="shared" si="259"/>
        <v>46330</v>
      </c>
      <c r="W2310" s="13">
        <f t="shared" ca="1" si="260"/>
        <v>-288</v>
      </c>
      <c r="X2310" s="2" t="s">
        <v>1021</v>
      </c>
      <c r="Y2310"/>
    </row>
    <row r="2311" spans="1:25" x14ac:dyDescent="0.25">
      <c r="A2311" s="1" t="s">
        <v>1972</v>
      </c>
      <c r="B2311" s="1" t="s">
        <v>2034</v>
      </c>
      <c r="C2311" s="1" t="s">
        <v>177</v>
      </c>
      <c r="D2311" s="1" t="s">
        <v>103</v>
      </c>
      <c r="E2311" s="1" t="s">
        <v>685</v>
      </c>
      <c r="F2311" s="3">
        <v>320.24</v>
      </c>
      <c r="G2311" s="3">
        <v>320.30599999999998</v>
      </c>
      <c r="H2311" s="1" t="s">
        <v>1155</v>
      </c>
      <c r="I2311" s="13">
        <v>1</v>
      </c>
      <c r="J2311" s="12" t="s">
        <v>2083</v>
      </c>
      <c r="K2311" s="1"/>
      <c r="L2311" s="12" t="s">
        <v>2082</v>
      </c>
      <c r="N2311" s="13">
        <v>42</v>
      </c>
      <c r="O2311" s="13" t="s">
        <v>2082</v>
      </c>
      <c r="P2311" s="13">
        <f t="shared" si="257"/>
        <v>36</v>
      </c>
      <c r="R2311" s="1" t="s">
        <v>67</v>
      </c>
      <c r="S2311" s="1" t="s">
        <v>14</v>
      </c>
      <c r="T2311" s="1" t="s">
        <v>1576</v>
      </c>
      <c r="U2311" s="12">
        <f t="shared" si="258"/>
        <v>46270</v>
      </c>
      <c r="V2311" s="12">
        <f t="shared" si="259"/>
        <v>46330</v>
      </c>
      <c r="W2311" s="13">
        <f t="shared" ca="1" si="260"/>
        <v>-288</v>
      </c>
      <c r="X2311" s="2" t="s">
        <v>1021</v>
      </c>
      <c r="Y2311"/>
    </row>
    <row r="2312" spans="1:25" x14ac:dyDescent="0.25">
      <c r="A2312" s="1" t="s">
        <v>1972</v>
      </c>
      <c r="B2312" s="1" t="s">
        <v>2034</v>
      </c>
      <c r="C2312" s="1" t="s">
        <v>107</v>
      </c>
      <c r="D2312" s="1" t="s">
        <v>100</v>
      </c>
      <c r="E2312" s="1" t="s">
        <v>685</v>
      </c>
      <c r="F2312" s="3">
        <v>320.827</v>
      </c>
      <c r="G2312" s="3">
        <v>320.88099999999997</v>
      </c>
      <c r="H2312" s="1" t="s">
        <v>21</v>
      </c>
      <c r="I2312" s="13">
        <v>1</v>
      </c>
      <c r="J2312" s="12" t="s">
        <v>2083</v>
      </c>
      <c r="K2312" s="1"/>
      <c r="L2312" s="12" t="s">
        <v>2082</v>
      </c>
      <c r="N2312" s="13">
        <v>42</v>
      </c>
      <c r="O2312" s="13" t="s">
        <v>2082</v>
      </c>
      <c r="P2312" s="13">
        <f t="shared" si="257"/>
        <v>36</v>
      </c>
      <c r="R2312" s="1" t="s">
        <v>67</v>
      </c>
      <c r="S2312" s="1" t="s">
        <v>14</v>
      </c>
      <c r="T2312" s="1" t="s">
        <v>1576</v>
      </c>
      <c r="U2312" s="12">
        <f t="shared" si="258"/>
        <v>46270</v>
      </c>
      <c r="V2312" s="12">
        <f t="shared" si="259"/>
        <v>46330</v>
      </c>
      <c r="W2312" s="13">
        <f t="shared" ca="1" si="260"/>
        <v>-288</v>
      </c>
      <c r="X2312" s="2" t="s">
        <v>1021</v>
      </c>
      <c r="Y2312"/>
    </row>
    <row r="2313" spans="1:25" x14ac:dyDescent="0.25">
      <c r="A2313" s="1" t="s">
        <v>1972</v>
      </c>
      <c r="B2313" s="1" t="s">
        <v>2034</v>
      </c>
      <c r="C2313" s="1" t="s">
        <v>8</v>
      </c>
      <c r="D2313" s="1" t="s">
        <v>99</v>
      </c>
      <c r="E2313" s="1" t="s">
        <v>39</v>
      </c>
      <c r="F2313" s="3">
        <v>320.89400000000001</v>
      </c>
      <c r="G2313" s="3">
        <v>320.923</v>
      </c>
      <c r="H2313" s="1" t="s">
        <v>21</v>
      </c>
      <c r="I2313" s="13">
        <v>1</v>
      </c>
      <c r="J2313" s="12" t="s">
        <v>2083</v>
      </c>
      <c r="K2313" s="1"/>
      <c r="L2313" s="12" t="s">
        <v>2082</v>
      </c>
      <c r="N2313" s="13" t="s">
        <v>2083</v>
      </c>
      <c r="O2313" s="13" t="s">
        <v>2082</v>
      </c>
      <c r="P2313" s="1"/>
      <c r="R2313" s="1" t="s">
        <v>67</v>
      </c>
      <c r="S2313" s="1" t="s">
        <v>14</v>
      </c>
      <c r="T2313" s="1" t="s">
        <v>1953</v>
      </c>
      <c r="U2313" s="12">
        <f>T2313+(365*3)</f>
        <v>46172</v>
      </c>
      <c r="V2313" s="12">
        <f t="shared" si="259"/>
        <v>46232</v>
      </c>
      <c r="W2313" s="13">
        <f t="shared" ca="1" si="260"/>
        <v>-190</v>
      </c>
      <c r="X2313" s="2" t="s">
        <v>1021</v>
      </c>
      <c r="Y2313"/>
    </row>
    <row r="2314" spans="1:25" x14ac:dyDescent="0.25">
      <c r="A2314" s="1" t="s">
        <v>1972</v>
      </c>
      <c r="B2314" s="1" t="s">
        <v>2034</v>
      </c>
      <c r="C2314" s="1" t="s">
        <v>177</v>
      </c>
      <c r="D2314" s="1" t="s">
        <v>96</v>
      </c>
      <c r="E2314" s="1" t="s">
        <v>685</v>
      </c>
      <c r="F2314" s="3">
        <v>321.80399999999997</v>
      </c>
      <c r="G2314" s="3">
        <v>321.86900000000003</v>
      </c>
      <c r="H2314" s="1" t="s">
        <v>291</v>
      </c>
      <c r="I2314" s="13">
        <v>1</v>
      </c>
      <c r="J2314" s="12" t="s">
        <v>2083</v>
      </c>
      <c r="K2314" s="1"/>
      <c r="L2314" s="12" t="s">
        <v>2082</v>
      </c>
      <c r="N2314" s="13">
        <v>42</v>
      </c>
      <c r="O2314" s="13" t="s">
        <v>2082</v>
      </c>
      <c r="P2314" s="13">
        <f>_xlfn.ISOWEEKNUM(U2314)</f>
        <v>36</v>
      </c>
      <c r="R2314" s="1" t="s">
        <v>67</v>
      </c>
      <c r="S2314" s="1" t="s">
        <v>18</v>
      </c>
      <c r="T2314" s="1" t="s">
        <v>1576</v>
      </c>
      <c r="U2314" s="12">
        <f>T2314+(365*1)</f>
        <v>46270</v>
      </c>
      <c r="V2314" s="12">
        <f t="shared" si="259"/>
        <v>46330</v>
      </c>
      <c r="W2314" s="13">
        <f t="shared" ca="1" si="260"/>
        <v>-288</v>
      </c>
      <c r="X2314" s="2" t="s">
        <v>1021</v>
      </c>
      <c r="Y2314"/>
    </row>
    <row r="2315" spans="1:25" x14ac:dyDescent="0.25">
      <c r="A2315" s="1" t="s">
        <v>1972</v>
      </c>
      <c r="B2315" s="1" t="s">
        <v>2034</v>
      </c>
      <c r="C2315" s="1" t="s">
        <v>177</v>
      </c>
      <c r="D2315" s="1" t="s">
        <v>164</v>
      </c>
      <c r="E2315" s="1" t="s">
        <v>685</v>
      </c>
      <c r="F2315" s="3">
        <v>321.88600000000002</v>
      </c>
      <c r="G2315" s="3">
        <v>321.95100000000002</v>
      </c>
      <c r="H2315" s="1" t="s">
        <v>79</v>
      </c>
      <c r="I2315" s="13">
        <v>1</v>
      </c>
      <c r="J2315" s="12" t="s">
        <v>2083</v>
      </c>
      <c r="K2315" s="1"/>
      <c r="L2315" s="12" t="s">
        <v>2082</v>
      </c>
      <c r="N2315" s="13">
        <v>42</v>
      </c>
      <c r="O2315" s="13" t="s">
        <v>2082</v>
      </c>
      <c r="P2315" s="13">
        <f>_xlfn.ISOWEEKNUM(U2315)</f>
        <v>36</v>
      </c>
      <c r="R2315" s="1" t="s">
        <v>67</v>
      </c>
      <c r="S2315" s="1" t="s">
        <v>14</v>
      </c>
      <c r="T2315" s="1" t="s">
        <v>1576</v>
      </c>
      <c r="U2315" s="12">
        <f>T2315+(365*1)</f>
        <v>46270</v>
      </c>
      <c r="V2315" s="12">
        <f t="shared" si="259"/>
        <v>46330</v>
      </c>
      <c r="W2315" s="13">
        <f t="shared" ca="1" si="260"/>
        <v>-288</v>
      </c>
      <c r="X2315" s="2" t="s">
        <v>1021</v>
      </c>
      <c r="Y2315"/>
    </row>
    <row r="2316" spans="1:25" x14ac:dyDescent="0.25">
      <c r="A2316" s="1" t="s">
        <v>1972</v>
      </c>
      <c r="B2316" s="1" t="s">
        <v>2034</v>
      </c>
      <c r="C2316" s="1" t="s">
        <v>8</v>
      </c>
      <c r="D2316" s="1" t="s">
        <v>264</v>
      </c>
      <c r="E2316" s="1" t="s">
        <v>39</v>
      </c>
      <c r="F2316" s="3">
        <v>321.68700000000001</v>
      </c>
      <c r="G2316" s="3">
        <v>321.71600000000001</v>
      </c>
      <c r="H2316" s="1" t="s">
        <v>289</v>
      </c>
      <c r="I2316" s="13">
        <v>1</v>
      </c>
      <c r="J2316" s="12" t="s">
        <v>2083</v>
      </c>
      <c r="K2316" s="1"/>
      <c r="L2316" s="12" t="s">
        <v>2082</v>
      </c>
      <c r="N2316" s="13" t="s">
        <v>2083</v>
      </c>
      <c r="O2316" s="13" t="s">
        <v>2082</v>
      </c>
      <c r="P2316" s="1"/>
      <c r="R2316" s="1" t="s">
        <v>67</v>
      </c>
      <c r="S2316" s="1" t="s">
        <v>14</v>
      </c>
      <c r="T2316" s="1" t="s">
        <v>1953</v>
      </c>
      <c r="U2316" s="12">
        <f>T2316+(365*3)</f>
        <v>46172</v>
      </c>
      <c r="V2316" s="12">
        <f t="shared" si="259"/>
        <v>46232</v>
      </c>
      <c r="W2316" s="13">
        <f t="shared" ca="1" si="260"/>
        <v>-190</v>
      </c>
      <c r="X2316" s="2" t="s">
        <v>1021</v>
      </c>
      <c r="Y2316"/>
    </row>
    <row r="2317" spans="1:25" x14ac:dyDescent="0.25">
      <c r="A2317" s="1" t="s">
        <v>1972</v>
      </c>
      <c r="B2317" s="1" t="s">
        <v>2034</v>
      </c>
      <c r="C2317" s="1" t="s">
        <v>107</v>
      </c>
      <c r="D2317" s="1" t="s">
        <v>262</v>
      </c>
      <c r="E2317" s="1" t="s">
        <v>685</v>
      </c>
      <c r="F2317" s="3">
        <v>321.72899999999998</v>
      </c>
      <c r="G2317" s="3">
        <v>321.78399999999999</v>
      </c>
      <c r="H2317" s="1" t="s">
        <v>21</v>
      </c>
      <c r="I2317" s="13">
        <v>1</v>
      </c>
      <c r="J2317" s="12" t="s">
        <v>2083</v>
      </c>
      <c r="K2317" s="1"/>
      <c r="L2317" s="12" t="s">
        <v>2082</v>
      </c>
      <c r="N2317" s="13">
        <v>42</v>
      </c>
      <c r="O2317" s="13" t="s">
        <v>2082</v>
      </c>
      <c r="P2317" s="13">
        <f>_xlfn.ISOWEEKNUM(U2317)</f>
        <v>36</v>
      </c>
      <c r="R2317" s="1" t="s">
        <v>67</v>
      </c>
      <c r="S2317" s="1" t="s">
        <v>18</v>
      </c>
      <c r="T2317" s="1" t="s">
        <v>1576</v>
      </c>
      <c r="U2317" s="12">
        <f>T2317+(365*1)</f>
        <v>46270</v>
      </c>
      <c r="V2317" s="12">
        <f t="shared" si="259"/>
        <v>46330</v>
      </c>
      <c r="W2317" s="13">
        <f t="shared" ca="1" si="260"/>
        <v>-288</v>
      </c>
      <c r="X2317" s="2" t="s">
        <v>1021</v>
      </c>
      <c r="Y2317"/>
    </row>
    <row r="2318" spans="1:25" x14ac:dyDescent="0.25">
      <c r="A2318" s="1" t="s">
        <v>1972</v>
      </c>
      <c r="B2318" s="1" t="s">
        <v>2025</v>
      </c>
      <c r="C2318" s="1" t="s">
        <v>107</v>
      </c>
      <c r="D2318" s="1" t="s">
        <v>100</v>
      </c>
      <c r="E2318" s="1" t="s">
        <v>685</v>
      </c>
      <c r="F2318" s="3">
        <v>284.149</v>
      </c>
      <c r="G2318" s="3">
        <v>284.149</v>
      </c>
      <c r="H2318" s="1" t="s">
        <v>74</v>
      </c>
      <c r="I2318" s="13">
        <v>1</v>
      </c>
      <c r="J2318" s="12" t="s">
        <v>2083</v>
      </c>
      <c r="K2318" s="1"/>
      <c r="L2318" s="12" t="s">
        <v>2082</v>
      </c>
      <c r="N2318" s="13">
        <v>42</v>
      </c>
      <c r="O2318" s="13" t="s">
        <v>2082</v>
      </c>
      <c r="P2318" s="13">
        <f>_xlfn.ISOWEEKNUM(U2318)</f>
        <v>36</v>
      </c>
      <c r="R2318" s="1" t="s">
        <v>67</v>
      </c>
      <c r="S2318" s="1"/>
      <c r="T2318" s="1" t="s">
        <v>1041</v>
      </c>
      <c r="U2318" s="12">
        <f>T2318+(365*1)</f>
        <v>46267</v>
      </c>
      <c r="V2318" s="12">
        <f t="shared" si="259"/>
        <v>46327</v>
      </c>
      <c r="W2318" s="13">
        <f t="shared" ca="1" si="260"/>
        <v>-285</v>
      </c>
      <c r="X2318" s="2" t="s">
        <v>1021</v>
      </c>
      <c r="Y2318"/>
    </row>
    <row r="2319" spans="1:25" x14ac:dyDescent="0.25">
      <c r="A2319" s="1" t="s">
        <v>1972</v>
      </c>
      <c r="B2319" s="1" t="s">
        <v>2025</v>
      </c>
      <c r="C2319" s="1" t="s">
        <v>8</v>
      </c>
      <c r="D2319" s="1" t="s">
        <v>99</v>
      </c>
      <c r="E2319" s="1" t="s">
        <v>39</v>
      </c>
      <c r="F2319" s="3">
        <v>284.21699999999998</v>
      </c>
      <c r="G2319" s="3">
        <v>284.24599999999998</v>
      </c>
      <c r="H2319" s="1" t="s">
        <v>21</v>
      </c>
      <c r="I2319" s="13">
        <v>1</v>
      </c>
      <c r="J2319" s="12" t="s">
        <v>2083</v>
      </c>
      <c r="K2319" s="1"/>
      <c r="L2319" s="12" t="s">
        <v>2082</v>
      </c>
      <c r="N2319" s="13" t="s">
        <v>2083</v>
      </c>
      <c r="O2319" s="13" t="s">
        <v>2082</v>
      </c>
      <c r="P2319" s="1"/>
      <c r="R2319" s="1" t="s">
        <v>67</v>
      </c>
      <c r="S2319" s="1" t="s">
        <v>18</v>
      </c>
      <c r="T2319" s="1" t="s">
        <v>2001</v>
      </c>
      <c r="U2319" s="12">
        <f>T2319+(365*3)</f>
        <v>46171</v>
      </c>
      <c r="V2319" s="12">
        <f t="shared" si="259"/>
        <v>46231</v>
      </c>
      <c r="W2319" s="13">
        <f t="shared" ca="1" si="260"/>
        <v>-189</v>
      </c>
      <c r="X2319" s="2" t="s">
        <v>1021</v>
      </c>
      <c r="Y2319"/>
    </row>
    <row r="2320" spans="1:25" x14ac:dyDescent="0.25">
      <c r="A2320" s="1" t="s">
        <v>1972</v>
      </c>
      <c r="B2320" s="1" t="s">
        <v>2025</v>
      </c>
      <c r="C2320" s="1" t="s">
        <v>1164</v>
      </c>
      <c r="D2320" s="1" t="s">
        <v>96</v>
      </c>
      <c r="E2320" s="1" t="s">
        <v>685</v>
      </c>
      <c r="F2320" s="3">
        <v>286.85000000000002</v>
      </c>
      <c r="G2320" s="3">
        <v>286.85000000000002</v>
      </c>
      <c r="H2320" s="1" t="s">
        <v>74</v>
      </c>
      <c r="I2320" s="13">
        <v>1</v>
      </c>
      <c r="J2320" s="12" t="s">
        <v>2083</v>
      </c>
      <c r="K2320" s="1"/>
      <c r="L2320" s="12" t="s">
        <v>2082</v>
      </c>
      <c r="N2320" s="13">
        <v>42</v>
      </c>
      <c r="O2320" s="13" t="s">
        <v>2082</v>
      </c>
      <c r="P2320" s="13">
        <f>_xlfn.ISOWEEKNUM(U2320)</f>
        <v>36</v>
      </c>
      <c r="R2320" s="1" t="s">
        <v>67</v>
      </c>
      <c r="S2320" s="1"/>
      <c r="T2320" s="1" t="s">
        <v>1041</v>
      </c>
      <c r="U2320" s="12">
        <f>T2320+(365*1)</f>
        <v>46267</v>
      </c>
      <c r="V2320" s="12">
        <f t="shared" si="259"/>
        <v>46327</v>
      </c>
      <c r="W2320" s="13">
        <f t="shared" ca="1" si="260"/>
        <v>-285</v>
      </c>
      <c r="X2320" s="2" t="s">
        <v>1021</v>
      </c>
      <c r="Y2320"/>
    </row>
    <row r="2321" spans="1:25" x14ac:dyDescent="0.25">
      <c r="A2321" s="1" t="s">
        <v>1972</v>
      </c>
      <c r="B2321" s="1" t="s">
        <v>2025</v>
      </c>
      <c r="C2321" s="1" t="s">
        <v>1164</v>
      </c>
      <c r="D2321" s="1" t="s">
        <v>164</v>
      </c>
      <c r="E2321" s="1" t="s">
        <v>685</v>
      </c>
      <c r="F2321" s="3">
        <v>286.91000000000003</v>
      </c>
      <c r="G2321" s="3">
        <v>286.95999999999998</v>
      </c>
      <c r="H2321" s="1" t="s">
        <v>291</v>
      </c>
      <c r="I2321" s="13">
        <v>1</v>
      </c>
      <c r="J2321" s="12" t="s">
        <v>2083</v>
      </c>
      <c r="K2321" s="1"/>
      <c r="L2321" s="12" t="s">
        <v>2082</v>
      </c>
      <c r="N2321" s="13">
        <v>42</v>
      </c>
      <c r="O2321" s="13" t="s">
        <v>2082</v>
      </c>
      <c r="P2321" s="13">
        <f>_xlfn.ISOWEEKNUM(U2321)</f>
        <v>36</v>
      </c>
      <c r="R2321" s="1" t="s">
        <v>67</v>
      </c>
      <c r="S2321" s="1" t="s">
        <v>14</v>
      </c>
      <c r="T2321" s="1" t="s">
        <v>1041</v>
      </c>
      <c r="U2321" s="12">
        <f>T2321+(365*1)</f>
        <v>46267</v>
      </c>
      <c r="V2321" s="12">
        <f t="shared" si="259"/>
        <v>46327</v>
      </c>
      <c r="W2321" s="13">
        <f t="shared" ca="1" si="260"/>
        <v>-285</v>
      </c>
      <c r="X2321" s="2" t="s">
        <v>1021</v>
      </c>
      <c r="Y2321"/>
    </row>
    <row r="2322" spans="1:25" x14ac:dyDescent="0.25">
      <c r="A2322" s="1" t="s">
        <v>1972</v>
      </c>
      <c r="B2322" s="1" t="s">
        <v>2025</v>
      </c>
      <c r="C2322" s="1" t="s">
        <v>1164</v>
      </c>
      <c r="D2322" s="1" t="s">
        <v>267</v>
      </c>
      <c r="E2322" s="1" t="s">
        <v>685</v>
      </c>
      <c r="F2322" s="3">
        <v>286.74299999999999</v>
      </c>
      <c r="G2322" s="3">
        <v>286.78899999999999</v>
      </c>
      <c r="H2322" s="1" t="s">
        <v>1134</v>
      </c>
      <c r="I2322" s="13">
        <v>1</v>
      </c>
      <c r="J2322" s="12" t="s">
        <v>2083</v>
      </c>
      <c r="K2322" s="1"/>
      <c r="L2322" s="12" t="s">
        <v>2082</v>
      </c>
      <c r="N2322" s="13">
        <v>42</v>
      </c>
      <c r="O2322" s="13" t="s">
        <v>2082</v>
      </c>
      <c r="P2322" s="13">
        <f>_xlfn.ISOWEEKNUM(U2322)</f>
        <v>36</v>
      </c>
      <c r="R2322" s="1" t="s">
        <v>67</v>
      </c>
      <c r="S2322" s="1" t="s">
        <v>18</v>
      </c>
      <c r="T2322" s="1" t="s">
        <v>1041</v>
      </c>
      <c r="U2322" s="12">
        <f>T2322+(365*1)</f>
        <v>46267</v>
      </c>
      <c r="V2322" s="12">
        <f t="shared" si="259"/>
        <v>46327</v>
      </c>
      <c r="W2322" s="13">
        <f t="shared" ca="1" si="260"/>
        <v>-285</v>
      </c>
      <c r="X2322" s="2" t="s">
        <v>1021</v>
      </c>
      <c r="Y2322"/>
    </row>
    <row r="2323" spans="1:25" x14ac:dyDescent="0.25">
      <c r="A2323" s="1" t="s">
        <v>1972</v>
      </c>
      <c r="B2323" s="1" t="s">
        <v>2025</v>
      </c>
      <c r="C2323" s="1" t="s">
        <v>1164</v>
      </c>
      <c r="D2323" s="1" t="s">
        <v>266</v>
      </c>
      <c r="E2323" s="1" t="s">
        <v>685</v>
      </c>
      <c r="F2323" s="3">
        <v>286.79899999999998</v>
      </c>
      <c r="G2323" s="3">
        <v>286.846</v>
      </c>
      <c r="H2323" s="1" t="s">
        <v>74</v>
      </c>
      <c r="I2323" s="13">
        <v>1</v>
      </c>
      <c r="J2323" s="12" t="s">
        <v>2083</v>
      </c>
      <c r="K2323" s="1"/>
      <c r="L2323" s="12" t="s">
        <v>2082</v>
      </c>
      <c r="N2323" s="13">
        <v>42</v>
      </c>
      <c r="O2323" s="13" t="s">
        <v>2082</v>
      </c>
      <c r="P2323" s="13">
        <f>_xlfn.ISOWEEKNUM(U2323)</f>
        <v>36</v>
      </c>
      <c r="R2323" s="1" t="s">
        <v>67</v>
      </c>
      <c r="S2323" s="1" t="s">
        <v>14</v>
      </c>
      <c r="T2323" s="1" t="s">
        <v>1041</v>
      </c>
      <c r="U2323" s="12">
        <f>T2323+(365*1)</f>
        <v>46267</v>
      </c>
      <c r="V2323" s="12">
        <f t="shared" si="259"/>
        <v>46327</v>
      </c>
      <c r="W2323" s="13">
        <f t="shared" ca="1" si="260"/>
        <v>-285</v>
      </c>
      <c r="X2323" s="2" t="s">
        <v>1021</v>
      </c>
      <c r="Y2323"/>
    </row>
    <row r="2324" spans="1:25" x14ac:dyDescent="0.25">
      <c r="A2324" s="1" t="s">
        <v>1972</v>
      </c>
      <c r="B2324" s="1" t="s">
        <v>2025</v>
      </c>
      <c r="C2324" s="1" t="s">
        <v>8</v>
      </c>
      <c r="D2324" s="1" t="s">
        <v>264</v>
      </c>
      <c r="E2324" s="1" t="s">
        <v>39</v>
      </c>
      <c r="F2324" s="3">
        <v>285.01100000000002</v>
      </c>
      <c r="G2324" s="3">
        <v>285.01100000000002</v>
      </c>
      <c r="H2324" s="1" t="s">
        <v>21</v>
      </c>
      <c r="I2324" s="13">
        <v>1</v>
      </c>
      <c r="J2324" s="12" t="s">
        <v>2083</v>
      </c>
      <c r="K2324" s="1"/>
      <c r="L2324" s="12" t="s">
        <v>2082</v>
      </c>
      <c r="N2324" s="13" t="s">
        <v>2083</v>
      </c>
      <c r="O2324" s="13" t="s">
        <v>2082</v>
      </c>
      <c r="P2324" s="1"/>
      <c r="R2324" s="1" t="s">
        <v>67</v>
      </c>
      <c r="S2324" s="1"/>
      <c r="T2324" s="1" t="s">
        <v>2001</v>
      </c>
      <c r="U2324" s="12">
        <f>T2324+(365*3)</f>
        <v>46171</v>
      </c>
      <c r="V2324" s="12">
        <f t="shared" si="259"/>
        <v>46231</v>
      </c>
      <c r="W2324" s="13">
        <f t="shared" ca="1" si="260"/>
        <v>-189</v>
      </c>
      <c r="X2324" s="2" t="s">
        <v>1021</v>
      </c>
      <c r="Y2324"/>
    </row>
    <row r="2325" spans="1:25" x14ac:dyDescent="0.25">
      <c r="A2325" s="1" t="s">
        <v>1972</v>
      </c>
      <c r="B2325" s="1" t="s">
        <v>2025</v>
      </c>
      <c r="C2325" s="1" t="s">
        <v>107</v>
      </c>
      <c r="D2325" s="1" t="s">
        <v>262</v>
      </c>
      <c r="E2325" s="1" t="s">
        <v>685</v>
      </c>
      <c r="F2325" s="3">
        <v>285.05200000000002</v>
      </c>
      <c r="G2325" s="3">
        <v>285.10599999999999</v>
      </c>
      <c r="H2325" s="1" t="s">
        <v>74</v>
      </c>
      <c r="I2325" s="13">
        <v>1</v>
      </c>
      <c r="J2325" s="12" t="s">
        <v>2083</v>
      </c>
      <c r="K2325" s="1"/>
      <c r="L2325" s="12" t="s">
        <v>2082</v>
      </c>
      <c r="N2325" s="13">
        <v>42</v>
      </c>
      <c r="O2325" s="13" t="s">
        <v>2082</v>
      </c>
      <c r="P2325" s="13">
        <f t="shared" ref="P2325:P2330" si="261">_xlfn.ISOWEEKNUM(U2325)</f>
        <v>36</v>
      </c>
      <c r="R2325" s="1" t="s">
        <v>67</v>
      </c>
      <c r="S2325" s="1" t="s">
        <v>18</v>
      </c>
      <c r="T2325" s="1" t="s">
        <v>1041</v>
      </c>
      <c r="U2325" s="12">
        <f t="shared" ref="U2325:U2330" si="262">T2325+(365*1)</f>
        <v>46267</v>
      </c>
      <c r="V2325" s="12">
        <f t="shared" si="259"/>
        <v>46327</v>
      </c>
      <c r="W2325" s="13">
        <f t="shared" ca="1" si="260"/>
        <v>-285</v>
      </c>
      <c r="X2325" s="2" t="s">
        <v>1021</v>
      </c>
      <c r="Y2325"/>
    </row>
    <row r="2326" spans="1:25" x14ac:dyDescent="0.25">
      <c r="A2326" s="1" t="s">
        <v>1972</v>
      </c>
      <c r="B2326" s="1" t="s">
        <v>2026</v>
      </c>
      <c r="C2326" s="1" t="s">
        <v>177</v>
      </c>
      <c r="D2326" s="1" t="s">
        <v>104</v>
      </c>
      <c r="E2326" s="1" t="s">
        <v>685</v>
      </c>
      <c r="F2326" s="3">
        <v>296.75</v>
      </c>
      <c r="G2326" s="3">
        <v>296.81599999999997</v>
      </c>
      <c r="H2326" s="1" t="s">
        <v>74</v>
      </c>
      <c r="I2326" s="13">
        <v>1</v>
      </c>
      <c r="J2326" s="12" t="s">
        <v>2083</v>
      </c>
      <c r="K2326" s="1"/>
      <c r="L2326" s="12" t="s">
        <v>2082</v>
      </c>
      <c r="N2326" s="13">
        <v>42</v>
      </c>
      <c r="O2326" s="13" t="s">
        <v>2082</v>
      </c>
      <c r="P2326" s="13">
        <f t="shared" si="261"/>
        <v>36</v>
      </c>
      <c r="R2326" s="1" t="s">
        <v>67</v>
      </c>
      <c r="S2326" s="1"/>
      <c r="T2326" s="1" t="s">
        <v>1651</v>
      </c>
      <c r="U2326" s="12">
        <f t="shared" si="262"/>
        <v>46268</v>
      </c>
      <c r="V2326" s="12">
        <f t="shared" si="259"/>
        <v>46328</v>
      </c>
      <c r="W2326" s="13">
        <f t="shared" ca="1" si="260"/>
        <v>-286</v>
      </c>
      <c r="X2326" s="2" t="s">
        <v>1021</v>
      </c>
      <c r="Y2326"/>
    </row>
    <row r="2327" spans="1:25" x14ac:dyDescent="0.25">
      <c r="A2327" s="1" t="s">
        <v>1972</v>
      </c>
      <c r="B2327" s="1" t="s">
        <v>2026</v>
      </c>
      <c r="C2327" s="1" t="s">
        <v>177</v>
      </c>
      <c r="D2327" s="1" t="s">
        <v>103</v>
      </c>
      <c r="E2327" s="1" t="s">
        <v>685</v>
      </c>
      <c r="F2327" s="3">
        <v>296.834</v>
      </c>
      <c r="G2327" s="3">
        <v>296.90899999999999</v>
      </c>
      <c r="H2327" s="1" t="s">
        <v>1155</v>
      </c>
      <c r="I2327" s="13">
        <v>1</v>
      </c>
      <c r="J2327" s="12" t="s">
        <v>2083</v>
      </c>
      <c r="K2327" s="1"/>
      <c r="L2327" s="12" t="s">
        <v>2082</v>
      </c>
      <c r="N2327" s="13">
        <v>42</v>
      </c>
      <c r="O2327" s="13" t="s">
        <v>2082</v>
      </c>
      <c r="P2327" s="13">
        <f t="shared" si="261"/>
        <v>36</v>
      </c>
      <c r="R2327" s="1" t="s">
        <v>67</v>
      </c>
      <c r="S2327" s="1" t="s">
        <v>18</v>
      </c>
      <c r="T2327" s="1" t="s">
        <v>1651</v>
      </c>
      <c r="U2327" s="12">
        <f t="shared" si="262"/>
        <v>46268</v>
      </c>
      <c r="V2327" s="12">
        <f t="shared" si="259"/>
        <v>46328</v>
      </c>
      <c r="W2327" s="13">
        <f t="shared" ca="1" si="260"/>
        <v>-286</v>
      </c>
      <c r="X2327" s="2" t="s">
        <v>1021</v>
      </c>
      <c r="Y2327"/>
    </row>
    <row r="2328" spans="1:25" x14ac:dyDescent="0.25">
      <c r="A2328" s="1" t="s">
        <v>1972</v>
      </c>
      <c r="B2328" s="1" t="s">
        <v>2026</v>
      </c>
      <c r="C2328" s="1" t="s">
        <v>177</v>
      </c>
      <c r="D2328" s="1" t="s">
        <v>204</v>
      </c>
      <c r="E2328" s="1" t="s">
        <v>685</v>
      </c>
      <c r="F2328" s="3">
        <v>296.94799999999998</v>
      </c>
      <c r="G2328" s="3">
        <v>296.94799999999998</v>
      </c>
      <c r="H2328" s="1" t="s">
        <v>21</v>
      </c>
      <c r="I2328" s="13">
        <v>1</v>
      </c>
      <c r="J2328" s="12" t="s">
        <v>2083</v>
      </c>
      <c r="K2328" s="1"/>
      <c r="L2328" s="12" t="s">
        <v>2082</v>
      </c>
      <c r="N2328" s="13">
        <v>42</v>
      </c>
      <c r="O2328" s="13" t="s">
        <v>2082</v>
      </c>
      <c r="P2328" s="13">
        <f t="shared" si="261"/>
        <v>36</v>
      </c>
      <c r="R2328" s="1" t="s">
        <v>67</v>
      </c>
      <c r="S2328" s="1"/>
      <c r="T2328" s="1" t="s">
        <v>1651</v>
      </c>
      <c r="U2328" s="12">
        <f t="shared" si="262"/>
        <v>46268</v>
      </c>
      <c r="V2328" s="12">
        <f t="shared" si="259"/>
        <v>46328</v>
      </c>
      <c r="W2328" s="13">
        <f t="shared" ca="1" si="260"/>
        <v>-286</v>
      </c>
      <c r="X2328" s="2" t="s">
        <v>1021</v>
      </c>
      <c r="Y2328"/>
    </row>
    <row r="2329" spans="1:25" x14ac:dyDescent="0.25">
      <c r="A2329" s="1" t="s">
        <v>1972</v>
      </c>
      <c r="B2329" s="1" t="s">
        <v>2026</v>
      </c>
      <c r="C2329" s="1" t="s">
        <v>177</v>
      </c>
      <c r="D2329" s="1" t="s">
        <v>203</v>
      </c>
      <c r="E2329" s="1" t="s">
        <v>685</v>
      </c>
      <c r="F2329" s="3">
        <v>297.05200000000002</v>
      </c>
      <c r="G2329" s="3">
        <v>297.11799999999999</v>
      </c>
      <c r="H2329" s="1" t="s">
        <v>74</v>
      </c>
      <c r="I2329" s="13">
        <v>1</v>
      </c>
      <c r="J2329" s="12" t="s">
        <v>2083</v>
      </c>
      <c r="K2329" s="1"/>
      <c r="L2329" s="12" t="s">
        <v>2082</v>
      </c>
      <c r="N2329" s="13">
        <v>42</v>
      </c>
      <c r="O2329" s="13" t="s">
        <v>2082</v>
      </c>
      <c r="P2329" s="13">
        <f t="shared" si="261"/>
        <v>36</v>
      </c>
      <c r="R2329" s="1" t="s">
        <v>67</v>
      </c>
      <c r="S2329" s="1" t="s">
        <v>18</v>
      </c>
      <c r="T2329" s="1" t="s">
        <v>1651</v>
      </c>
      <c r="U2329" s="12">
        <f t="shared" si="262"/>
        <v>46268</v>
      </c>
      <c r="V2329" s="12">
        <f t="shared" si="259"/>
        <v>46328</v>
      </c>
      <c r="W2329" s="13">
        <f t="shared" ca="1" si="260"/>
        <v>-286</v>
      </c>
      <c r="X2329" s="2" t="s">
        <v>1021</v>
      </c>
      <c r="Y2329"/>
    </row>
    <row r="2330" spans="1:25" x14ac:dyDescent="0.25">
      <c r="A2330" s="1" t="s">
        <v>1972</v>
      </c>
      <c r="B2330" s="1" t="s">
        <v>2026</v>
      </c>
      <c r="C2330" s="1" t="s">
        <v>47</v>
      </c>
      <c r="D2330" s="1" t="s">
        <v>100</v>
      </c>
      <c r="E2330" s="1" t="s">
        <v>685</v>
      </c>
      <c r="F2330" s="3">
        <v>297.06099999999998</v>
      </c>
      <c r="G2330" s="3">
        <v>297.06099999999998</v>
      </c>
      <c r="H2330" s="1" t="s">
        <v>21</v>
      </c>
      <c r="I2330" s="13">
        <v>1</v>
      </c>
      <c r="J2330" s="12" t="s">
        <v>2083</v>
      </c>
      <c r="K2330" s="1"/>
      <c r="L2330" s="12" t="s">
        <v>2082</v>
      </c>
      <c r="N2330" s="13">
        <v>42</v>
      </c>
      <c r="O2330" s="13" t="s">
        <v>2082</v>
      </c>
      <c r="P2330" s="13">
        <f t="shared" si="261"/>
        <v>36</v>
      </c>
      <c r="R2330" s="1" t="s">
        <v>67</v>
      </c>
      <c r="S2330" s="1"/>
      <c r="T2330" s="1" t="s">
        <v>1651</v>
      </c>
      <c r="U2330" s="12">
        <f t="shared" si="262"/>
        <v>46268</v>
      </c>
      <c r="V2330" s="12">
        <f t="shared" si="259"/>
        <v>46328</v>
      </c>
      <c r="W2330" s="13">
        <f t="shared" ca="1" si="260"/>
        <v>-286</v>
      </c>
      <c r="X2330" s="2" t="s">
        <v>1021</v>
      </c>
      <c r="Y2330"/>
    </row>
    <row r="2331" spans="1:25" x14ac:dyDescent="0.25">
      <c r="A2331" s="1" t="s">
        <v>1972</v>
      </c>
      <c r="B2331" s="1" t="s">
        <v>2026</v>
      </c>
      <c r="C2331" s="1" t="s">
        <v>8</v>
      </c>
      <c r="D2331" s="1" t="s">
        <v>99</v>
      </c>
      <c r="E2331" s="1" t="s">
        <v>39</v>
      </c>
      <c r="F2331" s="3">
        <v>297.08999999999997</v>
      </c>
      <c r="G2331" s="3">
        <v>297.11900000000003</v>
      </c>
      <c r="H2331" s="1" t="s">
        <v>22</v>
      </c>
      <c r="I2331" s="13">
        <v>1</v>
      </c>
      <c r="J2331" s="12" t="s">
        <v>2083</v>
      </c>
      <c r="K2331" s="1"/>
      <c r="L2331" s="12" t="s">
        <v>2082</v>
      </c>
      <c r="N2331" s="13" t="s">
        <v>2083</v>
      </c>
      <c r="O2331" s="13" t="s">
        <v>2082</v>
      </c>
      <c r="P2331" s="1"/>
      <c r="R2331" s="1" t="s">
        <v>67</v>
      </c>
      <c r="S2331" s="1" t="s">
        <v>14</v>
      </c>
      <c r="T2331" s="1" t="s">
        <v>2024</v>
      </c>
      <c r="U2331" s="12">
        <f>T2331+(365*3)</f>
        <v>46184</v>
      </c>
      <c r="V2331" s="12">
        <f t="shared" si="259"/>
        <v>46244</v>
      </c>
      <c r="W2331" s="13">
        <f t="shared" ca="1" si="260"/>
        <v>-202</v>
      </c>
      <c r="X2331" s="2" t="s">
        <v>1021</v>
      </c>
      <c r="Y2331"/>
    </row>
    <row r="2332" spans="1:25" x14ac:dyDescent="0.25">
      <c r="A2332" s="1" t="s">
        <v>1972</v>
      </c>
      <c r="B2332" s="1" t="s">
        <v>2026</v>
      </c>
      <c r="C2332" s="1" t="s">
        <v>107</v>
      </c>
      <c r="D2332" s="1" t="s">
        <v>202</v>
      </c>
      <c r="E2332" s="1" t="s">
        <v>685</v>
      </c>
      <c r="F2332" s="3">
        <v>299.87400000000002</v>
      </c>
      <c r="G2332" s="3">
        <v>299.87400000000002</v>
      </c>
      <c r="H2332" s="1" t="s">
        <v>74</v>
      </c>
      <c r="I2332" s="13">
        <v>1</v>
      </c>
      <c r="J2332" s="12" t="s">
        <v>2083</v>
      </c>
      <c r="K2332" s="1"/>
      <c r="L2332" s="12" t="s">
        <v>2082</v>
      </c>
      <c r="N2332" s="13">
        <v>42</v>
      </c>
      <c r="O2332" s="13" t="s">
        <v>2082</v>
      </c>
      <c r="P2332" s="13">
        <f>_xlfn.ISOWEEKNUM(U2332)</f>
        <v>36</v>
      </c>
      <c r="R2332" s="1" t="s">
        <v>67</v>
      </c>
      <c r="S2332" s="1"/>
      <c r="T2332" s="1" t="s">
        <v>1651</v>
      </c>
      <c r="U2332" s="12">
        <f>T2332+(365*1)</f>
        <v>46268</v>
      </c>
      <c r="V2332" s="12">
        <f t="shared" si="259"/>
        <v>46328</v>
      </c>
      <c r="W2332" s="13">
        <f t="shared" ca="1" si="260"/>
        <v>-286</v>
      </c>
      <c r="X2332" s="2" t="s">
        <v>1021</v>
      </c>
      <c r="Y2332"/>
    </row>
    <row r="2333" spans="1:25" x14ac:dyDescent="0.25">
      <c r="A2333" s="1" t="s">
        <v>1972</v>
      </c>
      <c r="B2333" s="1" t="s">
        <v>2026</v>
      </c>
      <c r="C2333" s="1" t="s">
        <v>8</v>
      </c>
      <c r="D2333" s="1" t="s">
        <v>201</v>
      </c>
      <c r="E2333" s="1" t="s">
        <v>39</v>
      </c>
      <c r="F2333" s="3">
        <v>299.94200000000001</v>
      </c>
      <c r="G2333" s="3">
        <v>299.971</v>
      </c>
      <c r="H2333" s="1" t="s">
        <v>190</v>
      </c>
      <c r="I2333" s="13">
        <v>1</v>
      </c>
      <c r="J2333" s="12" t="s">
        <v>2083</v>
      </c>
      <c r="K2333" s="1"/>
      <c r="L2333" s="12" t="s">
        <v>2082</v>
      </c>
      <c r="N2333" s="13" t="s">
        <v>2083</v>
      </c>
      <c r="O2333" s="13" t="s">
        <v>2082</v>
      </c>
      <c r="P2333" s="1"/>
      <c r="R2333" s="1" t="s">
        <v>67</v>
      </c>
      <c r="S2333" s="1" t="s">
        <v>14</v>
      </c>
      <c r="T2333" s="1" t="s">
        <v>2024</v>
      </c>
      <c r="U2333" s="12">
        <f>T2333+(365*3)</f>
        <v>46184</v>
      </c>
      <c r="V2333" s="12">
        <f t="shared" si="259"/>
        <v>46244</v>
      </c>
      <c r="W2333" s="13">
        <f t="shared" ca="1" si="260"/>
        <v>-202</v>
      </c>
      <c r="X2333" s="2" t="s">
        <v>1021</v>
      </c>
      <c r="Y2333"/>
    </row>
    <row r="2334" spans="1:25" x14ac:dyDescent="0.25">
      <c r="A2334" s="1" t="s">
        <v>1972</v>
      </c>
      <c r="B2334" s="1" t="s">
        <v>2026</v>
      </c>
      <c r="C2334" s="1" t="s">
        <v>8</v>
      </c>
      <c r="D2334" s="1" t="s">
        <v>264</v>
      </c>
      <c r="E2334" s="1" t="s">
        <v>39</v>
      </c>
      <c r="F2334" s="3">
        <v>300.73399999999998</v>
      </c>
      <c r="G2334" s="3">
        <v>300.73399999999998</v>
      </c>
      <c r="H2334" s="1" t="s">
        <v>190</v>
      </c>
      <c r="I2334" s="13">
        <v>1</v>
      </c>
      <c r="J2334" s="12" t="s">
        <v>2083</v>
      </c>
      <c r="K2334" s="1"/>
      <c r="L2334" s="12" t="s">
        <v>2082</v>
      </c>
      <c r="N2334" s="13" t="s">
        <v>2083</v>
      </c>
      <c r="O2334" s="13" t="s">
        <v>2082</v>
      </c>
      <c r="P2334" s="1"/>
      <c r="R2334" s="1" t="s">
        <v>67</v>
      </c>
      <c r="S2334" s="1"/>
      <c r="T2334" s="1" t="s">
        <v>2024</v>
      </c>
      <c r="U2334" s="12">
        <f>T2334+(365*3)</f>
        <v>46184</v>
      </c>
      <c r="V2334" s="12">
        <f t="shared" si="259"/>
        <v>46244</v>
      </c>
      <c r="W2334" s="13">
        <f t="shared" ca="1" si="260"/>
        <v>-202</v>
      </c>
      <c r="X2334" s="2" t="s">
        <v>1021</v>
      </c>
      <c r="Y2334"/>
    </row>
    <row r="2335" spans="1:25" x14ac:dyDescent="0.25">
      <c r="A2335" s="1" t="s">
        <v>1972</v>
      </c>
      <c r="B2335" s="1" t="s">
        <v>2026</v>
      </c>
      <c r="C2335" s="1" t="s">
        <v>218</v>
      </c>
      <c r="D2335" s="1" t="s">
        <v>262</v>
      </c>
      <c r="E2335" s="1" t="s">
        <v>685</v>
      </c>
      <c r="F2335" s="3">
        <v>300.77699999999999</v>
      </c>
      <c r="G2335" s="3">
        <v>300.83100000000002</v>
      </c>
      <c r="H2335" s="1" t="s">
        <v>288</v>
      </c>
      <c r="I2335" s="13">
        <v>1</v>
      </c>
      <c r="J2335" s="12" t="s">
        <v>2083</v>
      </c>
      <c r="K2335" s="1"/>
      <c r="L2335" s="12" t="s">
        <v>2082</v>
      </c>
      <c r="N2335" s="13">
        <v>42</v>
      </c>
      <c r="O2335" s="13" t="s">
        <v>2082</v>
      </c>
      <c r="P2335" s="13">
        <f>_xlfn.ISOWEEKNUM(U2335)</f>
        <v>36</v>
      </c>
      <c r="R2335" s="1" t="s">
        <v>67</v>
      </c>
      <c r="S2335" s="1" t="s">
        <v>14</v>
      </c>
      <c r="T2335" s="1" t="s">
        <v>1651</v>
      </c>
      <c r="U2335" s="12">
        <f>T2335+(365*1)</f>
        <v>46268</v>
      </c>
      <c r="V2335" s="12">
        <f t="shared" si="259"/>
        <v>46328</v>
      </c>
      <c r="W2335" s="13">
        <f t="shared" ca="1" si="260"/>
        <v>-286</v>
      </c>
      <c r="X2335" s="2" t="s">
        <v>1021</v>
      </c>
      <c r="Y2335"/>
    </row>
    <row r="2336" spans="1:25" x14ac:dyDescent="0.25">
      <c r="A2336" s="1" t="s">
        <v>1972</v>
      </c>
      <c r="B2336" s="1" t="s">
        <v>2026</v>
      </c>
      <c r="C2336" s="1" t="s">
        <v>8</v>
      </c>
      <c r="D2336" s="1" t="s">
        <v>2028</v>
      </c>
      <c r="E2336" s="1" t="s">
        <v>39</v>
      </c>
      <c r="F2336" s="3">
        <v>297.21100000000001</v>
      </c>
      <c r="G2336" s="3">
        <v>297.29500000000002</v>
      </c>
      <c r="H2336" s="1" t="s">
        <v>22</v>
      </c>
      <c r="I2336" s="13">
        <v>1</v>
      </c>
      <c r="J2336" s="12" t="s">
        <v>2083</v>
      </c>
      <c r="K2336" s="1"/>
      <c r="L2336" s="12" t="s">
        <v>2082</v>
      </c>
      <c r="N2336" s="13" t="s">
        <v>2083</v>
      </c>
      <c r="O2336" s="13" t="s">
        <v>2082</v>
      </c>
      <c r="P2336" s="1"/>
      <c r="R2336" s="1" t="s">
        <v>67</v>
      </c>
      <c r="S2336" s="1" t="s">
        <v>18</v>
      </c>
      <c r="T2336" s="1" t="s">
        <v>2024</v>
      </c>
      <c r="U2336" s="12">
        <f>T2336+(365*3)</f>
        <v>46184</v>
      </c>
      <c r="V2336" s="12">
        <f t="shared" si="259"/>
        <v>46244</v>
      </c>
      <c r="W2336" s="13">
        <f t="shared" ca="1" si="260"/>
        <v>-202</v>
      </c>
      <c r="X2336" s="2" t="s">
        <v>1021</v>
      </c>
      <c r="Y2336"/>
    </row>
    <row r="2337" spans="1:25" x14ac:dyDescent="0.25">
      <c r="A2337" s="1" t="s">
        <v>1972</v>
      </c>
      <c r="B2337" s="1" t="s">
        <v>2036</v>
      </c>
      <c r="C2337" s="1" t="s">
        <v>177</v>
      </c>
      <c r="D2337" s="1" t="s">
        <v>1053</v>
      </c>
      <c r="E2337" s="1" t="s">
        <v>685</v>
      </c>
      <c r="F2337" s="3">
        <v>342.952</v>
      </c>
      <c r="G2337" s="3">
        <v>342.952</v>
      </c>
      <c r="H2337" s="1" t="s">
        <v>21</v>
      </c>
      <c r="I2337" s="13">
        <v>1</v>
      </c>
      <c r="J2337" s="12" t="s">
        <v>2083</v>
      </c>
      <c r="K2337" s="1"/>
      <c r="L2337" s="12" t="s">
        <v>2082</v>
      </c>
      <c r="N2337" s="13">
        <v>42</v>
      </c>
      <c r="O2337" s="13" t="s">
        <v>2082</v>
      </c>
      <c r="P2337" s="13">
        <f t="shared" ref="P2337:P2343" si="263">_xlfn.ISOWEEKNUM(U2337)</f>
        <v>36</v>
      </c>
      <c r="R2337" s="1" t="s">
        <v>67</v>
      </c>
      <c r="S2337" s="1"/>
      <c r="T2337" s="1" t="s">
        <v>1576</v>
      </c>
      <c r="U2337" s="12">
        <f>T2337+(365*1)</f>
        <v>46270</v>
      </c>
      <c r="V2337" s="12">
        <f t="shared" si="259"/>
        <v>46330</v>
      </c>
      <c r="W2337" s="13">
        <f t="shared" ca="1" si="260"/>
        <v>-288</v>
      </c>
      <c r="X2337" s="2" t="s">
        <v>1021</v>
      </c>
      <c r="Y2337"/>
    </row>
    <row r="2338" spans="1:25" x14ac:dyDescent="0.25">
      <c r="A2338" s="1" t="s">
        <v>1972</v>
      </c>
      <c r="B2338" s="1" t="s">
        <v>2036</v>
      </c>
      <c r="C2338" s="1" t="s">
        <v>177</v>
      </c>
      <c r="D2338" s="1" t="s">
        <v>1057</v>
      </c>
      <c r="E2338" s="1" t="s">
        <v>685</v>
      </c>
      <c r="F2338" s="3">
        <v>343.03500000000003</v>
      </c>
      <c r="G2338" s="3">
        <v>343.1</v>
      </c>
      <c r="H2338" s="1" t="s">
        <v>74</v>
      </c>
      <c r="I2338" s="13">
        <v>1</v>
      </c>
      <c r="J2338" s="12" t="s">
        <v>2083</v>
      </c>
      <c r="K2338" s="1"/>
      <c r="L2338" s="12" t="s">
        <v>2082</v>
      </c>
      <c r="N2338" s="13">
        <v>42</v>
      </c>
      <c r="O2338" s="13" t="s">
        <v>2082</v>
      </c>
      <c r="P2338" s="13">
        <f t="shared" si="263"/>
        <v>36</v>
      </c>
      <c r="R2338" s="1" t="s">
        <v>67</v>
      </c>
      <c r="S2338" s="1" t="s">
        <v>18</v>
      </c>
      <c r="T2338" s="1" t="s">
        <v>1576</v>
      </c>
      <c r="U2338" s="12">
        <f>T2338+(365*1)</f>
        <v>46270</v>
      </c>
      <c r="V2338" s="12">
        <f t="shared" si="259"/>
        <v>46330</v>
      </c>
      <c r="W2338" s="13">
        <f t="shared" ca="1" si="260"/>
        <v>-288</v>
      </c>
      <c r="X2338" s="2" t="s">
        <v>1021</v>
      </c>
      <c r="Y2338"/>
    </row>
    <row r="2339" spans="1:25" x14ac:dyDescent="0.25">
      <c r="A2339" s="1" t="s">
        <v>1972</v>
      </c>
      <c r="B2339" s="1" t="s">
        <v>2036</v>
      </c>
      <c r="C2339" s="1" t="s">
        <v>177</v>
      </c>
      <c r="D2339" s="1" t="s">
        <v>550</v>
      </c>
      <c r="E2339" s="1" t="s">
        <v>685</v>
      </c>
      <c r="F2339" s="3">
        <v>343.12</v>
      </c>
      <c r="G2339" s="3">
        <v>343.12</v>
      </c>
      <c r="H2339" s="1" t="s">
        <v>74</v>
      </c>
      <c r="I2339" s="13">
        <v>1</v>
      </c>
      <c r="J2339" s="12" t="s">
        <v>2083</v>
      </c>
      <c r="K2339" s="1"/>
      <c r="L2339" s="12" t="s">
        <v>2082</v>
      </c>
      <c r="N2339" s="13">
        <v>42</v>
      </c>
      <c r="O2339" s="13" t="s">
        <v>2082</v>
      </c>
      <c r="P2339" s="13">
        <f t="shared" si="263"/>
        <v>36</v>
      </c>
      <c r="R2339" s="1" t="s">
        <v>67</v>
      </c>
      <c r="S2339" s="1"/>
      <c r="T2339" s="1" t="s">
        <v>1576</v>
      </c>
      <c r="U2339" s="12">
        <f>T2339+(365*1)</f>
        <v>46270</v>
      </c>
      <c r="V2339" s="12">
        <f t="shared" si="259"/>
        <v>46330</v>
      </c>
      <c r="W2339" s="13">
        <f t="shared" ca="1" si="260"/>
        <v>-288</v>
      </c>
      <c r="X2339" s="2" t="s">
        <v>1021</v>
      </c>
      <c r="Y2339"/>
    </row>
    <row r="2340" spans="1:25" x14ac:dyDescent="0.25">
      <c r="A2340" s="1" t="s">
        <v>1972</v>
      </c>
      <c r="B2340" s="1" t="s">
        <v>2036</v>
      </c>
      <c r="C2340" s="1" t="s">
        <v>177</v>
      </c>
      <c r="D2340" s="1" t="s">
        <v>553</v>
      </c>
      <c r="E2340" s="1" t="s">
        <v>685</v>
      </c>
      <c r="F2340" s="3">
        <v>343.20299999999997</v>
      </c>
      <c r="G2340" s="3">
        <v>343.27300000000002</v>
      </c>
      <c r="H2340" s="1" t="s">
        <v>1167</v>
      </c>
      <c r="I2340" s="13">
        <v>1</v>
      </c>
      <c r="J2340" s="12" t="s">
        <v>2083</v>
      </c>
      <c r="K2340" s="1"/>
      <c r="L2340" s="12" t="s">
        <v>2082</v>
      </c>
      <c r="N2340" s="13">
        <v>42</v>
      </c>
      <c r="O2340" s="13" t="s">
        <v>2082</v>
      </c>
      <c r="P2340" s="13">
        <f t="shared" si="263"/>
        <v>36</v>
      </c>
      <c r="R2340" s="1" t="s">
        <v>67</v>
      </c>
      <c r="S2340" s="1" t="s">
        <v>18</v>
      </c>
      <c r="T2340" s="1" t="s">
        <v>1576</v>
      </c>
      <c r="U2340" s="12">
        <f>T2340+(365*1)</f>
        <v>46270</v>
      </c>
      <c r="V2340" s="12">
        <f t="shared" si="259"/>
        <v>46330</v>
      </c>
      <c r="W2340" s="13">
        <f t="shared" ca="1" si="260"/>
        <v>-288</v>
      </c>
      <c r="X2340" s="2" t="s">
        <v>1021</v>
      </c>
      <c r="Y2340"/>
    </row>
    <row r="2341" spans="1:25" x14ac:dyDescent="0.25">
      <c r="A2341" s="1" t="s">
        <v>2041</v>
      </c>
      <c r="B2341" s="1" t="s">
        <v>2047</v>
      </c>
      <c r="C2341" s="1" t="s">
        <v>8</v>
      </c>
      <c r="D2341" s="1" t="s">
        <v>21</v>
      </c>
      <c r="E2341" s="1" t="s">
        <v>68</v>
      </c>
      <c r="F2341" s="3">
        <v>81.918999999999997</v>
      </c>
      <c r="G2341" s="3">
        <v>81.918999999999997</v>
      </c>
      <c r="H2341" s="1"/>
      <c r="I2341" s="13">
        <v>1</v>
      </c>
      <c r="J2341" s="12" t="s">
        <v>2083</v>
      </c>
      <c r="K2341" s="1"/>
      <c r="L2341" s="12" t="s">
        <v>2082</v>
      </c>
      <c r="N2341" s="13">
        <v>44</v>
      </c>
      <c r="O2341" s="13" t="s">
        <v>2082</v>
      </c>
      <c r="P2341" s="13">
        <f t="shared" si="263"/>
        <v>35</v>
      </c>
      <c r="R2341" s="1" t="s">
        <v>67</v>
      </c>
      <c r="S2341" s="1"/>
      <c r="T2341" s="1" t="s">
        <v>321</v>
      </c>
      <c r="U2341" s="12">
        <f>T2341+(365*2)</f>
        <v>46264</v>
      </c>
      <c r="V2341" s="12">
        <f t="shared" si="259"/>
        <v>46324</v>
      </c>
      <c r="W2341" s="13">
        <f t="shared" ca="1" si="260"/>
        <v>-282</v>
      </c>
      <c r="X2341" s="2" t="s">
        <v>1021</v>
      </c>
      <c r="Y2341"/>
    </row>
    <row r="2342" spans="1:25" x14ac:dyDescent="0.25">
      <c r="A2342" s="1" t="s">
        <v>2041</v>
      </c>
      <c r="B2342" s="1" t="s">
        <v>2043</v>
      </c>
      <c r="C2342" s="1" t="s">
        <v>27</v>
      </c>
      <c r="D2342" s="1" t="s">
        <v>21</v>
      </c>
      <c r="E2342" s="1" t="s">
        <v>68</v>
      </c>
      <c r="F2342" s="3">
        <v>59.362000000000002</v>
      </c>
      <c r="G2342" s="3">
        <v>59.362000000000002</v>
      </c>
      <c r="H2342" s="1" t="s">
        <v>9</v>
      </c>
      <c r="I2342" s="13">
        <v>1</v>
      </c>
      <c r="J2342" s="12" t="s">
        <v>2083</v>
      </c>
      <c r="K2342" s="1"/>
      <c r="L2342" s="12" t="s">
        <v>2082</v>
      </c>
      <c r="N2342" s="13">
        <v>44</v>
      </c>
      <c r="O2342" s="13" t="s">
        <v>2082</v>
      </c>
      <c r="P2342" s="13">
        <f t="shared" si="263"/>
        <v>35</v>
      </c>
      <c r="R2342" s="1" t="s">
        <v>67</v>
      </c>
      <c r="S2342" s="1"/>
      <c r="T2342" s="1" t="s">
        <v>321</v>
      </c>
      <c r="U2342" s="12">
        <f>T2342+(365*2)</f>
        <v>46264</v>
      </c>
      <c r="V2342" s="12">
        <f t="shared" si="259"/>
        <v>46324</v>
      </c>
      <c r="W2342" s="13">
        <f t="shared" ca="1" si="260"/>
        <v>-282</v>
      </c>
      <c r="X2342" s="2" t="s">
        <v>1021</v>
      </c>
      <c r="Y2342"/>
    </row>
    <row r="2343" spans="1:25" x14ac:dyDescent="0.25">
      <c r="A2343" s="1" t="s">
        <v>2041</v>
      </c>
      <c r="B2343" s="1" t="s">
        <v>2043</v>
      </c>
      <c r="C2343" s="1" t="s">
        <v>27</v>
      </c>
      <c r="D2343" s="1" t="s">
        <v>74</v>
      </c>
      <c r="E2343" s="1" t="s">
        <v>68</v>
      </c>
      <c r="F2343" s="3">
        <v>59.701000000000001</v>
      </c>
      <c r="G2343" s="3">
        <v>59.73</v>
      </c>
      <c r="H2343" s="1" t="s">
        <v>79</v>
      </c>
      <c r="I2343" s="13">
        <v>1</v>
      </c>
      <c r="J2343" s="12" t="s">
        <v>2083</v>
      </c>
      <c r="K2343" s="1"/>
      <c r="L2343" s="12" t="s">
        <v>2082</v>
      </c>
      <c r="N2343" s="13">
        <v>44</v>
      </c>
      <c r="O2343" s="13" t="s">
        <v>2082</v>
      </c>
      <c r="P2343" s="13">
        <f t="shared" si="263"/>
        <v>35</v>
      </c>
      <c r="R2343" s="1" t="s">
        <v>67</v>
      </c>
      <c r="S2343" s="1" t="s">
        <v>18</v>
      </c>
      <c r="T2343" s="1" t="s">
        <v>321</v>
      </c>
      <c r="U2343" s="12">
        <f>T2343+(365*2)</f>
        <v>46264</v>
      </c>
      <c r="V2343" s="12">
        <f t="shared" si="259"/>
        <v>46324</v>
      </c>
      <c r="W2343" s="13">
        <f t="shared" ca="1" si="260"/>
        <v>-282</v>
      </c>
      <c r="X2343" s="2" t="s">
        <v>1021</v>
      </c>
      <c r="Y2343"/>
    </row>
    <row r="2344" spans="1:25" x14ac:dyDescent="0.25">
      <c r="A2344" s="1" t="s">
        <v>2041</v>
      </c>
      <c r="B2344" s="1" t="s">
        <v>2043</v>
      </c>
      <c r="C2344" s="1" t="s">
        <v>1505</v>
      </c>
      <c r="D2344" s="1" t="s">
        <v>837</v>
      </c>
      <c r="E2344" s="1" t="s">
        <v>10</v>
      </c>
      <c r="F2344" s="3">
        <v>59.612000000000002</v>
      </c>
      <c r="G2344" s="3">
        <v>59.64</v>
      </c>
      <c r="H2344" s="1" t="s">
        <v>74</v>
      </c>
      <c r="I2344" s="13">
        <v>1</v>
      </c>
      <c r="J2344" s="12" t="s">
        <v>2083</v>
      </c>
      <c r="K2344" s="1"/>
      <c r="L2344" s="12" t="s">
        <v>2082</v>
      </c>
      <c r="N2344" s="13" t="s">
        <v>2083</v>
      </c>
      <c r="O2344" s="13" t="s">
        <v>2082</v>
      </c>
      <c r="P2344" s="1"/>
      <c r="R2344" s="1" t="s">
        <v>67</v>
      </c>
      <c r="S2344" s="1" t="s">
        <v>14</v>
      </c>
      <c r="T2344" s="1" t="s">
        <v>2046</v>
      </c>
      <c r="U2344" s="12">
        <f>T2344+(365*4)</f>
        <v>42157</v>
      </c>
      <c r="V2344" s="12">
        <f t="shared" si="259"/>
        <v>42217</v>
      </c>
      <c r="W2344" s="13">
        <f t="shared" ca="1" si="260"/>
        <v>3825</v>
      </c>
      <c r="X2344" s="2" t="s">
        <v>1021</v>
      </c>
      <c r="Y2344"/>
    </row>
    <row r="2345" spans="1:25" x14ac:dyDescent="0.25">
      <c r="A2345" s="1" t="s">
        <v>2041</v>
      </c>
      <c r="B2345" s="1" t="s">
        <v>2043</v>
      </c>
      <c r="C2345" s="1" t="s">
        <v>1505</v>
      </c>
      <c r="D2345" s="1" t="s">
        <v>305</v>
      </c>
      <c r="E2345" s="1" t="s">
        <v>10</v>
      </c>
      <c r="F2345" s="3">
        <v>59.567999999999998</v>
      </c>
      <c r="G2345" s="3">
        <v>59.573999999999998</v>
      </c>
      <c r="H2345" s="1" t="s">
        <v>2044</v>
      </c>
      <c r="I2345" s="13">
        <v>1</v>
      </c>
      <c r="J2345" s="12" t="s">
        <v>2083</v>
      </c>
      <c r="K2345" s="1"/>
      <c r="L2345" s="12" t="s">
        <v>2082</v>
      </c>
      <c r="N2345" s="13" t="s">
        <v>2083</v>
      </c>
      <c r="O2345" s="13" t="s">
        <v>2082</v>
      </c>
      <c r="P2345" s="1"/>
      <c r="R2345" s="1" t="s">
        <v>67</v>
      </c>
      <c r="S2345" s="1" t="s">
        <v>18</v>
      </c>
      <c r="T2345" s="1" t="s">
        <v>2045</v>
      </c>
      <c r="U2345" s="12">
        <f>T2345+(365*4)</f>
        <v>44907</v>
      </c>
      <c r="V2345" s="12">
        <f t="shared" si="259"/>
        <v>44967</v>
      </c>
      <c r="W2345" s="13">
        <f t="shared" ca="1" si="260"/>
        <v>1075</v>
      </c>
      <c r="X2345" s="2" t="s">
        <v>1021</v>
      </c>
      <c r="Y2345"/>
    </row>
    <row r="2346" spans="1:25" x14ac:dyDescent="0.25">
      <c r="A2346" s="1" t="s">
        <v>2041</v>
      </c>
      <c r="B2346" s="1" t="s">
        <v>2043</v>
      </c>
      <c r="C2346" s="1" t="s">
        <v>27</v>
      </c>
      <c r="D2346" s="1" t="s">
        <v>9</v>
      </c>
      <c r="E2346" s="1" t="s">
        <v>68</v>
      </c>
      <c r="F2346" s="3">
        <v>59.734999999999999</v>
      </c>
      <c r="G2346" s="3">
        <v>59.764000000000003</v>
      </c>
      <c r="H2346" s="1" t="s">
        <v>74</v>
      </c>
      <c r="I2346" s="13">
        <v>1</v>
      </c>
      <c r="J2346" s="12" t="s">
        <v>2083</v>
      </c>
      <c r="K2346" s="1"/>
      <c r="L2346" s="12" t="s">
        <v>2082</v>
      </c>
      <c r="N2346" s="13">
        <v>44</v>
      </c>
      <c r="O2346" s="13" t="s">
        <v>2082</v>
      </c>
      <c r="P2346" s="13">
        <f t="shared" ref="P2346:P2353" si="264">_xlfn.ISOWEEKNUM(U2346)</f>
        <v>35</v>
      </c>
      <c r="R2346" s="1" t="s">
        <v>67</v>
      </c>
      <c r="S2346" s="1" t="s">
        <v>18</v>
      </c>
      <c r="T2346" s="1" t="s">
        <v>321</v>
      </c>
      <c r="U2346" s="12">
        <f t="shared" ref="U2346:U2353" si="265">T2346+(365*2)</f>
        <v>46264</v>
      </c>
      <c r="V2346" s="12">
        <f t="shared" si="259"/>
        <v>46324</v>
      </c>
      <c r="W2346" s="13">
        <f t="shared" ca="1" si="260"/>
        <v>-282</v>
      </c>
      <c r="X2346" s="2" t="s">
        <v>1021</v>
      </c>
      <c r="Y2346"/>
    </row>
    <row r="2347" spans="1:25" x14ac:dyDescent="0.25">
      <c r="A2347" s="1" t="s">
        <v>2041</v>
      </c>
      <c r="B2347" s="1" t="s">
        <v>2043</v>
      </c>
      <c r="C2347" s="1" t="s">
        <v>16</v>
      </c>
      <c r="D2347" s="1" t="s">
        <v>28</v>
      </c>
      <c r="E2347" s="1" t="s">
        <v>68</v>
      </c>
      <c r="F2347" s="3">
        <v>57.86</v>
      </c>
      <c r="G2347" s="3">
        <v>57.889000000000003</v>
      </c>
      <c r="H2347" s="1" t="s">
        <v>9</v>
      </c>
      <c r="I2347" s="13">
        <v>1</v>
      </c>
      <c r="J2347" s="12" t="s">
        <v>2083</v>
      </c>
      <c r="K2347" s="1"/>
      <c r="L2347" s="12" t="s">
        <v>2082</v>
      </c>
      <c r="N2347" s="13">
        <v>44</v>
      </c>
      <c r="O2347" s="13" t="s">
        <v>2082</v>
      </c>
      <c r="P2347" s="13">
        <f t="shared" si="264"/>
        <v>35</v>
      </c>
      <c r="R2347" s="1" t="s">
        <v>67</v>
      </c>
      <c r="S2347" s="1" t="s">
        <v>18</v>
      </c>
      <c r="T2347" s="1" t="s">
        <v>321</v>
      </c>
      <c r="U2347" s="12">
        <f t="shared" si="265"/>
        <v>46264</v>
      </c>
      <c r="V2347" s="12">
        <f t="shared" si="259"/>
        <v>46324</v>
      </c>
      <c r="W2347" s="13">
        <f t="shared" ca="1" si="260"/>
        <v>-282</v>
      </c>
      <c r="X2347" s="2" t="s">
        <v>1021</v>
      </c>
      <c r="Y2347"/>
    </row>
    <row r="2348" spans="1:25" x14ac:dyDescent="0.25">
      <c r="A2348" s="1" t="s">
        <v>2041</v>
      </c>
      <c r="B2348" s="1" t="s">
        <v>2043</v>
      </c>
      <c r="C2348" s="1" t="s">
        <v>16</v>
      </c>
      <c r="D2348" s="1" t="s">
        <v>1543</v>
      </c>
      <c r="E2348" s="1" t="s">
        <v>68</v>
      </c>
      <c r="F2348" s="3">
        <v>60.628</v>
      </c>
      <c r="G2348" s="3">
        <v>60.628</v>
      </c>
      <c r="H2348" s="1" t="s">
        <v>9</v>
      </c>
      <c r="I2348" s="13">
        <v>1</v>
      </c>
      <c r="J2348" s="12" t="s">
        <v>2083</v>
      </c>
      <c r="K2348" s="1"/>
      <c r="L2348" s="12" t="s">
        <v>2082</v>
      </c>
      <c r="N2348" s="13">
        <v>44</v>
      </c>
      <c r="O2348" s="13" t="s">
        <v>2082</v>
      </c>
      <c r="P2348" s="13">
        <f t="shared" si="264"/>
        <v>35</v>
      </c>
      <c r="R2348" s="1" t="s">
        <v>67</v>
      </c>
      <c r="S2348" s="1"/>
      <c r="T2348" s="1" t="s">
        <v>321</v>
      </c>
      <c r="U2348" s="12">
        <f t="shared" si="265"/>
        <v>46264</v>
      </c>
      <c r="V2348" s="12">
        <f t="shared" si="259"/>
        <v>46324</v>
      </c>
      <c r="W2348" s="13">
        <f t="shared" ca="1" si="260"/>
        <v>-282</v>
      </c>
      <c r="X2348" s="2" t="s">
        <v>1021</v>
      </c>
      <c r="Y2348"/>
    </row>
    <row r="2349" spans="1:25" x14ac:dyDescent="0.25">
      <c r="A2349" s="1" t="s">
        <v>2041</v>
      </c>
      <c r="B2349" s="1" t="s">
        <v>2043</v>
      </c>
      <c r="C2349" s="1" t="s">
        <v>8</v>
      </c>
      <c r="D2349" s="1" t="s">
        <v>902</v>
      </c>
      <c r="E2349" s="1" t="s">
        <v>68</v>
      </c>
      <c r="F2349" s="3">
        <v>61.031999999999996</v>
      </c>
      <c r="G2349" s="3">
        <v>61.031999999999996</v>
      </c>
      <c r="H2349" s="1" t="s">
        <v>9</v>
      </c>
      <c r="I2349" s="13">
        <v>1</v>
      </c>
      <c r="J2349" s="12" t="s">
        <v>2083</v>
      </c>
      <c r="K2349" s="1"/>
      <c r="L2349" s="12" t="s">
        <v>2082</v>
      </c>
      <c r="N2349" s="13">
        <v>44</v>
      </c>
      <c r="O2349" s="13" t="s">
        <v>2082</v>
      </c>
      <c r="P2349" s="13">
        <f t="shared" si="264"/>
        <v>35</v>
      </c>
      <c r="R2349" s="1" t="s">
        <v>67</v>
      </c>
      <c r="S2349" s="1"/>
      <c r="T2349" s="1" t="s">
        <v>321</v>
      </c>
      <c r="U2349" s="12">
        <f t="shared" si="265"/>
        <v>46264</v>
      </c>
      <c r="V2349" s="12">
        <f t="shared" si="259"/>
        <v>46324</v>
      </c>
      <c r="W2349" s="13">
        <f t="shared" ca="1" si="260"/>
        <v>-282</v>
      </c>
      <c r="X2349" s="2" t="s">
        <v>1021</v>
      </c>
      <c r="Y2349"/>
    </row>
    <row r="2350" spans="1:25" x14ac:dyDescent="0.25">
      <c r="A2350" s="1" t="s">
        <v>2041</v>
      </c>
      <c r="B2350" s="1" t="s">
        <v>2042</v>
      </c>
      <c r="C2350" s="1" t="s">
        <v>8</v>
      </c>
      <c r="D2350" s="1" t="s">
        <v>104</v>
      </c>
      <c r="E2350" s="1" t="s">
        <v>68</v>
      </c>
      <c r="F2350" s="3">
        <v>40.811999999999998</v>
      </c>
      <c r="G2350" s="3">
        <v>40.811999999999998</v>
      </c>
      <c r="H2350" s="1" t="s">
        <v>74</v>
      </c>
      <c r="I2350" s="13">
        <v>1</v>
      </c>
      <c r="J2350" s="12" t="s">
        <v>2083</v>
      </c>
      <c r="K2350" s="1"/>
      <c r="L2350" s="12" t="s">
        <v>2082</v>
      </c>
      <c r="N2350" s="13">
        <v>44</v>
      </c>
      <c r="O2350" s="13" t="s">
        <v>2082</v>
      </c>
      <c r="P2350" s="13">
        <f t="shared" si="264"/>
        <v>35</v>
      </c>
      <c r="R2350" s="1" t="s">
        <v>67</v>
      </c>
      <c r="S2350" s="1"/>
      <c r="T2350" s="1" t="s">
        <v>321</v>
      </c>
      <c r="U2350" s="12">
        <f t="shared" si="265"/>
        <v>46264</v>
      </c>
      <c r="V2350" s="12">
        <f t="shared" si="259"/>
        <v>46324</v>
      </c>
      <c r="W2350" s="13">
        <f t="shared" ca="1" si="260"/>
        <v>-282</v>
      </c>
      <c r="X2350" s="2" t="s">
        <v>1021</v>
      </c>
      <c r="Y2350"/>
    </row>
    <row r="2351" spans="1:25" x14ac:dyDescent="0.25">
      <c r="A2351" s="1" t="s">
        <v>2041</v>
      </c>
      <c r="B2351" s="1" t="s">
        <v>2042</v>
      </c>
      <c r="C2351" s="1" t="s">
        <v>8</v>
      </c>
      <c r="D2351" s="1" t="s">
        <v>164</v>
      </c>
      <c r="E2351" s="1" t="s">
        <v>68</v>
      </c>
      <c r="F2351" s="3">
        <v>41.231000000000002</v>
      </c>
      <c r="G2351" s="3">
        <v>41.262</v>
      </c>
      <c r="H2351" s="1" t="s">
        <v>21</v>
      </c>
      <c r="I2351" s="13">
        <v>1</v>
      </c>
      <c r="J2351" s="12" t="s">
        <v>2083</v>
      </c>
      <c r="K2351" s="1"/>
      <c r="L2351" s="12" t="s">
        <v>2082</v>
      </c>
      <c r="N2351" s="13">
        <v>44</v>
      </c>
      <c r="O2351" s="13" t="s">
        <v>2082</v>
      </c>
      <c r="P2351" s="13">
        <f t="shared" si="264"/>
        <v>35</v>
      </c>
      <c r="R2351" s="1" t="s">
        <v>67</v>
      </c>
      <c r="S2351" s="1" t="s">
        <v>18</v>
      </c>
      <c r="T2351" s="1" t="s">
        <v>321</v>
      </c>
      <c r="U2351" s="12">
        <f t="shared" si="265"/>
        <v>46264</v>
      </c>
      <c r="V2351" s="12">
        <f t="shared" si="259"/>
        <v>46324</v>
      </c>
      <c r="W2351" s="13">
        <f t="shared" ca="1" si="260"/>
        <v>-282</v>
      </c>
      <c r="X2351" s="2" t="s">
        <v>1021</v>
      </c>
      <c r="Y2351"/>
    </row>
    <row r="2352" spans="1:25" x14ac:dyDescent="0.25">
      <c r="A2352" s="1" t="s">
        <v>2041</v>
      </c>
      <c r="B2352" s="1" t="s">
        <v>2042</v>
      </c>
      <c r="C2352" s="1" t="s">
        <v>8</v>
      </c>
      <c r="D2352" s="1" t="s">
        <v>74</v>
      </c>
      <c r="E2352" s="1" t="s">
        <v>68</v>
      </c>
      <c r="F2352" s="3">
        <v>40.911000000000001</v>
      </c>
      <c r="G2352" s="3">
        <v>40.94</v>
      </c>
      <c r="H2352" s="1" t="s">
        <v>21</v>
      </c>
      <c r="I2352" s="13">
        <v>1</v>
      </c>
      <c r="J2352" s="12" t="s">
        <v>2083</v>
      </c>
      <c r="K2352" s="1"/>
      <c r="L2352" s="12" t="s">
        <v>2082</v>
      </c>
      <c r="N2352" s="13">
        <v>44</v>
      </c>
      <c r="O2352" s="13" t="s">
        <v>2082</v>
      </c>
      <c r="P2352" s="13">
        <f t="shared" si="264"/>
        <v>35</v>
      </c>
      <c r="R2352" s="1" t="s">
        <v>67</v>
      </c>
      <c r="S2352" s="1" t="s">
        <v>14</v>
      </c>
      <c r="T2352" s="1" t="s">
        <v>321</v>
      </c>
      <c r="U2352" s="12">
        <f t="shared" si="265"/>
        <v>46264</v>
      </c>
      <c r="V2352" s="12">
        <f t="shared" si="259"/>
        <v>46324</v>
      </c>
      <c r="W2352" s="13">
        <f t="shared" ca="1" si="260"/>
        <v>-282</v>
      </c>
      <c r="X2352" s="2" t="s">
        <v>1021</v>
      </c>
      <c r="Y2352"/>
    </row>
    <row r="2353" spans="1:25" x14ac:dyDescent="0.25">
      <c r="A2353" s="1" t="s">
        <v>2041</v>
      </c>
      <c r="B2353" s="1" t="s">
        <v>2056</v>
      </c>
      <c r="C2353" s="1" t="s">
        <v>8</v>
      </c>
      <c r="D2353" s="1" t="s">
        <v>21</v>
      </c>
      <c r="E2353" s="1" t="s">
        <v>68</v>
      </c>
      <c r="F2353" s="3">
        <v>111.399</v>
      </c>
      <c r="G2353" s="3">
        <v>111.428</v>
      </c>
      <c r="H2353" s="1"/>
      <c r="I2353" s="13">
        <v>1</v>
      </c>
      <c r="J2353" s="12" t="s">
        <v>2083</v>
      </c>
      <c r="K2353" s="1"/>
      <c r="L2353" s="12" t="s">
        <v>2082</v>
      </c>
      <c r="N2353" s="13">
        <v>44</v>
      </c>
      <c r="O2353" s="13" t="s">
        <v>2082</v>
      </c>
      <c r="P2353" s="13">
        <f t="shared" si="264"/>
        <v>35</v>
      </c>
      <c r="R2353" s="1" t="s">
        <v>67</v>
      </c>
      <c r="S2353" s="1" t="s">
        <v>18</v>
      </c>
      <c r="T2353" s="1" t="s">
        <v>321</v>
      </c>
      <c r="U2353" s="12">
        <f t="shared" si="265"/>
        <v>46264</v>
      </c>
      <c r="V2353" s="12">
        <f t="shared" si="259"/>
        <v>46324</v>
      </c>
      <c r="W2353" s="13">
        <f t="shared" ca="1" si="260"/>
        <v>-282</v>
      </c>
      <c r="X2353" s="2" t="s">
        <v>1021</v>
      </c>
      <c r="Y2353"/>
    </row>
    <row r="2354" spans="1:25" x14ac:dyDescent="0.25">
      <c r="A2354" s="1" t="s">
        <v>2041</v>
      </c>
      <c r="B2354" s="1" t="s">
        <v>2048</v>
      </c>
      <c r="C2354" s="1" t="s">
        <v>1505</v>
      </c>
      <c r="D2354" s="1" t="s">
        <v>51</v>
      </c>
      <c r="E2354" s="1" t="s">
        <v>10</v>
      </c>
      <c r="F2354" s="3">
        <v>91.019000000000005</v>
      </c>
      <c r="G2354" s="3">
        <v>91.019000000000005</v>
      </c>
      <c r="H2354" s="1" t="s">
        <v>21</v>
      </c>
      <c r="I2354" s="13">
        <v>1</v>
      </c>
      <c r="J2354" s="12" t="s">
        <v>2083</v>
      </c>
      <c r="K2354" s="1"/>
      <c r="L2354" s="12" t="s">
        <v>2082</v>
      </c>
      <c r="N2354" s="13" t="s">
        <v>2083</v>
      </c>
      <c r="O2354" s="13" t="s">
        <v>2082</v>
      </c>
      <c r="P2354" s="1"/>
      <c r="R2354" s="1" t="s">
        <v>67</v>
      </c>
      <c r="S2354" s="1"/>
      <c r="T2354" s="1" t="s">
        <v>2050</v>
      </c>
      <c r="U2354" s="12">
        <f>T2354+(365*4)</f>
        <v>44906</v>
      </c>
      <c r="V2354" s="12">
        <f t="shared" si="259"/>
        <v>44966</v>
      </c>
      <c r="W2354" s="13">
        <f t="shared" ca="1" si="260"/>
        <v>1076</v>
      </c>
      <c r="X2354" s="2" t="s">
        <v>1021</v>
      </c>
      <c r="Y2354"/>
    </row>
    <row r="2355" spans="1:25" x14ac:dyDescent="0.25">
      <c r="A2355" s="1" t="s">
        <v>2041</v>
      </c>
      <c r="B2355" s="1" t="s">
        <v>2048</v>
      </c>
      <c r="C2355" s="1" t="s">
        <v>8</v>
      </c>
      <c r="D2355" s="1" t="s">
        <v>74</v>
      </c>
      <c r="E2355" s="1" t="s">
        <v>68</v>
      </c>
      <c r="F2355" s="3">
        <v>90.947999999999993</v>
      </c>
      <c r="G2355" s="3">
        <v>90.947999999999993</v>
      </c>
      <c r="H2355" s="1"/>
      <c r="I2355" s="13">
        <v>1</v>
      </c>
      <c r="J2355" s="12" t="s">
        <v>2083</v>
      </c>
      <c r="K2355" s="1"/>
      <c r="L2355" s="12" t="s">
        <v>2082</v>
      </c>
      <c r="N2355" s="13">
        <v>44</v>
      </c>
      <c r="O2355" s="13" t="s">
        <v>2082</v>
      </c>
      <c r="P2355" s="13">
        <f>_xlfn.ISOWEEKNUM(U2355)</f>
        <v>35</v>
      </c>
      <c r="R2355" s="1" t="s">
        <v>67</v>
      </c>
      <c r="S2355" s="1"/>
      <c r="T2355" s="1" t="s">
        <v>321</v>
      </c>
      <c r="U2355" s="12">
        <f>T2355+(365*2)</f>
        <v>46264</v>
      </c>
      <c r="V2355" s="12">
        <f t="shared" si="259"/>
        <v>46324</v>
      </c>
      <c r="W2355" s="13">
        <f t="shared" ca="1" si="260"/>
        <v>-282</v>
      </c>
      <c r="X2355" s="2" t="s">
        <v>1021</v>
      </c>
      <c r="Y2355"/>
    </row>
    <row r="2356" spans="1:25" x14ac:dyDescent="0.25">
      <c r="A2356" s="1" t="s">
        <v>2041</v>
      </c>
      <c r="B2356" s="1" t="s">
        <v>2048</v>
      </c>
      <c r="C2356" s="1" t="s">
        <v>16</v>
      </c>
      <c r="D2356" s="1" t="s">
        <v>44</v>
      </c>
      <c r="E2356" s="1" t="s">
        <v>10</v>
      </c>
      <c r="F2356" s="3">
        <v>90.9</v>
      </c>
      <c r="G2356" s="3">
        <v>90.929000000000002</v>
      </c>
      <c r="H2356" s="1" t="s">
        <v>2049</v>
      </c>
      <c r="I2356" s="13">
        <v>1</v>
      </c>
      <c r="J2356" s="12" t="s">
        <v>2083</v>
      </c>
      <c r="K2356" s="1"/>
      <c r="L2356" s="12" t="s">
        <v>2082</v>
      </c>
      <c r="N2356" s="13" t="s">
        <v>2083</v>
      </c>
      <c r="O2356" s="13" t="s">
        <v>2082</v>
      </c>
      <c r="P2356" s="1"/>
      <c r="R2356" s="1" t="s">
        <v>67</v>
      </c>
      <c r="S2356" s="1" t="s">
        <v>18</v>
      </c>
      <c r="T2356" s="1" t="s">
        <v>2045</v>
      </c>
      <c r="U2356" s="12">
        <f>T2356+(365*4)</f>
        <v>44907</v>
      </c>
      <c r="V2356" s="12">
        <f t="shared" si="259"/>
        <v>44967</v>
      </c>
      <c r="W2356" s="13">
        <f t="shared" ca="1" si="260"/>
        <v>1075</v>
      </c>
      <c r="X2356" s="2" t="s">
        <v>1021</v>
      </c>
      <c r="Y2356"/>
    </row>
    <row r="2357" spans="1:25" x14ac:dyDescent="0.25">
      <c r="A2357" s="1" t="s">
        <v>2041</v>
      </c>
      <c r="B2357" s="1" t="s">
        <v>2048</v>
      </c>
      <c r="C2357" s="1" t="s">
        <v>1505</v>
      </c>
      <c r="D2357" s="1" t="s">
        <v>9</v>
      </c>
      <c r="E2357" s="1" t="s">
        <v>10</v>
      </c>
      <c r="F2357" s="3">
        <v>90.991</v>
      </c>
      <c r="G2357" s="3">
        <v>91.019000000000005</v>
      </c>
      <c r="H2357" s="1" t="s">
        <v>21</v>
      </c>
      <c r="I2357" s="13">
        <v>1</v>
      </c>
      <c r="J2357" s="12" t="s">
        <v>2083</v>
      </c>
      <c r="K2357" s="1"/>
      <c r="L2357" s="12" t="s">
        <v>2082</v>
      </c>
      <c r="N2357" s="13" t="s">
        <v>2083</v>
      </c>
      <c r="O2357" s="13" t="s">
        <v>2082</v>
      </c>
      <c r="P2357" s="1"/>
      <c r="R2357" s="1" t="s">
        <v>67</v>
      </c>
      <c r="S2357" s="1" t="s">
        <v>14</v>
      </c>
      <c r="T2357" s="1" t="s">
        <v>2050</v>
      </c>
      <c r="U2357" s="12">
        <f>T2357+(365*4)</f>
        <v>44906</v>
      </c>
      <c r="V2357" s="12">
        <f t="shared" si="259"/>
        <v>44966</v>
      </c>
      <c r="W2357" s="13">
        <f t="shared" ca="1" si="260"/>
        <v>1076</v>
      </c>
      <c r="X2357" s="2" t="s">
        <v>1021</v>
      </c>
      <c r="Y2357"/>
    </row>
    <row r="2358" spans="1:25" x14ac:dyDescent="0.25">
      <c r="A2358" s="1" t="s">
        <v>2041</v>
      </c>
      <c r="B2358" s="1" t="s">
        <v>2048</v>
      </c>
      <c r="C2358" s="1" t="s">
        <v>16</v>
      </c>
      <c r="D2358" s="1" t="s">
        <v>30</v>
      </c>
      <c r="E2358" s="1" t="s">
        <v>10</v>
      </c>
      <c r="F2358" s="3">
        <v>91.31</v>
      </c>
      <c r="G2358" s="3">
        <v>91.338999999999999</v>
      </c>
      <c r="H2358" s="1" t="s">
        <v>21</v>
      </c>
      <c r="I2358" s="13">
        <v>1</v>
      </c>
      <c r="J2358" s="12" t="s">
        <v>2083</v>
      </c>
      <c r="K2358" s="1"/>
      <c r="L2358" s="12" t="s">
        <v>2082</v>
      </c>
      <c r="N2358" s="13" t="s">
        <v>2083</v>
      </c>
      <c r="O2358" s="13" t="s">
        <v>2082</v>
      </c>
      <c r="P2358" s="1"/>
      <c r="R2358" s="1" t="s">
        <v>67</v>
      </c>
      <c r="S2358" s="1" t="s">
        <v>18</v>
      </c>
      <c r="T2358" s="1" t="s">
        <v>2050</v>
      </c>
      <c r="U2358" s="12">
        <f>T2358+(365*4)</f>
        <v>44906</v>
      </c>
      <c r="V2358" s="12">
        <f t="shared" si="259"/>
        <v>44966</v>
      </c>
      <c r="W2358" s="13">
        <f t="shared" ca="1" si="260"/>
        <v>1076</v>
      </c>
      <c r="X2358" s="2" t="s">
        <v>1021</v>
      </c>
      <c r="Y2358"/>
    </row>
    <row r="2359" spans="1:25" x14ac:dyDescent="0.25">
      <c r="A2359" s="1" t="s">
        <v>2041</v>
      </c>
      <c r="B2359" s="1" t="s">
        <v>2051</v>
      </c>
      <c r="C2359" s="1" t="s">
        <v>73</v>
      </c>
      <c r="D2359" s="1" t="s">
        <v>74</v>
      </c>
      <c r="E2359" s="1" t="s">
        <v>68</v>
      </c>
      <c r="F2359" s="3">
        <v>101.392</v>
      </c>
      <c r="G2359" s="3">
        <v>101.42100000000001</v>
      </c>
      <c r="H2359" s="1" t="s">
        <v>2053</v>
      </c>
      <c r="I2359" s="13">
        <v>1</v>
      </c>
      <c r="J2359" s="12" t="s">
        <v>2083</v>
      </c>
      <c r="K2359" s="1"/>
      <c r="L2359" s="12" t="s">
        <v>2082</v>
      </c>
      <c r="N2359" s="13">
        <v>44</v>
      </c>
      <c r="O2359" s="13" t="s">
        <v>2082</v>
      </c>
      <c r="P2359" s="13">
        <f>_xlfn.ISOWEEKNUM(U2359)</f>
        <v>35</v>
      </c>
      <c r="R2359" s="1" t="s">
        <v>67</v>
      </c>
      <c r="S2359" s="1" t="s">
        <v>14</v>
      </c>
      <c r="T2359" s="1" t="s">
        <v>321</v>
      </c>
      <c r="U2359" s="12">
        <f>T2359+(365*2)</f>
        <v>46264</v>
      </c>
      <c r="V2359" s="12">
        <f t="shared" si="259"/>
        <v>46324</v>
      </c>
      <c r="W2359" s="13">
        <f t="shared" ca="1" si="260"/>
        <v>-282</v>
      </c>
      <c r="X2359" s="2" t="s">
        <v>1021</v>
      </c>
      <c r="Y2359"/>
    </row>
    <row r="2360" spans="1:25" x14ac:dyDescent="0.25">
      <c r="A2360" s="1" t="s">
        <v>2041</v>
      </c>
      <c r="B2360" s="1" t="s">
        <v>2051</v>
      </c>
      <c r="C2360" s="1" t="s">
        <v>1505</v>
      </c>
      <c r="D2360" s="1" t="s">
        <v>832</v>
      </c>
      <c r="E2360" s="1" t="s">
        <v>10</v>
      </c>
      <c r="F2360" s="3">
        <v>101.34</v>
      </c>
      <c r="G2360" s="3">
        <v>101.34</v>
      </c>
      <c r="H2360" s="1" t="s">
        <v>22</v>
      </c>
      <c r="I2360" s="13">
        <v>1</v>
      </c>
      <c r="J2360" s="12" t="s">
        <v>2083</v>
      </c>
      <c r="K2360" s="1"/>
      <c r="L2360" s="12" t="s">
        <v>2082</v>
      </c>
      <c r="N2360" s="13" t="s">
        <v>2083</v>
      </c>
      <c r="O2360" s="13" t="s">
        <v>2082</v>
      </c>
      <c r="P2360" s="1"/>
      <c r="R2360" s="1" t="s">
        <v>67</v>
      </c>
      <c r="S2360" s="1"/>
      <c r="T2360" s="1" t="s">
        <v>2050</v>
      </c>
      <c r="U2360" s="12">
        <f>T2360+(365*4)</f>
        <v>44906</v>
      </c>
      <c r="V2360" s="12">
        <f t="shared" si="259"/>
        <v>44966</v>
      </c>
      <c r="W2360" s="13">
        <f t="shared" ca="1" si="260"/>
        <v>1076</v>
      </c>
      <c r="X2360" s="2" t="s">
        <v>1021</v>
      </c>
      <c r="Y2360"/>
    </row>
    <row r="2361" spans="1:25" x14ac:dyDescent="0.25">
      <c r="A2361" s="1" t="s">
        <v>2041</v>
      </c>
      <c r="B2361" s="1" t="s">
        <v>2051</v>
      </c>
      <c r="C2361" s="1" t="s">
        <v>73</v>
      </c>
      <c r="D2361" s="1" t="s">
        <v>755</v>
      </c>
      <c r="E2361" s="1" t="s">
        <v>68</v>
      </c>
      <c r="F2361" s="3">
        <v>101.90300000000001</v>
      </c>
      <c r="G2361" s="3">
        <v>101.932</v>
      </c>
      <c r="H2361" s="1" t="s">
        <v>21</v>
      </c>
      <c r="I2361" s="13">
        <v>1</v>
      </c>
      <c r="J2361" s="12" t="s">
        <v>2083</v>
      </c>
      <c r="K2361" s="1"/>
      <c r="L2361" s="12" t="s">
        <v>2082</v>
      </c>
      <c r="N2361" s="13">
        <v>44</v>
      </c>
      <c r="O2361" s="13" t="s">
        <v>2082</v>
      </c>
      <c r="P2361" s="13">
        <f>_xlfn.ISOWEEKNUM(U2361)</f>
        <v>35</v>
      </c>
      <c r="R2361" s="1" t="s">
        <v>67</v>
      </c>
      <c r="S2361" s="1" t="s">
        <v>14</v>
      </c>
      <c r="T2361" s="1" t="s">
        <v>321</v>
      </c>
      <c r="U2361" s="12">
        <f>T2361+(365*2)</f>
        <v>46264</v>
      </c>
      <c r="V2361" s="12">
        <f t="shared" si="259"/>
        <v>46324</v>
      </c>
      <c r="W2361" s="13">
        <f t="shared" ca="1" si="260"/>
        <v>-282</v>
      </c>
      <c r="X2361" s="2" t="s">
        <v>1021</v>
      </c>
      <c r="Y2361"/>
    </row>
    <row r="2362" spans="1:25" x14ac:dyDescent="0.25">
      <c r="A2362" s="1" t="s">
        <v>2041</v>
      </c>
      <c r="B2362" s="1" t="s">
        <v>2051</v>
      </c>
      <c r="C2362" s="1" t="s">
        <v>8</v>
      </c>
      <c r="D2362" s="1" t="s">
        <v>9</v>
      </c>
      <c r="E2362" s="1" t="s">
        <v>68</v>
      </c>
      <c r="F2362" s="3">
        <v>101.35599999999999</v>
      </c>
      <c r="G2362" s="3">
        <v>101.392</v>
      </c>
      <c r="H2362" s="1" t="s">
        <v>74</v>
      </c>
      <c r="I2362" s="13">
        <v>1</v>
      </c>
      <c r="J2362" s="12" t="s">
        <v>2083</v>
      </c>
      <c r="K2362" s="1"/>
      <c r="L2362" s="12" t="s">
        <v>2082</v>
      </c>
      <c r="N2362" s="13">
        <v>44</v>
      </c>
      <c r="O2362" s="13" t="s">
        <v>2082</v>
      </c>
      <c r="P2362" s="13">
        <f>_xlfn.ISOWEEKNUM(U2362)</f>
        <v>35</v>
      </c>
      <c r="R2362" s="1" t="s">
        <v>67</v>
      </c>
      <c r="S2362" s="1" t="s">
        <v>18</v>
      </c>
      <c r="T2362" s="1" t="s">
        <v>321</v>
      </c>
      <c r="U2362" s="12">
        <f>T2362+(365*2)</f>
        <v>46264</v>
      </c>
      <c r="V2362" s="12">
        <f t="shared" si="259"/>
        <v>46324</v>
      </c>
      <c r="W2362" s="13">
        <f t="shared" ca="1" si="260"/>
        <v>-282</v>
      </c>
      <c r="X2362" s="2" t="s">
        <v>1021</v>
      </c>
      <c r="Y2362"/>
    </row>
    <row r="2363" spans="1:25" x14ac:dyDescent="0.25">
      <c r="A2363" s="1" t="s">
        <v>2041</v>
      </c>
      <c r="B2363" s="1" t="s">
        <v>2051</v>
      </c>
      <c r="C2363" s="1" t="s">
        <v>8</v>
      </c>
      <c r="D2363" s="1" t="s">
        <v>122</v>
      </c>
      <c r="E2363" s="1" t="s">
        <v>68</v>
      </c>
      <c r="F2363" s="3">
        <v>100.834</v>
      </c>
      <c r="G2363" s="3">
        <v>100.863</v>
      </c>
      <c r="H2363" s="1" t="s">
        <v>21</v>
      </c>
      <c r="I2363" s="13">
        <v>1</v>
      </c>
      <c r="J2363" s="12" t="s">
        <v>2083</v>
      </c>
      <c r="K2363" s="1"/>
      <c r="L2363" s="12" t="s">
        <v>2082</v>
      </c>
      <c r="N2363" s="13">
        <v>44</v>
      </c>
      <c r="O2363" s="13" t="s">
        <v>2082</v>
      </c>
      <c r="P2363" s="13">
        <f>_xlfn.ISOWEEKNUM(U2363)</f>
        <v>35</v>
      </c>
      <c r="R2363" s="1" t="s">
        <v>67</v>
      </c>
      <c r="S2363" s="1" t="s">
        <v>18</v>
      </c>
      <c r="T2363" s="1" t="s">
        <v>321</v>
      </c>
      <c r="U2363" s="12">
        <f>T2363+(365*2)</f>
        <v>46264</v>
      </c>
      <c r="V2363" s="12">
        <f t="shared" si="259"/>
        <v>46324</v>
      </c>
      <c r="W2363" s="13">
        <f t="shared" ca="1" si="260"/>
        <v>-282</v>
      </c>
      <c r="X2363" s="2" t="s">
        <v>1021</v>
      </c>
      <c r="Y2363"/>
    </row>
    <row r="2364" spans="1:25" x14ac:dyDescent="0.25">
      <c r="A2364" s="1" t="s">
        <v>2041</v>
      </c>
      <c r="B2364" s="1" t="s">
        <v>2051</v>
      </c>
      <c r="C2364" s="1" t="s">
        <v>136</v>
      </c>
      <c r="D2364" s="1" t="s">
        <v>32</v>
      </c>
      <c r="E2364" s="1" t="s">
        <v>10</v>
      </c>
      <c r="F2364" s="3">
        <v>101.291</v>
      </c>
      <c r="G2364" s="3">
        <v>101.32</v>
      </c>
      <c r="H2364" s="1" t="s">
        <v>2052</v>
      </c>
      <c r="I2364" s="13">
        <v>1</v>
      </c>
      <c r="J2364" s="12" t="s">
        <v>2083</v>
      </c>
      <c r="K2364" s="1"/>
      <c r="L2364" s="12" t="s">
        <v>2082</v>
      </c>
      <c r="N2364" s="13" t="s">
        <v>2083</v>
      </c>
      <c r="O2364" s="13" t="s">
        <v>2082</v>
      </c>
      <c r="P2364" s="1"/>
      <c r="R2364" s="1" t="s">
        <v>67</v>
      </c>
      <c r="S2364" s="1" t="s">
        <v>14</v>
      </c>
      <c r="T2364" s="1" t="s">
        <v>2050</v>
      </c>
      <c r="U2364" s="12">
        <f>T2364+(365*4)</f>
        <v>44906</v>
      </c>
      <c r="V2364" s="12">
        <f t="shared" si="259"/>
        <v>44966</v>
      </c>
      <c r="W2364" s="13">
        <f t="shared" ca="1" si="260"/>
        <v>1076</v>
      </c>
      <c r="X2364" s="2" t="s">
        <v>1021</v>
      </c>
      <c r="Y2364"/>
    </row>
    <row r="2365" spans="1:25" x14ac:dyDescent="0.25">
      <c r="A2365" s="1" t="s">
        <v>2041</v>
      </c>
      <c r="B2365" s="1" t="s">
        <v>2054</v>
      </c>
      <c r="C2365" s="1" t="s">
        <v>8</v>
      </c>
      <c r="D2365" s="1" t="s">
        <v>102</v>
      </c>
      <c r="E2365" s="1" t="s">
        <v>68</v>
      </c>
      <c r="F2365" s="3">
        <v>104.05</v>
      </c>
      <c r="G2365" s="3">
        <v>104.07899999999999</v>
      </c>
      <c r="H2365" s="1" t="s">
        <v>2055</v>
      </c>
      <c r="I2365" s="13">
        <v>1</v>
      </c>
      <c r="J2365" s="12" t="s">
        <v>2083</v>
      </c>
      <c r="K2365" s="1"/>
      <c r="L2365" s="12" t="s">
        <v>2082</v>
      </c>
      <c r="N2365" s="13">
        <v>44</v>
      </c>
      <c r="O2365" s="13" t="s">
        <v>2082</v>
      </c>
      <c r="P2365" s="13">
        <f t="shared" ref="P2365:P2383" si="266">_xlfn.ISOWEEKNUM(U2365)</f>
        <v>35</v>
      </c>
      <c r="R2365" s="1" t="s">
        <v>67</v>
      </c>
      <c r="S2365" s="1" t="s">
        <v>14</v>
      </c>
      <c r="T2365" s="1" t="s">
        <v>321</v>
      </c>
      <c r="U2365" s="12">
        <f t="shared" ref="U2365:U2383" si="267">T2365+(365*2)</f>
        <v>46264</v>
      </c>
      <c r="V2365" s="12">
        <f t="shared" si="259"/>
        <v>46324</v>
      </c>
      <c r="W2365" s="13">
        <f t="shared" ca="1" si="260"/>
        <v>-282</v>
      </c>
      <c r="X2365" s="2" t="s">
        <v>1021</v>
      </c>
      <c r="Y2365"/>
    </row>
    <row r="2366" spans="1:25" x14ac:dyDescent="0.25">
      <c r="A2366" s="1" t="s">
        <v>2057</v>
      </c>
      <c r="B2366" s="1" t="s">
        <v>2059</v>
      </c>
      <c r="C2366" s="1" t="s">
        <v>27</v>
      </c>
      <c r="D2366" s="1" t="s">
        <v>104</v>
      </c>
      <c r="E2366" s="1" t="s">
        <v>68</v>
      </c>
      <c r="F2366" s="3">
        <v>20.13</v>
      </c>
      <c r="G2366" s="3">
        <v>20.158999999999999</v>
      </c>
      <c r="H2366" s="1" t="s">
        <v>74</v>
      </c>
      <c r="I2366" s="13">
        <v>1</v>
      </c>
      <c r="J2366" s="12" t="s">
        <v>2083</v>
      </c>
      <c r="K2366" s="1"/>
      <c r="L2366" s="12" t="s">
        <v>2082</v>
      </c>
      <c r="N2366" s="13">
        <v>44</v>
      </c>
      <c r="O2366" s="13" t="s">
        <v>2082</v>
      </c>
      <c r="P2366" s="13">
        <f t="shared" si="266"/>
        <v>35</v>
      </c>
      <c r="R2366" s="1" t="s">
        <v>67</v>
      </c>
      <c r="S2366" s="1" t="s">
        <v>14</v>
      </c>
      <c r="T2366" s="1" t="s">
        <v>321</v>
      </c>
      <c r="U2366" s="12">
        <f t="shared" si="267"/>
        <v>46264</v>
      </c>
      <c r="V2366" s="12">
        <f t="shared" si="259"/>
        <v>46324</v>
      </c>
      <c r="W2366" s="13">
        <f t="shared" ca="1" si="260"/>
        <v>-282</v>
      </c>
      <c r="X2366" s="2" t="s">
        <v>1021</v>
      </c>
      <c r="Y2366"/>
    </row>
    <row r="2367" spans="1:25" x14ac:dyDescent="0.25">
      <c r="A2367" s="1" t="s">
        <v>2057</v>
      </c>
      <c r="B2367" s="1" t="s">
        <v>2059</v>
      </c>
      <c r="C2367" s="1" t="s">
        <v>300</v>
      </c>
      <c r="D2367" s="1" t="s">
        <v>103</v>
      </c>
      <c r="E2367" s="1" t="s">
        <v>68</v>
      </c>
      <c r="F2367" s="3">
        <v>20.056999999999999</v>
      </c>
      <c r="G2367" s="3">
        <v>20.097000000000001</v>
      </c>
      <c r="H2367" s="1" t="s">
        <v>21</v>
      </c>
      <c r="I2367" s="13">
        <v>1</v>
      </c>
      <c r="J2367" s="12" t="s">
        <v>2083</v>
      </c>
      <c r="K2367" s="1"/>
      <c r="L2367" s="12" t="s">
        <v>2082</v>
      </c>
      <c r="N2367" s="13">
        <v>44</v>
      </c>
      <c r="O2367" s="13" t="s">
        <v>2082</v>
      </c>
      <c r="P2367" s="13">
        <f t="shared" si="266"/>
        <v>35</v>
      </c>
      <c r="R2367" s="1" t="s">
        <v>67</v>
      </c>
      <c r="S2367" s="1" t="s">
        <v>14</v>
      </c>
      <c r="T2367" s="1" t="s">
        <v>321</v>
      </c>
      <c r="U2367" s="12">
        <f t="shared" si="267"/>
        <v>46264</v>
      </c>
      <c r="V2367" s="12">
        <f t="shared" si="259"/>
        <v>46324</v>
      </c>
      <c r="W2367" s="13">
        <f t="shared" ca="1" si="260"/>
        <v>-282</v>
      </c>
      <c r="X2367" s="2" t="s">
        <v>1021</v>
      </c>
      <c r="Y2367"/>
    </row>
    <row r="2368" spans="1:25" x14ac:dyDescent="0.25">
      <c r="A2368" s="1" t="s">
        <v>2057</v>
      </c>
      <c r="B2368" s="1" t="s">
        <v>2059</v>
      </c>
      <c r="C2368" s="1" t="s">
        <v>27</v>
      </c>
      <c r="D2368" s="1" t="s">
        <v>164</v>
      </c>
      <c r="E2368" s="1" t="s">
        <v>68</v>
      </c>
      <c r="F2368" s="3">
        <v>0.113</v>
      </c>
      <c r="G2368" s="3">
        <v>20.451000000000001</v>
      </c>
      <c r="H2368" s="1" t="s">
        <v>74</v>
      </c>
      <c r="I2368" s="13">
        <v>1</v>
      </c>
      <c r="J2368" s="12" t="s">
        <v>2083</v>
      </c>
      <c r="K2368" s="1"/>
      <c r="L2368" s="12" t="s">
        <v>2082</v>
      </c>
      <c r="N2368" s="13">
        <v>44</v>
      </c>
      <c r="O2368" s="13" t="s">
        <v>2082</v>
      </c>
      <c r="P2368" s="13">
        <f t="shared" si="266"/>
        <v>35</v>
      </c>
      <c r="R2368" s="1" t="s">
        <v>67</v>
      </c>
      <c r="S2368" s="1" t="s">
        <v>18</v>
      </c>
      <c r="T2368" s="1" t="s">
        <v>321</v>
      </c>
      <c r="U2368" s="12">
        <f t="shared" si="267"/>
        <v>46264</v>
      </c>
      <c r="V2368" s="12">
        <f t="shared" si="259"/>
        <v>46324</v>
      </c>
      <c r="W2368" s="13">
        <f t="shared" ca="1" si="260"/>
        <v>-282</v>
      </c>
      <c r="X2368" s="2" t="s">
        <v>1021</v>
      </c>
      <c r="Y2368"/>
    </row>
    <row r="2369" spans="1:25" x14ac:dyDescent="0.25">
      <c r="A2369" s="1" t="s">
        <v>2057</v>
      </c>
      <c r="B2369" s="1" t="s">
        <v>2059</v>
      </c>
      <c r="C2369" s="1" t="s">
        <v>27</v>
      </c>
      <c r="D2369" s="1" t="s">
        <v>267</v>
      </c>
      <c r="E2369" s="1" t="s">
        <v>68</v>
      </c>
      <c r="F2369" s="3">
        <v>0.151</v>
      </c>
      <c r="G2369" s="3">
        <v>20.488</v>
      </c>
      <c r="H2369" s="1" t="s">
        <v>74</v>
      </c>
      <c r="I2369" s="13">
        <v>1</v>
      </c>
      <c r="J2369" s="12" t="s">
        <v>2083</v>
      </c>
      <c r="K2369" s="1"/>
      <c r="L2369" s="12" t="s">
        <v>2082</v>
      </c>
      <c r="N2369" s="13">
        <v>44</v>
      </c>
      <c r="O2369" s="13" t="s">
        <v>2082</v>
      </c>
      <c r="P2369" s="13">
        <f t="shared" si="266"/>
        <v>35</v>
      </c>
      <c r="R2369" s="1" t="s">
        <v>67</v>
      </c>
      <c r="S2369" s="1"/>
      <c r="T2369" s="1" t="s">
        <v>321</v>
      </c>
      <c r="U2369" s="12">
        <f t="shared" si="267"/>
        <v>46264</v>
      </c>
      <c r="V2369" s="12">
        <f t="shared" si="259"/>
        <v>46324</v>
      </c>
      <c r="W2369" s="13">
        <f t="shared" ca="1" si="260"/>
        <v>-282</v>
      </c>
      <c r="X2369" s="2" t="s">
        <v>1021</v>
      </c>
      <c r="Y2369"/>
    </row>
    <row r="2370" spans="1:25" x14ac:dyDescent="0.25">
      <c r="A2370" s="1" t="s">
        <v>2057</v>
      </c>
      <c r="B2370" s="1" t="s">
        <v>2059</v>
      </c>
      <c r="C2370" s="1" t="s">
        <v>27</v>
      </c>
      <c r="D2370" s="1" t="s">
        <v>266</v>
      </c>
      <c r="E2370" s="1" t="s">
        <v>68</v>
      </c>
      <c r="F2370" s="3">
        <v>20.498999999999999</v>
      </c>
      <c r="G2370" s="3">
        <v>20.527999999999999</v>
      </c>
      <c r="H2370" s="1" t="s">
        <v>1134</v>
      </c>
      <c r="I2370" s="13">
        <v>1</v>
      </c>
      <c r="J2370" s="12" t="s">
        <v>2083</v>
      </c>
      <c r="K2370" s="1"/>
      <c r="L2370" s="12" t="s">
        <v>2082</v>
      </c>
      <c r="N2370" s="13">
        <v>44</v>
      </c>
      <c r="O2370" s="13" t="s">
        <v>2082</v>
      </c>
      <c r="P2370" s="13">
        <f t="shared" si="266"/>
        <v>35</v>
      </c>
      <c r="R2370" s="1" t="s">
        <v>67</v>
      </c>
      <c r="S2370" s="1" t="s">
        <v>14</v>
      </c>
      <c r="T2370" s="1" t="s">
        <v>321</v>
      </c>
      <c r="U2370" s="12">
        <f t="shared" si="267"/>
        <v>46264</v>
      </c>
      <c r="V2370" s="12">
        <f t="shared" ref="V2370:V2433" si="268">U2370+60</f>
        <v>46324</v>
      </c>
      <c r="W2370" s="13">
        <f t="shared" ref="W2370:W2433" ca="1" si="269">TODAY()-V2370</f>
        <v>-282</v>
      </c>
      <c r="X2370" s="2" t="s">
        <v>1021</v>
      </c>
      <c r="Y2370"/>
    </row>
    <row r="2371" spans="1:25" x14ac:dyDescent="0.25">
      <c r="A2371" s="1" t="s">
        <v>2057</v>
      </c>
      <c r="B2371" s="1" t="s">
        <v>2059</v>
      </c>
      <c r="C2371" s="1" t="s">
        <v>16</v>
      </c>
      <c r="D2371" s="1" t="s">
        <v>122</v>
      </c>
      <c r="E2371" s="1" t="s">
        <v>68</v>
      </c>
      <c r="F2371" s="3">
        <v>20.178000000000001</v>
      </c>
      <c r="G2371" s="3">
        <v>20.207000000000001</v>
      </c>
      <c r="H2371" s="1" t="s">
        <v>9</v>
      </c>
      <c r="I2371" s="13">
        <v>1</v>
      </c>
      <c r="J2371" s="12" t="s">
        <v>2083</v>
      </c>
      <c r="K2371" s="1"/>
      <c r="L2371" s="12" t="s">
        <v>2082</v>
      </c>
      <c r="N2371" s="13">
        <v>44</v>
      </c>
      <c r="O2371" s="13" t="s">
        <v>2082</v>
      </c>
      <c r="P2371" s="13">
        <f t="shared" si="266"/>
        <v>35</v>
      </c>
      <c r="R2371" s="1" t="s">
        <v>67</v>
      </c>
      <c r="S2371" s="1" t="s">
        <v>18</v>
      </c>
      <c r="T2371" s="1" t="s">
        <v>321</v>
      </c>
      <c r="U2371" s="12">
        <f t="shared" si="267"/>
        <v>46264</v>
      </c>
      <c r="V2371" s="12">
        <f t="shared" si="268"/>
        <v>46324</v>
      </c>
      <c r="W2371" s="13">
        <f t="shared" ca="1" si="269"/>
        <v>-282</v>
      </c>
      <c r="X2371" s="2" t="s">
        <v>1021</v>
      </c>
      <c r="Y2371"/>
    </row>
    <row r="2372" spans="1:25" x14ac:dyDescent="0.25">
      <c r="A2372" s="1" t="s">
        <v>2057</v>
      </c>
      <c r="B2372" s="1" t="s">
        <v>2058</v>
      </c>
      <c r="C2372" s="1" t="s">
        <v>27</v>
      </c>
      <c r="D2372" s="1" t="s">
        <v>21</v>
      </c>
      <c r="E2372" s="1" t="s">
        <v>68</v>
      </c>
      <c r="F2372" s="3">
        <v>7.0880000000000001</v>
      </c>
      <c r="G2372" s="3">
        <v>7.117</v>
      </c>
      <c r="H2372" s="1" t="s">
        <v>21</v>
      </c>
      <c r="I2372" s="13">
        <v>1</v>
      </c>
      <c r="J2372" s="12" t="s">
        <v>2083</v>
      </c>
      <c r="K2372" s="1"/>
      <c r="L2372" s="12" t="s">
        <v>2082</v>
      </c>
      <c r="N2372" s="13">
        <v>44</v>
      </c>
      <c r="O2372" s="13" t="s">
        <v>2082</v>
      </c>
      <c r="P2372" s="13">
        <f t="shared" si="266"/>
        <v>35</v>
      </c>
      <c r="R2372" s="1" t="s">
        <v>67</v>
      </c>
      <c r="S2372" s="1" t="s">
        <v>18</v>
      </c>
      <c r="T2372" s="1" t="s">
        <v>321</v>
      </c>
      <c r="U2372" s="12">
        <f t="shared" si="267"/>
        <v>46264</v>
      </c>
      <c r="V2372" s="12">
        <f t="shared" si="268"/>
        <v>46324</v>
      </c>
      <c r="W2372" s="13">
        <f t="shared" ca="1" si="269"/>
        <v>-282</v>
      </c>
      <c r="X2372" s="2" t="s">
        <v>1021</v>
      </c>
      <c r="Y2372"/>
    </row>
    <row r="2373" spans="1:25" x14ac:dyDescent="0.25">
      <c r="A2373" s="1" t="s">
        <v>2057</v>
      </c>
      <c r="B2373" s="1" t="s">
        <v>2058</v>
      </c>
      <c r="C2373" s="1" t="s">
        <v>27</v>
      </c>
      <c r="D2373" s="1" t="s">
        <v>104</v>
      </c>
      <c r="E2373" s="1" t="s">
        <v>68</v>
      </c>
      <c r="F2373" s="3">
        <v>7.2009999999999996</v>
      </c>
      <c r="G2373" s="3">
        <v>7.23</v>
      </c>
      <c r="H2373" s="1" t="s">
        <v>74</v>
      </c>
      <c r="I2373" s="13">
        <v>1</v>
      </c>
      <c r="J2373" s="12" t="s">
        <v>2083</v>
      </c>
      <c r="K2373" s="1"/>
      <c r="L2373" s="12" t="s">
        <v>2082</v>
      </c>
      <c r="N2373" s="13">
        <v>44</v>
      </c>
      <c r="O2373" s="13" t="s">
        <v>2082</v>
      </c>
      <c r="P2373" s="13">
        <f t="shared" si="266"/>
        <v>35</v>
      </c>
      <c r="R2373" s="1" t="s">
        <v>67</v>
      </c>
      <c r="S2373" s="1" t="s">
        <v>18</v>
      </c>
      <c r="T2373" s="1" t="s">
        <v>321</v>
      </c>
      <c r="U2373" s="12">
        <f t="shared" si="267"/>
        <v>46264</v>
      </c>
      <c r="V2373" s="12">
        <f t="shared" si="268"/>
        <v>46324</v>
      </c>
      <c r="W2373" s="13">
        <f t="shared" ca="1" si="269"/>
        <v>-282</v>
      </c>
      <c r="X2373" s="2" t="s">
        <v>1021</v>
      </c>
      <c r="Y2373"/>
    </row>
    <row r="2374" spans="1:25" x14ac:dyDescent="0.25">
      <c r="A2374" s="1" t="s">
        <v>2057</v>
      </c>
      <c r="B2374" s="1" t="s">
        <v>2058</v>
      </c>
      <c r="C2374" s="1" t="s">
        <v>27</v>
      </c>
      <c r="D2374" s="1" t="s">
        <v>164</v>
      </c>
      <c r="E2374" s="1" t="s">
        <v>68</v>
      </c>
      <c r="F2374" s="3">
        <v>7.508</v>
      </c>
      <c r="G2374" s="3">
        <v>7.5369999999999999</v>
      </c>
      <c r="H2374" s="1" t="s">
        <v>21</v>
      </c>
      <c r="I2374" s="13">
        <v>1</v>
      </c>
      <c r="J2374" s="12" t="s">
        <v>2083</v>
      </c>
      <c r="K2374" s="1"/>
      <c r="L2374" s="12" t="s">
        <v>2082</v>
      </c>
      <c r="N2374" s="13">
        <v>44</v>
      </c>
      <c r="O2374" s="13" t="s">
        <v>2082</v>
      </c>
      <c r="P2374" s="13">
        <f t="shared" si="266"/>
        <v>35</v>
      </c>
      <c r="R2374" s="1" t="s">
        <v>67</v>
      </c>
      <c r="S2374" s="1" t="s">
        <v>18</v>
      </c>
      <c r="T2374" s="1" t="s">
        <v>321</v>
      </c>
      <c r="U2374" s="12">
        <f t="shared" si="267"/>
        <v>46264</v>
      </c>
      <c r="V2374" s="12">
        <f t="shared" si="268"/>
        <v>46324</v>
      </c>
      <c r="W2374" s="13">
        <f t="shared" ca="1" si="269"/>
        <v>-282</v>
      </c>
      <c r="X2374" s="2" t="s">
        <v>1021</v>
      </c>
      <c r="Y2374"/>
    </row>
    <row r="2375" spans="1:25" x14ac:dyDescent="0.25">
      <c r="A2375" s="1" t="s">
        <v>2060</v>
      </c>
      <c r="B2375" s="1" t="s">
        <v>2063</v>
      </c>
      <c r="C2375" s="1" t="s">
        <v>8</v>
      </c>
      <c r="D2375" s="1" t="s">
        <v>104</v>
      </c>
      <c r="E2375" s="1" t="s">
        <v>68</v>
      </c>
      <c r="F2375" s="3">
        <v>57.728999999999999</v>
      </c>
      <c r="G2375" s="3">
        <v>57.728999999999999</v>
      </c>
      <c r="H2375" s="1" t="s">
        <v>74</v>
      </c>
      <c r="I2375" s="13">
        <v>1</v>
      </c>
      <c r="J2375" s="12" t="s">
        <v>2083</v>
      </c>
      <c r="K2375" s="1"/>
      <c r="L2375" s="12" t="s">
        <v>2082</v>
      </c>
      <c r="N2375" s="13">
        <v>44</v>
      </c>
      <c r="O2375" s="13" t="s">
        <v>2082</v>
      </c>
      <c r="P2375" s="13">
        <f t="shared" si="266"/>
        <v>35</v>
      </c>
      <c r="R2375" s="1" t="s">
        <v>67</v>
      </c>
      <c r="S2375" s="1"/>
      <c r="T2375" s="1" t="s">
        <v>434</v>
      </c>
      <c r="U2375" s="12">
        <f t="shared" si="267"/>
        <v>46262</v>
      </c>
      <c r="V2375" s="12">
        <f t="shared" si="268"/>
        <v>46322</v>
      </c>
      <c r="W2375" s="13">
        <f t="shared" ca="1" si="269"/>
        <v>-280</v>
      </c>
      <c r="X2375" s="2" t="s">
        <v>1021</v>
      </c>
      <c r="Y2375"/>
    </row>
    <row r="2376" spans="1:25" x14ac:dyDescent="0.25">
      <c r="A2376" s="1" t="s">
        <v>2060</v>
      </c>
      <c r="B2376" s="1" t="s">
        <v>2063</v>
      </c>
      <c r="C2376" s="1" t="s">
        <v>8</v>
      </c>
      <c r="D2376" s="1" t="s">
        <v>164</v>
      </c>
      <c r="E2376" s="1" t="s">
        <v>68</v>
      </c>
      <c r="F2376" s="3">
        <v>58.037999999999997</v>
      </c>
      <c r="G2376" s="3">
        <v>58.067</v>
      </c>
      <c r="H2376" s="1" t="s">
        <v>74</v>
      </c>
      <c r="I2376" s="13">
        <v>1</v>
      </c>
      <c r="J2376" s="12" t="s">
        <v>2083</v>
      </c>
      <c r="K2376" s="1"/>
      <c r="L2376" s="12" t="s">
        <v>2082</v>
      </c>
      <c r="N2376" s="13">
        <v>44</v>
      </c>
      <c r="O2376" s="13" t="s">
        <v>2082</v>
      </c>
      <c r="P2376" s="13">
        <f t="shared" si="266"/>
        <v>35</v>
      </c>
      <c r="R2376" s="1" t="s">
        <v>67</v>
      </c>
      <c r="S2376" s="1" t="s">
        <v>14</v>
      </c>
      <c r="T2376" s="1" t="s">
        <v>434</v>
      </c>
      <c r="U2376" s="12">
        <f t="shared" si="267"/>
        <v>46262</v>
      </c>
      <c r="V2376" s="12">
        <f t="shared" si="268"/>
        <v>46322</v>
      </c>
      <c r="W2376" s="13">
        <f t="shared" ca="1" si="269"/>
        <v>-280</v>
      </c>
      <c r="X2376" s="2" t="s">
        <v>1021</v>
      </c>
      <c r="Y2376"/>
    </row>
    <row r="2377" spans="1:25" x14ac:dyDescent="0.25">
      <c r="A2377" s="1" t="s">
        <v>2060</v>
      </c>
      <c r="B2377" s="1" t="s">
        <v>2066</v>
      </c>
      <c r="C2377" s="1" t="s">
        <v>2067</v>
      </c>
      <c r="D2377" s="1" t="s">
        <v>104</v>
      </c>
      <c r="E2377" s="1" t="s">
        <v>68</v>
      </c>
      <c r="F2377" s="3">
        <v>94.054000000000002</v>
      </c>
      <c r="G2377" s="3">
        <v>94.091999999999999</v>
      </c>
      <c r="H2377" s="1" t="s">
        <v>21</v>
      </c>
      <c r="I2377" s="13">
        <v>1</v>
      </c>
      <c r="J2377" s="12" t="s">
        <v>2083</v>
      </c>
      <c r="K2377" s="1"/>
      <c r="L2377" s="12" t="s">
        <v>2082</v>
      </c>
      <c r="N2377" s="13">
        <v>44</v>
      </c>
      <c r="O2377" s="13" t="s">
        <v>2082</v>
      </c>
      <c r="P2377" s="13">
        <f t="shared" si="266"/>
        <v>35</v>
      </c>
      <c r="R2377" s="1" t="s">
        <v>67</v>
      </c>
      <c r="S2377" s="1" t="s">
        <v>14</v>
      </c>
      <c r="T2377" s="1" t="s">
        <v>434</v>
      </c>
      <c r="U2377" s="12">
        <f t="shared" si="267"/>
        <v>46262</v>
      </c>
      <c r="V2377" s="12">
        <f t="shared" si="268"/>
        <v>46322</v>
      </c>
      <c r="W2377" s="13">
        <f t="shared" ca="1" si="269"/>
        <v>-280</v>
      </c>
      <c r="X2377" s="2" t="s">
        <v>1021</v>
      </c>
      <c r="Y2377"/>
    </row>
    <row r="2378" spans="1:25" x14ac:dyDescent="0.25">
      <c r="A2378" s="1" t="s">
        <v>2060</v>
      </c>
      <c r="B2378" s="1" t="s">
        <v>2066</v>
      </c>
      <c r="C2378" s="1" t="s">
        <v>2068</v>
      </c>
      <c r="D2378" s="1" t="s">
        <v>164</v>
      </c>
      <c r="E2378" s="1" t="s">
        <v>68</v>
      </c>
      <c r="F2378" s="3">
        <v>94.498999999999995</v>
      </c>
      <c r="G2378" s="3">
        <v>94.54</v>
      </c>
      <c r="H2378" s="1" t="s">
        <v>21</v>
      </c>
      <c r="I2378" s="13">
        <v>1</v>
      </c>
      <c r="J2378" s="12" t="s">
        <v>2083</v>
      </c>
      <c r="K2378" s="1"/>
      <c r="L2378" s="12" t="s">
        <v>2082</v>
      </c>
      <c r="N2378" s="13">
        <v>44</v>
      </c>
      <c r="O2378" s="13" t="s">
        <v>2082</v>
      </c>
      <c r="P2378" s="13">
        <f t="shared" si="266"/>
        <v>35</v>
      </c>
      <c r="R2378" s="1" t="s">
        <v>67</v>
      </c>
      <c r="S2378" s="1" t="s">
        <v>18</v>
      </c>
      <c r="T2378" s="1" t="s">
        <v>434</v>
      </c>
      <c r="U2378" s="12">
        <f t="shared" si="267"/>
        <v>46262</v>
      </c>
      <c r="V2378" s="12">
        <f t="shared" si="268"/>
        <v>46322</v>
      </c>
      <c r="W2378" s="13">
        <f t="shared" ca="1" si="269"/>
        <v>-280</v>
      </c>
      <c r="X2378" s="2" t="s">
        <v>1021</v>
      </c>
      <c r="Y2378"/>
    </row>
    <row r="2379" spans="1:25" x14ac:dyDescent="0.25">
      <c r="A2379" s="1" t="s">
        <v>2060</v>
      </c>
      <c r="B2379" s="1" t="s">
        <v>2066</v>
      </c>
      <c r="C2379" s="1" t="s">
        <v>16</v>
      </c>
      <c r="D2379" s="1" t="s">
        <v>32</v>
      </c>
      <c r="E2379" s="1" t="s">
        <v>68</v>
      </c>
      <c r="F2379" s="3">
        <v>94.373000000000005</v>
      </c>
      <c r="G2379" s="3">
        <v>94.402000000000001</v>
      </c>
      <c r="H2379" s="1" t="s">
        <v>21</v>
      </c>
      <c r="I2379" s="13">
        <v>1</v>
      </c>
      <c r="J2379" s="12" t="s">
        <v>2083</v>
      </c>
      <c r="K2379" s="1"/>
      <c r="L2379" s="12" t="s">
        <v>2082</v>
      </c>
      <c r="N2379" s="13">
        <v>44</v>
      </c>
      <c r="O2379" s="13" t="s">
        <v>2082</v>
      </c>
      <c r="P2379" s="13">
        <f t="shared" si="266"/>
        <v>35</v>
      </c>
      <c r="R2379" s="1" t="s">
        <v>67</v>
      </c>
      <c r="S2379" s="1" t="s">
        <v>14</v>
      </c>
      <c r="T2379" s="1" t="s">
        <v>434</v>
      </c>
      <c r="U2379" s="12">
        <f t="shared" si="267"/>
        <v>46262</v>
      </c>
      <c r="V2379" s="12">
        <f t="shared" si="268"/>
        <v>46322</v>
      </c>
      <c r="W2379" s="13">
        <f t="shared" ca="1" si="269"/>
        <v>-280</v>
      </c>
      <c r="X2379" s="2" t="s">
        <v>1021</v>
      </c>
      <c r="Y2379"/>
    </row>
    <row r="2380" spans="1:25" x14ac:dyDescent="0.25">
      <c r="A2380" s="1" t="s">
        <v>2060</v>
      </c>
      <c r="B2380" s="1" t="s">
        <v>2069</v>
      </c>
      <c r="C2380" s="1" t="s">
        <v>2074</v>
      </c>
      <c r="D2380" s="1" t="s">
        <v>162</v>
      </c>
      <c r="E2380" s="1" t="s">
        <v>68</v>
      </c>
      <c r="F2380" s="3">
        <v>118.557</v>
      </c>
      <c r="G2380" s="3">
        <v>118.557</v>
      </c>
      <c r="H2380" s="1" t="s">
        <v>21</v>
      </c>
      <c r="I2380" s="13">
        <v>1</v>
      </c>
      <c r="J2380" s="12" t="s">
        <v>2083</v>
      </c>
      <c r="K2380" s="1"/>
      <c r="L2380" s="12" t="s">
        <v>2082</v>
      </c>
      <c r="N2380" s="13">
        <v>44</v>
      </c>
      <c r="O2380" s="13" t="s">
        <v>2082</v>
      </c>
      <c r="P2380" s="13">
        <f t="shared" si="266"/>
        <v>35</v>
      </c>
      <c r="R2380" s="1" t="s">
        <v>67</v>
      </c>
      <c r="S2380" s="1"/>
      <c r="T2380" s="1" t="s">
        <v>434</v>
      </c>
      <c r="U2380" s="12">
        <f t="shared" si="267"/>
        <v>46262</v>
      </c>
      <c r="V2380" s="12">
        <f t="shared" si="268"/>
        <v>46322</v>
      </c>
      <c r="W2380" s="13">
        <f t="shared" ca="1" si="269"/>
        <v>-280</v>
      </c>
      <c r="X2380" s="2" t="s">
        <v>1021</v>
      </c>
      <c r="Y2380"/>
    </row>
    <row r="2381" spans="1:25" x14ac:dyDescent="0.25">
      <c r="A2381" s="1" t="s">
        <v>2060</v>
      </c>
      <c r="B2381" s="1" t="s">
        <v>2069</v>
      </c>
      <c r="C2381" s="1" t="s">
        <v>8</v>
      </c>
      <c r="D2381" s="1" t="s">
        <v>1182</v>
      </c>
      <c r="E2381" s="1" t="s">
        <v>68</v>
      </c>
      <c r="F2381" s="3">
        <v>118.621</v>
      </c>
      <c r="G2381" s="3">
        <v>118.65</v>
      </c>
      <c r="H2381" s="1" t="s">
        <v>21</v>
      </c>
      <c r="I2381" s="13">
        <v>1</v>
      </c>
      <c r="J2381" s="12" t="s">
        <v>2083</v>
      </c>
      <c r="K2381" s="1"/>
      <c r="L2381" s="12" t="s">
        <v>2082</v>
      </c>
      <c r="N2381" s="13">
        <v>44</v>
      </c>
      <c r="O2381" s="13" t="s">
        <v>2082</v>
      </c>
      <c r="P2381" s="13">
        <f t="shared" si="266"/>
        <v>35</v>
      </c>
      <c r="R2381" s="1" t="s">
        <v>67</v>
      </c>
      <c r="S2381" s="1"/>
      <c r="T2381" s="1" t="s">
        <v>434</v>
      </c>
      <c r="U2381" s="12">
        <f t="shared" si="267"/>
        <v>46262</v>
      </c>
      <c r="V2381" s="12">
        <f t="shared" si="268"/>
        <v>46322</v>
      </c>
      <c r="W2381" s="13">
        <f t="shared" ca="1" si="269"/>
        <v>-280</v>
      </c>
      <c r="X2381" s="2" t="s">
        <v>1021</v>
      </c>
      <c r="Y2381"/>
    </row>
    <row r="2382" spans="1:25" x14ac:dyDescent="0.25">
      <c r="A2382" s="1" t="s">
        <v>2060</v>
      </c>
      <c r="B2382" s="1" t="s">
        <v>2069</v>
      </c>
      <c r="C2382" s="1" t="s">
        <v>2070</v>
      </c>
      <c r="D2382" s="1" t="s">
        <v>2071</v>
      </c>
      <c r="E2382" s="1" t="s">
        <v>68</v>
      </c>
      <c r="F2382" s="3">
        <v>114.327</v>
      </c>
      <c r="G2382" s="3">
        <v>114.327</v>
      </c>
      <c r="H2382" s="1" t="s">
        <v>25</v>
      </c>
      <c r="I2382" s="13">
        <v>1</v>
      </c>
      <c r="J2382" s="12" t="s">
        <v>2083</v>
      </c>
      <c r="K2382" s="1"/>
      <c r="L2382" s="12" t="s">
        <v>2082</v>
      </c>
      <c r="N2382" s="13">
        <v>44</v>
      </c>
      <c r="O2382" s="13" t="s">
        <v>2082</v>
      </c>
      <c r="P2382" s="13">
        <f t="shared" si="266"/>
        <v>35</v>
      </c>
      <c r="R2382" s="1" t="s">
        <v>67</v>
      </c>
      <c r="S2382" s="1"/>
      <c r="T2382" s="1" t="s">
        <v>434</v>
      </c>
      <c r="U2382" s="12">
        <f t="shared" si="267"/>
        <v>46262</v>
      </c>
      <c r="V2382" s="12">
        <f t="shared" si="268"/>
        <v>46322</v>
      </c>
      <c r="W2382" s="13">
        <f t="shared" ca="1" si="269"/>
        <v>-280</v>
      </c>
      <c r="X2382" s="2" t="s">
        <v>1021</v>
      </c>
      <c r="Y2382"/>
    </row>
    <row r="2383" spans="1:25" x14ac:dyDescent="0.25">
      <c r="A2383" s="1" t="s">
        <v>2060</v>
      </c>
      <c r="B2383" s="1" t="s">
        <v>2069</v>
      </c>
      <c r="C2383" s="1" t="s">
        <v>2072</v>
      </c>
      <c r="D2383" s="1" t="s">
        <v>2073</v>
      </c>
      <c r="E2383" s="1" t="s">
        <v>68</v>
      </c>
      <c r="F2383" s="3">
        <v>114.417</v>
      </c>
      <c r="G2383" s="3">
        <v>114.443</v>
      </c>
      <c r="H2383" s="1" t="s">
        <v>21</v>
      </c>
      <c r="I2383" s="13">
        <v>1</v>
      </c>
      <c r="J2383" s="12" t="s">
        <v>2083</v>
      </c>
      <c r="K2383" s="1"/>
      <c r="L2383" s="12" t="s">
        <v>2082</v>
      </c>
      <c r="N2383" s="13">
        <v>44</v>
      </c>
      <c r="O2383" s="13" t="s">
        <v>2082</v>
      </c>
      <c r="P2383" s="13">
        <f t="shared" si="266"/>
        <v>35</v>
      </c>
      <c r="R2383" s="1" t="s">
        <v>67</v>
      </c>
      <c r="S2383" s="1" t="s">
        <v>14</v>
      </c>
      <c r="T2383" s="1" t="s">
        <v>434</v>
      </c>
      <c r="U2383" s="12">
        <f t="shared" si="267"/>
        <v>46262</v>
      </c>
      <c r="V2383" s="12">
        <f t="shared" si="268"/>
        <v>46322</v>
      </c>
      <c r="W2383" s="13">
        <f t="shared" ca="1" si="269"/>
        <v>-280</v>
      </c>
      <c r="X2383" s="2" t="s">
        <v>1021</v>
      </c>
      <c r="Y2383"/>
    </row>
    <row r="2384" spans="1:25" x14ac:dyDescent="0.25">
      <c r="A2384" s="1" t="s">
        <v>2060</v>
      </c>
      <c r="B2384" s="1" t="s">
        <v>2069</v>
      </c>
      <c r="C2384" s="1" t="s">
        <v>230</v>
      </c>
      <c r="D2384" s="1" t="s">
        <v>2076</v>
      </c>
      <c r="E2384" s="1" t="s">
        <v>10</v>
      </c>
      <c r="F2384" s="3">
        <v>118.81</v>
      </c>
      <c r="G2384" s="3">
        <v>118.827</v>
      </c>
      <c r="H2384" s="1" t="s">
        <v>22</v>
      </c>
      <c r="I2384" s="13">
        <v>1</v>
      </c>
      <c r="J2384" s="12" t="s">
        <v>2083</v>
      </c>
      <c r="K2384" s="1"/>
      <c r="L2384" s="12" t="s">
        <v>2082</v>
      </c>
      <c r="N2384" s="13" t="s">
        <v>2083</v>
      </c>
      <c r="O2384" s="13" t="s">
        <v>2082</v>
      </c>
      <c r="P2384" s="1"/>
      <c r="R2384" s="1" t="s">
        <v>67</v>
      </c>
      <c r="S2384" s="1" t="s">
        <v>14</v>
      </c>
      <c r="T2384" s="1" t="s">
        <v>2077</v>
      </c>
      <c r="U2384" s="12">
        <f>T2384+(365*4)</f>
        <v>39178</v>
      </c>
      <c r="V2384" s="12">
        <f t="shared" si="268"/>
        <v>39238</v>
      </c>
      <c r="W2384" s="13">
        <f t="shared" ca="1" si="269"/>
        <v>6804</v>
      </c>
      <c r="X2384" s="2" t="s">
        <v>1021</v>
      </c>
      <c r="Y2384"/>
    </row>
    <row r="2385" spans="1:25" x14ac:dyDescent="0.25">
      <c r="A2385" s="1" t="s">
        <v>2060</v>
      </c>
      <c r="B2385" s="1" t="s">
        <v>2069</v>
      </c>
      <c r="C2385" s="1" t="s">
        <v>16</v>
      </c>
      <c r="D2385" s="1" t="s">
        <v>60</v>
      </c>
      <c r="E2385" s="1" t="s">
        <v>10</v>
      </c>
      <c r="F2385" s="3">
        <v>118.85599999999999</v>
      </c>
      <c r="G2385" s="3">
        <v>118.88500000000001</v>
      </c>
      <c r="H2385" s="1" t="s">
        <v>60</v>
      </c>
      <c r="I2385" s="13">
        <v>1</v>
      </c>
      <c r="J2385" s="12" t="s">
        <v>2083</v>
      </c>
      <c r="K2385" s="1"/>
      <c r="L2385" s="12" t="s">
        <v>2082</v>
      </c>
      <c r="N2385" s="13" t="s">
        <v>2083</v>
      </c>
      <c r="O2385" s="13" t="s">
        <v>2082</v>
      </c>
      <c r="P2385" s="1"/>
      <c r="R2385" s="1" t="s">
        <v>67</v>
      </c>
      <c r="S2385" s="1" t="s">
        <v>14</v>
      </c>
      <c r="T2385" s="1" t="s">
        <v>2075</v>
      </c>
      <c r="U2385" s="12">
        <f>T2385+(365*4)</f>
        <v>44744</v>
      </c>
      <c r="V2385" s="12">
        <f t="shared" si="268"/>
        <v>44804</v>
      </c>
      <c r="W2385" s="13">
        <f t="shared" ca="1" si="269"/>
        <v>1238</v>
      </c>
      <c r="X2385" s="2" t="s">
        <v>1021</v>
      </c>
      <c r="Y2385"/>
    </row>
    <row r="2386" spans="1:25" x14ac:dyDescent="0.25">
      <c r="A2386" s="1" t="s">
        <v>2060</v>
      </c>
      <c r="B2386" s="1" t="s">
        <v>2069</v>
      </c>
      <c r="C2386" s="1" t="s">
        <v>1594</v>
      </c>
      <c r="D2386" s="1" t="s">
        <v>2078</v>
      </c>
      <c r="E2386" s="1" t="s">
        <v>10</v>
      </c>
      <c r="F2386" s="3">
        <v>118.816</v>
      </c>
      <c r="G2386" s="3">
        <v>118.816</v>
      </c>
      <c r="H2386" s="1" t="s">
        <v>918</v>
      </c>
      <c r="I2386" s="13">
        <v>1</v>
      </c>
      <c r="J2386" s="12" t="s">
        <v>2083</v>
      </c>
      <c r="K2386" s="1"/>
      <c r="L2386" s="12" t="s">
        <v>2082</v>
      </c>
      <c r="N2386" s="13" t="s">
        <v>2083</v>
      </c>
      <c r="O2386" s="13" t="s">
        <v>2082</v>
      </c>
      <c r="P2386" s="1"/>
      <c r="R2386" s="1" t="s">
        <v>67</v>
      </c>
      <c r="S2386" s="1"/>
      <c r="T2386" s="1" t="s">
        <v>2075</v>
      </c>
      <c r="U2386" s="12">
        <f>T2386+(365*4)</f>
        <v>44744</v>
      </c>
      <c r="V2386" s="12">
        <f t="shared" si="268"/>
        <v>44804</v>
      </c>
      <c r="W2386" s="13">
        <f t="shared" ca="1" si="269"/>
        <v>1238</v>
      </c>
      <c r="X2386" s="2" t="s">
        <v>1021</v>
      </c>
      <c r="Y2386"/>
    </row>
    <row r="2387" spans="1:25" x14ac:dyDescent="0.25">
      <c r="A2387" s="1" t="s">
        <v>2060</v>
      </c>
      <c r="B2387" s="1" t="s">
        <v>2069</v>
      </c>
      <c r="C2387" s="1" t="s">
        <v>1497</v>
      </c>
      <c r="D2387" s="1" t="s">
        <v>74</v>
      </c>
      <c r="E2387" s="1" t="s">
        <v>10</v>
      </c>
      <c r="F2387" s="3">
        <v>119.033</v>
      </c>
      <c r="G2387" s="3">
        <v>119.062</v>
      </c>
      <c r="H2387" s="1" t="s">
        <v>22</v>
      </c>
      <c r="I2387" s="13">
        <v>1</v>
      </c>
      <c r="J2387" s="12" t="s">
        <v>2083</v>
      </c>
      <c r="K2387" s="1"/>
      <c r="L2387" s="12" t="s">
        <v>2082</v>
      </c>
      <c r="N2387" s="13" t="s">
        <v>2083</v>
      </c>
      <c r="O2387" s="13" t="s">
        <v>2082</v>
      </c>
      <c r="P2387" s="1"/>
      <c r="R2387" s="1" t="s">
        <v>67</v>
      </c>
      <c r="S2387" s="1" t="s">
        <v>18</v>
      </c>
      <c r="T2387" s="1" t="s">
        <v>2075</v>
      </c>
      <c r="U2387" s="12">
        <f>T2387+(365*4)</f>
        <v>44744</v>
      </c>
      <c r="V2387" s="12">
        <f t="shared" si="268"/>
        <v>44804</v>
      </c>
      <c r="W2387" s="13">
        <f t="shared" ca="1" si="269"/>
        <v>1238</v>
      </c>
      <c r="X2387" s="2" t="s">
        <v>1021</v>
      </c>
      <c r="Y2387"/>
    </row>
    <row r="2388" spans="1:25" x14ac:dyDescent="0.25">
      <c r="A2388" s="1" t="s">
        <v>2060</v>
      </c>
      <c r="B2388" s="1" t="s">
        <v>2069</v>
      </c>
      <c r="C2388" s="1" t="s">
        <v>16</v>
      </c>
      <c r="D2388" s="1" t="s">
        <v>24</v>
      </c>
      <c r="E2388" s="1" t="s">
        <v>10</v>
      </c>
      <c r="F2388" s="3">
        <v>118.88500000000001</v>
      </c>
      <c r="G2388" s="3">
        <v>118.88500000000001</v>
      </c>
      <c r="H2388" s="1" t="s">
        <v>60</v>
      </c>
      <c r="I2388" s="13">
        <v>1</v>
      </c>
      <c r="J2388" s="12" t="s">
        <v>2083</v>
      </c>
      <c r="K2388" s="1"/>
      <c r="L2388" s="12" t="s">
        <v>2082</v>
      </c>
      <c r="N2388" s="13" t="s">
        <v>2083</v>
      </c>
      <c r="O2388" s="13" t="s">
        <v>2082</v>
      </c>
      <c r="P2388" s="1"/>
      <c r="R2388" s="1" t="s">
        <v>67</v>
      </c>
      <c r="S2388" s="1"/>
      <c r="T2388" s="1" t="s">
        <v>2075</v>
      </c>
      <c r="U2388" s="12">
        <f>T2388+(365*4)</f>
        <v>44744</v>
      </c>
      <c r="V2388" s="12">
        <f t="shared" si="268"/>
        <v>44804</v>
      </c>
      <c r="W2388" s="13">
        <f t="shared" ca="1" si="269"/>
        <v>1238</v>
      </c>
      <c r="X2388" s="2" t="s">
        <v>1021</v>
      </c>
      <c r="Y2388"/>
    </row>
    <row r="2389" spans="1:25" x14ac:dyDescent="0.25">
      <c r="A2389" s="1" t="s">
        <v>2060</v>
      </c>
      <c r="B2389" s="1" t="s">
        <v>2061</v>
      </c>
      <c r="C2389" s="1" t="s">
        <v>16</v>
      </c>
      <c r="D2389" s="1" t="s">
        <v>102</v>
      </c>
      <c r="E2389" s="1" t="s">
        <v>68</v>
      </c>
      <c r="F2389" s="3">
        <v>12.925000000000001</v>
      </c>
      <c r="G2389" s="3">
        <v>12.925000000000001</v>
      </c>
      <c r="H2389" s="1" t="s">
        <v>21</v>
      </c>
      <c r="I2389" s="13">
        <v>1</v>
      </c>
      <c r="J2389" s="12" t="s">
        <v>2083</v>
      </c>
      <c r="K2389" s="1"/>
      <c r="L2389" s="12" t="s">
        <v>2082</v>
      </c>
      <c r="N2389" s="13">
        <v>44</v>
      </c>
      <c r="O2389" s="13" t="s">
        <v>2082</v>
      </c>
      <c r="P2389" s="13">
        <f t="shared" ref="P2389:P2395" si="270">_xlfn.ISOWEEKNUM(U2389)</f>
        <v>35</v>
      </c>
      <c r="R2389" s="1" t="s">
        <v>67</v>
      </c>
      <c r="S2389" s="1"/>
      <c r="T2389" s="1" t="s">
        <v>434</v>
      </c>
      <c r="U2389" s="12">
        <f t="shared" ref="U2389:U2395" si="271">T2389+(365*2)</f>
        <v>46262</v>
      </c>
      <c r="V2389" s="12">
        <f t="shared" si="268"/>
        <v>46322</v>
      </c>
      <c r="W2389" s="13">
        <f t="shared" ca="1" si="269"/>
        <v>-280</v>
      </c>
      <c r="X2389" s="2" t="s">
        <v>1021</v>
      </c>
      <c r="Y2389"/>
    </row>
    <row r="2390" spans="1:25" x14ac:dyDescent="0.25">
      <c r="A2390" s="1" t="s">
        <v>2060</v>
      </c>
      <c r="B2390" s="1" t="s">
        <v>2062</v>
      </c>
      <c r="C2390" s="1" t="s">
        <v>16</v>
      </c>
      <c r="D2390" s="1" t="s">
        <v>21</v>
      </c>
      <c r="E2390" s="1" t="s">
        <v>68</v>
      </c>
      <c r="F2390" s="3">
        <v>18.428999999999998</v>
      </c>
      <c r="G2390" s="3">
        <v>18.428999999999998</v>
      </c>
      <c r="H2390" s="1" t="s">
        <v>74</v>
      </c>
      <c r="I2390" s="13">
        <v>1</v>
      </c>
      <c r="J2390" s="12" t="s">
        <v>2083</v>
      </c>
      <c r="K2390" s="1"/>
      <c r="L2390" s="12" t="s">
        <v>2082</v>
      </c>
      <c r="N2390" s="13">
        <v>44</v>
      </c>
      <c r="O2390" s="13" t="s">
        <v>2082</v>
      </c>
      <c r="P2390" s="13">
        <f t="shared" si="270"/>
        <v>35</v>
      </c>
      <c r="R2390" s="1" t="s">
        <v>67</v>
      </c>
      <c r="S2390" s="1"/>
      <c r="T2390" s="1" t="s">
        <v>434</v>
      </c>
      <c r="U2390" s="12">
        <f t="shared" si="271"/>
        <v>46262</v>
      </c>
      <c r="V2390" s="12">
        <f t="shared" si="268"/>
        <v>46322</v>
      </c>
      <c r="W2390" s="13">
        <f t="shared" ca="1" si="269"/>
        <v>-280</v>
      </c>
      <c r="X2390" s="2" t="s">
        <v>1021</v>
      </c>
      <c r="Y2390"/>
    </row>
    <row r="2391" spans="1:25" x14ac:dyDescent="0.25">
      <c r="A2391" s="1" t="s">
        <v>2060</v>
      </c>
      <c r="B2391" s="1" t="s">
        <v>2062</v>
      </c>
      <c r="C2391" s="1" t="s">
        <v>16</v>
      </c>
      <c r="D2391" s="1" t="s">
        <v>104</v>
      </c>
      <c r="E2391" s="1" t="s">
        <v>68</v>
      </c>
      <c r="F2391" s="3">
        <v>18.22</v>
      </c>
      <c r="G2391" s="3">
        <v>18.22</v>
      </c>
      <c r="H2391" s="1" t="s">
        <v>21</v>
      </c>
      <c r="I2391" s="13">
        <v>1</v>
      </c>
      <c r="J2391" s="12" t="s">
        <v>2083</v>
      </c>
      <c r="K2391" s="1"/>
      <c r="L2391" s="12" t="s">
        <v>2082</v>
      </c>
      <c r="N2391" s="13">
        <v>44</v>
      </c>
      <c r="O2391" s="13" t="s">
        <v>2082</v>
      </c>
      <c r="P2391" s="13">
        <f t="shared" si="270"/>
        <v>35</v>
      </c>
      <c r="R2391" s="1" t="s">
        <v>67</v>
      </c>
      <c r="S2391" s="1"/>
      <c r="T2391" s="1" t="s">
        <v>434</v>
      </c>
      <c r="U2391" s="12">
        <f t="shared" si="271"/>
        <v>46262</v>
      </c>
      <c r="V2391" s="12">
        <f t="shared" si="268"/>
        <v>46322</v>
      </c>
      <c r="W2391" s="13">
        <f t="shared" ca="1" si="269"/>
        <v>-280</v>
      </c>
      <c r="X2391" s="2" t="s">
        <v>1021</v>
      </c>
      <c r="Y2391"/>
    </row>
    <row r="2392" spans="1:25" x14ac:dyDescent="0.25">
      <c r="A2392" s="1" t="s">
        <v>2060</v>
      </c>
      <c r="B2392" s="1" t="s">
        <v>2062</v>
      </c>
      <c r="C2392" s="1" t="s">
        <v>8</v>
      </c>
      <c r="D2392" s="1" t="s">
        <v>164</v>
      </c>
      <c r="E2392" s="1" t="s">
        <v>68</v>
      </c>
      <c r="F2392" s="3">
        <v>18.803000000000001</v>
      </c>
      <c r="G2392" s="3">
        <v>18.837</v>
      </c>
      <c r="H2392" s="1" t="s">
        <v>74</v>
      </c>
      <c r="I2392" s="13">
        <v>1</v>
      </c>
      <c r="J2392" s="12" t="s">
        <v>2083</v>
      </c>
      <c r="K2392" s="1"/>
      <c r="L2392" s="12" t="s">
        <v>2082</v>
      </c>
      <c r="N2392" s="13">
        <v>44</v>
      </c>
      <c r="O2392" s="13" t="s">
        <v>2082</v>
      </c>
      <c r="P2392" s="13">
        <f t="shared" si="270"/>
        <v>35</v>
      </c>
      <c r="R2392" s="1" t="s">
        <v>67</v>
      </c>
      <c r="S2392" s="1" t="s">
        <v>14</v>
      </c>
      <c r="T2392" s="1" t="s">
        <v>434</v>
      </c>
      <c r="U2392" s="12">
        <f t="shared" si="271"/>
        <v>46262</v>
      </c>
      <c r="V2392" s="12">
        <f t="shared" si="268"/>
        <v>46322</v>
      </c>
      <c r="W2392" s="13">
        <f t="shared" ca="1" si="269"/>
        <v>-280</v>
      </c>
      <c r="X2392" s="2" t="s">
        <v>1021</v>
      </c>
      <c r="Y2392"/>
    </row>
    <row r="2393" spans="1:25" x14ac:dyDescent="0.25">
      <c r="A2393" s="1" t="s">
        <v>2060</v>
      </c>
      <c r="B2393" s="1" t="s">
        <v>2064</v>
      </c>
      <c r="C2393" s="1" t="s">
        <v>8</v>
      </c>
      <c r="D2393" s="1" t="s">
        <v>104</v>
      </c>
      <c r="E2393" s="1" t="s">
        <v>68</v>
      </c>
      <c r="F2393" s="3">
        <v>82.385999999999996</v>
      </c>
      <c r="G2393" s="3">
        <v>82.385999999999996</v>
      </c>
      <c r="H2393" s="1" t="s">
        <v>9</v>
      </c>
      <c r="I2393" s="13">
        <v>1</v>
      </c>
      <c r="J2393" s="12" t="s">
        <v>2083</v>
      </c>
      <c r="K2393" s="1"/>
      <c r="L2393" s="12" t="s">
        <v>2082</v>
      </c>
      <c r="N2393" s="13">
        <v>44</v>
      </c>
      <c r="O2393" s="13" t="s">
        <v>2082</v>
      </c>
      <c r="P2393" s="13">
        <f t="shared" si="270"/>
        <v>35</v>
      </c>
      <c r="R2393" s="1" t="s">
        <v>67</v>
      </c>
      <c r="S2393" s="1"/>
      <c r="T2393" s="1" t="s">
        <v>434</v>
      </c>
      <c r="U2393" s="12">
        <f t="shared" si="271"/>
        <v>46262</v>
      </c>
      <c r="V2393" s="12">
        <f t="shared" si="268"/>
        <v>46322</v>
      </c>
      <c r="W2393" s="13">
        <f t="shared" ca="1" si="269"/>
        <v>-280</v>
      </c>
      <c r="X2393" s="2" t="s">
        <v>1021</v>
      </c>
      <c r="Y2393"/>
    </row>
    <row r="2394" spans="1:25" x14ac:dyDescent="0.25">
      <c r="A2394" s="1" t="s">
        <v>2060</v>
      </c>
      <c r="B2394" s="1" t="s">
        <v>2064</v>
      </c>
      <c r="C2394" s="1" t="s">
        <v>8</v>
      </c>
      <c r="D2394" s="1" t="s">
        <v>164</v>
      </c>
      <c r="E2394" s="1" t="s">
        <v>68</v>
      </c>
      <c r="F2394" s="3">
        <v>82.811999999999998</v>
      </c>
      <c r="G2394" s="3">
        <v>82.840999999999994</v>
      </c>
      <c r="H2394" s="1" t="s">
        <v>79</v>
      </c>
      <c r="I2394" s="13">
        <v>1</v>
      </c>
      <c r="J2394" s="12" t="s">
        <v>2083</v>
      </c>
      <c r="K2394" s="1"/>
      <c r="L2394" s="12" t="s">
        <v>2082</v>
      </c>
      <c r="N2394" s="13">
        <v>44</v>
      </c>
      <c r="O2394" s="13" t="s">
        <v>2082</v>
      </c>
      <c r="P2394" s="13">
        <f t="shared" si="270"/>
        <v>35</v>
      </c>
      <c r="R2394" s="1" t="s">
        <v>67</v>
      </c>
      <c r="S2394" s="1" t="s">
        <v>18</v>
      </c>
      <c r="T2394" s="1" t="s">
        <v>434</v>
      </c>
      <c r="U2394" s="12">
        <f t="shared" si="271"/>
        <v>46262</v>
      </c>
      <c r="V2394" s="12">
        <f t="shared" si="268"/>
        <v>46322</v>
      </c>
      <c r="W2394" s="13">
        <f t="shared" ca="1" si="269"/>
        <v>-280</v>
      </c>
      <c r="X2394" s="2" t="s">
        <v>1021</v>
      </c>
      <c r="Y2394"/>
    </row>
    <row r="2395" spans="1:25" x14ac:dyDescent="0.25">
      <c r="A2395" s="1" t="s">
        <v>2060</v>
      </c>
      <c r="B2395" s="1" t="s">
        <v>2064</v>
      </c>
      <c r="C2395" s="1" t="s">
        <v>16</v>
      </c>
      <c r="D2395" s="1" t="s">
        <v>9</v>
      </c>
      <c r="E2395" s="1" t="s">
        <v>68</v>
      </c>
      <c r="F2395" s="3">
        <v>82.668999999999997</v>
      </c>
      <c r="G2395" s="3">
        <v>82.697999999999993</v>
      </c>
      <c r="H2395" s="1" t="s">
        <v>79</v>
      </c>
      <c r="I2395" s="13">
        <v>1</v>
      </c>
      <c r="J2395" s="12" t="s">
        <v>2083</v>
      </c>
      <c r="K2395" s="1"/>
      <c r="L2395" s="12" t="s">
        <v>2082</v>
      </c>
      <c r="N2395" s="13">
        <v>44</v>
      </c>
      <c r="O2395" s="13" t="s">
        <v>2082</v>
      </c>
      <c r="P2395" s="13">
        <f t="shared" si="270"/>
        <v>35</v>
      </c>
      <c r="R2395" s="1" t="s">
        <v>67</v>
      </c>
      <c r="S2395" s="1" t="s">
        <v>14</v>
      </c>
      <c r="T2395" s="1" t="s">
        <v>434</v>
      </c>
      <c r="U2395" s="12">
        <f t="shared" si="271"/>
        <v>46262</v>
      </c>
      <c r="V2395" s="12">
        <f t="shared" si="268"/>
        <v>46322</v>
      </c>
      <c r="W2395" s="13">
        <f t="shared" ca="1" si="269"/>
        <v>-280</v>
      </c>
      <c r="X2395" s="2" t="s">
        <v>1021</v>
      </c>
      <c r="Y2395"/>
    </row>
    <row r="2396" spans="1:25" x14ac:dyDescent="0.25">
      <c r="A2396" s="1" t="s">
        <v>2060</v>
      </c>
      <c r="B2396" s="1" t="s">
        <v>2064</v>
      </c>
      <c r="C2396" s="1" t="s">
        <v>16</v>
      </c>
      <c r="D2396" s="1" t="s">
        <v>30</v>
      </c>
      <c r="E2396" s="1" t="s">
        <v>10</v>
      </c>
      <c r="F2396" s="3">
        <v>82.64</v>
      </c>
      <c r="G2396" s="3">
        <v>82.668999999999997</v>
      </c>
      <c r="H2396" s="1" t="s">
        <v>74</v>
      </c>
      <c r="I2396" s="13">
        <v>1</v>
      </c>
      <c r="J2396" s="12" t="s">
        <v>2083</v>
      </c>
      <c r="K2396" s="1"/>
      <c r="L2396" s="12" t="s">
        <v>2082</v>
      </c>
      <c r="N2396" s="13" t="s">
        <v>2083</v>
      </c>
      <c r="O2396" s="13" t="s">
        <v>2082</v>
      </c>
      <c r="P2396" s="1"/>
      <c r="R2396" s="1" t="s">
        <v>67</v>
      </c>
      <c r="S2396" s="1" t="s">
        <v>14</v>
      </c>
      <c r="T2396" s="1" t="s">
        <v>2065</v>
      </c>
      <c r="U2396" s="12">
        <f>T2396+(365*4)</f>
        <v>45033</v>
      </c>
      <c r="V2396" s="12">
        <f t="shared" si="268"/>
        <v>45093</v>
      </c>
      <c r="W2396" s="13">
        <f t="shared" ca="1" si="269"/>
        <v>949</v>
      </c>
      <c r="X2396" s="2" t="s">
        <v>1021</v>
      </c>
      <c r="Y2396"/>
    </row>
    <row r="2397" spans="1:25" x14ac:dyDescent="0.25">
      <c r="A2397" s="1" t="s">
        <v>2060</v>
      </c>
      <c r="B2397" s="1" t="s">
        <v>2064</v>
      </c>
      <c r="C2397" s="1" t="s">
        <v>16</v>
      </c>
      <c r="D2397" s="1" t="s">
        <v>32</v>
      </c>
      <c r="E2397" s="1" t="s">
        <v>10</v>
      </c>
      <c r="F2397" s="3">
        <v>82.611000000000004</v>
      </c>
      <c r="G2397" s="3">
        <v>82.64</v>
      </c>
      <c r="H2397" s="1" t="s">
        <v>74</v>
      </c>
      <c r="I2397" s="13">
        <v>1</v>
      </c>
      <c r="J2397" s="12" t="s">
        <v>2083</v>
      </c>
      <c r="K2397" s="1"/>
      <c r="L2397" s="12" t="s">
        <v>2082</v>
      </c>
      <c r="N2397" s="13" t="s">
        <v>2083</v>
      </c>
      <c r="O2397" s="13" t="s">
        <v>2082</v>
      </c>
      <c r="P2397" s="1"/>
      <c r="R2397" s="1" t="s">
        <v>67</v>
      </c>
      <c r="S2397" s="1" t="s">
        <v>14</v>
      </c>
      <c r="T2397" s="1" t="s">
        <v>2065</v>
      </c>
      <c r="U2397" s="12">
        <f>T2397+(365*4)</f>
        <v>45033</v>
      </c>
      <c r="V2397" s="12">
        <f t="shared" si="268"/>
        <v>45093</v>
      </c>
      <c r="W2397" s="13">
        <f t="shared" ca="1" si="269"/>
        <v>949</v>
      </c>
      <c r="X2397" s="2" t="s">
        <v>1021</v>
      </c>
      <c r="Y2397"/>
    </row>
  </sheetData>
  <autoFilter ref="A1:Y2397" xr:uid="{A9C8717D-957C-4FEE-AD71-0812B7F1CEE8}">
    <sortState xmlns:xlrd2="http://schemas.microsoft.com/office/spreadsheetml/2017/richdata2" ref="A5:Y2397">
      <sortCondition descending="1" ref="W1:W2397"/>
    </sortState>
  </autoFilter>
  <sortState xmlns:xlrd2="http://schemas.microsoft.com/office/spreadsheetml/2017/richdata2" ref="A2:Y3108">
    <sortCondition ref="A2:A3108"/>
    <sortCondition ref="B2:B3108"/>
    <sortCondition ref="D2:D31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D587-F4B6-4278-B59C-6B9F8538E38B}">
  <sheetPr filterMode="1"/>
  <dimension ref="A1:I2397"/>
  <sheetViews>
    <sheetView tabSelected="1" workbookViewId="0">
      <pane ySplit="4" topLeftCell="A5" activePane="bottomLeft" state="frozen"/>
      <selection pane="bottomLeft" activeCell="G57" sqref="G57"/>
    </sheetView>
  </sheetViews>
  <sheetFormatPr defaultRowHeight="15" x14ac:dyDescent="0.25"/>
  <cols>
    <col min="2" max="2" width="10.42578125" bestFit="1" customWidth="1"/>
    <col min="3" max="3" width="36" bestFit="1" customWidth="1"/>
    <col min="4" max="4" width="13.28515625" bestFit="1" customWidth="1"/>
    <col min="5" max="5" width="16" bestFit="1" customWidth="1"/>
    <col min="6" max="6" width="19.5703125" bestFit="1" customWidth="1"/>
    <col min="7" max="7" width="19.7109375" bestFit="1" customWidth="1"/>
    <col min="8" max="8" width="27.85546875" bestFit="1" customWidth="1"/>
    <col min="9" max="9" width="28" bestFit="1" customWidth="1"/>
  </cols>
  <sheetData>
    <row r="1" spans="1:9" x14ac:dyDescent="0.25">
      <c r="A1" s="15" t="str">
        <f>Blad1!A1</f>
        <v>Bdl</v>
      </c>
      <c r="B1" s="15" t="str">
        <f>Blad1!B1</f>
        <v>Trafikplats</v>
      </c>
      <c r="C1" s="15" t="str">
        <f>Blad1!C1</f>
        <v>Typ - undertyp</v>
      </c>
      <c r="D1" s="15" t="str">
        <f>Blad1!D1</f>
        <v>Växelnummer</v>
      </c>
      <c r="E1" s="15" t="str">
        <f>Blad1!E1</f>
        <v>Besiktningsklass</v>
      </c>
      <c r="F1" s="16" t="str">
        <f>Blad1!J1</f>
        <v>Utförd första kontroll</v>
      </c>
      <c r="G1" s="16" t="str">
        <f>Blad1!L1</f>
        <v>Utförd andra kontroll</v>
      </c>
      <c r="H1" s="17" t="str">
        <f>Blad1!N1</f>
        <v>Planerad vecka första kontroll</v>
      </c>
      <c r="I1" s="17" t="str">
        <f>Blad1!O1</f>
        <v>Planerad vecka andra kontroll</v>
      </c>
    </row>
    <row r="2" spans="1:9" hidden="1" x14ac:dyDescent="0.25">
      <c r="A2" s="1" t="str">
        <f>Blad1!A2</f>
        <v>341</v>
      </c>
      <c r="B2" s="1" t="str">
        <f>Blad1!B2</f>
        <v>VSO</v>
      </c>
      <c r="C2" s="1" t="str">
        <f>Blad1!C2</f>
        <v>Spårväxel - EV-SJ50-11-1:9</v>
      </c>
      <c r="D2" s="1" t="str">
        <f>Blad1!D2</f>
        <v>402a</v>
      </c>
      <c r="E2" s="1" t="str">
        <f>Blad1!E2</f>
        <v>B2</v>
      </c>
      <c r="F2" s="12" t="str">
        <f>Blad1!J2</f>
        <v>-</v>
      </c>
      <c r="G2" s="12" t="str">
        <f>Blad1!L2</f>
        <v>ej 2026</v>
      </c>
      <c r="H2" s="13" t="str">
        <f>Blad1!N2</f>
        <v>-</v>
      </c>
      <c r="I2" s="13" t="str">
        <f>Blad1!O2</f>
        <v>ej 2026</v>
      </c>
    </row>
    <row r="3" spans="1:9" hidden="1" x14ac:dyDescent="0.25">
      <c r="A3" s="1" t="str">
        <f>Blad1!A3</f>
        <v>341</v>
      </c>
      <c r="B3" s="1" t="str">
        <f>Blad1!B3</f>
        <v>VSO</v>
      </c>
      <c r="C3" s="1" t="str">
        <f>Blad1!C3</f>
        <v>Spårväxel - EV-SJ50-11-1:9</v>
      </c>
      <c r="D3" s="1" t="str">
        <f>Blad1!D3</f>
        <v>404a</v>
      </c>
      <c r="E3" s="1" t="str">
        <f>Blad1!E3</f>
        <v>B2</v>
      </c>
      <c r="F3" s="12" t="str">
        <f>Blad1!J3</f>
        <v>-</v>
      </c>
      <c r="G3" s="12" t="str">
        <f>Blad1!L3</f>
        <v>ej 2026</v>
      </c>
      <c r="H3" s="13" t="str">
        <f>Blad1!N3</f>
        <v>-</v>
      </c>
      <c r="I3" s="13" t="str">
        <f>Blad1!O3</f>
        <v>ej 2026</v>
      </c>
    </row>
    <row r="4" spans="1:9" hidden="1" x14ac:dyDescent="0.25">
      <c r="A4" s="1" t="str">
        <f>Blad1!A4</f>
        <v>341</v>
      </c>
      <c r="B4" s="1" t="str">
        <f>Blad1!B4</f>
        <v>ÄBG</v>
      </c>
      <c r="C4" s="1" t="str">
        <f>Blad1!C4</f>
        <v>Spårväxel - EV-SJ50-11-1:9</v>
      </c>
      <c r="D4" s="1" t="str">
        <f>Blad1!D4</f>
        <v>506</v>
      </c>
      <c r="E4" s="1" t="str">
        <f>Blad1!E4</f>
        <v>B1</v>
      </c>
      <c r="F4" s="12" t="str">
        <f>Blad1!J4</f>
        <v>-</v>
      </c>
      <c r="G4" s="12" t="str">
        <f>Blad1!L4</f>
        <v>ej 2026</v>
      </c>
      <c r="H4" s="13" t="str">
        <f>Blad1!N4</f>
        <v>-</v>
      </c>
      <c r="I4" s="13" t="str">
        <f>Blad1!O4</f>
        <v>ej 2026</v>
      </c>
    </row>
    <row r="5" spans="1:9" x14ac:dyDescent="0.25">
      <c r="A5" s="1" t="str">
        <f>Blad1!A5</f>
        <v>345</v>
      </c>
      <c r="B5" s="1" t="str">
        <f>Blad1!B5</f>
        <v>HH</v>
      </c>
      <c r="C5" s="1" t="str">
        <f>Blad1!C5</f>
        <v>Spårväxel - EV-SJ50-11-1:9</v>
      </c>
      <c r="D5" s="1" t="str">
        <f>Blad1!D5</f>
        <v>101</v>
      </c>
      <c r="E5" s="1" t="str">
        <f>Blad1!E5</f>
        <v>B3</v>
      </c>
      <c r="F5" s="12" t="str">
        <f>Blad1!J5</f>
        <v>-</v>
      </c>
      <c r="G5" s="12" t="str">
        <f>Blad1!L5</f>
        <v>ej 2026</v>
      </c>
      <c r="H5" s="13">
        <f>Blad1!N5</f>
        <v>10</v>
      </c>
      <c r="I5" s="13" t="str">
        <f>Blad1!O5</f>
        <v>ej 2026</v>
      </c>
    </row>
    <row r="6" spans="1:9" x14ac:dyDescent="0.25">
      <c r="A6" s="1" t="str">
        <f>Blad1!A6</f>
        <v>345</v>
      </c>
      <c r="B6" s="1" t="str">
        <f>Blad1!B6</f>
        <v>HH</v>
      </c>
      <c r="C6" s="1" t="str">
        <f>Blad1!C6</f>
        <v>Spårväxel - EV-SJ50-300-1:9</v>
      </c>
      <c r="D6" s="1" t="str">
        <f>Blad1!D6</f>
        <v>105</v>
      </c>
      <c r="E6" s="1" t="str">
        <f>Blad1!E6</f>
        <v>B3</v>
      </c>
      <c r="F6" s="12" t="str">
        <f>Blad1!J6</f>
        <v>-</v>
      </c>
      <c r="G6" s="12" t="str">
        <f>Blad1!L6</f>
        <v>ej 2026</v>
      </c>
      <c r="H6" s="13">
        <f>Blad1!N6</f>
        <v>10</v>
      </c>
      <c r="I6" s="13" t="str">
        <f>Blad1!O6</f>
        <v>ej 2026</v>
      </c>
    </row>
    <row r="7" spans="1:9" x14ac:dyDescent="0.25">
      <c r="A7" s="1" t="str">
        <f>Blad1!A7</f>
        <v>345</v>
      </c>
      <c r="B7" s="1" t="str">
        <f>Blad1!B7</f>
        <v>HH</v>
      </c>
      <c r="C7" s="1" t="str">
        <f>Blad1!C7</f>
        <v>Spårväxel - EV-SJ50-300-1:9</v>
      </c>
      <c r="D7" s="1" t="str">
        <f>Blad1!D7</f>
        <v>131</v>
      </c>
      <c r="E7" s="1" t="str">
        <f>Blad1!E7</f>
        <v>B3</v>
      </c>
      <c r="F7" s="12" t="str">
        <f>Blad1!J7</f>
        <v>-</v>
      </c>
      <c r="G7" s="12" t="str">
        <f>Blad1!L7</f>
        <v>ej 2026</v>
      </c>
      <c r="H7" s="13">
        <f>Blad1!N7</f>
        <v>10</v>
      </c>
      <c r="I7" s="13" t="str">
        <f>Blad1!O7</f>
        <v>ej 2026</v>
      </c>
    </row>
    <row r="8" spans="1:9" x14ac:dyDescent="0.25">
      <c r="A8" s="1" t="str">
        <f>Blad1!A8</f>
        <v>345</v>
      </c>
      <c r="B8" s="1" t="str">
        <f>Blad1!B8</f>
        <v>SHR</v>
      </c>
      <c r="C8" s="1" t="str">
        <f>Blad1!C8</f>
        <v>Spårväxel - EV-SJ50-11-1:9</v>
      </c>
      <c r="D8" s="1" t="str">
        <f>Blad1!D8</f>
        <v>201</v>
      </c>
      <c r="E8" s="1" t="str">
        <f>Blad1!E8</f>
        <v>B3</v>
      </c>
      <c r="F8" s="12" t="str">
        <f>Blad1!J8</f>
        <v>-</v>
      </c>
      <c r="G8" s="12" t="str">
        <f>Blad1!L8</f>
        <v>ej 2026</v>
      </c>
      <c r="H8" s="13">
        <f>Blad1!N8</f>
        <v>10</v>
      </c>
      <c r="I8" s="13" t="str">
        <f>Blad1!O8</f>
        <v>ej 2026</v>
      </c>
    </row>
    <row r="9" spans="1:9" x14ac:dyDescent="0.25">
      <c r="A9" s="1" t="str">
        <f>Blad1!A9</f>
        <v>345</v>
      </c>
      <c r="B9" s="1" t="str">
        <f>Blad1!B9</f>
        <v>SHR</v>
      </c>
      <c r="C9" s="1" t="str">
        <f>Blad1!C9</f>
        <v>Spårväxel - EV-UIC60-760-1:15</v>
      </c>
      <c r="D9" s="1" t="str">
        <f>Blad1!D9</f>
        <v>203</v>
      </c>
      <c r="E9" s="1" t="str">
        <f>Blad1!E9</f>
        <v>B3</v>
      </c>
      <c r="F9" s="12" t="str">
        <f>Blad1!J9</f>
        <v>-</v>
      </c>
      <c r="G9" s="12" t="str">
        <f>Blad1!L9</f>
        <v>ej 2026</v>
      </c>
      <c r="H9" s="13">
        <f>Blad1!N9</f>
        <v>10</v>
      </c>
      <c r="I9" s="13" t="str">
        <f>Blad1!O9</f>
        <v>ej 2026</v>
      </c>
    </row>
    <row r="10" spans="1:9" x14ac:dyDescent="0.25">
      <c r="A10" s="1" t="str">
        <f>Blad1!A10</f>
        <v>345</v>
      </c>
      <c r="B10" s="1" t="str">
        <f>Blad1!B10</f>
        <v>SHR</v>
      </c>
      <c r="C10" s="1" t="str">
        <f>Blad1!C10</f>
        <v>Spårväxel - EV-SJ50-11-1:9</v>
      </c>
      <c r="D10" s="1" t="str">
        <f>Blad1!D10</f>
        <v>212</v>
      </c>
      <c r="E10" s="1" t="str">
        <f>Blad1!E10</f>
        <v>B3</v>
      </c>
      <c r="F10" s="12" t="str">
        <f>Blad1!J10</f>
        <v>-</v>
      </c>
      <c r="G10" s="12" t="str">
        <f>Blad1!L10</f>
        <v>ej 2026</v>
      </c>
      <c r="H10" s="13">
        <f>Blad1!N10</f>
        <v>10</v>
      </c>
      <c r="I10" s="13" t="str">
        <f>Blad1!O10</f>
        <v>ej 2026</v>
      </c>
    </row>
    <row r="11" spans="1:9" x14ac:dyDescent="0.25">
      <c r="A11" s="1" t="str">
        <f>Blad1!A11</f>
        <v>345</v>
      </c>
      <c r="B11" s="1" t="str">
        <f>Blad1!B11</f>
        <v>SHR</v>
      </c>
      <c r="C11" s="1" t="str">
        <f>Blad1!C11</f>
        <v>Spårväxel - EV-SJ50-11-1:9</v>
      </c>
      <c r="D11" s="1" t="str">
        <f>Blad1!D11</f>
        <v>214</v>
      </c>
      <c r="E11" s="1" t="str">
        <f>Blad1!E11</f>
        <v>B3</v>
      </c>
      <c r="F11" s="12" t="str">
        <f>Blad1!J11</f>
        <v>-</v>
      </c>
      <c r="G11" s="12" t="str">
        <f>Blad1!L11</f>
        <v>ej 2026</v>
      </c>
      <c r="H11" s="13">
        <f>Blad1!N11</f>
        <v>10</v>
      </c>
      <c r="I11" s="13" t="str">
        <f>Blad1!O11</f>
        <v>ej 2026</v>
      </c>
    </row>
    <row r="12" spans="1:9" x14ac:dyDescent="0.25">
      <c r="A12" s="1" t="str">
        <f>Blad1!A12</f>
        <v>345</v>
      </c>
      <c r="B12" s="1" t="str">
        <f>Blad1!B12</f>
        <v>SHR</v>
      </c>
      <c r="C12" s="1" t="str">
        <f>Blad1!C12</f>
        <v>Spårväxel - EV-UIC60-760-1:15</v>
      </c>
      <c r="D12" s="1" t="str">
        <f>Blad1!D12</f>
        <v>216</v>
      </c>
      <c r="E12" s="1" t="str">
        <f>Blad1!E12</f>
        <v>B3</v>
      </c>
      <c r="F12" s="12" t="str">
        <f>Blad1!J12</f>
        <v>-</v>
      </c>
      <c r="G12" s="12" t="str">
        <f>Blad1!L12</f>
        <v>ej 2026</v>
      </c>
      <c r="H12" s="13">
        <f>Blad1!N12</f>
        <v>10</v>
      </c>
      <c r="I12" s="13" t="str">
        <f>Blad1!O12</f>
        <v>ej 2026</v>
      </c>
    </row>
    <row r="13" spans="1:9" hidden="1" x14ac:dyDescent="0.25">
      <c r="A13" s="1" t="str">
        <f>Blad1!A13</f>
        <v>347</v>
      </c>
      <c r="B13" s="1" t="str">
        <f>Blad1!B13</f>
        <v>VÅV</v>
      </c>
      <c r="C13" s="1" t="str">
        <f>Blad1!C13</f>
        <v>Spårväxel - EV-SJ50-5,9-1:9</v>
      </c>
      <c r="D13" s="1" t="str">
        <f>Blad1!D13</f>
        <v>201</v>
      </c>
      <c r="E13" s="1" t="str">
        <f>Blad1!E13</f>
        <v>B2</v>
      </c>
      <c r="F13" s="12" t="str">
        <f>Blad1!J13</f>
        <v>-</v>
      </c>
      <c r="G13" s="12" t="str">
        <f>Blad1!L13</f>
        <v>ej 2026</v>
      </c>
      <c r="H13" s="13" t="str">
        <f>Blad1!N13</f>
        <v>-</v>
      </c>
      <c r="I13" s="13" t="str">
        <f>Blad1!O13</f>
        <v>ej 2026</v>
      </c>
    </row>
    <row r="14" spans="1:9" hidden="1" x14ac:dyDescent="0.25">
      <c r="A14" s="1" t="str">
        <f>Blad1!A14</f>
        <v>347</v>
      </c>
      <c r="B14" s="1" t="str">
        <f>Blad1!B14</f>
        <v>VÅV</v>
      </c>
      <c r="C14" s="1" t="str">
        <f>Blad1!C14</f>
        <v>Spårväxel - EV-SJ50-8,4-1:8,1</v>
      </c>
      <c r="D14" s="1" t="str">
        <f>Blad1!D14</f>
        <v>203</v>
      </c>
      <c r="E14" s="1" t="str">
        <f>Blad1!E14</f>
        <v>B2</v>
      </c>
      <c r="F14" s="12" t="str">
        <f>Blad1!J14</f>
        <v>-</v>
      </c>
      <c r="G14" s="12" t="str">
        <f>Blad1!L14</f>
        <v>ej 2026</v>
      </c>
      <c r="H14" s="13" t="str">
        <f>Blad1!N14</f>
        <v>-</v>
      </c>
      <c r="I14" s="13" t="str">
        <f>Blad1!O14</f>
        <v>ej 2026</v>
      </c>
    </row>
    <row r="15" spans="1:9" hidden="1" x14ac:dyDescent="0.25">
      <c r="A15" s="1" t="str">
        <f>Blad1!A15</f>
        <v>347</v>
      </c>
      <c r="B15" s="1" t="str">
        <f>Blad1!B15</f>
        <v>VÅV</v>
      </c>
      <c r="C15" s="1" t="str">
        <f>Blad1!C15</f>
        <v>Spårväxel - SPK-SJ50-1:4,44 kryss</v>
      </c>
      <c r="D15" s="1" t="str">
        <f>Blad1!D15</f>
        <v>222</v>
      </c>
      <c r="E15" s="1" t="str">
        <f>Blad1!E15</f>
        <v>B1</v>
      </c>
      <c r="F15" s="12" t="str">
        <f>Blad1!J15</f>
        <v>-</v>
      </c>
      <c r="G15" s="12" t="str">
        <f>Blad1!L15</f>
        <v>ej 2026</v>
      </c>
      <c r="H15" s="13" t="str">
        <f>Blad1!N15</f>
        <v>-</v>
      </c>
      <c r="I15" s="13" t="str">
        <f>Blad1!O15</f>
        <v>ej 2026</v>
      </c>
    </row>
    <row r="16" spans="1:9" hidden="1" x14ac:dyDescent="0.25">
      <c r="A16" s="1" t="str">
        <f>Blad1!A16</f>
        <v>347</v>
      </c>
      <c r="B16" s="1" t="str">
        <f>Blad1!B16</f>
        <v>VÅV</v>
      </c>
      <c r="C16" s="1" t="str">
        <f>Blad1!C16</f>
        <v>Spårväxel - EV-BV50-225/190-1:9</v>
      </c>
      <c r="D16" s="1" t="str">
        <f>Blad1!D16</f>
        <v>501</v>
      </c>
      <c r="E16" s="1" t="str">
        <f>Blad1!E16</f>
        <v>B1</v>
      </c>
      <c r="F16" s="12" t="str">
        <f>Blad1!J16</f>
        <v>-</v>
      </c>
      <c r="G16" s="12" t="str">
        <f>Blad1!L16</f>
        <v>ej 2026</v>
      </c>
      <c r="H16" s="13" t="str">
        <f>Blad1!N16</f>
        <v>-</v>
      </c>
      <c r="I16" s="13" t="str">
        <f>Blad1!O16</f>
        <v>ej 2026</v>
      </c>
    </row>
    <row r="17" spans="1:9" hidden="1" x14ac:dyDescent="0.25">
      <c r="A17" s="1" t="str">
        <f>Blad1!A17</f>
        <v>347</v>
      </c>
      <c r="B17" s="1" t="str">
        <f>Blad1!B17</f>
        <v>VÅV</v>
      </c>
      <c r="C17" s="1" t="str">
        <f>Blad1!C17</f>
        <v>Spårväxel - EV-SJ50-8,4-1:6,28</v>
      </c>
      <c r="D17" s="1" t="str">
        <f>Blad1!D17</f>
        <v>502</v>
      </c>
      <c r="E17" s="1" t="str">
        <f>Blad1!E17</f>
        <v>B2</v>
      </c>
      <c r="F17" s="12" t="str">
        <f>Blad1!J17</f>
        <v>-</v>
      </c>
      <c r="G17" s="12" t="str">
        <f>Blad1!L17</f>
        <v>ej 2026</v>
      </c>
      <c r="H17" s="13" t="str">
        <f>Blad1!N17</f>
        <v>-</v>
      </c>
      <c r="I17" s="13" t="str">
        <f>Blad1!O17</f>
        <v>ej 2026</v>
      </c>
    </row>
    <row r="18" spans="1:9" hidden="1" x14ac:dyDescent="0.25">
      <c r="A18" s="1" t="str">
        <f>Blad1!A18</f>
        <v>347</v>
      </c>
      <c r="B18" s="1" t="str">
        <f>Blad1!B18</f>
        <v>VÅV</v>
      </c>
      <c r="C18" s="1" t="str">
        <f>Blad1!C18</f>
        <v>Spårväxel - EV-BV50-225/190-1:9</v>
      </c>
      <c r="D18" s="1" t="str">
        <f>Blad1!D18</f>
        <v>503</v>
      </c>
      <c r="E18" s="1" t="str">
        <f>Blad1!E18</f>
        <v>B2</v>
      </c>
      <c r="F18" s="12" t="str">
        <f>Blad1!J18</f>
        <v>-</v>
      </c>
      <c r="G18" s="12" t="str">
        <f>Blad1!L18</f>
        <v>ej 2026</v>
      </c>
      <c r="H18" s="13" t="str">
        <f>Blad1!N18</f>
        <v>-</v>
      </c>
      <c r="I18" s="13" t="str">
        <f>Blad1!O18</f>
        <v>ej 2026</v>
      </c>
    </row>
    <row r="19" spans="1:9" hidden="1" x14ac:dyDescent="0.25">
      <c r="A19" s="1" t="str">
        <f>Blad1!A19</f>
        <v>347</v>
      </c>
      <c r="B19" s="1" t="str">
        <f>Blad1!B19</f>
        <v>VÅV</v>
      </c>
      <c r="C19" s="1" t="str">
        <f>Blad1!C19</f>
        <v>Spårväxel - EV-BV50-225/190-1:9</v>
      </c>
      <c r="D19" s="1" t="str">
        <f>Blad1!D19</f>
        <v>504</v>
      </c>
      <c r="E19" s="1" t="str">
        <f>Blad1!E19</f>
        <v>B2</v>
      </c>
      <c r="F19" s="12" t="str">
        <f>Blad1!J19</f>
        <v>-</v>
      </c>
      <c r="G19" s="12" t="str">
        <f>Blad1!L19</f>
        <v>ej 2026</v>
      </c>
      <c r="H19" s="13" t="str">
        <f>Blad1!N19</f>
        <v>-</v>
      </c>
      <c r="I19" s="13" t="str">
        <f>Blad1!O19</f>
        <v>ej 2026</v>
      </c>
    </row>
    <row r="20" spans="1:9" hidden="1" x14ac:dyDescent="0.25">
      <c r="A20" s="1" t="str">
        <f>Blad1!A20</f>
        <v>347</v>
      </c>
      <c r="B20" s="1" t="str">
        <f>Blad1!B20</f>
        <v>VÅV</v>
      </c>
      <c r="C20" s="1" t="str">
        <f>Blad1!C20</f>
        <v>Spårväxel - EV-SJ50-11-1:9 kryss</v>
      </c>
      <c r="D20" s="1" t="str">
        <f>Blad1!D20</f>
        <v>505</v>
      </c>
      <c r="E20" s="1" t="str">
        <f>Blad1!E20</f>
        <v>B2</v>
      </c>
      <c r="F20" s="12" t="str">
        <f>Blad1!J20</f>
        <v>-</v>
      </c>
      <c r="G20" s="12" t="str">
        <f>Blad1!L20</f>
        <v>ej 2026</v>
      </c>
      <c r="H20" s="13" t="str">
        <f>Blad1!N20</f>
        <v>-</v>
      </c>
      <c r="I20" s="13" t="str">
        <f>Blad1!O20</f>
        <v>ej 2026</v>
      </c>
    </row>
    <row r="21" spans="1:9" hidden="1" x14ac:dyDescent="0.25">
      <c r="A21" s="1" t="str">
        <f>Blad1!A21</f>
        <v>347</v>
      </c>
      <c r="B21" s="1" t="str">
        <f>Blad1!B21</f>
        <v>VÅV</v>
      </c>
      <c r="C21" s="1" t="str">
        <f>Blad1!C21</f>
        <v>Spårväxel - EV-SJ50-11-1:9 kryss</v>
      </c>
      <c r="D21" s="1" t="str">
        <f>Blad1!D21</f>
        <v>506</v>
      </c>
      <c r="E21" s="1" t="str">
        <f>Blad1!E21</f>
        <v>B2</v>
      </c>
      <c r="F21" s="12" t="str">
        <f>Blad1!J21</f>
        <v>-</v>
      </c>
      <c r="G21" s="12" t="str">
        <f>Blad1!L21</f>
        <v>ej 2026</v>
      </c>
      <c r="H21" s="13" t="str">
        <f>Blad1!N21</f>
        <v>-</v>
      </c>
      <c r="I21" s="13" t="str">
        <f>Blad1!O21</f>
        <v>ej 2026</v>
      </c>
    </row>
    <row r="22" spans="1:9" hidden="1" x14ac:dyDescent="0.25">
      <c r="A22" s="1" t="str">
        <f>Blad1!A22</f>
        <v>347</v>
      </c>
      <c r="B22" s="1" t="str">
        <f>Blad1!B22</f>
        <v>VÅV</v>
      </c>
      <c r="C22" s="1" t="str">
        <f>Blad1!C22</f>
        <v>Spårväxel - EV-SJ50-8,4-1:9</v>
      </c>
      <c r="D22" s="1" t="str">
        <f>Blad1!D22</f>
        <v>507</v>
      </c>
      <c r="E22" s="1" t="str">
        <f>Blad1!E22</f>
        <v>B2</v>
      </c>
      <c r="F22" s="12" t="str">
        <f>Blad1!J22</f>
        <v>-</v>
      </c>
      <c r="G22" s="12" t="str">
        <f>Blad1!L22</f>
        <v>ej 2026</v>
      </c>
      <c r="H22" s="13" t="str">
        <f>Blad1!N22</f>
        <v>-</v>
      </c>
      <c r="I22" s="13" t="str">
        <f>Blad1!O22</f>
        <v>ej 2026</v>
      </c>
    </row>
    <row r="23" spans="1:9" hidden="1" x14ac:dyDescent="0.25">
      <c r="A23" s="1" t="str">
        <f>Blad1!A23</f>
        <v>347</v>
      </c>
      <c r="B23" s="1" t="str">
        <f>Blad1!B23</f>
        <v>VÅV</v>
      </c>
      <c r="C23" s="1" t="str">
        <f>Blad1!C23</f>
        <v>Spårväxel - EV-SJ50-8,4-1:8,1</v>
      </c>
      <c r="D23" s="1" t="str">
        <f>Blad1!D23</f>
        <v>508</v>
      </c>
      <c r="E23" s="1" t="str">
        <f>Blad1!E23</f>
        <v>B2</v>
      </c>
      <c r="F23" s="12" t="str">
        <f>Blad1!J23</f>
        <v>-</v>
      </c>
      <c r="G23" s="12" t="str">
        <f>Blad1!L23</f>
        <v>ej 2026</v>
      </c>
      <c r="H23" s="13" t="str">
        <f>Blad1!N23</f>
        <v>-</v>
      </c>
      <c r="I23" s="13" t="str">
        <f>Blad1!O23</f>
        <v>ej 2026</v>
      </c>
    </row>
    <row r="24" spans="1:9" hidden="1" x14ac:dyDescent="0.25">
      <c r="A24" s="1" t="str">
        <f>Blad1!A24</f>
        <v>347</v>
      </c>
      <c r="B24" s="1" t="str">
        <f>Blad1!B24</f>
        <v>VÅV</v>
      </c>
      <c r="C24" s="1" t="str">
        <f>Blad1!C24</f>
        <v>Spårväxel - EV-BV50-225/190-1:9</v>
      </c>
      <c r="D24" s="1" t="str">
        <f>Blad1!D24</f>
        <v>509</v>
      </c>
      <c r="E24" s="1" t="str">
        <f>Blad1!E24</f>
        <v>B2</v>
      </c>
      <c r="F24" s="12" t="str">
        <f>Blad1!J24</f>
        <v>-</v>
      </c>
      <c r="G24" s="12" t="str">
        <f>Blad1!L24</f>
        <v>ej 2026</v>
      </c>
      <c r="H24" s="13" t="str">
        <f>Blad1!N24</f>
        <v>-</v>
      </c>
      <c r="I24" s="13" t="str">
        <f>Blad1!O24</f>
        <v>ej 2026</v>
      </c>
    </row>
    <row r="25" spans="1:9" hidden="1" x14ac:dyDescent="0.25">
      <c r="A25" s="1" t="str">
        <f>Blad1!A25</f>
        <v>347</v>
      </c>
      <c r="B25" s="1" t="str">
        <f>Blad1!B25</f>
        <v>VÅV</v>
      </c>
      <c r="C25" s="1" t="str">
        <f>Blad1!C25</f>
        <v>Spårväxel - EV-SJ50-8,4-1:9</v>
      </c>
      <c r="D25" s="1" t="str">
        <f>Blad1!D25</f>
        <v>510</v>
      </c>
      <c r="E25" s="1" t="str">
        <f>Blad1!E25</f>
        <v>B2</v>
      </c>
      <c r="F25" s="12" t="str">
        <f>Blad1!J25</f>
        <v>-</v>
      </c>
      <c r="G25" s="12" t="str">
        <f>Blad1!L25</f>
        <v>ej 2026</v>
      </c>
      <c r="H25" s="13" t="str">
        <f>Blad1!N25</f>
        <v>-</v>
      </c>
      <c r="I25" s="13" t="str">
        <f>Blad1!O25</f>
        <v>ej 2026</v>
      </c>
    </row>
    <row r="26" spans="1:9" hidden="1" x14ac:dyDescent="0.25">
      <c r="A26" s="1" t="str">
        <f>Blad1!A26</f>
        <v>347</v>
      </c>
      <c r="B26" s="1" t="str">
        <f>Blad1!B26</f>
        <v>VÅV</v>
      </c>
      <c r="C26" s="1" t="str">
        <f>Blad1!C26</f>
        <v>Spårväxel - EV-SJ50-8,4-1:9</v>
      </c>
      <c r="D26" s="1" t="str">
        <f>Blad1!D26</f>
        <v>511</v>
      </c>
      <c r="E26" s="1" t="str">
        <f>Blad1!E26</f>
        <v>B2</v>
      </c>
      <c r="F26" s="12" t="str">
        <f>Blad1!J26</f>
        <v>-</v>
      </c>
      <c r="G26" s="12" t="str">
        <f>Blad1!L26</f>
        <v>ej 2026</v>
      </c>
      <c r="H26" s="13" t="str">
        <f>Blad1!N26</f>
        <v>-</v>
      </c>
      <c r="I26" s="13" t="str">
        <f>Blad1!O26</f>
        <v>ej 2026</v>
      </c>
    </row>
    <row r="27" spans="1:9" hidden="1" x14ac:dyDescent="0.25">
      <c r="A27" s="1" t="str">
        <f>Blad1!A27</f>
        <v>347</v>
      </c>
      <c r="B27" s="1" t="str">
        <f>Blad1!B27</f>
        <v>VÅV</v>
      </c>
      <c r="C27" s="1" t="str">
        <f>Blad1!C27</f>
        <v>Spårväxel - EV-SJ50-8,4-1:9</v>
      </c>
      <c r="D27" s="1" t="str">
        <f>Blad1!D27</f>
        <v>512</v>
      </c>
      <c r="E27" s="1" t="str">
        <f>Blad1!E27</f>
        <v>B2</v>
      </c>
      <c r="F27" s="12" t="str">
        <f>Blad1!J27</f>
        <v>-</v>
      </c>
      <c r="G27" s="12" t="str">
        <f>Blad1!L27</f>
        <v>ej 2026</v>
      </c>
      <c r="H27" s="13" t="str">
        <f>Blad1!N27</f>
        <v>-</v>
      </c>
      <c r="I27" s="13" t="str">
        <f>Blad1!O27</f>
        <v>ej 2026</v>
      </c>
    </row>
    <row r="28" spans="1:9" hidden="1" x14ac:dyDescent="0.25">
      <c r="A28" s="1" t="str">
        <f>Blad1!A28</f>
        <v>347</v>
      </c>
      <c r="B28" s="1" t="str">
        <f>Blad1!B28</f>
        <v>VÅV</v>
      </c>
      <c r="C28" s="1" t="str">
        <f>Blad1!C28</f>
        <v>Spårväxel - DKV-SJ50-7,641/9,375-1:9</v>
      </c>
      <c r="D28" s="1" t="str">
        <f>Blad1!D28</f>
        <v>516/514</v>
      </c>
      <c r="E28" s="1" t="str">
        <f>Blad1!E28</f>
        <v>B2</v>
      </c>
      <c r="F28" s="12" t="str">
        <f>Blad1!J28</f>
        <v>-</v>
      </c>
      <c r="G28" s="12" t="str">
        <f>Blad1!L28</f>
        <v>ej 2026</v>
      </c>
      <c r="H28" s="13" t="str">
        <f>Blad1!N28</f>
        <v>-</v>
      </c>
      <c r="I28" s="13" t="str">
        <f>Blad1!O28</f>
        <v>ej 2026</v>
      </c>
    </row>
    <row r="29" spans="1:9" hidden="1" x14ac:dyDescent="0.25">
      <c r="A29" s="1" t="str">
        <f>Blad1!A29</f>
        <v>347</v>
      </c>
      <c r="B29" s="1" t="str">
        <f>Blad1!B29</f>
        <v>VÅV</v>
      </c>
      <c r="C29" s="1" t="str">
        <f>Blad1!C29</f>
        <v>Spårväxel - DKV-SJ50-7,641/9,375-1:9</v>
      </c>
      <c r="D29" s="1" t="str">
        <f>Blad1!D29</f>
        <v>517/515</v>
      </c>
      <c r="E29" s="1" t="str">
        <f>Blad1!E29</f>
        <v>B2</v>
      </c>
      <c r="F29" s="12" t="str">
        <f>Blad1!J29</f>
        <v>-</v>
      </c>
      <c r="G29" s="12" t="str">
        <f>Blad1!L29</f>
        <v>ej 2026</v>
      </c>
      <c r="H29" s="13" t="str">
        <f>Blad1!N29</f>
        <v>-</v>
      </c>
      <c r="I29" s="13" t="str">
        <f>Blad1!O29</f>
        <v>ej 2026</v>
      </c>
    </row>
    <row r="30" spans="1:9" hidden="1" x14ac:dyDescent="0.25">
      <c r="A30" s="1" t="str">
        <f>Blad1!A30</f>
        <v>347</v>
      </c>
      <c r="B30" s="1" t="str">
        <f>Blad1!B30</f>
        <v>VÅV</v>
      </c>
      <c r="C30" s="1" t="str">
        <f>Blad1!C30</f>
        <v>Spårväxel - EV-SJ50-11-1:9</v>
      </c>
      <c r="D30" s="1" t="str">
        <f>Blad1!D30</f>
        <v>518</v>
      </c>
      <c r="E30" s="1" t="str">
        <f>Blad1!E30</f>
        <v>B2</v>
      </c>
      <c r="F30" s="12" t="str">
        <f>Blad1!J30</f>
        <v>-</v>
      </c>
      <c r="G30" s="12" t="str">
        <f>Blad1!L30</f>
        <v>ej 2026</v>
      </c>
      <c r="H30" s="13" t="str">
        <f>Blad1!N30</f>
        <v>-</v>
      </c>
      <c r="I30" s="13" t="str">
        <f>Blad1!O30</f>
        <v>ej 2026</v>
      </c>
    </row>
    <row r="31" spans="1:9" hidden="1" x14ac:dyDescent="0.25">
      <c r="A31" s="1" t="str">
        <f>Blad1!A31</f>
        <v>347</v>
      </c>
      <c r="B31" s="1" t="str">
        <f>Blad1!B31</f>
        <v>VÅV</v>
      </c>
      <c r="C31" s="1" t="str">
        <f>Blad1!C31</f>
        <v>Spårväxel - EV-SJ50-300-1:9</v>
      </c>
      <c r="D31" s="1" t="str">
        <f>Blad1!D31</f>
        <v>527</v>
      </c>
      <c r="E31" s="1" t="str">
        <f>Blad1!E31</f>
        <v>B2</v>
      </c>
      <c r="F31" s="12" t="str">
        <f>Blad1!J31</f>
        <v>-</v>
      </c>
      <c r="G31" s="12" t="str">
        <f>Blad1!L31</f>
        <v>ej 2026</v>
      </c>
      <c r="H31" s="13" t="str">
        <f>Blad1!N31</f>
        <v>-</v>
      </c>
      <c r="I31" s="13" t="str">
        <f>Blad1!O31</f>
        <v>ej 2026</v>
      </c>
    </row>
    <row r="32" spans="1:9" hidden="1" x14ac:dyDescent="0.25">
      <c r="A32" s="1" t="str">
        <f>Blad1!A32</f>
        <v>347</v>
      </c>
      <c r="B32" s="1" t="str">
        <f>Blad1!B32</f>
        <v>VÅV</v>
      </c>
      <c r="C32" s="1" t="str">
        <f>Blad1!C32</f>
        <v>Spårväxel - EV-SJ43-11-1:9</v>
      </c>
      <c r="D32" s="1" t="str">
        <f>Blad1!D32</f>
        <v>529</v>
      </c>
      <c r="E32" s="1" t="str">
        <f>Blad1!E32</f>
        <v>B2</v>
      </c>
      <c r="F32" s="12" t="str">
        <f>Blad1!J32</f>
        <v>-</v>
      </c>
      <c r="G32" s="12" t="str">
        <f>Blad1!L32</f>
        <v>ej 2026</v>
      </c>
      <c r="H32" s="13" t="str">
        <f>Blad1!N32</f>
        <v>-</v>
      </c>
      <c r="I32" s="13" t="str">
        <f>Blad1!O32</f>
        <v>ej 2026</v>
      </c>
    </row>
    <row r="33" spans="1:9" hidden="1" x14ac:dyDescent="0.25">
      <c r="A33" s="1" t="str">
        <f>Blad1!A33</f>
        <v>347</v>
      </c>
      <c r="B33" s="1" t="str">
        <f>Blad1!B33</f>
        <v>VÅV</v>
      </c>
      <c r="C33" s="1" t="str">
        <f>Blad1!C33</f>
        <v>Spårväxel - EV-SJ50-11-1:9</v>
      </c>
      <c r="D33" s="1" t="str">
        <f>Blad1!D33</f>
        <v>532</v>
      </c>
      <c r="E33" s="1" t="str">
        <f>Blad1!E33</f>
        <v>B2</v>
      </c>
      <c r="F33" s="12" t="str">
        <f>Blad1!J33</f>
        <v>-</v>
      </c>
      <c r="G33" s="12" t="str">
        <f>Blad1!L33</f>
        <v>ej 2026</v>
      </c>
      <c r="H33" s="13" t="str">
        <f>Blad1!N33</f>
        <v>-</v>
      </c>
      <c r="I33" s="13" t="str">
        <f>Blad1!O33</f>
        <v>ej 2026</v>
      </c>
    </row>
    <row r="34" spans="1:9" hidden="1" x14ac:dyDescent="0.25">
      <c r="A34" s="1" t="str">
        <f>Blad1!A34</f>
        <v>347</v>
      </c>
      <c r="B34" s="1" t="str">
        <f>Blad1!B34</f>
        <v>VÅV</v>
      </c>
      <c r="C34" s="1" t="str">
        <f>Blad1!C34</f>
        <v>Spårväxel - EV-SJ50-11-1:9</v>
      </c>
      <c r="D34" s="1" t="str">
        <f>Blad1!D34</f>
        <v>536</v>
      </c>
      <c r="E34" s="1" t="str">
        <f>Blad1!E34</f>
        <v>B2</v>
      </c>
      <c r="F34" s="12" t="str">
        <f>Blad1!J34</f>
        <v>-</v>
      </c>
      <c r="G34" s="12" t="str">
        <f>Blad1!L34</f>
        <v>ej 2026</v>
      </c>
      <c r="H34" s="13" t="str">
        <f>Blad1!N34</f>
        <v>-</v>
      </c>
      <c r="I34" s="13" t="str">
        <f>Blad1!O34</f>
        <v>ej 2026</v>
      </c>
    </row>
    <row r="35" spans="1:9" hidden="1" x14ac:dyDescent="0.25">
      <c r="A35" s="1" t="str">
        <f>Blad1!A35</f>
        <v>347</v>
      </c>
      <c r="B35" s="1" t="str">
        <f>Blad1!B35</f>
        <v>VÅV</v>
      </c>
      <c r="C35" s="1" t="str">
        <f>Blad1!C35</f>
        <v>Spårväxel - EV-SJ43-11-1:9</v>
      </c>
      <c r="D35" s="1" t="str">
        <f>Blad1!D35</f>
        <v>538</v>
      </c>
      <c r="E35" s="1" t="str">
        <f>Blad1!E35</f>
        <v>B2</v>
      </c>
      <c r="F35" s="12" t="str">
        <f>Blad1!J35</f>
        <v>-</v>
      </c>
      <c r="G35" s="12" t="str">
        <f>Blad1!L35</f>
        <v>ej 2026</v>
      </c>
      <c r="H35" s="13" t="str">
        <f>Blad1!N35</f>
        <v>-</v>
      </c>
      <c r="I35" s="13" t="str">
        <f>Blad1!O35</f>
        <v>ej 2026</v>
      </c>
    </row>
    <row r="36" spans="1:9" hidden="1" x14ac:dyDescent="0.25">
      <c r="A36" s="1" t="str">
        <f>Blad1!A36</f>
        <v>347</v>
      </c>
      <c r="B36" s="1" t="str">
        <f>Blad1!B36</f>
        <v>VÅV</v>
      </c>
      <c r="C36" s="1" t="str">
        <f>Blad1!C36</f>
        <v>Spårväxel - EV-SJ50-11-1:9</v>
      </c>
      <c r="D36" s="1" t="str">
        <f>Blad1!D36</f>
        <v>540</v>
      </c>
      <c r="E36" s="1" t="str">
        <f>Blad1!E36</f>
        <v>B2</v>
      </c>
      <c r="F36" s="12" t="str">
        <f>Blad1!J36</f>
        <v>-</v>
      </c>
      <c r="G36" s="12" t="str">
        <f>Blad1!L36</f>
        <v>ej 2026</v>
      </c>
      <c r="H36" s="13" t="str">
        <f>Blad1!N36</f>
        <v>-</v>
      </c>
      <c r="I36" s="13" t="str">
        <f>Blad1!O36</f>
        <v>ej 2026</v>
      </c>
    </row>
    <row r="37" spans="1:9" hidden="1" x14ac:dyDescent="0.25">
      <c r="A37" s="1" t="str">
        <f>Blad1!A37</f>
        <v>347</v>
      </c>
      <c r="B37" s="1" t="str">
        <f>Blad1!B37</f>
        <v>VÅV</v>
      </c>
      <c r="C37" s="1" t="str">
        <f>Blad1!C37</f>
        <v>Spårväxel - EV-SJ43-5,9-1:9</v>
      </c>
      <c r="D37" s="1" t="str">
        <f>Blad1!D37</f>
        <v>541a</v>
      </c>
      <c r="E37" s="1" t="str">
        <f>Blad1!E37</f>
        <v>B2</v>
      </c>
      <c r="F37" s="12" t="str">
        <f>Blad1!J37</f>
        <v>-</v>
      </c>
      <c r="G37" s="12" t="str">
        <f>Blad1!L37</f>
        <v>ej 2026</v>
      </c>
      <c r="H37" s="13" t="str">
        <f>Blad1!N37</f>
        <v>-</v>
      </c>
      <c r="I37" s="13" t="str">
        <f>Blad1!O37</f>
        <v>ej 2026</v>
      </c>
    </row>
    <row r="38" spans="1:9" hidden="1" x14ac:dyDescent="0.25">
      <c r="A38" s="1" t="str">
        <f>Blad1!A38</f>
        <v>347</v>
      </c>
      <c r="B38" s="1" t="str">
        <f>Blad1!B38</f>
        <v>VÅV</v>
      </c>
      <c r="C38" s="1" t="str">
        <f>Blad1!C38</f>
        <v>Spårväxel - EV-SJ50-8,4-1:6,28</v>
      </c>
      <c r="D38" s="1" t="str">
        <f>Blad1!D38</f>
        <v>542</v>
      </c>
      <c r="E38" s="1" t="str">
        <f>Blad1!E38</f>
        <v>B2</v>
      </c>
      <c r="F38" s="12" t="str">
        <f>Blad1!J38</f>
        <v>-</v>
      </c>
      <c r="G38" s="12" t="str">
        <f>Blad1!L38</f>
        <v>ej 2026</v>
      </c>
      <c r="H38" s="13" t="str">
        <f>Blad1!N38</f>
        <v>-</v>
      </c>
      <c r="I38" s="13" t="str">
        <f>Blad1!O38</f>
        <v>ej 2026</v>
      </c>
    </row>
    <row r="39" spans="1:9" hidden="1" x14ac:dyDescent="0.25">
      <c r="A39" s="1" t="str">
        <f>Blad1!A39</f>
        <v>347</v>
      </c>
      <c r="B39" s="1" t="str">
        <f>Blad1!B39</f>
        <v>VÅV</v>
      </c>
      <c r="C39" s="1" t="str">
        <f>Blad1!C39</f>
        <v>Spårväxel - EV-SJ50-12-1:13</v>
      </c>
      <c r="D39" s="1" t="str">
        <f>Blad1!D39</f>
        <v>715</v>
      </c>
      <c r="E39" s="1" t="str">
        <f>Blad1!E39</f>
        <v>B2</v>
      </c>
      <c r="F39" s="12" t="str">
        <f>Blad1!J39</f>
        <v>-</v>
      </c>
      <c r="G39" s="12" t="str">
        <f>Blad1!L39</f>
        <v>ej 2026</v>
      </c>
      <c r="H39" s="13" t="str">
        <f>Blad1!N39</f>
        <v>-</v>
      </c>
      <c r="I39" s="13" t="str">
        <f>Blad1!O39</f>
        <v>ej 2026</v>
      </c>
    </row>
    <row r="40" spans="1:9" hidden="1" x14ac:dyDescent="0.25">
      <c r="A40" s="1" t="str">
        <f>Blad1!A40</f>
        <v>348</v>
      </c>
      <c r="B40" s="1" t="str">
        <f>Blad1!B40</f>
        <v>TB</v>
      </c>
      <c r="C40" s="1" t="str">
        <f>Blad1!C40</f>
        <v>Spårväxel - EV-60E-208-1:9</v>
      </c>
      <c r="D40" s="1" t="str">
        <f>Blad1!D40</f>
        <v>103a</v>
      </c>
      <c r="E40" s="1" t="str">
        <f>Blad1!E40</f>
        <v>B2</v>
      </c>
      <c r="F40" s="12" t="str">
        <f>Blad1!J40</f>
        <v>-</v>
      </c>
      <c r="G40" s="12" t="str">
        <f>Blad1!L40</f>
        <v>ej 2026</v>
      </c>
      <c r="H40" s="13" t="str">
        <f>Blad1!N40</f>
        <v>-</v>
      </c>
      <c r="I40" s="13" t="str">
        <f>Blad1!O40</f>
        <v>ej 2026</v>
      </c>
    </row>
    <row r="41" spans="1:9" hidden="1" x14ac:dyDescent="0.25">
      <c r="A41" s="1" t="str">
        <f>Blad1!A41</f>
        <v>348</v>
      </c>
      <c r="B41" s="1" t="str">
        <f>Blad1!B41</f>
        <v>TB</v>
      </c>
      <c r="C41" s="1" t="str">
        <f>Blad1!C41</f>
        <v>Spårväxel - EV-60E-208-1:9</v>
      </c>
      <c r="D41" s="1" t="str">
        <f>Blad1!D41</f>
        <v>103b</v>
      </c>
      <c r="E41" s="1" t="str">
        <f>Blad1!E41</f>
        <v>B1</v>
      </c>
      <c r="F41" s="12" t="str">
        <f>Blad1!J41</f>
        <v>-</v>
      </c>
      <c r="G41" s="12" t="str">
        <f>Blad1!L41</f>
        <v>ej 2026</v>
      </c>
      <c r="H41" s="13" t="str">
        <f>Blad1!N41</f>
        <v>-</v>
      </c>
      <c r="I41" s="13" t="str">
        <f>Blad1!O41</f>
        <v>ej 2026</v>
      </c>
    </row>
    <row r="42" spans="1:9" hidden="1" x14ac:dyDescent="0.25">
      <c r="A42" s="1" t="str">
        <f>Blad1!A42</f>
        <v>348</v>
      </c>
      <c r="B42" s="1" t="str">
        <f>Blad1!B42</f>
        <v>TB</v>
      </c>
      <c r="C42" s="1" t="str">
        <f>Blad1!C42</f>
        <v>Spårväxel - EV-SJ50-11-1:9</v>
      </c>
      <c r="D42" s="1" t="str">
        <f>Blad1!D42</f>
        <v>12</v>
      </c>
      <c r="E42" s="1" t="str">
        <f>Blad1!E42</f>
        <v>B1</v>
      </c>
      <c r="F42" s="12" t="str">
        <f>Blad1!J42</f>
        <v>-</v>
      </c>
      <c r="G42" s="12" t="str">
        <f>Blad1!L42</f>
        <v>ej 2026</v>
      </c>
      <c r="H42" s="13" t="str">
        <f>Blad1!N42</f>
        <v>-</v>
      </c>
      <c r="I42" s="13" t="str">
        <f>Blad1!O42</f>
        <v>ej 2026</v>
      </c>
    </row>
    <row r="43" spans="1:9" hidden="1" x14ac:dyDescent="0.25">
      <c r="A43" s="1" t="str">
        <f>Blad1!A43</f>
        <v>348</v>
      </c>
      <c r="B43" s="1" t="str">
        <f>Blad1!B43</f>
        <v>TB</v>
      </c>
      <c r="C43" s="1" t="str">
        <f>Blad1!C43</f>
        <v>Spårväxel - EV-BV50-190-1:9</v>
      </c>
      <c r="D43" s="1" t="str">
        <f>Blad1!D43</f>
        <v>121a</v>
      </c>
      <c r="E43" s="1" t="str">
        <f>Blad1!E43</f>
        <v>B1</v>
      </c>
      <c r="F43" s="12" t="str">
        <f>Blad1!J43</f>
        <v>-</v>
      </c>
      <c r="G43" s="12" t="str">
        <f>Blad1!L43</f>
        <v>ej 2026</v>
      </c>
      <c r="H43" s="13" t="str">
        <f>Blad1!N43</f>
        <v>-</v>
      </c>
      <c r="I43" s="13" t="str">
        <f>Blad1!O43</f>
        <v>ej 2026</v>
      </c>
    </row>
    <row r="44" spans="1:9" x14ac:dyDescent="0.25">
      <c r="A44" s="1" t="str">
        <f>Blad1!A44</f>
        <v>349</v>
      </c>
      <c r="B44" s="1" t="str">
        <f>Blad1!B44</f>
        <v>DT</v>
      </c>
      <c r="C44" s="1" t="str">
        <f>Blad1!C44</f>
        <v>Spårväxel - EV-UIC60-760-1:15</v>
      </c>
      <c r="D44" s="1" t="str">
        <f>Blad1!D44</f>
        <v>101</v>
      </c>
      <c r="E44" s="1" t="str">
        <f>Blad1!E44</f>
        <v>B4</v>
      </c>
      <c r="F44" s="12" t="str">
        <f>Blad1!J44</f>
        <v>-</v>
      </c>
      <c r="G44" s="12" t="str">
        <f>Blad1!L44</f>
        <v>ej 2026</v>
      </c>
      <c r="H44" s="13">
        <f>Blad1!N44</f>
        <v>8</v>
      </c>
      <c r="I44" s="13" t="str">
        <f>Blad1!O44</f>
        <v>ej 2026</v>
      </c>
    </row>
    <row r="45" spans="1:9" x14ac:dyDescent="0.25">
      <c r="A45" s="1" t="str">
        <f>Blad1!A45</f>
        <v>349</v>
      </c>
      <c r="B45" s="1" t="str">
        <f>Blad1!B45</f>
        <v>DT</v>
      </c>
      <c r="C45" s="1" t="str">
        <f>Blad1!C45</f>
        <v>Spårväxel - EV-UIC60-760-1:15</v>
      </c>
      <c r="D45" s="1" t="str">
        <f>Blad1!D45</f>
        <v>102</v>
      </c>
      <c r="E45" s="1" t="str">
        <f>Blad1!E45</f>
        <v>B4</v>
      </c>
      <c r="F45" s="12" t="str">
        <f>Blad1!J45</f>
        <v>-</v>
      </c>
      <c r="G45" s="12" t="str">
        <f>Blad1!L45</f>
        <v>ej 2026</v>
      </c>
      <c r="H45" s="13">
        <f>Blad1!N45</f>
        <v>8</v>
      </c>
      <c r="I45" s="13" t="str">
        <f>Blad1!O45</f>
        <v>ej 2026</v>
      </c>
    </row>
    <row r="46" spans="1:9" x14ac:dyDescent="0.25">
      <c r="A46" s="1" t="str">
        <f>Blad1!A46</f>
        <v>349</v>
      </c>
      <c r="B46" s="1" t="str">
        <f>Blad1!B46</f>
        <v>DT</v>
      </c>
      <c r="C46" s="1" t="str">
        <f>Blad1!C46</f>
        <v>Spårväxel - EV-UIC60-760-1:15</v>
      </c>
      <c r="D46" s="1" t="str">
        <f>Blad1!D46</f>
        <v>131</v>
      </c>
      <c r="E46" s="1" t="str">
        <f>Blad1!E46</f>
        <v>B4</v>
      </c>
      <c r="F46" s="12" t="str">
        <f>Blad1!J46</f>
        <v>-</v>
      </c>
      <c r="G46" s="12" t="str">
        <f>Blad1!L46</f>
        <v>ej 2026</v>
      </c>
      <c r="H46" s="13">
        <f>Blad1!N46</f>
        <v>8</v>
      </c>
      <c r="I46" s="13" t="str">
        <f>Blad1!O46</f>
        <v>ej 2026</v>
      </c>
    </row>
    <row r="47" spans="1:9" x14ac:dyDescent="0.25">
      <c r="A47" s="1" t="str">
        <f>Blad1!A47</f>
        <v>349</v>
      </c>
      <c r="B47" s="1" t="str">
        <f>Blad1!B47</f>
        <v>DT</v>
      </c>
      <c r="C47" s="1" t="str">
        <f>Blad1!C47</f>
        <v>Spårväxel - EV-UIC60-760-1:15</v>
      </c>
      <c r="D47" s="1" t="str">
        <f>Blad1!D47</f>
        <v>132</v>
      </c>
      <c r="E47" s="1" t="str">
        <f>Blad1!E47</f>
        <v>B4</v>
      </c>
      <c r="F47" s="12" t="str">
        <f>Blad1!J47</f>
        <v>-</v>
      </c>
      <c r="G47" s="12" t="str">
        <f>Blad1!L47</f>
        <v>ej 2026</v>
      </c>
      <c r="H47" s="13">
        <f>Blad1!N47</f>
        <v>8</v>
      </c>
      <c r="I47" s="13" t="str">
        <f>Blad1!O47</f>
        <v>ej 2026</v>
      </c>
    </row>
    <row r="48" spans="1:9" x14ac:dyDescent="0.25">
      <c r="A48" s="1" t="str">
        <f>Blad1!A48</f>
        <v>349</v>
      </c>
      <c r="B48" s="1" t="str">
        <f>Blad1!B48</f>
        <v>KBÄ</v>
      </c>
      <c r="C48" s="1" t="str">
        <f>Blad1!C48</f>
        <v>Spårväxel - EV-UIC60-1200-1:18,5</v>
      </c>
      <c r="D48" s="1" t="str">
        <f>Blad1!D48</f>
        <v>101</v>
      </c>
      <c r="E48" s="1" t="str">
        <f>Blad1!E48</f>
        <v>B4</v>
      </c>
      <c r="F48" s="12" t="str">
        <f>Blad1!J48</f>
        <v>-</v>
      </c>
      <c r="G48" s="12" t="str">
        <f>Blad1!L48</f>
        <v>ej 2026</v>
      </c>
      <c r="H48" s="13">
        <f>Blad1!N48</f>
        <v>8</v>
      </c>
      <c r="I48" s="13" t="str">
        <f>Blad1!O48</f>
        <v>ej 2026</v>
      </c>
    </row>
    <row r="49" spans="1:9" x14ac:dyDescent="0.25">
      <c r="A49" s="1" t="str">
        <f>Blad1!A49</f>
        <v>349</v>
      </c>
      <c r="B49" s="1" t="str">
        <f>Blad1!B49</f>
        <v>KBÄ</v>
      </c>
      <c r="C49" s="1" t="str">
        <f>Blad1!C49</f>
        <v>Spårväxel - EV-UIC60-1200-1:18,5</v>
      </c>
      <c r="D49" s="1" t="str">
        <f>Blad1!D49</f>
        <v>102</v>
      </c>
      <c r="E49" s="1" t="str">
        <f>Blad1!E49</f>
        <v>B4</v>
      </c>
      <c r="F49" s="12" t="str">
        <f>Blad1!J49</f>
        <v>-</v>
      </c>
      <c r="G49" s="12" t="str">
        <f>Blad1!L49</f>
        <v>ej 2026</v>
      </c>
      <c r="H49" s="13">
        <f>Blad1!N49</f>
        <v>8</v>
      </c>
      <c r="I49" s="13" t="str">
        <f>Blad1!O49</f>
        <v>ej 2026</v>
      </c>
    </row>
    <row r="50" spans="1:9" x14ac:dyDescent="0.25">
      <c r="A50" s="1" t="str">
        <f>Blad1!A50</f>
        <v>349</v>
      </c>
      <c r="B50" s="1" t="str">
        <f>Blad1!B50</f>
        <v>KBÄ</v>
      </c>
      <c r="C50" s="1" t="str">
        <f>Blad1!C50</f>
        <v>Spårväxel - EV-UIC60-1200-1:18,5</v>
      </c>
      <c r="D50" s="1" t="str">
        <f>Blad1!D50</f>
        <v>103</v>
      </c>
      <c r="E50" s="1" t="str">
        <f>Blad1!E50</f>
        <v>B4</v>
      </c>
      <c r="F50" s="12" t="str">
        <f>Blad1!J50</f>
        <v>-</v>
      </c>
      <c r="G50" s="12" t="str">
        <f>Blad1!L50</f>
        <v>ej 2026</v>
      </c>
      <c r="H50" s="13">
        <f>Blad1!N50</f>
        <v>8</v>
      </c>
      <c r="I50" s="13" t="str">
        <f>Blad1!O50</f>
        <v>ej 2026</v>
      </c>
    </row>
    <row r="51" spans="1:9" x14ac:dyDescent="0.25">
      <c r="A51" s="1" t="str">
        <f>Blad1!A51</f>
        <v>349</v>
      </c>
      <c r="B51" s="1" t="str">
        <f>Blad1!B51</f>
        <v>KBÄ</v>
      </c>
      <c r="C51" s="1" t="str">
        <f>Blad1!C51</f>
        <v>Spårväxel - EV-UIC60-1200-1:18,5</v>
      </c>
      <c r="D51" s="1" t="str">
        <f>Blad1!D51</f>
        <v>104</v>
      </c>
      <c r="E51" s="1" t="str">
        <f>Blad1!E51</f>
        <v>B4</v>
      </c>
      <c r="F51" s="12" t="str">
        <f>Blad1!J51</f>
        <v>-</v>
      </c>
      <c r="G51" s="12" t="str">
        <f>Blad1!L51</f>
        <v>ej 2026</v>
      </c>
      <c r="H51" s="13">
        <f>Blad1!N51</f>
        <v>8</v>
      </c>
      <c r="I51" s="13" t="str">
        <f>Blad1!O51</f>
        <v>ej 2026</v>
      </c>
    </row>
    <row r="52" spans="1:9" x14ac:dyDescent="0.25">
      <c r="A52" s="1" t="str">
        <f>Blad1!A52</f>
        <v>349</v>
      </c>
      <c r="B52" s="1" t="str">
        <f>Blad1!B52</f>
        <v>KBÄ</v>
      </c>
      <c r="C52" s="1" t="str">
        <f>Blad1!C52</f>
        <v>Spårväxel - EV-UIC60-300-1:9</v>
      </c>
      <c r="D52" s="1" t="str">
        <f>Blad1!D52</f>
        <v>107</v>
      </c>
      <c r="E52" s="1" t="str">
        <f>Blad1!E52</f>
        <v>B4</v>
      </c>
      <c r="F52" s="12" t="str">
        <f>Blad1!J52</f>
        <v>-</v>
      </c>
      <c r="G52" s="12" t="str">
        <f>Blad1!L52</f>
        <v>ej 2026</v>
      </c>
      <c r="H52" s="13">
        <f>Blad1!N52</f>
        <v>8</v>
      </c>
      <c r="I52" s="13" t="str">
        <f>Blad1!O52</f>
        <v>ej 2026</v>
      </c>
    </row>
    <row r="53" spans="1:9" x14ac:dyDescent="0.25">
      <c r="A53" s="1" t="str">
        <f>Blad1!A53</f>
        <v>349</v>
      </c>
      <c r="B53" s="1" t="str">
        <f>Blad1!B53</f>
        <v>KBÄ</v>
      </c>
      <c r="C53" s="1" t="str">
        <f>Blad1!C53</f>
        <v>Spårväxel - EV-UIC60-300-1:9</v>
      </c>
      <c r="D53" s="1" t="str">
        <f>Blad1!D53</f>
        <v>108</v>
      </c>
      <c r="E53" s="1" t="str">
        <f>Blad1!E53</f>
        <v>B4</v>
      </c>
      <c r="F53" s="12" t="str">
        <f>Blad1!J53</f>
        <v>-</v>
      </c>
      <c r="G53" s="12" t="str">
        <f>Blad1!L53</f>
        <v>ej 2026</v>
      </c>
      <c r="H53" s="13">
        <f>Blad1!N53</f>
        <v>8</v>
      </c>
      <c r="I53" s="13" t="str">
        <f>Blad1!O53</f>
        <v>ej 2026</v>
      </c>
    </row>
    <row r="54" spans="1:9" x14ac:dyDescent="0.25">
      <c r="A54" s="1" t="str">
        <f>Blad1!A54</f>
        <v>349</v>
      </c>
      <c r="B54" s="1" t="str">
        <f>Blad1!B54</f>
        <v>KBÄ</v>
      </c>
      <c r="C54" s="1" t="str">
        <f>Blad1!C54</f>
        <v>Spårväxel - EV-UIC60-500-1:12</v>
      </c>
      <c r="D54" s="1" t="str">
        <f>Blad1!D54</f>
        <v>109</v>
      </c>
      <c r="E54" s="1" t="str">
        <f>Blad1!E54</f>
        <v>B4</v>
      </c>
      <c r="F54" s="12" t="str">
        <f>Blad1!J54</f>
        <v>-</v>
      </c>
      <c r="G54" s="12" t="str">
        <f>Blad1!L54</f>
        <v>ej 2026</v>
      </c>
      <c r="H54" s="13">
        <f>Blad1!N54</f>
        <v>8</v>
      </c>
      <c r="I54" s="13" t="str">
        <f>Blad1!O54</f>
        <v>ej 2026</v>
      </c>
    </row>
    <row r="55" spans="1:9" hidden="1" x14ac:dyDescent="0.25">
      <c r="A55" s="1" t="str">
        <f>Blad1!A55</f>
        <v>349</v>
      </c>
      <c r="B55" s="1" t="str">
        <f>Blad1!B55</f>
        <v>KBÄ</v>
      </c>
      <c r="C55" s="1" t="str">
        <f>Blad1!C55</f>
        <v>Spårväxel - EV-BV50-225/190-1:9</v>
      </c>
      <c r="D55" s="1" t="str">
        <f>Blad1!D55</f>
        <v>113</v>
      </c>
      <c r="E55" s="1" t="str">
        <f>Blad1!E55</f>
        <v>B1</v>
      </c>
      <c r="F55" s="12" t="str">
        <f>Blad1!J55</f>
        <v>-</v>
      </c>
      <c r="G55" s="12" t="str">
        <f>Blad1!L55</f>
        <v>ej 2026</v>
      </c>
      <c r="H55" s="13" t="str">
        <f>Blad1!N55</f>
        <v>-</v>
      </c>
      <c r="I55" s="13" t="str">
        <f>Blad1!O55</f>
        <v>ej 2026</v>
      </c>
    </row>
    <row r="56" spans="1:9" x14ac:dyDescent="0.25">
      <c r="A56" s="1" t="str">
        <f>Blad1!A56</f>
        <v>349</v>
      </c>
      <c r="B56" s="1" t="str">
        <f>Blad1!B56</f>
        <v>KBÄ</v>
      </c>
      <c r="C56" s="1" t="str">
        <f>Blad1!C56</f>
        <v>Spårväxel - EV-UIC60-1200-1:18,5</v>
      </c>
      <c r="D56" s="1" t="str">
        <f>Blad1!D56</f>
        <v>118</v>
      </c>
      <c r="E56" s="1" t="str">
        <f>Blad1!E56</f>
        <v>B4</v>
      </c>
      <c r="F56" s="12" t="str">
        <f>Blad1!J56</f>
        <v>-</v>
      </c>
      <c r="G56" s="12" t="str">
        <f>Blad1!L56</f>
        <v>ej 2026</v>
      </c>
      <c r="H56" s="13">
        <f>Blad1!N56</f>
        <v>8</v>
      </c>
      <c r="I56" s="13" t="str">
        <f>Blad1!O56</f>
        <v>ej 2026</v>
      </c>
    </row>
    <row r="57" spans="1:9" x14ac:dyDescent="0.25">
      <c r="A57" s="1" t="str">
        <f>Blad1!A57</f>
        <v>349</v>
      </c>
      <c r="B57" s="1" t="str">
        <f>Blad1!B57</f>
        <v>KBÄ</v>
      </c>
      <c r="C57" s="1" t="str">
        <f>Blad1!C57</f>
        <v>Spårväxel - EV-UIC60-1200-1:18,5</v>
      </c>
      <c r="D57" s="1" t="str">
        <f>Blad1!D57</f>
        <v>119</v>
      </c>
      <c r="E57" s="1" t="str">
        <f>Blad1!E57</f>
        <v>B4</v>
      </c>
      <c r="F57" s="12" t="str">
        <f>Blad1!J57</f>
        <v>-</v>
      </c>
      <c r="G57" s="12" t="str">
        <f>Blad1!L57</f>
        <v>ej 2026</v>
      </c>
      <c r="H57" s="13">
        <f>Blad1!N57</f>
        <v>8</v>
      </c>
      <c r="I57" s="13" t="str">
        <f>Blad1!O57</f>
        <v>ej 2026</v>
      </c>
    </row>
    <row r="58" spans="1:9" x14ac:dyDescent="0.25">
      <c r="A58" s="1" t="str">
        <f>Blad1!A58</f>
        <v>349</v>
      </c>
      <c r="B58" s="1" t="str">
        <f>Blad1!B58</f>
        <v>KBÄ</v>
      </c>
      <c r="C58" s="1" t="str">
        <f>Blad1!C58</f>
        <v>Spårväxel - EV-UIC60-760-1:15</v>
      </c>
      <c r="D58" s="1" t="str">
        <f>Blad1!D58</f>
        <v>121</v>
      </c>
      <c r="E58" s="1" t="str">
        <f>Blad1!E58</f>
        <v>B4</v>
      </c>
      <c r="F58" s="12" t="str">
        <f>Blad1!J58</f>
        <v>-</v>
      </c>
      <c r="G58" s="12" t="str">
        <f>Blad1!L58</f>
        <v>ej 2026</v>
      </c>
      <c r="H58" s="13">
        <f>Blad1!N58</f>
        <v>8</v>
      </c>
      <c r="I58" s="13" t="str">
        <f>Blad1!O58</f>
        <v>ej 2026</v>
      </c>
    </row>
    <row r="59" spans="1:9" x14ac:dyDescent="0.25">
      <c r="A59" s="1" t="str">
        <f>Blad1!A59</f>
        <v>349</v>
      </c>
      <c r="B59" s="1" t="str">
        <f>Blad1!B59</f>
        <v>KBÄ</v>
      </c>
      <c r="C59" s="1" t="str">
        <f>Blad1!C59</f>
        <v>Spårväxel - EV-UIC60-1200-1:18,5</v>
      </c>
      <c r="D59" s="1" t="str">
        <f>Blad1!D59</f>
        <v>124</v>
      </c>
      <c r="E59" s="1" t="str">
        <f>Blad1!E59</f>
        <v>B4</v>
      </c>
      <c r="F59" s="12" t="str">
        <f>Blad1!J59</f>
        <v>-</v>
      </c>
      <c r="G59" s="12" t="str">
        <f>Blad1!L59</f>
        <v>ej 2026</v>
      </c>
      <c r="H59" s="13">
        <f>Blad1!N59</f>
        <v>8</v>
      </c>
      <c r="I59" s="13" t="str">
        <f>Blad1!O59</f>
        <v>ej 2026</v>
      </c>
    </row>
    <row r="60" spans="1:9" x14ac:dyDescent="0.25">
      <c r="A60" s="1" t="str">
        <f>Blad1!A60</f>
        <v>349</v>
      </c>
      <c r="B60" s="1" t="str">
        <f>Blad1!B60</f>
        <v>KBÄ</v>
      </c>
      <c r="C60" s="1" t="str">
        <f>Blad1!C60</f>
        <v>Spårväxel - EV-UIC60-760-1:15</v>
      </c>
      <c r="D60" s="1" t="str">
        <f>Blad1!D60</f>
        <v>126</v>
      </c>
      <c r="E60" s="1" t="str">
        <f>Blad1!E60</f>
        <v>B4</v>
      </c>
      <c r="F60" s="12" t="str">
        <f>Blad1!J60</f>
        <v>-</v>
      </c>
      <c r="G60" s="12" t="str">
        <f>Blad1!L60</f>
        <v>ej 2026</v>
      </c>
      <c r="H60" s="13">
        <f>Blad1!N60</f>
        <v>8</v>
      </c>
      <c r="I60" s="13" t="str">
        <f>Blad1!O60</f>
        <v>ej 2026</v>
      </c>
    </row>
    <row r="61" spans="1:9" x14ac:dyDescent="0.25">
      <c r="A61" s="1" t="str">
        <f>Blad1!A61</f>
        <v>349</v>
      </c>
      <c r="B61" s="1" t="str">
        <f>Blad1!B61</f>
        <v>KBÄ</v>
      </c>
      <c r="C61" s="1" t="str">
        <f>Blad1!C61</f>
        <v>Spårväxel - EV-UIC60-760-1:15</v>
      </c>
      <c r="D61" s="1" t="str">
        <f>Blad1!D61</f>
        <v>128</v>
      </c>
      <c r="E61" s="1" t="str">
        <f>Blad1!E61</f>
        <v>B4</v>
      </c>
      <c r="F61" s="12" t="str">
        <f>Blad1!J61</f>
        <v>-</v>
      </c>
      <c r="G61" s="12" t="str">
        <f>Blad1!L61</f>
        <v>ej 2026</v>
      </c>
      <c r="H61" s="13">
        <f>Blad1!N61</f>
        <v>8</v>
      </c>
      <c r="I61" s="13" t="str">
        <f>Blad1!O61</f>
        <v>ej 2026</v>
      </c>
    </row>
    <row r="62" spans="1:9" hidden="1" x14ac:dyDescent="0.25">
      <c r="A62" s="1" t="str">
        <f>Blad1!A62</f>
        <v>349</v>
      </c>
      <c r="B62" s="1" t="str">
        <f>Blad1!B62</f>
        <v>VÅ</v>
      </c>
      <c r="C62" s="1" t="str">
        <f>Blad1!C62</f>
        <v>Spårväxel - 3V-SJ50-5,9-1:9/1:9-HV/VH</v>
      </c>
      <c r="D62" s="1" t="str">
        <f>Blad1!D62</f>
        <v>10/12</v>
      </c>
      <c r="E62" s="1" t="str">
        <f>Blad1!E62</f>
        <v>B1</v>
      </c>
      <c r="F62" s="12" t="str">
        <f>Blad1!J62</f>
        <v>-</v>
      </c>
      <c r="G62" s="12" t="str">
        <f>Blad1!L62</f>
        <v>ej 2026</v>
      </c>
      <c r="H62" s="13" t="str">
        <f>Blad1!N62</f>
        <v>-</v>
      </c>
      <c r="I62" s="13" t="str">
        <f>Blad1!O62</f>
        <v>ej 2026</v>
      </c>
    </row>
    <row r="63" spans="1:9" x14ac:dyDescent="0.25">
      <c r="A63" s="1" t="str">
        <f>Blad1!A63</f>
        <v>349</v>
      </c>
      <c r="B63" s="1" t="str">
        <f>Blad1!B63</f>
        <v>VÅ</v>
      </c>
      <c r="C63" s="1" t="str">
        <f>Blad1!C63</f>
        <v>Spårväxel - EV-UIC60-760-1:15</v>
      </c>
      <c r="D63" s="1" t="str">
        <f>Blad1!D63</f>
        <v>402</v>
      </c>
      <c r="E63" s="1" t="str">
        <f>Blad1!E63</f>
        <v>B4</v>
      </c>
      <c r="F63" s="12" t="str">
        <f>Blad1!J63</f>
        <v>-</v>
      </c>
      <c r="G63" s="12" t="str">
        <f>Blad1!L63</f>
        <v>ej 2026</v>
      </c>
      <c r="H63" s="13">
        <f>Blad1!N63</f>
        <v>8</v>
      </c>
      <c r="I63" s="13" t="str">
        <f>Blad1!O63</f>
        <v>ej 2026</v>
      </c>
    </row>
    <row r="64" spans="1:9" x14ac:dyDescent="0.25">
      <c r="A64" s="1" t="str">
        <f>Blad1!A64</f>
        <v>349</v>
      </c>
      <c r="B64" s="1" t="str">
        <f>Blad1!B64</f>
        <v>VÅ</v>
      </c>
      <c r="C64" s="1" t="str">
        <f>Blad1!C64</f>
        <v>Spårväxel - EV-UIC60-760-1:15</v>
      </c>
      <c r="D64" s="1" t="str">
        <f>Blad1!D64</f>
        <v>403</v>
      </c>
      <c r="E64" s="1" t="str">
        <f>Blad1!E64</f>
        <v>B4</v>
      </c>
      <c r="F64" s="12" t="str">
        <f>Blad1!J64</f>
        <v>-</v>
      </c>
      <c r="G64" s="12" t="str">
        <f>Blad1!L64</f>
        <v>ej 2026</v>
      </c>
      <c r="H64" s="13">
        <f>Blad1!N64</f>
        <v>8</v>
      </c>
      <c r="I64" s="13" t="str">
        <f>Blad1!O64</f>
        <v>ej 2026</v>
      </c>
    </row>
    <row r="65" spans="1:9" x14ac:dyDescent="0.25">
      <c r="A65" s="1" t="str">
        <f>Blad1!A65</f>
        <v>349</v>
      </c>
      <c r="B65" s="1" t="str">
        <f>Blad1!B65</f>
        <v>VÅ</v>
      </c>
      <c r="C65" s="1" t="str">
        <f>Blad1!C65</f>
        <v>Spårväxel - EV-UIC60-760-1:15</v>
      </c>
      <c r="D65" s="1" t="str">
        <f>Blad1!D65</f>
        <v>404</v>
      </c>
      <c r="E65" s="1" t="str">
        <f>Blad1!E65</f>
        <v>B4</v>
      </c>
      <c r="F65" s="12" t="str">
        <f>Blad1!J65</f>
        <v>-</v>
      </c>
      <c r="G65" s="12" t="str">
        <f>Blad1!L65</f>
        <v>ej 2026</v>
      </c>
      <c r="H65" s="13">
        <f>Blad1!N65</f>
        <v>8</v>
      </c>
      <c r="I65" s="13" t="str">
        <f>Blad1!O65</f>
        <v>ej 2026</v>
      </c>
    </row>
    <row r="66" spans="1:9" x14ac:dyDescent="0.25">
      <c r="A66" s="1" t="str">
        <f>Blad1!A66</f>
        <v>349</v>
      </c>
      <c r="B66" s="1" t="str">
        <f>Blad1!B66</f>
        <v>VÅ</v>
      </c>
      <c r="C66" s="1" t="str">
        <f>Blad1!C66</f>
        <v>Spårväxel - EV-UIC60-760-1:15</v>
      </c>
      <c r="D66" s="1" t="str">
        <f>Blad1!D66</f>
        <v>405</v>
      </c>
      <c r="E66" s="1" t="str">
        <f>Blad1!E66</f>
        <v>B4</v>
      </c>
      <c r="F66" s="12" t="str">
        <f>Blad1!J66</f>
        <v>-</v>
      </c>
      <c r="G66" s="12" t="str">
        <f>Blad1!L66</f>
        <v>ej 2026</v>
      </c>
      <c r="H66" s="13">
        <f>Blad1!N66</f>
        <v>8</v>
      </c>
      <c r="I66" s="13" t="str">
        <f>Blad1!O66</f>
        <v>ej 2026</v>
      </c>
    </row>
    <row r="67" spans="1:9" x14ac:dyDescent="0.25">
      <c r="A67" s="1" t="str">
        <f>Blad1!A67</f>
        <v>349</v>
      </c>
      <c r="B67" s="1" t="str">
        <f>Blad1!B67</f>
        <v>VÅ</v>
      </c>
      <c r="C67" s="1" t="str">
        <f>Blad1!C67</f>
        <v>Spårväxel - EV-UIC60-300-1:9</v>
      </c>
      <c r="D67" s="1" t="str">
        <f>Blad1!D67</f>
        <v>406</v>
      </c>
      <c r="E67" s="1" t="str">
        <f>Blad1!E67</f>
        <v>B4</v>
      </c>
      <c r="F67" s="12" t="str">
        <f>Blad1!J67</f>
        <v>-</v>
      </c>
      <c r="G67" s="12" t="str">
        <f>Blad1!L67</f>
        <v>ej 2026</v>
      </c>
      <c r="H67" s="13">
        <f>Blad1!N67</f>
        <v>8</v>
      </c>
      <c r="I67" s="13" t="str">
        <f>Blad1!O67</f>
        <v>ej 2026</v>
      </c>
    </row>
    <row r="68" spans="1:9" x14ac:dyDescent="0.25">
      <c r="A68" s="1" t="str">
        <f>Blad1!A68</f>
        <v>349</v>
      </c>
      <c r="B68" s="1" t="str">
        <f>Blad1!B68</f>
        <v>VÅ</v>
      </c>
      <c r="C68" s="1" t="str">
        <f>Blad1!C68</f>
        <v>Spårväxel - EV-UIC60-760-1:14</v>
      </c>
      <c r="D68" s="1" t="str">
        <f>Blad1!D68</f>
        <v>408</v>
      </c>
      <c r="E68" s="1" t="str">
        <f>Blad1!E68</f>
        <v>B4</v>
      </c>
      <c r="F68" s="12" t="str">
        <f>Blad1!J68</f>
        <v>-</v>
      </c>
      <c r="G68" s="12" t="str">
        <f>Blad1!L68</f>
        <v>ej 2026</v>
      </c>
      <c r="H68" s="13">
        <f>Blad1!N68</f>
        <v>8</v>
      </c>
      <c r="I68" s="13" t="str">
        <f>Blad1!O68</f>
        <v>ej 2026</v>
      </c>
    </row>
    <row r="69" spans="1:9" x14ac:dyDescent="0.25">
      <c r="A69" s="1" t="str">
        <f>Blad1!A69</f>
        <v>349</v>
      </c>
      <c r="B69" s="1" t="str">
        <f>Blad1!B69</f>
        <v>VÅ</v>
      </c>
      <c r="C69" s="1" t="str">
        <f>Blad1!C69</f>
        <v>Spårväxel - EV-UIC60-300-1:9</v>
      </c>
      <c r="D69" s="1" t="str">
        <f>Blad1!D69</f>
        <v>409</v>
      </c>
      <c r="E69" s="1" t="str">
        <f>Blad1!E69</f>
        <v>B4</v>
      </c>
      <c r="F69" s="12" t="str">
        <f>Blad1!J69</f>
        <v>-</v>
      </c>
      <c r="G69" s="12" t="str">
        <f>Blad1!L69</f>
        <v>ej 2026</v>
      </c>
      <c r="H69" s="13">
        <f>Blad1!N69</f>
        <v>8</v>
      </c>
      <c r="I69" s="13" t="str">
        <f>Blad1!O69</f>
        <v>ej 2026</v>
      </c>
    </row>
    <row r="70" spans="1:9" x14ac:dyDescent="0.25">
      <c r="A70" s="1" t="str">
        <f>Blad1!A70</f>
        <v>349</v>
      </c>
      <c r="B70" s="1" t="str">
        <f>Blad1!B70</f>
        <v>VÅ</v>
      </c>
      <c r="C70" s="1" t="str">
        <f>Blad1!C70</f>
        <v>Spårväxel - EV-UIC60-760-1:15</v>
      </c>
      <c r="D70" s="1" t="str">
        <f>Blad1!D70</f>
        <v>412</v>
      </c>
      <c r="E70" s="1" t="str">
        <f>Blad1!E70</f>
        <v>B4</v>
      </c>
      <c r="F70" s="12" t="str">
        <f>Blad1!J70</f>
        <v>-</v>
      </c>
      <c r="G70" s="12" t="str">
        <f>Blad1!L70</f>
        <v>ej 2026</v>
      </c>
      <c r="H70" s="13">
        <f>Blad1!N70</f>
        <v>8</v>
      </c>
      <c r="I70" s="13" t="str">
        <f>Blad1!O70</f>
        <v>ej 2026</v>
      </c>
    </row>
    <row r="71" spans="1:9" x14ac:dyDescent="0.25">
      <c r="A71" s="1" t="str">
        <f>Blad1!A71</f>
        <v>349</v>
      </c>
      <c r="B71" s="1" t="str">
        <f>Blad1!B71</f>
        <v>VÅ</v>
      </c>
      <c r="C71" s="1" t="str">
        <f>Blad1!C71</f>
        <v>Spårväxel - EV-UIC60-300-1:9</v>
      </c>
      <c r="D71" s="1" t="str">
        <f>Blad1!D71</f>
        <v>414</v>
      </c>
      <c r="E71" s="1" t="str">
        <f>Blad1!E71</f>
        <v>B4</v>
      </c>
      <c r="F71" s="12" t="str">
        <f>Blad1!J71</f>
        <v>-</v>
      </c>
      <c r="G71" s="12" t="str">
        <f>Blad1!L71</f>
        <v>ej 2026</v>
      </c>
      <c r="H71" s="13">
        <f>Blad1!N71</f>
        <v>8</v>
      </c>
      <c r="I71" s="13" t="str">
        <f>Blad1!O71</f>
        <v>ej 2026</v>
      </c>
    </row>
    <row r="72" spans="1:9" x14ac:dyDescent="0.25">
      <c r="A72" s="1" t="str">
        <f>Blad1!A72</f>
        <v>349</v>
      </c>
      <c r="B72" s="1" t="str">
        <f>Blad1!B72</f>
        <v>VÅ</v>
      </c>
      <c r="C72" s="1" t="str">
        <f>Blad1!C72</f>
        <v>Spårväxel - EV-UIC60-300-1:9</v>
      </c>
      <c r="D72" s="1" t="str">
        <f>Blad1!D72</f>
        <v>415</v>
      </c>
      <c r="E72" s="1" t="str">
        <f>Blad1!E72</f>
        <v>B4</v>
      </c>
      <c r="F72" s="12" t="str">
        <f>Blad1!J72</f>
        <v>-</v>
      </c>
      <c r="G72" s="12" t="str">
        <f>Blad1!L72</f>
        <v>ej 2026</v>
      </c>
      <c r="H72" s="13">
        <f>Blad1!N72</f>
        <v>8</v>
      </c>
      <c r="I72" s="13" t="str">
        <f>Blad1!O72</f>
        <v>ej 2026</v>
      </c>
    </row>
    <row r="73" spans="1:9" x14ac:dyDescent="0.25">
      <c r="A73" s="1" t="str">
        <f>Blad1!A73</f>
        <v>349</v>
      </c>
      <c r="B73" s="1" t="str">
        <f>Blad1!B73</f>
        <v>VÅ</v>
      </c>
      <c r="C73" s="1" t="str">
        <f>Blad1!C73</f>
        <v>Spårväxel - EV-UIC60-300-1:9</v>
      </c>
      <c r="D73" s="1" t="str">
        <f>Blad1!D73</f>
        <v>416</v>
      </c>
      <c r="E73" s="1" t="str">
        <f>Blad1!E73</f>
        <v>B4</v>
      </c>
      <c r="F73" s="12" t="str">
        <f>Blad1!J73</f>
        <v>-</v>
      </c>
      <c r="G73" s="12" t="str">
        <f>Blad1!L73</f>
        <v>ej 2026</v>
      </c>
      <c r="H73" s="13">
        <f>Blad1!N73</f>
        <v>8</v>
      </c>
      <c r="I73" s="13" t="str">
        <f>Blad1!O73</f>
        <v>ej 2026</v>
      </c>
    </row>
    <row r="74" spans="1:9" hidden="1" x14ac:dyDescent="0.25">
      <c r="A74" s="1" t="str">
        <f>Blad1!A74</f>
        <v>349</v>
      </c>
      <c r="B74" s="1" t="str">
        <f>Blad1!B74</f>
        <v>VÅ</v>
      </c>
      <c r="C74" s="1" t="str">
        <f>Blad1!C74</f>
        <v>Spårväxel - EV-BV50-225/190-1:9</v>
      </c>
      <c r="D74" s="1" t="str">
        <f>Blad1!D74</f>
        <v>417</v>
      </c>
      <c r="E74" s="1" t="str">
        <f>Blad1!E74</f>
        <v>B1</v>
      </c>
      <c r="F74" s="12" t="str">
        <f>Blad1!J74</f>
        <v>-</v>
      </c>
      <c r="G74" s="12" t="str">
        <f>Blad1!L74</f>
        <v>ej 2026</v>
      </c>
      <c r="H74" s="13" t="str">
        <f>Blad1!N74</f>
        <v>-</v>
      </c>
      <c r="I74" s="13" t="str">
        <f>Blad1!O74</f>
        <v>ej 2026</v>
      </c>
    </row>
    <row r="75" spans="1:9" x14ac:dyDescent="0.25">
      <c r="A75" s="1" t="str">
        <f>Blad1!A75</f>
        <v>349</v>
      </c>
      <c r="B75" s="1" t="str">
        <f>Blad1!B75</f>
        <v>VÅ</v>
      </c>
      <c r="C75" s="1" t="str">
        <f>Blad1!C75</f>
        <v>Spårväxel - EV-SJ50-11-1:9 kryss</v>
      </c>
      <c r="D75" s="1" t="str">
        <f>Blad1!D75</f>
        <v>418</v>
      </c>
      <c r="E75" s="1" t="str">
        <f>Blad1!E75</f>
        <v>B4</v>
      </c>
      <c r="F75" s="12" t="str">
        <f>Blad1!J75</f>
        <v>-</v>
      </c>
      <c r="G75" s="12" t="str">
        <f>Blad1!L75</f>
        <v>ej 2026</v>
      </c>
      <c r="H75" s="13">
        <f>Blad1!N75</f>
        <v>8</v>
      </c>
      <c r="I75" s="13" t="str">
        <f>Blad1!O75</f>
        <v>ej 2026</v>
      </c>
    </row>
    <row r="76" spans="1:9" x14ac:dyDescent="0.25">
      <c r="A76" s="1" t="str">
        <f>Blad1!A76</f>
        <v>349</v>
      </c>
      <c r="B76" s="1" t="str">
        <f>Blad1!B76</f>
        <v>VÅ</v>
      </c>
      <c r="C76" s="1" t="str">
        <f>Blad1!C76</f>
        <v>Spårväxel - SPK-SJ50-1:4,44 kryss</v>
      </c>
      <c r="D76" s="1" t="str">
        <f>Blad1!D76</f>
        <v>418/422</v>
      </c>
      <c r="E76" s="1" t="str">
        <f>Blad1!E76</f>
        <v>B4</v>
      </c>
      <c r="F76" s="12" t="str">
        <f>Blad1!J76</f>
        <v>-</v>
      </c>
      <c r="G76" s="12" t="str">
        <f>Blad1!L76</f>
        <v>ej 2026</v>
      </c>
      <c r="H76" s="13">
        <f>Blad1!N76</f>
        <v>8</v>
      </c>
      <c r="I76" s="13" t="str">
        <f>Blad1!O76</f>
        <v>ej 2026</v>
      </c>
    </row>
    <row r="77" spans="1:9" x14ac:dyDescent="0.25">
      <c r="A77" s="1" t="str">
        <f>Blad1!A77</f>
        <v>349</v>
      </c>
      <c r="B77" s="1" t="str">
        <f>Blad1!B77</f>
        <v>VÅ</v>
      </c>
      <c r="C77" s="1" t="str">
        <f>Blad1!C77</f>
        <v>Spårväxel - EV-SJ50-11-1:9 kryss</v>
      </c>
      <c r="D77" s="1" t="str">
        <f>Blad1!D77</f>
        <v>419</v>
      </c>
      <c r="E77" s="1" t="str">
        <f>Blad1!E77</f>
        <v>B4</v>
      </c>
      <c r="F77" s="12" t="str">
        <f>Blad1!J77</f>
        <v>-</v>
      </c>
      <c r="G77" s="12" t="str">
        <f>Blad1!L77</f>
        <v>ej 2026</v>
      </c>
      <c r="H77" s="13">
        <f>Blad1!N77</f>
        <v>8</v>
      </c>
      <c r="I77" s="13" t="str">
        <f>Blad1!O77</f>
        <v>ej 2026</v>
      </c>
    </row>
    <row r="78" spans="1:9" x14ac:dyDescent="0.25">
      <c r="A78" s="1" t="str">
        <f>Blad1!A78</f>
        <v>349</v>
      </c>
      <c r="B78" s="1" t="str">
        <f>Blad1!B78</f>
        <v>VÅ</v>
      </c>
      <c r="C78" s="1" t="str">
        <f>Blad1!C78</f>
        <v>Spårväxel - EV-SJ50-11-1:9 kryss</v>
      </c>
      <c r="D78" s="1" t="str">
        <f>Blad1!D78</f>
        <v>422</v>
      </c>
      <c r="E78" s="1" t="str">
        <f>Blad1!E78</f>
        <v>B4</v>
      </c>
      <c r="F78" s="12" t="str">
        <f>Blad1!J78</f>
        <v>-</v>
      </c>
      <c r="G78" s="12" t="str">
        <f>Blad1!L78</f>
        <v>ej 2026</v>
      </c>
      <c r="H78" s="13">
        <f>Blad1!N78</f>
        <v>8</v>
      </c>
      <c r="I78" s="13" t="str">
        <f>Blad1!O78</f>
        <v>ej 2026</v>
      </c>
    </row>
    <row r="79" spans="1:9" x14ac:dyDescent="0.25">
      <c r="A79" s="1" t="str">
        <f>Blad1!A79</f>
        <v>349</v>
      </c>
      <c r="B79" s="1" t="str">
        <f>Blad1!B79</f>
        <v>VÅ</v>
      </c>
      <c r="C79" s="1" t="str">
        <f>Blad1!C79</f>
        <v>Spårväxel - EV-SJ50-11-1:9 kryss</v>
      </c>
      <c r="D79" s="1" t="str">
        <f>Blad1!D79</f>
        <v>423</v>
      </c>
      <c r="E79" s="1" t="str">
        <f>Blad1!E79</f>
        <v>B4</v>
      </c>
      <c r="F79" s="12" t="str">
        <f>Blad1!J79</f>
        <v>-</v>
      </c>
      <c r="G79" s="12" t="str">
        <f>Blad1!L79</f>
        <v>ej 2026</v>
      </c>
      <c r="H79" s="13">
        <f>Blad1!N79</f>
        <v>8</v>
      </c>
      <c r="I79" s="13" t="str">
        <f>Blad1!O79</f>
        <v>ej 2026</v>
      </c>
    </row>
    <row r="80" spans="1:9" hidden="1" x14ac:dyDescent="0.25">
      <c r="A80" s="1" t="str">
        <f>Blad1!A80</f>
        <v>349</v>
      </c>
      <c r="B80" s="1" t="str">
        <f>Blad1!B80</f>
        <v>VÅ</v>
      </c>
      <c r="C80" s="1" t="str">
        <f>Blad1!C80</f>
        <v>Spårväxel - EV-BV50-225/190-1:9</v>
      </c>
      <c r="D80" s="1" t="str">
        <f>Blad1!D80</f>
        <v>424</v>
      </c>
      <c r="E80" s="1" t="str">
        <f>Blad1!E80</f>
        <v>B1</v>
      </c>
      <c r="F80" s="12" t="str">
        <f>Blad1!J80</f>
        <v>-</v>
      </c>
      <c r="G80" s="12" t="str">
        <f>Blad1!L80</f>
        <v>ej 2026</v>
      </c>
      <c r="H80" s="13" t="str">
        <f>Blad1!N80</f>
        <v>-</v>
      </c>
      <c r="I80" s="13" t="str">
        <f>Blad1!O80</f>
        <v>ej 2026</v>
      </c>
    </row>
    <row r="81" spans="1:9" x14ac:dyDescent="0.25">
      <c r="A81" s="1" t="str">
        <f>Blad1!A81</f>
        <v>349</v>
      </c>
      <c r="B81" s="1" t="str">
        <f>Blad1!B81</f>
        <v>VÅ</v>
      </c>
      <c r="C81" s="1" t="str">
        <f>Blad1!C81</f>
        <v>Spårväxel - EV-UIC60-300-1:9</v>
      </c>
      <c r="D81" s="1" t="str">
        <f>Blad1!D81</f>
        <v>425</v>
      </c>
      <c r="E81" s="1" t="str">
        <f>Blad1!E81</f>
        <v>B4</v>
      </c>
      <c r="F81" s="12" t="str">
        <f>Blad1!J81</f>
        <v>-</v>
      </c>
      <c r="G81" s="12" t="str">
        <f>Blad1!L81</f>
        <v>ej 2026</v>
      </c>
      <c r="H81" s="13">
        <f>Blad1!N81</f>
        <v>8</v>
      </c>
      <c r="I81" s="13" t="str">
        <f>Blad1!O81</f>
        <v>ej 2026</v>
      </c>
    </row>
    <row r="82" spans="1:9" x14ac:dyDescent="0.25">
      <c r="A82" s="1" t="str">
        <f>Blad1!A82</f>
        <v>349</v>
      </c>
      <c r="B82" s="1" t="str">
        <f>Blad1!B82</f>
        <v>VÅ</v>
      </c>
      <c r="C82" s="1" t="str">
        <f>Blad1!C82</f>
        <v>Spårväxel - EV-UIC60-1200-1:18,5</v>
      </c>
      <c r="D82" s="1" t="str">
        <f>Blad1!D82</f>
        <v>427</v>
      </c>
      <c r="E82" s="1" t="str">
        <f>Blad1!E82</f>
        <v>B4</v>
      </c>
      <c r="F82" s="12" t="str">
        <f>Blad1!J82</f>
        <v>-</v>
      </c>
      <c r="G82" s="12" t="str">
        <f>Blad1!L82</f>
        <v>ej 2026</v>
      </c>
      <c r="H82" s="13">
        <f>Blad1!N82</f>
        <v>8</v>
      </c>
      <c r="I82" s="13" t="str">
        <f>Blad1!O82</f>
        <v>ej 2026</v>
      </c>
    </row>
    <row r="83" spans="1:9" x14ac:dyDescent="0.25">
      <c r="A83" s="1" t="str">
        <f>Blad1!A83</f>
        <v>349</v>
      </c>
      <c r="B83" s="1" t="str">
        <f>Blad1!B83</f>
        <v>VÅ</v>
      </c>
      <c r="C83" s="1" t="str">
        <f>Blad1!C83</f>
        <v>Spårväxel - EV-UIC60-300-1:9</v>
      </c>
      <c r="D83" s="1" t="str">
        <f>Blad1!D83</f>
        <v>428</v>
      </c>
      <c r="E83" s="1" t="str">
        <f>Blad1!E83</f>
        <v>B4</v>
      </c>
      <c r="F83" s="12" t="str">
        <f>Blad1!J83</f>
        <v>-</v>
      </c>
      <c r="G83" s="12" t="str">
        <f>Blad1!L83</f>
        <v>ej 2026</v>
      </c>
      <c r="H83" s="13">
        <f>Blad1!N83</f>
        <v>8</v>
      </c>
      <c r="I83" s="13" t="str">
        <f>Blad1!O83</f>
        <v>ej 2026</v>
      </c>
    </row>
    <row r="84" spans="1:9" x14ac:dyDescent="0.25">
      <c r="A84" s="1" t="str">
        <f>Blad1!A84</f>
        <v>349</v>
      </c>
      <c r="B84" s="1" t="str">
        <f>Blad1!B84</f>
        <v>VÅ</v>
      </c>
      <c r="C84" s="1" t="str">
        <f>Blad1!C84</f>
        <v>Spårväxel - EV-UIC60-300-1:9</v>
      </c>
      <c r="D84" s="1" t="str">
        <f>Blad1!D84</f>
        <v>429</v>
      </c>
      <c r="E84" s="1" t="str">
        <f>Blad1!E84</f>
        <v>B4</v>
      </c>
      <c r="F84" s="12" t="str">
        <f>Blad1!J84</f>
        <v>-</v>
      </c>
      <c r="G84" s="12" t="str">
        <f>Blad1!L84</f>
        <v>ej 2026</v>
      </c>
      <c r="H84" s="13">
        <f>Blad1!N84</f>
        <v>8</v>
      </c>
      <c r="I84" s="13" t="str">
        <f>Blad1!O84</f>
        <v>ej 2026</v>
      </c>
    </row>
    <row r="85" spans="1:9" x14ac:dyDescent="0.25">
      <c r="A85" s="1" t="str">
        <f>Blad1!A85</f>
        <v>349</v>
      </c>
      <c r="B85" s="1" t="str">
        <f>Blad1!B85</f>
        <v>VÅ</v>
      </c>
      <c r="C85" s="1" t="str">
        <f>Blad1!C85</f>
        <v>Spårväxel - EV-BV50-225/190-1:9</v>
      </c>
      <c r="D85" s="1" t="str">
        <f>Blad1!D85</f>
        <v>431</v>
      </c>
      <c r="E85" s="1" t="str">
        <f>Blad1!E85</f>
        <v>B4</v>
      </c>
      <c r="F85" s="12" t="str">
        <f>Blad1!J85</f>
        <v>-</v>
      </c>
      <c r="G85" s="12" t="str">
        <f>Blad1!L85</f>
        <v>ej 2026</v>
      </c>
      <c r="H85" s="13">
        <f>Blad1!N85</f>
        <v>8</v>
      </c>
      <c r="I85" s="13" t="str">
        <f>Blad1!O85</f>
        <v>ej 2026</v>
      </c>
    </row>
    <row r="86" spans="1:9" x14ac:dyDescent="0.25">
      <c r="A86" s="1" t="str">
        <f>Blad1!A86</f>
        <v>349</v>
      </c>
      <c r="B86" s="1" t="str">
        <f>Blad1!B86</f>
        <v>VÅ</v>
      </c>
      <c r="C86" s="1" t="str">
        <f>Blad1!C86</f>
        <v>Spårväxel - EV-BV50-225/190-1:9</v>
      </c>
      <c r="D86" s="1" t="str">
        <f>Blad1!D86</f>
        <v>432</v>
      </c>
      <c r="E86" s="1" t="str">
        <f>Blad1!E86</f>
        <v>B4</v>
      </c>
      <c r="F86" s="12" t="str">
        <f>Blad1!J86</f>
        <v>-</v>
      </c>
      <c r="G86" s="12" t="str">
        <f>Blad1!L86</f>
        <v>ej 2026</v>
      </c>
      <c r="H86" s="13">
        <f>Blad1!N86</f>
        <v>8</v>
      </c>
      <c r="I86" s="13" t="str">
        <f>Blad1!O86</f>
        <v>ej 2026</v>
      </c>
    </row>
    <row r="87" spans="1:9" x14ac:dyDescent="0.25">
      <c r="A87" s="1" t="str">
        <f>Blad1!A87</f>
        <v>349</v>
      </c>
      <c r="B87" s="1" t="str">
        <f>Blad1!B87</f>
        <v>VÅ</v>
      </c>
      <c r="C87" s="1" t="str">
        <f>Blad1!C87</f>
        <v>Spårväxel - EV-UIC60-760-1:14</v>
      </c>
      <c r="D87" s="1" t="str">
        <f>Blad1!D87</f>
        <v>433</v>
      </c>
      <c r="E87" s="1" t="str">
        <f>Blad1!E87</f>
        <v>B4</v>
      </c>
      <c r="F87" s="12" t="str">
        <f>Blad1!J87</f>
        <v>-</v>
      </c>
      <c r="G87" s="12" t="str">
        <f>Blad1!L87</f>
        <v>ej 2026</v>
      </c>
      <c r="H87" s="13">
        <f>Blad1!N87</f>
        <v>8</v>
      </c>
      <c r="I87" s="13" t="str">
        <f>Blad1!O87</f>
        <v>ej 2026</v>
      </c>
    </row>
    <row r="88" spans="1:9" x14ac:dyDescent="0.25">
      <c r="A88" s="1" t="str">
        <f>Blad1!A88</f>
        <v>349</v>
      </c>
      <c r="B88" s="1" t="str">
        <f>Blad1!B88</f>
        <v>VÅ</v>
      </c>
      <c r="C88" s="1" t="str">
        <f>Blad1!C88</f>
        <v>Spårväxel - EV-UIC60-300-1:9</v>
      </c>
      <c r="D88" s="1" t="str">
        <f>Blad1!D88</f>
        <v>435</v>
      </c>
      <c r="E88" s="1" t="str">
        <f>Blad1!E88</f>
        <v>B4</v>
      </c>
      <c r="F88" s="12" t="str">
        <f>Blad1!J88</f>
        <v>-</v>
      </c>
      <c r="G88" s="12" t="str">
        <f>Blad1!L88</f>
        <v>ej 2026</v>
      </c>
      <c r="H88" s="13">
        <f>Blad1!N88</f>
        <v>8</v>
      </c>
      <c r="I88" s="13" t="str">
        <f>Blad1!O88</f>
        <v>ej 2026</v>
      </c>
    </row>
    <row r="89" spans="1:9" x14ac:dyDescent="0.25">
      <c r="A89" s="1" t="str">
        <f>Blad1!A89</f>
        <v>349</v>
      </c>
      <c r="B89" s="1" t="str">
        <f>Blad1!B89</f>
        <v>VÅ</v>
      </c>
      <c r="C89" s="1" t="str">
        <f>Blad1!C89</f>
        <v>Spårväxel - EV-UIC60-760-1:15</v>
      </c>
      <c r="D89" s="1" t="str">
        <f>Blad1!D89</f>
        <v>438</v>
      </c>
      <c r="E89" s="1" t="str">
        <f>Blad1!E89</f>
        <v>B4</v>
      </c>
      <c r="F89" s="12" t="str">
        <f>Blad1!J89</f>
        <v>-</v>
      </c>
      <c r="G89" s="12" t="str">
        <f>Blad1!L89</f>
        <v>ej 2026</v>
      </c>
      <c r="H89" s="13">
        <f>Blad1!N89</f>
        <v>8</v>
      </c>
      <c r="I89" s="13" t="str">
        <f>Blad1!O89</f>
        <v>ej 2026</v>
      </c>
    </row>
    <row r="90" spans="1:9" x14ac:dyDescent="0.25">
      <c r="A90" s="1" t="str">
        <f>Blad1!A90</f>
        <v>349</v>
      </c>
      <c r="B90" s="1" t="str">
        <f>Blad1!B90</f>
        <v>VÅ</v>
      </c>
      <c r="C90" s="1" t="str">
        <f>Blad1!C90</f>
        <v>Spårväxel - EV-UIC60-760-1:15</v>
      </c>
      <c r="D90" s="1" t="str">
        <f>Blad1!D90</f>
        <v>439</v>
      </c>
      <c r="E90" s="1" t="str">
        <f>Blad1!E90</f>
        <v>B4</v>
      </c>
      <c r="F90" s="12" t="str">
        <f>Blad1!J90</f>
        <v>-</v>
      </c>
      <c r="G90" s="12" t="str">
        <f>Blad1!L90</f>
        <v>ej 2026</v>
      </c>
      <c r="H90" s="13">
        <f>Blad1!N90</f>
        <v>8</v>
      </c>
      <c r="I90" s="13" t="str">
        <f>Blad1!O90</f>
        <v>ej 2026</v>
      </c>
    </row>
    <row r="91" spans="1:9" x14ac:dyDescent="0.25">
      <c r="A91" s="1" t="str">
        <f>Blad1!A91</f>
        <v>349</v>
      </c>
      <c r="B91" s="1" t="str">
        <f>Blad1!B91</f>
        <v>VÅ</v>
      </c>
      <c r="C91" s="1" t="str">
        <f>Blad1!C91</f>
        <v>Spårväxel - EV-UIC60-760-1:15</v>
      </c>
      <c r="D91" s="1" t="str">
        <f>Blad1!D91</f>
        <v>440</v>
      </c>
      <c r="E91" s="1" t="str">
        <f>Blad1!E91</f>
        <v>B4</v>
      </c>
      <c r="F91" s="12" t="str">
        <f>Blad1!J91</f>
        <v>-</v>
      </c>
      <c r="G91" s="12" t="str">
        <f>Blad1!L91</f>
        <v>ej 2026</v>
      </c>
      <c r="H91" s="13">
        <f>Blad1!N91</f>
        <v>8</v>
      </c>
      <c r="I91" s="13" t="str">
        <f>Blad1!O91</f>
        <v>ej 2026</v>
      </c>
    </row>
    <row r="92" spans="1:9" x14ac:dyDescent="0.25">
      <c r="A92" s="1" t="str">
        <f>Blad1!A92</f>
        <v>349</v>
      </c>
      <c r="B92" s="1" t="str">
        <f>Blad1!B92</f>
        <v>VÅ</v>
      </c>
      <c r="C92" s="1" t="str">
        <f>Blad1!C92</f>
        <v>Spårväxel - EV-UIC60-760-1:15</v>
      </c>
      <c r="D92" s="1" t="str">
        <f>Blad1!D92</f>
        <v>441</v>
      </c>
      <c r="E92" s="1" t="str">
        <f>Blad1!E92</f>
        <v>B4</v>
      </c>
      <c r="F92" s="12" t="str">
        <f>Blad1!J92</f>
        <v>-</v>
      </c>
      <c r="G92" s="12" t="str">
        <f>Blad1!L92</f>
        <v>ej 2026</v>
      </c>
      <c r="H92" s="13">
        <f>Blad1!N92</f>
        <v>8</v>
      </c>
      <c r="I92" s="13" t="str">
        <f>Blad1!O92</f>
        <v>ej 2026</v>
      </c>
    </row>
    <row r="93" spans="1:9" x14ac:dyDescent="0.25">
      <c r="A93" s="1" t="str">
        <f>Blad1!A93</f>
        <v>349</v>
      </c>
      <c r="B93" s="1" t="str">
        <f>Blad1!B93</f>
        <v>VÅ</v>
      </c>
      <c r="C93" s="1" t="str">
        <f>Blad1!C93</f>
        <v>Spårväxel - EV-UIC60-300-1:9</v>
      </c>
      <c r="D93" s="1" t="str">
        <f>Blad1!D93</f>
        <v>442</v>
      </c>
      <c r="E93" s="1" t="str">
        <f>Blad1!E93</f>
        <v>B4</v>
      </c>
      <c r="F93" s="12" t="str">
        <f>Blad1!J93</f>
        <v>-</v>
      </c>
      <c r="G93" s="12" t="str">
        <f>Blad1!L93</f>
        <v>ej 2026</v>
      </c>
      <c r="H93" s="13">
        <f>Blad1!N93</f>
        <v>8</v>
      </c>
      <c r="I93" s="13" t="str">
        <f>Blad1!O93</f>
        <v>ej 2026</v>
      </c>
    </row>
    <row r="94" spans="1:9" hidden="1" x14ac:dyDescent="0.25">
      <c r="A94" s="1" t="str">
        <f>Blad1!A94</f>
        <v>349</v>
      </c>
      <c r="B94" s="1" t="str">
        <f>Blad1!B94</f>
        <v>VÅ</v>
      </c>
      <c r="C94" s="1" t="str">
        <f>Blad1!C94</f>
        <v>Spårväxel - EV-SJ50-11-1:9</v>
      </c>
      <c r="D94" s="1" t="str">
        <f>Blad1!D94</f>
        <v>443</v>
      </c>
      <c r="E94" s="1" t="str">
        <f>Blad1!E94</f>
        <v>B1</v>
      </c>
      <c r="F94" s="12" t="str">
        <f>Blad1!J94</f>
        <v>-</v>
      </c>
      <c r="G94" s="12" t="str">
        <f>Blad1!L94</f>
        <v>ej 2026</v>
      </c>
      <c r="H94" s="13" t="str">
        <f>Blad1!N94</f>
        <v>-</v>
      </c>
      <c r="I94" s="13" t="str">
        <f>Blad1!O94</f>
        <v>ej 2026</v>
      </c>
    </row>
    <row r="95" spans="1:9" x14ac:dyDescent="0.25">
      <c r="A95" s="1" t="str">
        <f>Blad1!A95</f>
        <v>349</v>
      </c>
      <c r="B95" s="1" t="str">
        <f>Blad1!B95</f>
        <v>VÅN</v>
      </c>
      <c r="C95" s="1" t="str">
        <f>Blad1!C95</f>
        <v>Spårväxel - EV-UIC60-1200-1:18,5</v>
      </c>
      <c r="D95" s="1" t="str">
        <f>Blad1!D95</f>
        <v>101</v>
      </c>
      <c r="E95" s="1" t="str">
        <f>Blad1!E95</f>
        <v>B4</v>
      </c>
      <c r="F95" s="12" t="str">
        <f>Blad1!J95</f>
        <v>-</v>
      </c>
      <c r="G95" s="12" t="str">
        <f>Blad1!L95</f>
        <v>ej 2026</v>
      </c>
      <c r="H95" s="13">
        <f>Blad1!N95</f>
        <v>8</v>
      </c>
      <c r="I95" s="13" t="str">
        <f>Blad1!O95</f>
        <v>ej 2026</v>
      </c>
    </row>
    <row r="96" spans="1:9" x14ac:dyDescent="0.25">
      <c r="A96" s="1" t="str">
        <f>Blad1!A96</f>
        <v>349</v>
      </c>
      <c r="B96" s="1" t="str">
        <f>Blad1!B96</f>
        <v>VÅN</v>
      </c>
      <c r="C96" s="1" t="str">
        <f>Blad1!C96</f>
        <v>Spårväxel - EV-UIC60-1200-1:18,5</v>
      </c>
      <c r="D96" s="1" t="str">
        <f>Blad1!D96</f>
        <v>102</v>
      </c>
      <c r="E96" s="1" t="str">
        <f>Blad1!E96</f>
        <v>B4</v>
      </c>
      <c r="F96" s="12" t="str">
        <f>Blad1!J96</f>
        <v>-</v>
      </c>
      <c r="G96" s="12" t="str">
        <f>Blad1!L96</f>
        <v>ej 2026</v>
      </c>
      <c r="H96" s="13">
        <f>Blad1!N96</f>
        <v>8</v>
      </c>
      <c r="I96" s="13" t="str">
        <f>Blad1!O96</f>
        <v>ej 2026</v>
      </c>
    </row>
    <row r="97" spans="1:9" x14ac:dyDescent="0.25">
      <c r="A97" s="1" t="str">
        <f>Blad1!A97</f>
        <v>349</v>
      </c>
      <c r="B97" s="1" t="str">
        <f>Blad1!B97</f>
        <v>VÅN</v>
      </c>
      <c r="C97" s="1" t="str">
        <f>Blad1!C97</f>
        <v>Spårväxel - EV-UIC60-760-1:15</v>
      </c>
      <c r="D97" s="1" t="str">
        <f>Blad1!D97</f>
        <v>131</v>
      </c>
      <c r="E97" s="1" t="str">
        <f>Blad1!E97</f>
        <v>B4</v>
      </c>
      <c r="F97" s="12" t="str">
        <f>Blad1!J97</f>
        <v>-</v>
      </c>
      <c r="G97" s="12" t="str">
        <f>Blad1!L97</f>
        <v>ej 2026</v>
      </c>
      <c r="H97" s="13">
        <f>Blad1!N97</f>
        <v>8</v>
      </c>
      <c r="I97" s="13" t="str">
        <f>Blad1!O97</f>
        <v>ej 2026</v>
      </c>
    </row>
    <row r="98" spans="1:9" x14ac:dyDescent="0.25">
      <c r="A98" s="1" t="str">
        <f>Blad1!A98</f>
        <v>349</v>
      </c>
      <c r="B98" s="1" t="str">
        <f>Blad1!B98</f>
        <v>VÅN</v>
      </c>
      <c r="C98" s="1" t="str">
        <f>Blad1!C98</f>
        <v>Spårväxel - EV-UIC60-760-1:15</v>
      </c>
      <c r="D98" s="1" t="str">
        <f>Blad1!D98</f>
        <v>132</v>
      </c>
      <c r="E98" s="1" t="str">
        <f>Blad1!E98</f>
        <v>B4</v>
      </c>
      <c r="F98" s="12" t="str">
        <f>Blad1!J98</f>
        <v>-</v>
      </c>
      <c r="G98" s="12" t="str">
        <f>Blad1!L98</f>
        <v>ej 2026</v>
      </c>
      <c r="H98" s="13">
        <f>Blad1!N98</f>
        <v>8</v>
      </c>
      <c r="I98" s="13" t="str">
        <f>Blad1!O98</f>
        <v>ej 2026</v>
      </c>
    </row>
    <row r="99" spans="1:9" x14ac:dyDescent="0.25">
      <c r="A99" s="1" t="str">
        <f>Blad1!A99</f>
        <v>349</v>
      </c>
      <c r="B99" s="1" t="str">
        <f>Blad1!B99</f>
        <v>VÅN</v>
      </c>
      <c r="C99" s="1" t="str">
        <f>Blad1!C99</f>
        <v>Spårväxel - EV-UIC60-300-1:9</v>
      </c>
      <c r="D99" s="1" t="str">
        <f>Blad1!D99</f>
        <v>133</v>
      </c>
      <c r="E99" s="1" t="str">
        <f>Blad1!E99</f>
        <v>B4</v>
      </c>
      <c r="F99" s="12" t="str">
        <f>Blad1!J99</f>
        <v>-</v>
      </c>
      <c r="G99" s="12" t="str">
        <f>Blad1!L99</f>
        <v>ej 2026</v>
      </c>
      <c r="H99" s="13">
        <f>Blad1!N99</f>
        <v>8</v>
      </c>
      <c r="I99" s="13" t="str">
        <f>Blad1!O99</f>
        <v>ej 2026</v>
      </c>
    </row>
    <row r="100" spans="1:9" hidden="1" x14ac:dyDescent="0.25">
      <c r="A100" s="1" t="str">
        <f>Blad1!A100</f>
        <v>349</v>
      </c>
      <c r="B100" s="1" t="str">
        <f>Blad1!B100</f>
        <v>VÅN</v>
      </c>
      <c r="C100" s="1" t="str">
        <f>Blad1!C100</f>
        <v>Spårväxel - EV-SJ50-11-1:9</v>
      </c>
      <c r="D100" s="1" t="str">
        <f>Blad1!D100</f>
        <v>134</v>
      </c>
      <c r="E100" s="1" t="str">
        <f>Blad1!E100</f>
        <v>B1</v>
      </c>
      <c r="F100" s="12" t="str">
        <f>Blad1!J100</f>
        <v>-</v>
      </c>
      <c r="G100" s="12" t="str">
        <f>Blad1!L100</f>
        <v>ej 2026</v>
      </c>
      <c r="H100" s="13" t="str">
        <f>Blad1!N100</f>
        <v>-</v>
      </c>
      <c r="I100" s="13" t="str">
        <f>Blad1!O100</f>
        <v>ej 2026</v>
      </c>
    </row>
    <row r="101" spans="1:9" x14ac:dyDescent="0.25">
      <c r="A101" s="1" t="str">
        <f>Blad1!A101</f>
        <v>349</v>
      </c>
      <c r="B101" s="1" t="str">
        <f>Blad1!B101</f>
        <v>VÅN</v>
      </c>
      <c r="C101" s="1" t="str">
        <f>Blad1!C101</f>
        <v>Spårväxel - EV-UIC60-1200-1:18,5</v>
      </c>
      <c r="D101" s="1" t="str">
        <f>Blad1!D101</f>
        <v>135</v>
      </c>
      <c r="E101" s="1" t="str">
        <f>Blad1!E101</f>
        <v>B4</v>
      </c>
      <c r="F101" s="12" t="str">
        <f>Blad1!J101</f>
        <v>-</v>
      </c>
      <c r="G101" s="12" t="str">
        <f>Blad1!L101</f>
        <v>ej 2026</v>
      </c>
      <c r="H101" s="13">
        <f>Blad1!N101</f>
        <v>8</v>
      </c>
      <c r="I101" s="13" t="str">
        <f>Blad1!O101</f>
        <v>ej 2026</v>
      </c>
    </row>
    <row r="102" spans="1:9" x14ac:dyDescent="0.25">
      <c r="A102" s="1" t="str">
        <f>Blad1!A102</f>
        <v>349</v>
      </c>
      <c r="B102" s="1" t="str">
        <f>Blad1!B102</f>
        <v>VÅN</v>
      </c>
      <c r="C102" s="1" t="str">
        <f>Blad1!C102</f>
        <v>Spårväxel - EV-BV50-225/190-1:9</v>
      </c>
      <c r="D102" s="1" t="str">
        <f>Blad1!D102</f>
        <v>136</v>
      </c>
      <c r="E102" s="1" t="str">
        <f>Blad1!E102</f>
        <v>B3</v>
      </c>
      <c r="F102" s="12" t="str">
        <f>Blad1!J102</f>
        <v>-</v>
      </c>
      <c r="G102" s="12" t="str">
        <f>Blad1!L102</f>
        <v>ej 2026</v>
      </c>
      <c r="H102" s="13">
        <f>Blad1!N102</f>
        <v>8</v>
      </c>
      <c r="I102" s="13" t="str">
        <f>Blad1!O102</f>
        <v>ej 2026</v>
      </c>
    </row>
    <row r="103" spans="1:9" x14ac:dyDescent="0.25">
      <c r="A103" s="1" t="str">
        <f>Blad1!A103</f>
        <v>349</v>
      </c>
      <c r="B103" s="1" t="str">
        <f>Blad1!B103</f>
        <v>VÅN</v>
      </c>
      <c r="C103" s="1" t="str">
        <f>Blad1!C103</f>
        <v>Spårväxel - EV-UIC60-300-1:9</v>
      </c>
      <c r="D103" s="1" t="str">
        <f>Blad1!D103</f>
        <v>138</v>
      </c>
      <c r="E103" s="1" t="str">
        <f>Blad1!E103</f>
        <v>B4</v>
      </c>
      <c r="F103" s="12" t="str">
        <f>Blad1!J103</f>
        <v>-</v>
      </c>
      <c r="G103" s="12" t="str">
        <f>Blad1!L103</f>
        <v>ej 2026</v>
      </c>
      <c r="H103" s="13">
        <f>Blad1!N103</f>
        <v>8</v>
      </c>
      <c r="I103" s="13" t="str">
        <f>Blad1!O103</f>
        <v>ej 2026</v>
      </c>
    </row>
    <row r="104" spans="1:9" x14ac:dyDescent="0.25">
      <c r="A104" s="1" t="str">
        <f>Blad1!A104</f>
        <v>349</v>
      </c>
      <c r="B104" s="1" t="str">
        <f>Blad1!B104</f>
        <v>VÅV</v>
      </c>
      <c r="C104" s="1" t="str">
        <f>Blad1!C104</f>
        <v>Spårväxel - EV-BV50-225/190-1:9</v>
      </c>
      <c r="D104" s="1" t="str">
        <f>Blad1!D104</f>
        <v>520</v>
      </c>
      <c r="E104" s="1" t="str">
        <f>Blad1!E104</f>
        <v>B4</v>
      </c>
      <c r="F104" s="12" t="str">
        <f>Blad1!J104</f>
        <v>-</v>
      </c>
      <c r="G104" s="12" t="str">
        <f>Blad1!L104</f>
        <v>ej 2026</v>
      </c>
      <c r="H104" s="13">
        <f>Blad1!N104</f>
        <v>8</v>
      </c>
      <c r="I104" s="13" t="str">
        <f>Blad1!O104</f>
        <v>ej 2026</v>
      </c>
    </row>
    <row r="105" spans="1:9" x14ac:dyDescent="0.25">
      <c r="A105" s="1" t="str">
        <f>Blad1!A105</f>
        <v>349</v>
      </c>
      <c r="B105" s="1" t="str">
        <f>Blad1!B105</f>
        <v>VÅV</v>
      </c>
      <c r="C105" s="1" t="str">
        <f>Blad1!C105</f>
        <v>Spårväxel - EV-BV50-225/190-1:9</v>
      </c>
      <c r="D105" s="1" t="str">
        <f>Blad1!D105</f>
        <v>521</v>
      </c>
      <c r="E105" s="1" t="str">
        <f>Blad1!E105</f>
        <v>B4</v>
      </c>
      <c r="F105" s="12" t="str">
        <f>Blad1!J105</f>
        <v>-</v>
      </c>
      <c r="G105" s="12" t="str">
        <f>Blad1!L105</f>
        <v>ej 2026</v>
      </c>
      <c r="H105" s="13">
        <f>Blad1!N105</f>
        <v>8</v>
      </c>
      <c r="I105" s="13" t="str">
        <f>Blad1!O105</f>
        <v>ej 2026</v>
      </c>
    </row>
    <row r="106" spans="1:9" x14ac:dyDescent="0.25">
      <c r="A106" s="1" t="str">
        <f>Blad1!A106</f>
        <v>349</v>
      </c>
      <c r="B106" s="1" t="str">
        <f>Blad1!B106</f>
        <v>VÅV</v>
      </c>
      <c r="C106" s="1" t="str">
        <f>Blad1!C106</f>
        <v>Spårväxel - EV-UIC60-300-1:9</v>
      </c>
      <c r="D106" s="1" t="str">
        <f>Blad1!D106</f>
        <v>522</v>
      </c>
      <c r="E106" s="1" t="str">
        <f>Blad1!E106</f>
        <v>B4</v>
      </c>
      <c r="F106" s="12" t="str">
        <f>Blad1!J106</f>
        <v>-</v>
      </c>
      <c r="G106" s="12" t="str">
        <f>Blad1!L106</f>
        <v>ej 2026</v>
      </c>
      <c r="H106" s="13">
        <f>Blad1!N106</f>
        <v>8</v>
      </c>
      <c r="I106" s="13" t="str">
        <f>Blad1!O106</f>
        <v>ej 2026</v>
      </c>
    </row>
    <row r="107" spans="1:9" x14ac:dyDescent="0.25">
      <c r="A107" s="1" t="str">
        <f>Blad1!A107</f>
        <v>349</v>
      </c>
      <c r="B107" s="1" t="str">
        <f>Blad1!B107</f>
        <v>VÅV</v>
      </c>
      <c r="C107" s="1" t="str">
        <f>Blad1!C107</f>
        <v>Spårväxel - EV-SJ50-300-1:9</v>
      </c>
      <c r="D107" s="1" t="str">
        <f>Blad1!D107</f>
        <v>526</v>
      </c>
      <c r="E107" s="1" t="str">
        <f>Blad1!E107</f>
        <v>B4</v>
      </c>
      <c r="F107" s="12" t="str">
        <f>Blad1!J107</f>
        <v>-</v>
      </c>
      <c r="G107" s="12" t="str">
        <f>Blad1!L107</f>
        <v>-</v>
      </c>
      <c r="H107" s="13">
        <f>Blad1!N107</f>
        <v>8</v>
      </c>
      <c r="I107" s="13">
        <f>Blad1!O107</f>
        <v>34</v>
      </c>
    </row>
    <row r="108" spans="1:9" x14ac:dyDescent="0.25">
      <c r="A108" s="1" t="str">
        <f>Blad1!A108</f>
        <v>349</v>
      </c>
      <c r="B108" s="1" t="str">
        <f>Blad1!B108</f>
        <v>VÅV</v>
      </c>
      <c r="C108" s="1" t="str">
        <f>Blad1!C108</f>
        <v>Spårväxel - EV-UIC60-300-1:9</v>
      </c>
      <c r="D108" s="1" t="str">
        <f>Blad1!D108</f>
        <v>543</v>
      </c>
      <c r="E108" s="1" t="str">
        <f>Blad1!E108</f>
        <v>B4</v>
      </c>
      <c r="F108" s="12" t="str">
        <f>Blad1!J108</f>
        <v>-</v>
      </c>
      <c r="G108" s="12" t="str">
        <f>Blad1!L108</f>
        <v>ej 2026</v>
      </c>
      <c r="H108" s="13">
        <f>Blad1!N108</f>
        <v>8</v>
      </c>
      <c r="I108" s="13" t="str">
        <f>Blad1!O108</f>
        <v>ej 2026</v>
      </c>
    </row>
    <row r="109" spans="1:9" x14ac:dyDescent="0.25">
      <c r="A109" s="1" t="str">
        <f>Blad1!A109</f>
        <v>349</v>
      </c>
      <c r="B109" s="1" t="str">
        <f>Blad1!B109</f>
        <v>VÅV</v>
      </c>
      <c r="C109" s="1" t="str">
        <f>Blad1!C109</f>
        <v>Spårväxel - EV-UIC60-300-1:9</v>
      </c>
      <c r="D109" s="1" t="str">
        <f>Blad1!D109</f>
        <v>544</v>
      </c>
      <c r="E109" s="1" t="str">
        <f>Blad1!E109</f>
        <v>B4</v>
      </c>
      <c r="F109" s="12" t="str">
        <f>Blad1!J109</f>
        <v>-</v>
      </c>
      <c r="G109" s="12" t="str">
        <f>Blad1!L109</f>
        <v>ej 2026</v>
      </c>
      <c r="H109" s="13">
        <f>Blad1!N109</f>
        <v>8</v>
      </c>
      <c r="I109" s="13" t="str">
        <f>Blad1!O109</f>
        <v>ej 2026</v>
      </c>
    </row>
    <row r="110" spans="1:9" x14ac:dyDescent="0.25">
      <c r="A110" s="1" t="str">
        <f>Blad1!A110</f>
        <v>349</v>
      </c>
      <c r="B110" s="1" t="str">
        <f>Blad1!B110</f>
        <v>VÅV</v>
      </c>
      <c r="C110" s="1" t="str">
        <f>Blad1!C110</f>
        <v>Spårväxel - EV-UIC60-300-1:9</v>
      </c>
      <c r="D110" s="1" t="str">
        <f>Blad1!D110</f>
        <v>545</v>
      </c>
      <c r="E110" s="1" t="str">
        <f>Blad1!E110</f>
        <v>B4</v>
      </c>
      <c r="F110" s="12" t="str">
        <f>Blad1!J110</f>
        <v>-</v>
      </c>
      <c r="G110" s="12" t="str">
        <f>Blad1!L110</f>
        <v>ej 2026</v>
      </c>
      <c r="H110" s="13">
        <f>Blad1!N110</f>
        <v>8</v>
      </c>
      <c r="I110" s="13" t="str">
        <f>Blad1!O110</f>
        <v>ej 2026</v>
      </c>
    </row>
    <row r="111" spans="1:9" x14ac:dyDescent="0.25">
      <c r="A111" s="1" t="str">
        <f>Blad1!A111</f>
        <v>349</v>
      </c>
      <c r="B111" s="1" t="str">
        <f>Blad1!B111</f>
        <v>VÅV</v>
      </c>
      <c r="C111" s="1" t="str">
        <f>Blad1!C111</f>
        <v>Spårväxel - EV-UIC60-760-1:15</v>
      </c>
      <c r="D111" s="1" t="str">
        <f>Blad1!D111</f>
        <v>546</v>
      </c>
      <c r="E111" s="1" t="str">
        <f>Blad1!E111</f>
        <v>B4</v>
      </c>
      <c r="F111" s="12" t="str">
        <f>Blad1!J111</f>
        <v>-</v>
      </c>
      <c r="G111" s="12" t="str">
        <f>Blad1!L111</f>
        <v>ej 2026</v>
      </c>
      <c r="H111" s="13">
        <f>Blad1!N111</f>
        <v>8</v>
      </c>
      <c r="I111" s="13" t="str">
        <f>Blad1!O111</f>
        <v>ej 2026</v>
      </c>
    </row>
    <row r="112" spans="1:9" x14ac:dyDescent="0.25">
      <c r="A112" s="1" t="str">
        <f>Blad1!A112</f>
        <v>349</v>
      </c>
      <c r="B112" s="1" t="str">
        <f>Blad1!B112</f>
        <v>VÅV</v>
      </c>
      <c r="C112" s="1" t="str">
        <f>Blad1!C112</f>
        <v>Spårväxel - EV-UIC60-760-1:15</v>
      </c>
      <c r="D112" s="1" t="str">
        <f>Blad1!D112</f>
        <v>547</v>
      </c>
      <c r="E112" s="1" t="str">
        <f>Blad1!E112</f>
        <v>B4</v>
      </c>
      <c r="F112" s="12" t="str">
        <f>Blad1!J112</f>
        <v>-</v>
      </c>
      <c r="G112" s="12" t="str">
        <f>Blad1!L112</f>
        <v>ej 2026</v>
      </c>
      <c r="H112" s="13">
        <f>Blad1!N112</f>
        <v>8</v>
      </c>
      <c r="I112" s="13" t="str">
        <f>Blad1!O112</f>
        <v>ej 2026</v>
      </c>
    </row>
    <row r="113" spans="1:9" x14ac:dyDescent="0.25">
      <c r="A113" s="1" t="str">
        <f>Blad1!A113</f>
        <v>350</v>
      </c>
      <c r="B113" s="1" t="str">
        <f>Blad1!B113</f>
        <v>ARB</v>
      </c>
      <c r="C113" s="1" t="str">
        <f>Blad1!C113</f>
        <v>Spårväxel - EV-UIC60-760-1:15</v>
      </c>
      <c r="D113" s="1" t="str">
        <f>Blad1!D113</f>
        <v>101</v>
      </c>
      <c r="E113" s="1" t="str">
        <f>Blad1!E113</f>
        <v>B4</v>
      </c>
      <c r="F113" s="12" t="str">
        <f>Blad1!J113</f>
        <v>-</v>
      </c>
      <c r="G113" s="12" t="str">
        <f>Blad1!L113</f>
        <v>ej 2026</v>
      </c>
      <c r="H113" s="13">
        <f>Blad1!N113</f>
        <v>32</v>
      </c>
      <c r="I113" s="13" t="str">
        <f>Blad1!O113</f>
        <v>ej 2026</v>
      </c>
    </row>
    <row r="114" spans="1:9" x14ac:dyDescent="0.25">
      <c r="A114" s="1" t="str">
        <f>Blad1!A114</f>
        <v>350</v>
      </c>
      <c r="B114" s="1" t="str">
        <f>Blad1!B114</f>
        <v>ARB</v>
      </c>
      <c r="C114" s="1" t="str">
        <f>Blad1!C114</f>
        <v>Spårväxel - EV-UIC60-500-1:12</v>
      </c>
      <c r="D114" s="1" t="str">
        <f>Blad1!D114</f>
        <v>107</v>
      </c>
      <c r="E114" s="1" t="str">
        <f>Blad1!E114</f>
        <v>B4</v>
      </c>
      <c r="F114" s="12" t="str">
        <f>Blad1!J114</f>
        <v>-</v>
      </c>
      <c r="G114" s="12" t="str">
        <f>Blad1!L114</f>
        <v>ej 2026</v>
      </c>
      <c r="H114" s="13">
        <f>Blad1!N114</f>
        <v>32</v>
      </c>
      <c r="I114" s="13" t="str">
        <f>Blad1!O114</f>
        <v>ej 2026</v>
      </c>
    </row>
    <row r="115" spans="1:9" x14ac:dyDescent="0.25">
      <c r="A115" s="1" t="str">
        <f>Blad1!A115</f>
        <v>350</v>
      </c>
      <c r="B115" s="1" t="str">
        <f>Blad1!B115</f>
        <v>ARB</v>
      </c>
      <c r="C115" s="1" t="str">
        <f>Blad1!C115</f>
        <v>Spårväxel - EKV-SJ50-7,641/9,375-1:9</v>
      </c>
      <c r="D115" s="1" t="str">
        <f>Blad1!D115</f>
        <v>108/109</v>
      </c>
      <c r="E115" s="1" t="str">
        <f>Blad1!E115</f>
        <v>B4</v>
      </c>
      <c r="F115" s="12" t="str">
        <f>Blad1!J115</f>
        <v>-</v>
      </c>
      <c r="G115" s="12" t="str">
        <f>Blad1!L115</f>
        <v>ej 2026</v>
      </c>
      <c r="H115" s="13">
        <f>Blad1!N115</f>
        <v>32</v>
      </c>
      <c r="I115" s="13" t="str">
        <f>Blad1!O115</f>
        <v>ej 2026</v>
      </c>
    </row>
    <row r="116" spans="1:9" x14ac:dyDescent="0.25">
      <c r="A116" s="1" t="str">
        <f>Blad1!A116</f>
        <v>350</v>
      </c>
      <c r="B116" s="1" t="str">
        <f>Blad1!B116</f>
        <v>ARB</v>
      </c>
      <c r="C116" s="1" t="str">
        <f>Blad1!C116</f>
        <v>Spårväxel - EV-UIC60-300-1:9</v>
      </c>
      <c r="D116" s="1" t="str">
        <f>Blad1!D116</f>
        <v>110</v>
      </c>
      <c r="E116" s="1" t="str">
        <f>Blad1!E116</f>
        <v>B4</v>
      </c>
      <c r="F116" s="12" t="str">
        <f>Blad1!J116</f>
        <v>-</v>
      </c>
      <c r="G116" s="12" t="str">
        <f>Blad1!L116</f>
        <v>ej 2026</v>
      </c>
      <c r="H116" s="13">
        <f>Blad1!N116</f>
        <v>32</v>
      </c>
      <c r="I116" s="13" t="str">
        <f>Blad1!O116</f>
        <v>ej 2026</v>
      </c>
    </row>
    <row r="117" spans="1:9" x14ac:dyDescent="0.25">
      <c r="A117" s="1" t="str">
        <f>Blad1!A117</f>
        <v>350</v>
      </c>
      <c r="B117" s="1" t="str">
        <f>Blad1!B117</f>
        <v>ARB</v>
      </c>
      <c r="C117" s="1" t="str">
        <f>Blad1!C117</f>
        <v>Spårväxel - EV-UIC60-300-1:9</v>
      </c>
      <c r="D117" s="1" t="str">
        <f>Blad1!D117</f>
        <v>112</v>
      </c>
      <c r="E117" s="1" t="str">
        <f>Blad1!E117</f>
        <v>B4</v>
      </c>
      <c r="F117" s="12" t="str">
        <f>Blad1!J117</f>
        <v>-</v>
      </c>
      <c r="G117" s="12" t="str">
        <f>Blad1!L117</f>
        <v>ej 2026</v>
      </c>
      <c r="H117" s="13">
        <f>Blad1!N117</f>
        <v>32</v>
      </c>
      <c r="I117" s="13" t="str">
        <f>Blad1!O117</f>
        <v>ej 2026</v>
      </c>
    </row>
    <row r="118" spans="1:9" x14ac:dyDescent="0.25">
      <c r="A118" s="1" t="str">
        <f>Blad1!A118</f>
        <v>350</v>
      </c>
      <c r="B118" s="1" t="str">
        <f>Blad1!B118</f>
        <v>ARB</v>
      </c>
      <c r="C118" s="1" t="str">
        <f>Blad1!C118</f>
        <v>Spårväxel - EV-UIC60-300-1:9</v>
      </c>
      <c r="D118" s="1" t="str">
        <f>Blad1!D118</f>
        <v>113</v>
      </c>
      <c r="E118" s="1" t="str">
        <f>Blad1!E118</f>
        <v>B4</v>
      </c>
      <c r="F118" s="12" t="str">
        <f>Blad1!J118</f>
        <v>-</v>
      </c>
      <c r="G118" s="12" t="str">
        <f>Blad1!L118</f>
        <v>ej 2026</v>
      </c>
      <c r="H118" s="13">
        <f>Blad1!N118</f>
        <v>32</v>
      </c>
      <c r="I118" s="13" t="str">
        <f>Blad1!O118</f>
        <v>ej 2026</v>
      </c>
    </row>
    <row r="119" spans="1:9" x14ac:dyDescent="0.25">
      <c r="A119" s="1" t="str">
        <f>Blad1!A119</f>
        <v>350</v>
      </c>
      <c r="B119" s="1" t="str">
        <f>Blad1!B119</f>
        <v>ARB</v>
      </c>
      <c r="C119" s="1" t="str">
        <f>Blad1!C119</f>
        <v>Spårväxel - EV-UIC60-760-1:15</v>
      </c>
      <c r="D119" s="1" t="str">
        <f>Blad1!D119</f>
        <v>131</v>
      </c>
      <c r="E119" s="1" t="str">
        <f>Blad1!E119</f>
        <v>B4</v>
      </c>
      <c r="F119" s="12" t="str">
        <f>Blad1!J119</f>
        <v>-</v>
      </c>
      <c r="G119" s="12" t="str">
        <f>Blad1!L119</f>
        <v>ej 2026</v>
      </c>
      <c r="H119" s="13">
        <f>Blad1!N119</f>
        <v>32</v>
      </c>
      <c r="I119" s="13" t="str">
        <f>Blad1!O119</f>
        <v>ej 2026</v>
      </c>
    </row>
    <row r="120" spans="1:9" x14ac:dyDescent="0.25">
      <c r="A120" s="1" t="str">
        <f>Blad1!A120</f>
        <v>350</v>
      </c>
      <c r="B120" s="1" t="str">
        <f>Blad1!B120</f>
        <v>ARB</v>
      </c>
      <c r="C120" s="1" t="str">
        <f>Blad1!C120</f>
        <v>Spårväxel - EV-UIC60-760-1:15</v>
      </c>
      <c r="D120" s="1" t="str">
        <f>Blad1!D120</f>
        <v>132</v>
      </c>
      <c r="E120" s="1" t="str">
        <f>Blad1!E120</f>
        <v>B4</v>
      </c>
      <c r="F120" s="12" t="str">
        <f>Blad1!J120</f>
        <v>-</v>
      </c>
      <c r="G120" s="12" t="str">
        <f>Blad1!L120</f>
        <v>ej 2026</v>
      </c>
      <c r="H120" s="13">
        <f>Blad1!N120</f>
        <v>32</v>
      </c>
      <c r="I120" s="13" t="str">
        <f>Blad1!O120</f>
        <v>ej 2026</v>
      </c>
    </row>
    <row r="121" spans="1:9" x14ac:dyDescent="0.25">
      <c r="A121" s="1" t="str">
        <f>Blad1!A121</f>
        <v>350</v>
      </c>
      <c r="B121" s="1" t="str">
        <f>Blad1!B121</f>
        <v>ARB</v>
      </c>
      <c r="C121" s="1" t="str">
        <f>Blad1!C121</f>
        <v>Spårväxel - EV-UIC60-300-1:9</v>
      </c>
      <c r="D121" s="1" t="str">
        <f>Blad1!D121</f>
        <v>141</v>
      </c>
      <c r="E121" s="1" t="str">
        <f>Blad1!E121</f>
        <v>B4</v>
      </c>
      <c r="F121" s="12" t="str">
        <f>Blad1!J121</f>
        <v>-</v>
      </c>
      <c r="G121" s="12" t="str">
        <f>Blad1!L121</f>
        <v>ej 2026</v>
      </c>
      <c r="H121" s="13">
        <f>Blad1!N121</f>
        <v>32</v>
      </c>
      <c r="I121" s="13" t="str">
        <f>Blad1!O121</f>
        <v>ej 2026</v>
      </c>
    </row>
    <row r="122" spans="1:9" x14ac:dyDescent="0.25">
      <c r="A122" s="1" t="str">
        <f>Blad1!A122</f>
        <v>350</v>
      </c>
      <c r="B122" s="1" t="str">
        <f>Blad1!B122</f>
        <v>JBK</v>
      </c>
      <c r="C122" s="1" t="str">
        <f>Blad1!C122</f>
        <v>Spårväxel - EV-UIC60-760-1:15</v>
      </c>
      <c r="D122" s="1" t="str">
        <f>Blad1!D122</f>
        <v>202</v>
      </c>
      <c r="E122" s="1" t="str">
        <f>Blad1!E122</f>
        <v>B4</v>
      </c>
      <c r="F122" s="12" t="str">
        <f>Blad1!J122</f>
        <v>-</v>
      </c>
      <c r="G122" s="12" t="str">
        <f>Blad1!L122</f>
        <v>ej 2026</v>
      </c>
      <c r="H122" s="13">
        <f>Blad1!N122</f>
        <v>32</v>
      </c>
      <c r="I122" s="13" t="str">
        <f>Blad1!O122</f>
        <v>ej 2026</v>
      </c>
    </row>
    <row r="123" spans="1:9" x14ac:dyDescent="0.25">
      <c r="A123" s="1" t="str">
        <f>Blad1!A123</f>
        <v>350</v>
      </c>
      <c r="B123" s="1" t="str">
        <f>Blad1!B123</f>
        <v>KP</v>
      </c>
      <c r="C123" s="1" t="str">
        <f>Blad1!C123</f>
        <v>Spårväxel - EV-UIC60-300-1:9</v>
      </c>
      <c r="D123" s="1" t="str">
        <f>Blad1!D123</f>
        <v>101</v>
      </c>
      <c r="E123" s="1" t="str">
        <f>Blad1!E123</f>
        <v>B4</v>
      </c>
      <c r="F123" s="12" t="str">
        <f>Blad1!J123</f>
        <v>-</v>
      </c>
      <c r="G123" s="12" t="str">
        <f>Blad1!L123</f>
        <v>ej 2026</v>
      </c>
      <c r="H123" s="13">
        <f>Blad1!N123</f>
        <v>32</v>
      </c>
      <c r="I123" s="13" t="str">
        <f>Blad1!O123</f>
        <v>ej 2026</v>
      </c>
    </row>
    <row r="124" spans="1:9" x14ac:dyDescent="0.25">
      <c r="A124" s="1" t="str">
        <f>Blad1!A124</f>
        <v>350</v>
      </c>
      <c r="B124" s="1" t="str">
        <f>Blad1!B124</f>
        <v>KP</v>
      </c>
      <c r="C124" s="1" t="str">
        <f>Blad1!C124</f>
        <v>Spårväxel - EV-UIC60-760-1:14</v>
      </c>
      <c r="D124" s="1" t="str">
        <f>Blad1!D124</f>
        <v>103</v>
      </c>
      <c r="E124" s="1" t="str">
        <f>Blad1!E124</f>
        <v>B4</v>
      </c>
      <c r="F124" s="12" t="str">
        <f>Blad1!J124</f>
        <v>-</v>
      </c>
      <c r="G124" s="12" t="str">
        <f>Blad1!L124</f>
        <v>ej 2026</v>
      </c>
      <c r="H124" s="13">
        <f>Blad1!N124</f>
        <v>32</v>
      </c>
      <c r="I124" s="13" t="str">
        <f>Blad1!O124</f>
        <v>ej 2026</v>
      </c>
    </row>
    <row r="125" spans="1:9" hidden="1" x14ac:dyDescent="0.25">
      <c r="A125" s="1" t="str">
        <f>Blad1!A125</f>
        <v>350</v>
      </c>
      <c r="B125" s="1" t="str">
        <f>Blad1!B125</f>
        <v>KP</v>
      </c>
      <c r="C125" s="1" t="str">
        <f>Blad1!C125</f>
        <v>Spårväxel - EV-BV50-225/190-1:9</v>
      </c>
      <c r="D125" s="1" t="str">
        <f>Blad1!D125</f>
        <v>105</v>
      </c>
      <c r="E125" s="1" t="str">
        <f>Blad1!E125</f>
        <v>B2</v>
      </c>
      <c r="F125" s="12" t="str">
        <f>Blad1!J125</f>
        <v>-</v>
      </c>
      <c r="G125" s="12" t="str">
        <f>Blad1!L125</f>
        <v>ej 2026</v>
      </c>
      <c r="H125" s="13" t="str">
        <f>Blad1!N125</f>
        <v>-</v>
      </c>
      <c r="I125" s="13" t="str">
        <f>Blad1!O125</f>
        <v>ej 2026</v>
      </c>
    </row>
    <row r="126" spans="1:9" x14ac:dyDescent="0.25">
      <c r="A126" s="1" t="str">
        <f>Blad1!A126</f>
        <v>350</v>
      </c>
      <c r="B126" s="1" t="str">
        <f>Blad1!B126</f>
        <v>KP</v>
      </c>
      <c r="C126" s="1" t="str">
        <f>Blad1!C126</f>
        <v>Spårväxel - EV-UIC60-760-1:15</v>
      </c>
      <c r="D126" s="1" t="str">
        <f>Blad1!D126</f>
        <v>132</v>
      </c>
      <c r="E126" s="1" t="str">
        <f>Blad1!E126</f>
        <v>B4</v>
      </c>
      <c r="F126" s="12" t="str">
        <f>Blad1!J126</f>
        <v>-</v>
      </c>
      <c r="G126" s="12" t="str">
        <f>Blad1!L126</f>
        <v>ej 2026</v>
      </c>
      <c r="H126" s="13">
        <f>Blad1!N126</f>
        <v>32</v>
      </c>
      <c r="I126" s="13" t="str">
        <f>Blad1!O126</f>
        <v>ej 2026</v>
      </c>
    </row>
    <row r="127" spans="1:9" hidden="1" x14ac:dyDescent="0.25">
      <c r="A127" s="1" t="str">
        <f>Blad1!A127</f>
        <v>350</v>
      </c>
      <c r="B127" s="1" t="str">
        <f>Blad1!B127</f>
        <v>KP</v>
      </c>
      <c r="C127" s="1" t="str">
        <f>Blad1!C127</f>
        <v>Spårväxel - EV-BV50-225/190-1:9</v>
      </c>
      <c r="D127" s="1" t="str">
        <f>Blad1!D127</f>
        <v>134</v>
      </c>
      <c r="E127" s="1" t="str">
        <f>Blad1!E127</f>
        <v>B2</v>
      </c>
      <c r="F127" s="12" t="str">
        <f>Blad1!J127</f>
        <v>-</v>
      </c>
      <c r="G127" s="12" t="str">
        <f>Blad1!L127</f>
        <v>ej 2026</v>
      </c>
      <c r="H127" s="13" t="str">
        <f>Blad1!N127</f>
        <v>-</v>
      </c>
      <c r="I127" s="13" t="str">
        <f>Blad1!O127</f>
        <v>ej 2026</v>
      </c>
    </row>
    <row r="128" spans="1:9" x14ac:dyDescent="0.25">
      <c r="A128" s="1" t="str">
        <f>Blad1!A128</f>
        <v>350</v>
      </c>
      <c r="B128" s="1" t="str">
        <f>Blad1!B128</f>
        <v>KP</v>
      </c>
      <c r="C128" s="1" t="str">
        <f>Blad1!C128</f>
        <v>Spårväxel - EV-60E-208-1:9</v>
      </c>
      <c r="D128" s="1" t="str">
        <f>Blad1!D128</f>
        <v>141</v>
      </c>
      <c r="E128" s="1" t="str">
        <f>Blad1!E128</f>
        <v>B4</v>
      </c>
      <c r="F128" s="12" t="str">
        <f>Blad1!J128</f>
        <v>-</v>
      </c>
      <c r="G128" s="12" t="str">
        <f>Blad1!L128</f>
        <v>ej 2026</v>
      </c>
      <c r="H128" s="13">
        <f>Blad1!N128</f>
        <v>32</v>
      </c>
      <c r="I128" s="13" t="str">
        <f>Blad1!O128</f>
        <v>ej 2026</v>
      </c>
    </row>
    <row r="129" spans="1:9" x14ac:dyDescent="0.25">
      <c r="A129" s="1" t="str">
        <f>Blad1!A129</f>
        <v>350</v>
      </c>
      <c r="B129" s="1" t="str">
        <f>Blad1!B129</f>
        <v>MORP</v>
      </c>
      <c r="C129" s="1" t="str">
        <f>Blad1!C129</f>
        <v>Spårväxel - EV-UIC60-760-1:15</v>
      </c>
      <c r="D129" s="1" t="str">
        <f>Blad1!D129</f>
        <v>121</v>
      </c>
      <c r="E129" s="1" t="str">
        <f>Blad1!E129</f>
        <v>B4</v>
      </c>
      <c r="F129" s="12" t="str">
        <f>Blad1!J129</f>
        <v>-</v>
      </c>
      <c r="G129" s="12" t="str">
        <f>Blad1!L129</f>
        <v>ej 2026</v>
      </c>
      <c r="H129" s="13">
        <f>Blad1!N129</f>
        <v>32</v>
      </c>
      <c r="I129" s="13" t="str">
        <f>Blad1!O129</f>
        <v>ej 2026</v>
      </c>
    </row>
    <row r="130" spans="1:9" x14ac:dyDescent="0.25">
      <c r="A130" s="1" t="str">
        <f>Blad1!A130</f>
        <v>350</v>
      </c>
      <c r="B130" s="1" t="str">
        <f>Blad1!B130</f>
        <v>MORP</v>
      </c>
      <c r="C130" s="1" t="str">
        <f>Blad1!C130</f>
        <v>Spårväxel - EV-UIC60-760-1:15</v>
      </c>
      <c r="D130" s="1" t="str">
        <f>Blad1!D130</f>
        <v>132</v>
      </c>
      <c r="E130" s="1" t="str">
        <f>Blad1!E130</f>
        <v>B4</v>
      </c>
      <c r="F130" s="12" t="str">
        <f>Blad1!J130</f>
        <v>-</v>
      </c>
      <c r="G130" s="12" t="str">
        <f>Blad1!L130</f>
        <v>ej 2026</v>
      </c>
      <c r="H130" s="13">
        <f>Blad1!N130</f>
        <v>32</v>
      </c>
      <c r="I130" s="13" t="str">
        <f>Blad1!O130</f>
        <v>ej 2026</v>
      </c>
    </row>
    <row r="131" spans="1:9" x14ac:dyDescent="0.25">
      <c r="A131" s="1" t="str">
        <f>Blad1!A131</f>
        <v>350</v>
      </c>
      <c r="B131" s="1" t="str">
        <f>Blad1!B131</f>
        <v>VSG</v>
      </c>
      <c r="C131" s="1" t="str">
        <f>Blad1!C131</f>
        <v>Spårväxel - EV-UIC60-300-1:9</v>
      </c>
      <c r="D131" s="1" t="str">
        <f>Blad1!D131</f>
        <v>103</v>
      </c>
      <c r="E131" s="1" t="str">
        <f>Blad1!E131</f>
        <v>B4</v>
      </c>
      <c r="F131" s="12" t="str">
        <f>Blad1!J131</f>
        <v>-</v>
      </c>
      <c r="G131" s="12" t="str">
        <f>Blad1!L131</f>
        <v>ej 2026</v>
      </c>
      <c r="H131" s="13">
        <f>Blad1!N131</f>
        <v>32</v>
      </c>
      <c r="I131" s="13" t="str">
        <f>Blad1!O131</f>
        <v>ej 2026</v>
      </c>
    </row>
    <row r="132" spans="1:9" x14ac:dyDescent="0.25">
      <c r="A132" s="1" t="str">
        <f>Blad1!A132</f>
        <v>350</v>
      </c>
      <c r="B132" s="1" t="str">
        <f>Blad1!B132</f>
        <v>VSG</v>
      </c>
      <c r="C132" s="1" t="str">
        <f>Blad1!C132</f>
        <v>Spårväxel - EV-UIC60-760-1:15</v>
      </c>
      <c r="D132" s="1" t="str">
        <f>Blad1!D132</f>
        <v>105</v>
      </c>
      <c r="E132" s="1" t="str">
        <f>Blad1!E132</f>
        <v>B4</v>
      </c>
      <c r="F132" s="12" t="str">
        <f>Blad1!J132</f>
        <v>-</v>
      </c>
      <c r="G132" s="12" t="str">
        <f>Blad1!L132</f>
        <v>ej 2026</v>
      </c>
      <c r="H132" s="13">
        <f>Blad1!N132</f>
        <v>32</v>
      </c>
      <c r="I132" s="13" t="str">
        <f>Blad1!O132</f>
        <v>ej 2026</v>
      </c>
    </row>
    <row r="133" spans="1:9" x14ac:dyDescent="0.25">
      <c r="A133" s="1" t="str">
        <f>Blad1!A133</f>
        <v>350</v>
      </c>
      <c r="B133" s="1" t="str">
        <f>Blad1!B133</f>
        <v>VSG</v>
      </c>
      <c r="C133" s="1" t="str">
        <f>Blad1!C133</f>
        <v>Spårväxel - SPK-UIC60-1:7,47</v>
      </c>
      <c r="D133" s="1" t="str">
        <f>Blad1!D133</f>
        <v>105/106</v>
      </c>
      <c r="E133" s="1" t="str">
        <f>Blad1!E133</f>
        <v>B4</v>
      </c>
      <c r="F133" s="12" t="str">
        <f>Blad1!J133</f>
        <v>-</v>
      </c>
      <c r="G133" s="12" t="str">
        <f>Blad1!L133</f>
        <v>ej 2026</v>
      </c>
      <c r="H133" s="13">
        <f>Blad1!N133</f>
        <v>32</v>
      </c>
      <c r="I133" s="13" t="str">
        <f>Blad1!O133</f>
        <v>ej 2026</v>
      </c>
    </row>
    <row r="134" spans="1:9" x14ac:dyDescent="0.25">
      <c r="A134" s="1" t="str">
        <f>Blad1!A134</f>
        <v>350</v>
      </c>
      <c r="B134" s="1" t="str">
        <f>Blad1!B134</f>
        <v>VSG</v>
      </c>
      <c r="C134" s="1" t="str">
        <f>Blad1!C134</f>
        <v>Spårväxel - EV-UIC60-760-1:15</v>
      </c>
      <c r="D134" s="1" t="str">
        <f>Blad1!D134</f>
        <v>106</v>
      </c>
      <c r="E134" s="1" t="str">
        <f>Blad1!E134</f>
        <v>B4</v>
      </c>
      <c r="F134" s="12" t="str">
        <f>Blad1!J134</f>
        <v>-</v>
      </c>
      <c r="G134" s="12" t="str">
        <f>Blad1!L134</f>
        <v>ej 2026</v>
      </c>
      <c r="H134" s="13">
        <f>Blad1!N134</f>
        <v>32</v>
      </c>
      <c r="I134" s="13" t="str">
        <f>Blad1!O134</f>
        <v>ej 2026</v>
      </c>
    </row>
    <row r="135" spans="1:9" x14ac:dyDescent="0.25">
      <c r="A135" s="1" t="str">
        <f>Blad1!A135</f>
        <v>350</v>
      </c>
      <c r="B135" s="1" t="str">
        <f>Blad1!B135</f>
        <v>VSG</v>
      </c>
      <c r="C135" s="1" t="str">
        <f>Blad1!C135</f>
        <v>Spårväxel - EV-UIC60-760-1:15</v>
      </c>
      <c r="D135" s="1" t="str">
        <f>Blad1!D135</f>
        <v>107</v>
      </c>
      <c r="E135" s="1" t="str">
        <f>Blad1!E135</f>
        <v>B4</v>
      </c>
      <c r="F135" s="12" t="str">
        <f>Blad1!J135</f>
        <v>-</v>
      </c>
      <c r="G135" s="12" t="str">
        <f>Blad1!L135</f>
        <v>ej 2026</v>
      </c>
      <c r="H135" s="13">
        <f>Blad1!N135</f>
        <v>32</v>
      </c>
      <c r="I135" s="13" t="str">
        <f>Blad1!O135</f>
        <v>ej 2026</v>
      </c>
    </row>
    <row r="136" spans="1:9" x14ac:dyDescent="0.25">
      <c r="A136" s="1" t="str">
        <f>Blad1!A136</f>
        <v>350</v>
      </c>
      <c r="B136" s="1" t="str">
        <f>Blad1!B136</f>
        <v>VSG</v>
      </c>
      <c r="C136" s="1" t="str">
        <f>Blad1!C136</f>
        <v>Spårväxel - EV-UIC60-760-1:15</v>
      </c>
      <c r="D136" s="1" t="str">
        <f>Blad1!D136</f>
        <v>108</v>
      </c>
      <c r="E136" s="1" t="str">
        <f>Blad1!E136</f>
        <v>B4</v>
      </c>
      <c r="F136" s="12" t="str">
        <f>Blad1!J136</f>
        <v>-</v>
      </c>
      <c r="G136" s="12" t="str">
        <f>Blad1!L136</f>
        <v>ej 2026</v>
      </c>
      <c r="H136" s="13">
        <f>Blad1!N136</f>
        <v>32</v>
      </c>
      <c r="I136" s="13" t="str">
        <f>Blad1!O136</f>
        <v>ej 2026</v>
      </c>
    </row>
    <row r="137" spans="1:9" x14ac:dyDescent="0.25">
      <c r="A137" s="1" t="str">
        <f>Blad1!A137</f>
        <v>351</v>
      </c>
      <c r="B137" s="1" t="str">
        <f>Blad1!B137</f>
        <v>FEB</v>
      </c>
      <c r="C137" s="1" t="str">
        <f>Blad1!C137</f>
        <v>Spårväxel - EV-BV50-600-1:13</v>
      </c>
      <c r="D137" s="1" t="str">
        <f>Blad1!D137</f>
        <v>101</v>
      </c>
      <c r="E137" s="1" t="str">
        <f>Blad1!E137</f>
        <v>B3</v>
      </c>
      <c r="F137" s="12" t="str">
        <f>Blad1!J137</f>
        <v>-</v>
      </c>
      <c r="G137" s="12" t="str">
        <f>Blad1!L137</f>
        <v>ej 2026</v>
      </c>
      <c r="H137" s="13">
        <f>Blad1!N137</f>
        <v>32</v>
      </c>
      <c r="I137" s="13" t="str">
        <f>Blad1!O137</f>
        <v>ej 2026</v>
      </c>
    </row>
    <row r="138" spans="1:9" x14ac:dyDescent="0.25">
      <c r="A138" s="1" t="str">
        <f>Blad1!A138</f>
        <v>351</v>
      </c>
      <c r="B138" s="1" t="str">
        <f>Blad1!B138</f>
        <v>FEB</v>
      </c>
      <c r="C138" s="1" t="str">
        <f>Blad1!C138</f>
        <v>Spårväxel - EV-BV50-600-1:13</v>
      </c>
      <c r="D138" s="1" t="str">
        <f>Blad1!D138</f>
        <v>132</v>
      </c>
      <c r="E138" s="1" t="str">
        <f>Blad1!E138</f>
        <v>B3</v>
      </c>
      <c r="F138" s="12" t="str">
        <f>Blad1!J138</f>
        <v>-</v>
      </c>
      <c r="G138" s="12" t="str">
        <f>Blad1!L138</f>
        <v>ej 2026</v>
      </c>
      <c r="H138" s="13">
        <f>Blad1!N138</f>
        <v>32</v>
      </c>
      <c r="I138" s="13" t="str">
        <f>Blad1!O138</f>
        <v>ej 2026</v>
      </c>
    </row>
    <row r="139" spans="1:9" x14ac:dyDescent="0.25">
      <c r="A139" s="1" t="str">
        <f>Blad1!A139</f>
        <v>351</v>
      </c>
      <c r="B139" s="1" t="str">
        <f>Blad1!B139</f>
        <v>ÅLG</v>
      </c>
      <c r="C139" s="1" t="str">
        <f>Blad1!C139</f>
        <v>Spårväxel - EV-UIC60-760-1:15</v>
      </c>
      <c r="D139" s="1" t="str">
        <f>Blad1!D139</f>
        <v>201</v>
      </c>
      <c r="E139" s="1" t="str">
        <f>Blad1!E139</f>
        <v>B3</v>
      </c>
      <c r="F139" s="12" t="str">
        <f>Blad1!J139</f>
        <v>-</v>
      </c>
      <c r="G139" s="12" t="str">
        <f>Blad1!L139</f>
        <v>ej 2026</v>
      </c>
      <c r="H139" s="13">
        <f>Blad1!N139</f>
        <v>32</v>
      </c>
      <c r="I139" s="13" t="str">
        <f>Blad1!O139</f>
        <v>ej 2026</v>
      </c>
    </row>
    <row r="140" spans="1:9" x14ac:dyDescent="0.25">
      <c r="A140" s="1" t="str">
        <f>Blad1!A140</f>
        <v>351</v>
      </c>
      <c r="B140" s="1" t="str">
        <f>Blad1!B140</f>
        <v>ÅLG</v>
      </c>
      <c r="C140" s="1" t="str">
        <f>Blad1!C140</f>
        <v>Spårväxel - EV-SJ50-12-1:13</v>
      </c>
      <c r="D140" s="1" t="str">
        <f>Blad1!D140</f>
        <v>232</v>
      </c>
      <c r="E140" s="1" t="str">
        <f>Blad1!E140</f>
        <v>B3</v>
      </c>
      <c r="F140" s="12" t="str">
        <f>Blad1!J140</f>
        <v>-</v>
      </c>
      <c r="G140" s="12" t="str">
        <f>Blad1!L140</f>
        <v>ej 2026</v>
      </c>
      <c r="H140" s="13">
        <f>Blad1!N140</f>
        <v>32</v>
      </c>
      <c r="I140" s="13" t="str">
        <f>Blad1!O140</f>
        <v>ej 2026</v>
      </c>
    </row>
    <row r="141" spans="1:9" hidden="1" x14ac:dyDescent="0.25">
      <c r="A141" s="1" t="str">
        <f>Blad1!A141</f>
        <v>354</v>
      </c>
      <c r="B141" s="1" t="str">
        <f>Blad1!B141</f>
        <v>AÄ</v>
      </c>
      <c r="C141" s="1" t="str">
        <f>Blad1!C141</f>
        <v>Spårväxel - EV-BV50-225/190-1:9</v>
      </c>
      <c r="D141" s="1" t="str">
        <f>Blad1!D141</f>
        <v>102</v>
      </c>
      <c r="E141" s="1" t="str">
        <f>Blad1!E141</f>
        <v>B1</v>
      </c>
      <c r="F141" s="12" t="str">
        <f>Blad1!J141</f>
        <v>-</v>
      </c>
      <c r="G141" s="12" t="str">
        <f>Blad1!L141</f>
        <v>ej 2026</v>
      </c>
      <c r="H141" s="13" t="str">
        <f>Blad1!N141</f>
        <v>-</v>
      </c>
      <c r="I141" s="13" t="str">
        <f>Blad1!O141</f>
        <v>ej 2026</v>
      </c>
    </row>
    <row r="142" spans="1:9" x14ac:dyDescent="0.25">
      <c r="A142" s="1" t="str">
        <f>Blad1!A142</f>
        <v>354</v>
      </c>
      <c r="B142" s="1" t="str">
        <f>Blad1!B142</f>
        <v>AÄ</v>
      </c>
      <c r="C142" s="1" t="str">
        <f>Blad1!C142</f>
        <v>Spårväxel - EV-UIC60-300-1:9</v>
      </c>
      <c r="D142" s="1" t="str">
        <f>Blad1!D142</f>
        <v>103</v>
      </c>
      <c r="E142" s="1" t="str">
        <f>Blad1!E142</f>
        <v>B4</v>
      </c>
      <c r="F142" s="12" t="str">
        <f>Blad1!J142</f>
        <v>-</v>
      </c>
      <c r="G142" s="12" t="str">
        <f>Blad1!L142</f>
        <v>ej 2026</v>
      </c>
      <c r="H142" s="13">
        <f>Blad1!N142</f>
        <v>32</v>
      </c>
      <c r="I142" s="13" t="str">
        <f>Blad1!O142</f>
        <v>ej 2026</v>
      </c>
    </row>
    <row r="143" spans="1:9" x14ac:dyDescent="0.25">
      <c r="A143" s="1" t="str">
        <f>Blad1!A143</f>
        <v>354</v>
      </c>
      <c r="B143" s="1" t="str">
        <f>Blad1!B143</f>
        <v>AÄ</v>
      </c>
      <c r="C143" s="1" t="str">
        <f>Blad1!C143</f>
        <v>Spårväxel - EV-UIC60-300-1:9</v>
      </c>
      <c r="D143" s="1" t="str">
        <f>Blad1!D143</f>
        <v>131</v>
      </c>
      <c r="E143" s="1" t="str">
        <f>Blad1!E143</f>
        <v>B4</v>
      </c>
      <c r="F143" s="12" t="str">
        <f>Blad1!J143</f>
        <v>-</v>
      </c>
      <c r="G143" s="12" t="str">
        <f>Blad1!L143</f>
        <v>ej 2026</v>
      </c>
      <c r="H143" s="13">
        <f>Blad1!N143</f>
        <v>32</v>
      </c>
      <c r="I143" s="13" t="str">
        <f>Blad1!O143</f>
        <v>ej 2026</v>
      </c>
    </row>
    <row r="144" spans="1:9" x14ac:dyDescent="0.25">
      <c r="A144" s="1" t="str">
        <f>Blad1!A144</f>
        <v>354</v>
      </c>
      <c r="B144" s="1" t="str">
        <f>Blad1!B144</f>
        <v>AÄ</v>
      </c>
      <c r="C144" s="1" t="str">
        <f>Blad1!C144</f>
        <v>Spårväxel - EVR-UIC60-2500-1:27,5</v>
      </c>
      <c r="D144" s="1" t="str">
        <f>Blad1!D144</f>
        <v>132</v>
      </c>
      <c r="E144" s="1" t="str">
        <f>Blad1!E144</f>
        <v>B4</v>
      </c>
      <c r="F144" s="12" t="str">
        <f>Blad1!J144</f>
        <v>-</v>
      </c>
      <c r="G144" s="12" t="str">
        <f>Blad1!L144</f>
        <v>ej 2026</v>
      </c>
      <c r="H144" s="13">
        <f>Blad1!N144</f>
        <v>32</v>
      </c>
      <c r="I144" s="13" t="str">
        <f>Blad1!O144</f>
        <v>ej 2026</v>
      </c>
    </row>
    <row r="145" spans="1:9" x14ac:dyDescent="0.25">
      <c r="A145" s="1" t="str">
        <f>Blad1!A145</f>
        <v>354</v>
      </c>
      <c r="B145" s="1" t="str">
        <f>Blad1!B145</f>
        <v>ÖA</v>
      </c>
      <c r="C145" s="1" t="str">
        <f>Blad1!C145</f>
        <v>Spårväxel - EVR-UIC60-2500-1:27,5</v>
      </c>
      <c r="D145" s="1" t="str">
        <f>Blad1!D145</f>
        <v>101</v>
      </c>
      <c r="E145" s="1" t="str">
        <f>Blad1!E145</f>
        <v>B4</v>
      </c>
      <c r="F145" s="12" t="str">
        <f>Blad1!J145</f>
        <v>-</v>
      </c>
      <c r="G145" s="12" t="str">
        <f>Blad1!L145</f>
        <v>ej 2026</v>
      </c>
      <c r="H145" s="13">
        <f>Blad1!N145</f>
        <v>32</v>
      </c>
      <c r="I145" s="13" t="str">
        <f>Blad1!O145</f>
        <v>ej 2026</v>
      </c>
    </row>
    <row r="146" spans="1:9" x14ac:dyDescent="0.25">
      <c r="A146" s="1" t="str">
        <f>Blad1!A146</f>
        <v>354</v>
      </c>
      <c r="B146" s="1" t="str">
        <f>Blad1!B146</f>
        <v>ÖA</v>
      </c>
      <c r="C146" s="1" t="str">
        <f>Blad1!C146</f>
        <v>Spårväxel - EV-UIC60-300-1:9</v>
      </c>
      <c r="D146" s="1" t="str">
        <f>Blad1!D146</f>
        <v>104</v>
      </c>
      <c r="E146" s="1" t="str">
        <f>Blad1!E146</f>
        <v>B4</v>
      </c>
      <c r="F146" s="12" t="str">
        <f>Blad1!J146</f>
        <v>-</v>
      </c>
      <c r="G146" s="12" t="str">
        <f>Blad1!L146</f>
        <v>ej 2026</v>
      </c>
      <c r="H146" s="13">
        <f>Blad1!N146</f>
        <v>32</v>
      </c>
      <c r="I146" s="13" t="str">
        <f>Blad1!O146</f>
        <v>ej 2026</v>
      </c>
    </row>
    <row r="147" spans="1:9" x14ac:dyDescent="0.25">
      <c r="A147" s="1" t="str">
        <f>Blad1!A147</f>
        <v>401</v>
      </c>
      <c r="B147" s="1" t="str">
        <f>Blad1!B147</f>
        <v>CST</v>
      </c>
      <c r="C147" s="1" t="str">
        <f>Blad1!C147</f>
        <v>Spårväxel - EV-60E-500-1:12</v>
      </c>
      <c r="D147" s="1" t="str">
        <f>Blad1!D147</f>
        <v>323a</v>
      </c>
      <c r="E147" s="1" t="str">
        <f>Blad1!E147</f>
        <v>B4</v>
      </c>
      <c r="F147" s="12" t="str">
        <f>Blad1!J147</f>
        <v>-</v>
      </c>
      <c r="G147" s="12" t="str">
        <f>Blad1!L147</f>
        <v>ej 2026</v>
      </c>
      <c r="H147" s="13">
        <f>Blad1!N147</f>
        <v>37</v>
      </c>
      <c r="I147" s="13" t="str">
        <f>Blad1!O147</f>
        <v>ej 2026</v>
      </c>
    </row>
    <row r="148" spans="1:9" x14ac:dyDescent="0.25">
      <c r="A148" s="1" t="str">
        <f>Blad1!A148</f>
        <v>401</v>
      </c>
      <c r="B148" s="1" t="str">
        <f>Blad1!B148</f>
        <v>CST</v>
      </c>
      <c r="C148" s="1" t="str">
        <f>Blad1!C148</f>
        <v>Spårväxel - EV-60E-500-1:12</v>
      </c>
      <c r="D148" s="1" t="str">
        <f>Blad1!D148</f>
        <v>323b</v>
      </c>
      <c r="E148" s="1" t="str">
        <f>Blad1!E148</f>
        <v>B4</v>
      </c>
      <c r="F148" s="12" t="str">
        <f>Blad1!J148</f>
        <v>-</v>
      </c>
      <c r="G148" s="12" t="str">
        <f>Blad1!L148</f>
        <v>ej 2026</v>
      </c>
      <c r="H148" s="13">
        <f>Blad1!N148</f>
        <v>17</v>
      </c>
      <c r="I148" s="13" t="str">
        <f>Blad1!O148</f>
        <v>ej 2026</v>
      </c>
    </row>
    <row r="149" spans="1:9" x14ac:dyDescent="0.25">
      <c r="A149" s="1" t="str">
        <f>Blad1!A149</f>
        <v>401</v>
      </c>
      <c r="B149" s="1" t="str">
        <f>Blad1!B149</f>
        <v>CST</v>
      </c>
      <c r="C149" s="1" t="str">
        <f>Blad1!C149</f>
        <v>Spårväxel - SPK-60E-1:7,47</v>
      </c>
      <c r="D149" s="1" t="str">
        <f>Blad1!D149</f>
        <v>325/328</v>
      </c>
      <c r="E149" s="1" t="str">
        <f>Blad1!E149</f>
        <v>B4</v>
      </c>
      <c r="F149" s="12" t="str">
        <f>Blad1!J149</f>
        <v>-</v>
      </c>
      <c r="G149" s="12" t="str">
        <f>Blad1!L149</f>
        <v>ej 2026</v>
      </c>
      <c r="H149" s="13">
        <f>Blad1!N149</f>
        <v>17</v>
      </c>
      <c r="I149" s="13" t="str">
        <f>Blad1!O149</f>
        <v>ej 2026</v>
      </c>
    </row>
    <row r="150" spans="1:9" x14ac:dyDescent="0.25">
      <c r="A150" s="1" t="str">
        <f>Blad1!A150</f>
        <v>401</v>
      </c>
      <c r="B150" s="1" t="str">
        <f>Blad1!B150</f>
        <v>CST</v>
      </c>
      <c r="C150" s="1" t="str">
        <f>Blad1!C150</f>
        <v>Spårväxel - EV-60E-760-1:15</v>
      </c>
      <c r="D150" s="1" t="str">
        <f>Blad1!D150</f>
        <v>325a</v>
      </c>
      <c r="E150" s="1" t="str">
        <f>Blad1!E150</f>
        <v>B4</v>
      </c>
      <c r="F150" s="12" t="str">
        <f>Blad1!J150</f>
        <v>-</v>
      </c>
      <c r="G150" s="12" t="str">
        <f>Blad1!L150</f>
        <v>ej 2026</v>
      </c>
      <c r="H150" s="13">
        <f>Blad1!N150</f>
        <v>17</v>
      </c>
      <c r="I150" s="13" t="str">
        <f>Blad1!O150</f>
        <v>ej 2026</v>
      </c>
    </row>
    <row r="151" spans="1:9" x14ac:dyDescent="0.25">
      <c r="A151" s="1" t="str">
        <f>Blad1!A151</f>
        <v>401</v>
      </c>
      <c r="B151" s="1" t="str">
        <f>Blad1!B151</f>
        <v>CST</v>
      </c>
      <c r="C151" s="1" t="str">
        <f>Blad1!C151</f>
        <v>Spårväxel - EV-60E-760-1:15</v>
      </c>
      <c r="D151" s="1" t="str">
        <f>Blad1!D151</f>
        <v>325b</v>
      </c>
      <c r="E151" s="1" t="str">
        <f>Blad1!E151</f>
        <v>B4</v>
      </c>
      <c r="F151" s="12" t="str">
        <f>Blad1!J151</f>
        <v>-</v>
      </c>
      <c r="G151" s="12" t="str">
        <f>Blad1!L151</f>
        <v>ej 2026</v>
      </c>
      <c r="H151" s="13">
        <f>Blad1!N151</f>
        <v>17</v>
      </c>
      <c r="I151" s="13" t="str">
        <f>Blad1!O151</f>
        <v>ej 2026</v>
      </c>
    </row>
    <row r="152" spans="1:9" x14ac:dyDescent="0.25">
      <c r="A152" s="1" t="str">
        <f>Blad1!A152</f>
        <v>401</v>
      </c>
      <c r="B152" s="1" t="str">
        <f>Blad1!B152</f>
        <v>CST</v>
      </c>
      <c r="C152" s="1" t="str">
        <f>Blad1!C152</f>
        <v>Spårväxel - EV-60E-760-1:14</v>
      </c>
      <c r="D152" s="1" t="str">
        <f>Blad1!D152</f>
        <v>327</v>
      </c>
      <c r="E152" s="1" t="str">
        <f>Blad1!E152</f>
        <v>B4</v>
      </c>
      <c r="F152" s="12" t="str">
        <f>Blad1!J152</f>
        <v>-</v>
      </c>
      <c r="G152" s="12" t="str">
        <f>Blad1!L152</f>
        <v>ej 2026</v>
      </c>
      <c r="H152" s="13">
        <f>Blad1!N152</f>
        <v>37</v>
      </c>
      <c r="I152" s="13" t="str">
        <f>Blad1!O152</f>
        <v>ej 2026</v>
      </c>
    </row>
    <row r="153" spans="1:9" x14ac:dyDescent="0.25">
      <c r="A153" s="1" t="str">
        <f>Blad1!A153</f>
        <v>401</v>
      </c>
      <c r="B153" s="1" t="str">
        <f>Blad1!B153</f>
        <v>CST</v>
      </c>
      <c r="C153" s="1" t="str">
        <f>Blad1!C153</f>
        <v>Spårväxel - EV-60E-760-1:15</v>
      </c>
      <c r="D153" s="1" t="str">
        <f>Blad1!D153</f>
        <v>328a</v>
      </c>
      <c r="E153" s="1" t="str">
        <f>Blad1!E153</f>
        <v>B4</v>
      </c>
      <c r="F153" s="12" t="str">
        <f>Blad1!J153</f>
        <v>-</v>
      </c>
      <c r="G153" s="12" t="str">
        <f>Blad1!L153</f>
        <v>ej 2026</v>
      </c>
      <c r="H153" s="13">
        <f>Blad1!N153</f>
        <v>17</v>
      </c>
      <c r="I153" s="13" t="str">
        <f>Blad1!O153</f>
        <v>ej 2026</v>
      </c>
    </row>
    <row r="154" spans="1:9" x14ac:dyDescent="0.25">
      <c r="A154" s="1" t="str">
        <f>Blad1!A154</f>
        <v>401</v>
      </c>
      <c r="B154" s="1" t="str">
        <f>Blad1!B154</f>
        <v>CST</v>
      </c>
      <c r="C154" s="1" t="str">
        <f>Blad1!C154</f>
        <v>Spårväxel - EV-60E-760-1:15</v>
      </c>
      <c r="D154" s="1" t="str">
        <f>Blad1!D154</f>
        <v>328b</v>
      </c>
      <c r="E154" s="1" t="str">
        <f>Blad1!E154</f>
        <v>B4</v>
      </c>
      <c r="F154" s="12" t="str">
        <f>Blad1!J154</f>
        <v>-</v>
      </c>
      <c r="G154" s="12" t="str">
        <f>Blad1!L154</f>
        <v>ej 2026</v>
      </c>
      <c r="H154" s="13">
        <f>Blad1!N154</f>
        <v>17</v>
      </c>
      <c r="I154" s="13" t="str">
        <f>Blad1!O154</f>
        <v>ej 2026</v>
      </c>
    </row>
    <row r="155" spans="1:9" x14ac:dyDescent="0.25">
      <c r="A155" s="1" t="str">
        <f>Blad1!A155</f>
        <v>401</v>
      </c>
      <c r="B155" s="1" t="str">
        <f>Blad1!B155</f>
        <v>CST</v>
      </c>
      <c r="C155" s="1" t="str">
        <f>Blad1!C155</f>
        <v>Spårväxel - EV-60E-580-1:13</v>
      </c>
      <c r="D155" s="1" t="str">
        <f>Blad1!D155</f>
        <v>334</v>
      </c>
      <c r="E155" s="1" t="str">
        <f>Blad1!E155</f>
        <v>B4</v>
      </c>
      <c r="F155" s="12" t="str">
        <f>Blad1!J155</f>
        <v>-</v>
      </c>
      <c r="G155" s="12" t="str">
        <f>Blad1!L155</f>
        <v>ej 2026</v>
      </c>
      <c r="H155" s="13">
        <f>Blad1!N155</f>
        <v>37</v>
      </c>
      <c r="I155" s="13" t="str">
        <f>Blad1!O155</f>
        <v>ej 2026</v>
      </c>
    </row>
    <row r="156" spans="1:9" x14ac:dyDescent="0.25">
      <c r="A156" s="1" t="str">
        <f>Blad1!A156</f>
        <v>401</v>
      </c>
      <c r="B156" s="1" t="str">
        <f>Blad1!B156</f>
        <v>CST</v>
      </c>
      <c r="C156" s="1" t="str">
        <f>Blad1!C156</f>
        <v>Spårväxel - EV-60E-760-1:15</v>
      </c>
      <c r="D156" s="1" t="str">
        <f>Blad1!D156</f>
        <v>336</v>
      </c>
      <c r="E156" s="1" t="str">
        <f>Blad1!E156</f>
        <v>B4</v>
      </c>
      <c r="F156" s="12" t="str">
        <f>Blad1!J156</f>
        <v>-</v>
      </c>
      <c r="G156" s="12" t="str">
        <f>Blad1!L156</f>
        <v>ej 2026</v>
      </c>
      <c r="H156" s="13">
        <f>Blad1!N156</f>
        <v>37</v>
      </c>
      <c r="I156" s="13" t="str">
        <f>Blad1!O156</f>
        <v>ej 2026</v>
      </c>
    </row>
    <row r="157" spans="1:9" x14ac:dyDescent="0.25">
      <c r="A157" s="1" t="str">
        <f>Blad1!A157</f>
        <v>401</v>
      </c>
      <c r="B157" s="1" t="str">
        <f>Blad1!B157</f>
        <v>CST</v>
      </c>
      <c r="C157" s="1" t="str">
        <f>Blad1!C157</f>
        <v>Spårväxel - EV-60E-760-1:15</v>
      </c>
      <c r="D157" s="1" t="str">
        <f>Blad1!D157</f>
        <v>338</v>
      </c>
      <c r="E157" s="1" t="str">
        <f>Blad1!E157</f>
        <v>B4</v>
      </c>
      <c r="F157" s="12" t="str">
        <f>Blad1!J157</f>
        <v>-</v>
      </c>
      <c r="G157" s="12" t="str">
        <f>Blad1!L157</f>
        <v>ej 2026</v>
      </c>
      <c r="H157" s="13">
        <f>Blad1!N157</f>
        <v>37</v>
      </c>
      <c r="I157" s="13" t="str">
        <f>Blad1!O157</f>
        <v>ej 2026</v>
      </c>
    </row>
    <row r="158" spans="1:9" x14ac:dyDescent="0.25">
      <c r="A158" s="1" t="str">
        <f>Blad1!A158</f>
        <v>401</v>
      </c>
      <c r="B158" s="1" t="str">
        <f>Blad1!B158</f>
        <v>CST</v>
      </c>
      <c r="C158" s="1" t="str">
        <f>Blad1!C158</f>
        <v>Spårväxel - EV-60E-300-1:9</v>
      </c>
      <c r="D158" s="1" t="str">
        <f>Blad1!D158</f>
        <v>340</v>
      </c>
      <c r="E158" s="1" t="str">
        <f>Blad1!E158</f>
        <v>B4</v>
      </c>
      <c r="F158" s="12" t="str">
        <f>Blad1!J158</f>
        <v>-</v>
      </c>
      <c r="G158" s="12" t="str">
        <f>Blad1!L158</f>
        <v>ej 2026</v>
      </c>
      <c r="H158" s="13">
        <f>Blad1!N158</f>
        <v>37</v>
      </c>
      <c r="I158" s="13" t="str">
        <f>Blad1!O158</f>
        <v>ej 2026</v>
      </c>
    </row>
    <row r="159" spans="1:9" x14ac:dyDescent="0.25">
      <c r="A159" s="1" t="str">
        <f>Blad1!A159</f>
        <v>401</v>
      </c>
      <c r="B159" s="1" t="str">
        <f>Blad1!B159</f>
        <v>CST</v>
      </c>
      <c r="C159" s="1" t="str">
        <f>Blad1!C159</f>
        <v>Spårväxel - EV-60E-300-1:9</v>
      </c>
      <c r="D159" s="1" t="str">
        <f>Blad1!D159</f>
        <v>342</v>
      </c>
      <c r="E159" s="1" t="str">
        <f>Blad1!E159</f>
        <v>B3</v>
      </c>
      <c r="F159" s="12" t="str">
        <f>Blad1!J159</f>
        <v>-</v>
      </c>
      <c r="G159" s="12" t="str">
        <f>Blad1!L159</f>
        <v>ej 2026</v>
      </c>
      <c r="H159" s="13">
        <f>Blad1!N159</f>
        <v>37</v>
      </c>
      <c r="I159" s="13" t="str">
        <f>Blad1!O159</f>
        <v>ej 2026</v>
      </c>
    </row>
    <row r="160" spans="1:9" x14ac:dyDescent="0.25">
      <c r="A160" s="1" t="str">
        <f>Blad1!A160</f>
        <v>401</v>
      </c>
      <c r="B160" s="1" t="str">
        <f>Blad1!B160</f>
        <v>CST</v>
      </c>
      <c r="C160" s="1" t="str">
        <f>Blad1!C160</f>
        <v>Spårväxel - EV-60E-300-1:9</v>
      </c>
      <c r="D160" s="1" t="str">
        <f>Blad1!D160</f>
        <v>344</v>
      </c>
      <c r="E160" s="1" t="str">
        <f>Blad1!E160</f>
        <v>B3</v>
      </c>
      <c r="F160" s="12" t="str">
        <f>Blad1!J160</f>
        <v>-</v>
      </c>
      <c r="G160" s="12" t="str">
        <f>Blad1!L160</f>
        <v>ej 2026</v>
      </c>
      <c r="H160" s="13">
        <f>Blad1!N160</f>
        <v>37</v>
      </c>
      <c r="I160" s="13" t="str">
        <f>Blad1!O160</f>
        <v>ej 2026</v>
      </c>
    </row>
    <row r="161" spans="1:9" x14ac:dyDescent="0.25">
      <c r="A161" s="1" t="str">
        <f>Blad1!A161</f>
        <v>401</v>
      </c>
      <c r="B161" s="1" t="str">
        <f>Blad1!B161</f>
        <v>CST</v>
      </c>
      <c r="C161" s="1" t="str">
        <f>Blad1!C161</f>
        <v>Spårväxel - EV-60E-208-1:9</v>
      </c>
      <c r="D161" s="1" t="str">
        <f>Blad1!D161</f>
        <v>346a</v>
      </c>
      <c r="E161" s="1" t="str">
        <f>Blad1!E161</f>
        <v>B3</v>
      </c>
      <c r="F161" s="12" t="str">
        <f>Blad1!J161</f>
        <v>-</v>
      </c>
      <c r="G161" s="12" t="str">
        <f>Blad1!L161</f>
        <v>ej 2026</v>
      </c>
      <c r="H161" s="13">
        <f>Blad1!N161</f>
        <v>37</v>
      </c>
      <c r="I161" s="13" t="str">
        <f>Blad1!O161</f>
        <v>ej 2026</v>
      </c>
    </row>
    <row r="162" spans="1:9" x14ac:dyDescent="0.25">
      <c r="A162" s="1" t="str">
        <f>Blad1!A162</f>
        <v>401</v>
      </c>
      <c r="B162" s="1" t="str">
        <f>Blad1!B162</f>
        <v>CST</v>
      </c>
      <c r="C162" s="1" t="str">
        <f>Blad1!C162</f>
        <v>Spårväxel - EV-60E-208-1:9</v>
      </c>
      <c r="D162" s="1" t="str">
        <f>Blad1!D162</f>
        <v>346b</v>
      </c>
      <c r="E162" s="1" t="str">
        <f>Blad1!E162</f>
        <v>B3</v>
      </c>
      <c r="F162" s="12" t="str">
        <f>Blad1!J162</f>
        <v>-</v>
      </c>
      <c r="G162" s="12" t="str">
        <f>Blad1!L162</f>
        <v>ej 2026</v>
      </c>
      <c r="H162" s="13">
        <f>Blad1!N162</f>
        <v>37</v>
      </c>
      <c r="I162" s="13" t="str">
        <f>Blad1!O162</f>
        <v>ej 2026</v>
      </c>
    </row>
    <row r="163" spans="1:9" x14ac:dyDescent="0.25">
      <c r="A163" s="1" t="str">
        <f>Blad1!A163</f>
        <v>401</v>
      </c>
      <c r="B163" s="1" t="str">
        <f>Blad1!B163</f>
        <v>CST</v>
      </c>
      <c r="C163" s="1" t="str">
        <f>Blad1!C163</f>
        <v>Spårväxel - EV-60E-500-1:12</v>
      </c>
      <c r="D163" s="1" t="str">
        <f>Blad1!D163</f>
        <v>348</v>
      </c>
      <c r="E163" s="1" t="str">
        <f>Blad1!E163</f>
        <v>B3</v>
      </c>
      <c r="F163" s="12" t="str">
        <f>Blad1!J163</f>
        <v>-</v>
      </c>
      <c r="G163" s="12" t="str">
        <f>Blad1!L163</f>
        <v>ej 2026</v>
      </c>
      <c r="H163" s="13">
        <f>Blad1!N163</f>
        <v>37</v>
      </c>
      <c r="I163" s="13" t="str">
        <f>Blad1!O163</f>
        <v>ej 2026</v>
      </c>
    </row>
    <row r="164" spans="1:9" x14ac:dyDescent="0.25">
      <c r="A164" s="1" t="str">
        <f>Blad1!A164</f>
        <v>401</v>
      </c>
      <c r="B164" s="1" t="str">
        <f>Blad1!B164</f>
        <v>CST</v>
      </c>
      <c r="C164" s="1" t="str">
        <f>Blad1!C164</f>
        <v>Spårväxel - EV-BV50-225/190-1:9</v>
      </c>
      <c r="D164" s="1" t="str">
        <f>Blad1!D164</f>
        <v>375a</v>
      </c>
      <c r="E164" s="1" t="str">
        <f>Blad1!E164</f>
        <v>B3</v>
      </c>
      <c r="F164" s="12" t="str">
        <f>Blad1!J164</f>
        <v>-</v>
      </c>
      <c r="G164" s="12" t="str">
        <f>Blad1!L164</f>
        <v>ej 2026</v>
      </c>
      <c r="H164" s="13">
        <f>Blad1!N164</f>
        <v>37</v>
      </c>
      <c r="I164" s="13" t="str">
        <f>Blad1!O164</f>
        <v>ej 2026</v>
      </c>
    </row>
    <row r="165" spans="1:9" x14ac:dyDescent="0.25">
      <c r="A165" s="1" t="str">
        <f>Blad1!A165</f>
        <v>401</v>
      </c>
      <c r="B165" s="1" t="str">
        <f>Blad1!B165</f>
        <v>CST</v>
      </c>
      <c r="C165" s="1" t="str">
        <f>Blad1!C165</f>
        <v>Spårväxel - SPK-SJ50-1:4,44</v>
      </c>
      <c r="D165" s="1" t="str">
        <f>Blad1!D165</f>
        <v>377/383</v>
      </c>
      <c r="E165" s="1" t="str">
        <f>Blad1!E165</f>
        <v>B3</v>
      </c>
      <c r="F165" s="12" t="str">
        <f>Blad1!J165</f>
        <v>-</v>
      </c>
      <c r="G165" s="12" t="str">
        <f>Blad1!L165</f>
        <v>ej 2026</v>
      </c>
      <c r="H165" s="13">
        <f>Blad1!N165</f>
        <v>37</v>
      </c>
      <c r="I165" s="13" t="str">
        <f>Blad1!O165</f>
        <v>ej 2026</v>
      </c>
    </row>
    <row r="166" spans="1:9" x14ac:dyDescent="0.25">
      <c r="A166" s="1" t="str">
        <f>Blad1!A166</f>
        <v>401</v>
      </c>
      <c r="B166" s="1" t="str">
        <f>Blad1!B166</f>
        <v>CST</v>
      </c>
      <c r="C166" s="1" t="str">
        <f>Blad1!C166</f>
        <v>Spårväxel - DKV-SJ50-7,641/9,375-1:9</v>
      </c>
      <c r="D166" s="1" t="str">
        <f>Blad1!D166</f>
        <v>377a/381b</v>
      </c>
      <c r="E166" s="1" t="str">
        <f>Blad1!E166</f>
        <v>B3</v>
      </c>
      <c r="F166" s="12" t="str">
        <f>Blad1!J166</f>
        <v>-</v>
      </c>
      <c r="G166" s="12" t="str">
        <f>Blad1!L166</f>
        <v>ej 2026</v>
      </c>
      <c r="H166" s="13">
        <f>Blad1!N166</f>
        <v>37</v>
      </c>
      <c r="I166" s="13" t="str">
        <f>Blad1!O166</f>
        <v>ej 2026</v>
      </c>
    </row>
    <row r="167" spans="1:9" x14ac:dyDescent="0.25">
      <c r="A167" s="1" t="str">
        <f>Blad1!A167</f>
        <v>401</v>
      </c>
      <c r="B167" s="1" t="str">
        <f>Blad1!B167</f>
        <v>CST</v>
      </c>
      <c r="C167" s="1" t="str">
        <f>Blad1!C167</f>
        <v>Spårväxel - DKV-SJ50-7,641/9,375-1:9</v>
      </c>
      <c r="D167" s="1" t="str">
        <f>Blad1!D167</f>
        <v>377b/352a</v>
      </c>
      <c r="E167" s="1" t="str">
        <f>Blad1!E167</f>
        <v>B3</v>
      </c>
      <c r="F167" s="12" t="str">
        <f>Blad1!J167</f>
        <v>-</v>
      </c>
      <c r="G167" s="12" t="str">
        <f>Blad1!L167</f>
        <v>ej 2026</v>
      </c>
      <c r="H167" s="13">
        <f>Blad1!N167</f>
        <v>37</v>
      </c>
      <c r="I167" s="13" t="str">
        <f>Blad1!O167</f>
        <v>ej 2026</v>
      </c>
    </row>
    <row r="168" spans="1:9" x14ac:dyDescent="0.25">
      <c r="A168" s="1" t="str">
        <f>Blad1!A168</f>
        <v>401</v>
      </c>
      <c r="B168" s="1" t="str">
        <f>Blad1!B168</f>
        <v>CST</v>
      </c>
      <c r="C168" s="1" t="str">
        <f>Blad1!C168</f>
        <v>Spårväxel - EV-SJ50-300-1:9</v>
      </c>
      <c r="D168" s="1" t="str">
        <f>Blad1!D168</f>
        <v>379a</v>
      </c>
      <c r="E168" s="1" t="str">
        <f>Blad1!E168</f>
        <v>B3</v>
      </c>
      <c r="F168" s="12" t="str">
        <f>Blad1!J168</f>
        <v>-</v>
      </c>
      <c r="G168" s="12" t="str">
        <f>Blad1!L168</f>
        <v>ej 2026</v>
      </c>
      <c r="H168" s="13">
        <f>Blad1!N168</f>
        <v>37</v>
      </c>
      <c r="I168" s="13" t="str">
        <f>Blad1!O168</f>
        <v>ej 2026</v>
      </c>
    </row>
    <row r="169" spans="1:9" x14ac:dyDescent="0.25">
      <c r="A169" s="1" t="str">
        <f>Blad1!A169</f>
        <v>401</v>
      </c>
      <c r="B169" s="1" t="str">
        <f>Blad1!B169</f>
        <v>CST</v>
      </c>
      <c r="C169" s="1" t="str">
        <f>Blad1!C169</f>
        <v>Spårväxel - EV-SJ50-300-1:9</v>
      </c>
      <c r="D169" s="1" t="str">
        <f>Blad1!D169</f>
        <v>379b</v>
      </c>
      <c r="E169" s="1" t="str">
        <f>Blad1!E169</f>
        <v>B3</v>
      </c>
      <c r="F169" s="12" t="str">
        <f>Blad1!J169</f>
        <v>-</v>
      </c>
      <c r="G169" s="12" t="str">
        <f>Blad1!L169</f>
        <v>ej 2026</v>
      </c>
      <c r="H169" s="13">
        <f>Blad1!N169</f>
        <v>37</v>
      </c>
      <c r="I169" s="13" t="str">
        <f>Blad1!O169</f>
        <v>ej 2026</v>
      </c>
    </row>
    <row r="170" spans="1:9" x14ac:dyDescent="0.25">
      <c r="A170" s="1" t="str">
        <f>Blad1!A170</f>
        <v>401</v>
      </c>
      <c r="B170" s="1" t="str">
        <f>Blad1!B170</f>
        <v>CST</v>
      </c>
      <c r="C170" s="1" t="str">
        <f>Blad1!C170</f>
        <v>Spårväxel - EV-SJ50-11-1:9 kryss</v>
      </c>
      <c r="D170" s="1" t="str">
        <f>Blad1!D170</f>
        <v>381a</v>
      </c>
      <c r="E170" s="1" t="str">
        <f>Blad1!E170</f>
        <v>B3</v>
      </c>
      <c r="F170" s="12" t="str">
        <f>Blad1!J170</f>
        <v>-</v>
      </c>
      <c r="G170" s="12" t="str">
        <f>Blad1!L170</f>
        <v>ej 2026</v>
      </c>
      <c r="H170" s="13">
        <f>Blad1!N170</f>
        <v>37</v>
      </c>
      <c r="I170" s="13" t="str">
        <f>Blad1!O170</f>
        <v>ej 2026</v>
      </c>
    </row>
    <row r="171" spans="1:9" x14ac:dyDescent="0.25">
      <c r="A171" s="1" t="str">
        <f>Blad1!A171</f>
        <v>401</v>
      </c>
      <c r="B171" s="1" t="str">
        <f>Blad1!B171</f>
        <v>CST</v>
      </c>
      <c r="C171" s="1" t="str">
        <f>Blad1!C171</f>
        <v>Spårväxel - DKV-SJ50-7,641/9,375-1:9</v>
      </c>
      <c r="D171" s="1" t="str">
        <f>Blad1!D171</f>
        <v>383a/375b</v>
      </c>
      <c r="E171" s="1" t="str">
        <f>Blad1!E171</f>
        <v>B3</v>
      </c>
      <c r="F171" s="12" t="str">
        <f>Blad1!J171</f>
        <v>-</v>
      </c>
      <c r="G171" s="12" t="str">
        <f>Blad1!L171</f>
        <v>ej 2026</v>
      </c>
      <c r="H171" s="13">
        <f>Blad1!N171</f>
        <v>37</v>
      </c>
      <c r="I171" s="13" t="str">
        <f>Blad1!O171</f>
        <v>ej 2026</v>
      </c>
    </row>
    <row r="172" spans="1:9" x14ac:dyDescent="0.25">
      <c r="A172" s="1" t="str">
        <f>Blad1!A172</f>
        <v>401</v>
      </c>
      <c r="B172" s="1" t="str">
        <f>Blad1!B172</f>
        <v>CST</v>
      </c>
      <c r="C172" s="1" t="str">
        <f>Blad1!C172</f>
        <v>Spårväxel - DKV-SJ50-7,641/9,375-1:9</v>
      </c>
      <c r="D172" s="1" t="str">
        <f>Blad1!D172</f>
        <v>383b/391a</v>
      </c>
      <c r="E172" s="1" t="str">
        <f>Blad1!E172</f>
        <v>B3</v>
      </c>
      <c r="F172" s="12" t="str">
        <f>Blad1!J172</f>
        <v>-</v>
      </c>
      <c r="G172" s="12" t="str">
        <f>Blad1!L172</f>
        <v>ej 2026</v>
      </c>
      <c r="H172" s="13">
        <f>Blad1!N172</f>
        <v>37</v>
      </c>
      <c r="I172" s="13" t="str">
        <f>Blad1!O172</f>
        <v>ej 2026</v>
      </c>
    </row>
    <row r="173" spans="1:9" x14ac:dyDescent="0.25">
      <c r="A173" s="1" t="str">
        <f>Blad1!A173</f>
        <v>401</v>
      </c>
      <c r="B173" s="1" t="str">
        <f>Blad1!B173</f>
        <v>CST</v>
      </c>
      <c r="C173" s="1" t="str">
        <f>Blad1!C173</f>
        <v>Spårväxel - EV-SJ50-11-1:9 kryss</v>
      </c>
      <c r="D173" s="1" t="str">
        <f>Blad1!D173</f>
        <v>385a</v>
      </c>
      <c r="E173" s="1" t="str">
        <f>Blad1!E173</f>
        <v>B3</v>
      </c>
      <c r="F173" s="12" t="str">
        <f>Blad1!J173</f>
        <v>-</v>
      </c>
      <c r="G173" s="12" t="str">
        <f>Blad1!L173</f>
        <v>ej 2026</v>
      </c>
      <c r="H173" s="13">
        <f>Blad1!N173</f>
        <v>37</v>
      </c>
      <c r="I173" s="13" t="str">
        <f>Blad1!O173</f>
        <v>ej 2026</v>
      </c>
    </row>
    <row r="174" spans="1:9" x14ac:dyDescent="0.25">
      <c r="A174" s="1" t="str">
        <f>Blad1!A174</f>
        <v>401</v>
      </c>
      <c r="B174" s="1" t="str">
        <f>Blad1!B174</f>
        <v>CST</v>
      </c>
      <c r="C174" s="1" t="str">
        <f>Blad1!C174</f>
        <v>Spårväxel - EV-SJ50-11-1:9 kryss</v>
      </c>
      <c r="D174" s="1" t="str">
        <f>Blad1!D174</f>
        <v>385b</v>
      </c>
      <c r="E174" s="1" t="str">
        <f>Blad1!E174</f>
        <v>B3</v>
      </c>
      <c r="F174" s="12" t="str">
        <f>Blad1!J174</f>
        <v>-</v>
      </c>
      <c r="G174" s="12" t="str">
        <f>Blad1!L174</f>
        <v>ej 2026</v>
      </c>
      <c r="H174" s="13">
        <f>Blad1!N174</f>
        <v>37</v>
      </c>
      <c r="I174" s="13" t="str">
        <f>Blad1!O174</f>
        <v>ej 2026</v>
      </c>
    </row>
    <row r="175" spans="1:9" x14ac:dyDescent="0.25">
      <c r="A175" s="1" t="str">
        <f>Blad1!A175</f>
        <v>401</v>
      </c>
      <c r="B175" s="1" t="str">
        <f>Blad1!B175</f>
        <v>CST</v>
      </c>
      <c r="C175" s="1" t="str">
        <f>Blad1!C175</f>
        <v>Spårväxel - SPK-SJ50-1:4,44 kryss</v>
      </c>
      <c r="D175" s="1" t="str">
        <f>Blad1!D175</f>
        <v>389/385</v>
      </c>
      <c r="E175" s="1" t="str">
        <f>Blad1!E175</f>
        <v>B3</v>
      </c>
      <c r="F175" s="12" t="str">
        <f>Blad1!J175</f>
        <v>-</v>
      </c>
      <c r="G175" s="12" t="str">
        <f>Blad1!L175</f>
        <v>ej 2026</v>
      </c>
      <c r="H175" s="13">
        <f>Blad1!N175</f>
        <v>37</v>
      </c>
      <c r="I175" s="13" t="str">
        <f>Blad1!O175</f>
        <v>ej 2026</v>
      </c>
    </row>
    <row r="176" spans="1:9" x14ac:dyDescent="0.25">
      <c r="A176" s="1" t="str">
        <f>Blad1!A176</f>
        <v>401</v>
      </c>
      <c r="B176" s="1" t="str">
        <f>Blad1!B176</f>
        <v>CST</v>
      </c>
      <c r="C176" s="1" t="str">
        <f>Blad1!C176</f>
        <v>Spårväxel - EV-SJ50-11-1:9 kryss</v>
      </c>
      <c r="D176" s="1" t="str">
        <f>Blad1!D176</f>
        <v>389a</v>
      </c>
      <c r="E176" s="1" t="str">
        <f>Blad1!E176</f>
        <v>B3</v>
      </c>
      <c r="F176" s="12" t="str">
        <f>Blad1!J176</f>
        <v>-</v>
      </c>
      <c r="G176" s="12" t="str">
        <f>Blad1!L176</f>
        <v>ej 2026</v>
      </c>
      <c r="H176" s="13">
        <f>Blad1!N176</f>
        <v>37</v>
      </c>
      <c r="I176" s="13" t="str">
        <f>Blad1!O176</f>
        <v>ej 2026</v>
      </c>
    </row>
    <row r="177" spans="1:9" x14ac:dyDescent="0.25">
      <c r="A177" s="1" t="str">
        <f>Blad1!A177</f>
        <v>401</v>
      </c>
      <c r="B177" s="1" t="str">
        <f>Blad1!B177</f>
        <v>CST</v>
      </c>
      <c r="C177" s="1" t="str">
        <f>Blad1!C177</f>
        <v>Spårväxel - EV-SJ50-11-1:9 kryss</v>
      </c>
      <c r="D177" s="1" t="str">
        <f>Blad1!D177</f>
        <v>389b</v>
      </c>
      <c r="E177" s="1" t="str">
        <f>Blad1!E177</f>
        <v>B3</v>
      </c>
      <c r="F177" s="12" t="str">
        <f>Blad1!J177</f>
        <v>-</v>
      </c>
      <c r="G177" s="12" t="str">
        <f>Blad1!L177</f>
        <v>ej 2026</v>
      </c>
      <c r="H177" s="13">
        <f>Blad1!N177</f>
        <v>37</v>
      </c>
      <c r="I177" s="13" t="str">
        <f>Blad1!O177</f>
        <v>ej 2026</v>
      </c>
    </row>
    <row r="178" spans="1:9" x14ac:dyDescent="0.25">
      <c r="A178" s="1" t="str">
        <f>Blad1!A178</f>
        <v>401</v>
      </c>
      <c r="B178" s="1" t="str">
        <f>Blad1!B178</f>
        <v>CST</v>
      </c>
      <c r="C178" s="1" t="str">
        <f>Blad1!C178</f>
        <v>Spårväxel - EV-SJ50-300-1:9</v>
      </c>
      <c r="D178" s="1" t="str">
        <f>Blad1!D178</f>
        <v>391b</v>
      </c>
      <c r="E178" s="1" t="str">
        <f>Blad1!E178</f>
        <v>B3</v>
      </c>
      <c r="F178" s="12" t="str">
        <f>Blad1!J178</f>
        <v>-</v>
      </c>
      <c r="G178" s="12" t="str">
        <f>Blad1!L178</f>
        <v>ej 2026</v>
      </c>
      <c r="H178" s="13">
        <f>Blad1!N178</f>
        <v>37</v>
      </c>
      <c r="I178" s="13" t="str">
        <f>Blad1!O178</f>
        <v>ej 2026</v>
      </c>
    </row>
    <row r="179" spans="1:9" x14ac:dyDescent="0.25">
      <c r="A179" s="1" t="str">
        <f>Blad1!A179</f>
        <v>401</v>
      </c>
      <c r="B179" s="1" t="str">
        <f>Blad1!B179</f>
        <v>CST</v>
      </c>
      <c r="C179" s="1" t="str">
        <f>Blad1!C179</f>
        <v>Spårväxel - EV-SJ50-11-1:9</v>
      </c>
      <c r="D179" s="1" t="str">
        <f>Blad1!D179</f>
        <v>394a</v>
      </c>
      <c r="E179" s="1" t="str">
        <f>Blad1!E179</f>
        <v>B3</v>
      </c>
      <c r="F179" s="12" t="str">
        <f>Blad1!J179</f>
        <v>-</v>
      </c>
      <c r="G179" s="12" t="str">
        <f>Blad1!L179</f>
        <v>ej 2026</v>
      </c>
      <c r="H179" s="13">
        <f>Blad1!N179</f>
        <v>37</v>
      </c>
      <c r="I179" s="13" t="str">
        <f>Blad1!O179</f>
        <v>ej 2026</v>
      </c>
    </row>
    <row r="180" spans="1:9" x14ac:dyDescent="0.25">
      <c r="A180" s="1" t="str">
        <f>Blad1!A180</f>
        <v>401</v>
      </c>
      <c r="B180" s="1" t="str">
        <f>Blad1!B180</f>
        <v>CST</v>
      </c>
      <c r="C180" s="1" t="str">
        <f>Blad1!C180</f>
        <v>Spårväxel - EV-SJ50-11-1:9</v>
      </c>
      <c r="D180" s="1" t="str">
        <f>Blad1!D180</f>
        <v>398</v>
      </c>
      <c r="E180" s="1" t="str">
        <f>Blad1!E180</f>
        <v>B3</v>
      </c>
      <c r="F180" s="12" t="str">
        <f>Blad1!J180</f>
        <v>-</v>
      </c>
      <c r="G180" s="12" t="str">
        <f>Blad1!L180</f>
        <v>ej 2026</v>
      </c>
      <c r="H180" s="13">
        <f>Blad1!N180</f>
        <v>37</v>
      </c>
      <c r="I180" s="13" t="str">
        <f>Blad1!O180</f>
        <v>ej 2026</v>
      </c>
    </row>
    <row r="181" spans="1:9" x14ac:dyDescent="0.25">
      <c r="A181" s="1" t="str">
        <f>Blad1!A181</f>
        <v>401</v>
      </c>
      <c r="B181" s="1" t="str">
        <f>Blad1!B181</f>
        <v>CST</v>
      </c>
      <c r="C181" s="1" t="str">
        <f>Blad1!C181</f>
        <v>Spårväxel - EV-SJ50-300-1:9</v>
      </c>
      <c r="D181" s="1" t="str">
        <f>Blad1!D181</f>
        <v>407a</v>
      </c>
      <c r="E181" s="1" t="str">
        <f>Blad1!E181</f>
        <v>B3</v>
      </c>
      <c r="F181" s="12" t="str">
        <f>Blad1!J181</f>
        <v>-</v>
      </c>
      <c r="G181" s="12" t="str">
        <f>Blad1!L181</f>
        <v>ej 2026</v>
      </c>
      <c r="H181" s="13">
        <f>Blad1!N181</f>
        <v>37</v>
      </c>
      <c r="I181" s="13" t="str">
        <f>Blad1!O181</f>
        <v>ej 2026</v>
      </c>
    </row>
    <row r="182" spans="1:9" x14ac:dyDescent="0.25">
      <c r="A182" s="1" t="str">
        <f>Blad1!A182</f>
        <v>401</v>
      </c>
      <c r="B182" s="1" t="str">
        <f>Blad1!B182</f>
        <v>CST</v>
      </c>
      <c r="C182" s="1" t="str">
        <f>Blad1!C182</f>
        <v>Spårväxel - EKV-SJ50-7,641/9,375-1:9</v>
      </c>
      <c r="D182" s="1" t="str">
        <f>Blad1!D182</f>
        <v>407b/433a</v>
      </c>
      <c r="E182" s="1" t="str">
        <f>Blad1!E182</f>
        <v>B3</v>
      </c>
      <c r="F182" s="12" t="str">
        <f>Blad1!J182</f>
        <v>-</v>
      </c>
      <c r="G182" s="12" t="str">
        <f>Blad1!L182</f>
        <v>ej 2026</v>
      </c>
      <c r="H182" s="13">
        <f>Blad1!N182</f>
        <v>37</v>
      </c>
      <c r="I182" s="13" t="str">
        <f>Blad1!O182</f>
        <v>ej 2026</v>
      </c>
    </row>
    <row r="183" spans="1:9" x14ac:dyDescent="0.25">
      <c r="A183" s="1" t="str">
        <f>Blad1!A183</f>
        <v>401</v>
      </c>
      <c r="B183" s="1" t="str">
        <f>Blad1!B183</f>
        <v>CST</v>
      </c>
      <c r="C183" s="1" t="str">
        <f>Blad1!C183</f>
        <v>Spårväxel - EV-SJ50-11-1:9</v>
      </c>
      <c r="D183" s="1" t="str">
        <f>Blad1!D183</f>
        <v>410</v>
      </c>
      <c r="E183" s="1" t="str">
        <f>Blad1!E183</f>
        <v>B3</v>
      </c>
      <c r="F183" s="12" t="str">
        <f>Blad1!J183</f>
        <v>-</v>
      </c>
      <c r="G183" s="12" t="str">
        <f>Blad1!L183</f>
        <v>ej 2026</v>
      </c>
      <c r="H183" s="13">
        <f>Blad1!N183</f>
        <v>37</v>
      </c>
      <c r="I183" s="13" t="str">
        <f>Blad1!O183</f>
        <v>ej 2026</v>
      </c>
    </row>
    <row r="184" spans="1:9" x14ac:dyDescent="0.25">
      <c r="A184" s="1" t="str">
        <f>Blad1!A184</f>
        <v>401</v>
      </c>
      <c r="B184" s="1" t="str">
        <f>Blad1!B184</f>
        <v>CST</v>
      </c>
      <c r="C184" s="1" t="str">
        <f>Blad1!C184</f>
        <v>Spårväxel - EV-SJ50-8,4-1:8,1</v>
      </c>
      <c r="D184" s="1" t="str">
        <f>Blad1!D184</f>
        <v>412a</v>
      </c>
      <c r="E184" s="1" t="str">
        <f>Blad1!E184</f>
        <v>B3</v>
      </c>
      <c r="F184" s="12" t="str">
        <f>Blad1!J184</f>
        <v>-</v>
      </c>
      <c r="G184" s="12" t="str">
        <f>Blad1!L184</f>
        <v>ej 2026</v>
      </c>
      <c r="H184" s="13">
        <f>Blad1!N184</f>
        <v>37</v>
      </c>
      <c r="I184" s="13" t="str">
        <f>Blad1!O184</f>
        <v>ej 2026</v>
      </c>
    </row>
    <row r="185" spans="1:9" x14ac:dyDescent="0.25">
      <c r="A185" s="1" t="str">
        <f>Blad1!A185</f>
        <v>401</v>
      </c>
      <c r="B185" s="1" t="str">
        <f>Blad1!B185</f>
        <v>CST</v>
      </c>
      <c r="C185" s="1" t="str">
        <f>Blad1!C185</f>
        <v>Spårväxel - EV-SJ50-11-1:9</v>
      </c>
      <c r="D185" s="1" t="str">
        <f>Blad1!D185</f>
        <v>412b</v>
      </c>
      <c r="E185" s="1" t="str">
        <f>Blad1!E185</f>
        <v>B3</v>
      </c>
      <c r="F185" s="12" t="str">
        <f>Blad1!J185</f>
        <v>-</v>
      </c>
      <c r="G185" s="12" t="str">
        <f>Blad1!L185</f>
        <v>ej 2026</v>
      </c>
      <c r="H185" s="13">
        <f>Blad1!N185</f>
        <v>37</v>
      </c>
      <c r="I185" s="13" t="str">
        <f>Blad1!O185</f>
        <v>ej 2026</v>
      </c>
    </row>
    <row r="186" spans="1:9" x14ac:dyDescent="0.25">
      <c r="A186" s="1" t="str">
        <f>Blad1!A186</f>
        <v>401</v>
      </c>
      <c r="B186" s="1" t="str">
        <f>Blad1!B186</f>
        <v>CST</v>
      </c>
      <c r="C186" s="1" t="str">
        <f>Blad1!C186</f>
        <v>Spårväxel - EV-SJ50-11-1:9</v>
      </c>
      <c r="D186" s="1" t="str">
        <f>Blad1!D186</f>
        <v>416a</v>
      </c>
      <c r="E186" s="1" t="str">
        <f>Blad1!E186</f>
        <v>B3</v>
      </c>
      <c r="F186" s="12" t="str">
        <f>Blad1!J186</f>
        <v>-</v>
      </c>
      <c r="G186" s="12" t="str">
        <f>Blad1!L186</f>
        <v>ej 2026</v>
      </c>
      <c r="H186" s="13">
        <f>Blad1!N186</f>
        <v>37</v>
      </c>
      <c r="I186" s="13" t="str">
        <f>Blad1!O186</f>
        <v>ej 2026</v>
      </c>
    </row>
    <row r="187" spans="1:9" x14ac:dyDescent="0.25">
      <c r="A187" s="1" t="str">
        <f>Blad1!A187</f>
        <v>401</v>
      </c>
      <c r="B187" s="1" t="str">
        <f>Blad1!B187</f>
        <v>CST</v>
      </c>
      <c r="C187" s="1" t="str">
        <f>Blad1!C187</f>
        <v>Spårväxel - EV-SJ50-11-1:9</v>
      </c>
      <c r="D187" s="1" t="str">
        <f>Blad1!D187</f>
        <v>416b</v>
      </c>
      <c r="E187" s="1" t="str">
        <f>Blad1!E187</f>
        <v>B3</v>
      </c>
      <c r="F187" s="12" t="str">
        <f>Blad1!J187</f>
        <v>-</v>
      </c>
      <c r="G187" s="12" t="str">
        <f>Blad1!L187</f>
        <v>ej 2026</v>
      </c>
      <c r="H187" s="13">
        <f>Blad1!N187</f>
        <v>37</v>
      </c>
      <c r="I187" s="13" t="str">
        <f>Blad1!O187</f>
        <v>ej 2026</v>
      </c>
    </row>
    <row r="188" spans="1:9" x14ac:dyDescent="0.25">
      <c r="A188" s="1" t="str">
        <f>Blad1!A188</f>
        <v>401</v>
      </c>
      <c r="B188" s="1" t="str">
        <f>Blad1!B188</f>
        <v>CST</v>
      </c>
      <c r="C188" s="1" t="str">
        <f>Blad1!C188</f>
        <v>Spårväxel - DKV-SJ50-7,641/9,375-1:9</v>
      </c>
      <c r="D188" s="1" t="str">
        <f>Blad1!D188</f>
        <v>421a/424</v>
      </c>
      <c r="E188" s="1" t="str">
        <f>Blad1!E188</f>
        <v>B3</v>
      </c>
      <c r="F188" s="12" t="str">
        <f>Blad1!J188</f>
        <v>-</v>
      </c>
      <c r="G188" s="12" t="str">
        <f>Blad1!L188</f>
        <v>ej 2026</v>
      </c>
      <c r="H188" s="13">
        <f>Blad1!N188</f>
        <v>37</v>
      </c>
      <c r="I188" s="13" t="str">
        <f>Blad1!O188</f>
        <v>ej 2026</v>
      </c>
    </row>
    <row r="189" spans="1:9" x14ac:dyDescent="0.25">
      <c r="A189" s="1" t="str">
        <f>Blad1!A189</f>
        <v>401</v>
      </c>
      <c r="B189" s="1" t="str">
        <f>Blad1!B189</f>
        <v>CST</v>
      </c>
      <c r="C189" s="1" t="str">
        <f>Blad1!C189</f>
        <v>Spårväxel - EV-SJ50-11-1:9 kryss</v>
      </c>
      <c r="D189" s="1" t="str">
        <f>Blad1!D189</f>
        <v>421b</v>
      </c>
      <c r="E189" s="1" t="str">
        <f>Blad1!E189</f>
        <v>B3</v>
      </c>
      <c r="F189" s="12" t="str">
        <f>Blad1!J189</f>
        <v>-</v>
      </c>
      <c r="G189" s="12" t="str">
        <f>Blad1!L189</f>
        <v>ej 2026</v>
      </c>
      <c r="H189" s="13">
        <f>Blad1!N189</f>
        <v>37</v>
      </c>
      <c r="I189" s="13" t="str">
        <f>Blad1!O189</f>
        <v>ej 2026</v>
      </c>
    </row>
    <row r="190" spans="1:9" x14ac:dyDescent="0.25">
      <c r="A190" s="1" t="str">
        <f>Blad1!A190</f>
        <v>401</v>
      </c>
      <c r="B190" s="1" t="str">
        <f>Blad1!B190</f>
        <v>CST</v>
      </c>
      <c r="C190" s="1" t="str">
        <f>Blad1!C190</f>
        <v>Spårväxel - DKV-SJ50-7,641/9,375-1:9</v>
      </c>
      <c r="D190" s="1" t="str">
        <f>Blad1!D190</f>
        <v>423a/394b</v>
      </c>
      <c r="E190" s="1" t="str">
        <f>Blad1!E190</f>
        <v>B3</v>
      </c>
      <c r="F190" s="12" t="str">
        <f>Blad1!J190</f>
        <v>-</v>
      </c>
      <c r="G190" s="12" t="str">
        <f>Blad1!L190</f>
        <v>ej 2026</v>
      </c>
      <c r="H190" s="13">
        <f>Blad1!N190</f>
        <v>37</v>
      </c>
      <c r="I190" s="13" t="str">
        <f>Blad1!O190</f>
        <v>ej 2026</v>
      </c>
    </row>
    <row r="191" spans="1:9" x14ac:dyDescent="0.25">
      <c r="A191" s="1" t="str">
        <f>Blad1!A191</f>
        <v>401</v>
      </c>
      <c r="B191" s="1" t="str">
        <f>Blad1!B191</f>
        <v>CST</v>
      </c>
      <c r="C191" s="1" t="str">
        <f>Blad1!C191</f>
        <v>Spårväxel - EV-SJ50-11-1:9 kryss</v>
      </c>
      <c r="D191" s="1" t="str">
        <f>Blad1!D191</f>
        <v>423b</v>
      </c>
      <c r="E191" s="1" t="str">
        <f>Blad1!E191</f>
        <v>B3</v>
      </c>
      <c r="F191" s="12" t="str">
        <f>Blad1!J191</f>
        <v>-</v>
      </c>
      <c r="G191" s="12" t="str">
        <f>Blad1!L191</f>
        <v>ej 2026</v>
      </c>
      <c r="H191" s="13">
        <f>Blad1!N191</f>
        <v>37</v>
      </c>
      <c r="I191" s="13" t="str">
        <f>Blad1!O191</f>
        <v>ej 2026</v>
      </c>
    </row>
    <row r="192" spans="1:9" x14ac:dyDescent="0.25">
      <c r="A192" s="1" t="str">
        <f>Blad1!A192</f>
        <v>401</v>
      </c>
      <c r="B192" s="1" t="str">
        <f>Blad1!B192</f>
        <v>CST</v>
      </c>
      <c r="C192" s="1" t="str">
        <f>Blad1!C192</f>
        <v>Spårväxel - EV-BV50-300-1:9</v>
      </c>
      <c r="D192" s="1" t="str">
        <f>Blad1!D192</f>
        <v>428a</v>
      </c>
      <c r="E192" s="1" t="str">
        <f>Blad1!E192</f>
        <v>B3</v>
      </c>
      <c r="F192" s="12" t="str">
        <f>Blad1!J192</f>
        <v>-</v>
      </c>
      <c r="G192" s="12" t="str">
        <f>Blad1!L192</f>
        <v>ej 2026</v>
      </c>
      <c r="H192" s="13">
        <f>Blad1!N192</f>
        <v>37</v>
      </c>
      <c r="I192" s="13" t="str">
        <f>Blad1!O192</f>
        <v>ej 2026</v>
      </c>
    </row>
    <row r="193" spans="1:9" x14ac:dyDescent="0.25">
      <c r="A193" s="1" t="str">
        <f>Blad1!A193</f>
        <v>401</v>
      </c>
      <c r="B193" s="1" t="str">
        <f>Blad1!B193</f>
        <v>CST</v>
      </c>
      <c r="C193" s="1" t="str">
        <f>Blad1!C193</f>
        <v>Spårväxel - EV-BV50-300-1:9</v>
      </c>
      <c r="D193" s="1" t="str">
        <f>Blad1!D193</f>
        <v>428b</v>
      </c>
      <c r="E193" s="1" t="str">
        <f>Blad1!E193</f>
        <v>B3</v>
      </c>
      <c r="F193" s="12" t="str">
        <f>Blad1!J193</f>
        <v>-</v>
      </c>
      <c r="G193" s="12" t="str">
        <f>Blad1!L193</f>
        <v>ej 2026</v>
      </c>
      <c r="H193" s="13">
        <f>Blad1!N193</f>
        <v>37</v>
      </c>
      <c r="I193" s="13" t="str">
        <f>Blad1!O193</f>
        <v>ej 2026</v>
      </c>
    </row>
    <row r="194" spans="1:9" x14ac:dyDescent="0.25">
      <c r="A194" s="1" t="str">
        <f>Blad1!A194</f>
        <v>401</v>
      </c>
      <c r="B194" s="1" t="str">
        <f>Blad1!B194</f>
        <v>CST</v>
      </c>
      <c r="C194" s="1" t="str">
        <f>Blad1!C194</f>
        <v>Spårväxel - EV-SJ50-12-1:13</v>
      </c>
      <c r="D194" s="1" t="str">
        <f>Blad1!D194</f>
        <v>433b</v>
      </c>
      <c r="E194" s="1" t="str">
        <f>Blad1!E194</f>
        <v>B3</v>
      </c>
      <c r="F194" s="12" t="str">
        <f>Blad1!J194</f>
        <v>-</v>
      </c>
      <c r="G194" s="12" t="str">
        <f>Blad1!L194</f>
        <v>ej 2026</v>
      </c>
      <c r="H194" s="13">
        <f>Blad1!N194</f>
        <v>37</v>
      </c>
      <c r="I194" s="13" t="str">
        <f>Blad1!O194</f>
        <v>ej 2026</v>
      </c>
    </row>
    <row r="195" spans="1:9" x14ac:dyDescent="0.25">
      <c r="A195" s="1" t="str">
        <f>Blad1!A195</f>
        <v>401</v>
      </c>
      <c r="B195" s="1" t="str">
        <f>Blad1!B195</f>
        <v>CST</v>
      </c>
      <c r="C195" s="1" t="str">
        <f>Blad1!C195</f>
        <v>Spårväxel - EV-UIC60-300-1:9</v>
      </c>
      <c r="D195" s="1" t="str">
        <f>Blad1!D195</f>
        <v>435</v>
      </c>
      <c r="E195" s="1" t="str">
        <f>Blad1!E195</f>
        <v>B3</v>
      </c>
      <c r="F195" s="12" t="str">
        <f>Blad1!J195</f>
        <v>-</v>
      </c>
      <c r="G195" s="12" t="str">
        <f>Blad1!L195</f>
        <v>ej 2026</v>
      </c>
      <c r="H195" s="13">
        <f>Blad1!N195</f>
        <v>37</v>
      </c>
      <c r="I195" s="13" t="str">
        <f>Blad1!O195</f>
        <v>ej 2026</v>
      </c>
    </row>
    <row r="196" spans="1:9" x14ac:dyDescent="0.25">
      <c r="A196" s="1" t="str">
        <f>Blad1!A196</f>
        <v>401</v>
      </c>
      <c r="B196" s="1" t="str">
        <f>Blad1!B196</f>
        <v>CST</v>
      </c>
      <c r="C196" s="1" t="str">
        <f>Blad1!C196</f>
        <v>Spårväxel - SPK-SJ50-1:4,44 kryss</v>
      </c>
      <c r="D196" s="1" t="str">
        <f>Blad1!D196</f>
        <v>436/438</v>
      </c>
      <c r="E196" s="1" t="str">
        <f>Blad1!E196</f>
        <v>B3</v>
      </c>
      <c r="F196" s="12" t="str">
        <f>Blad1!J196</f>
        <v>-</v>
      </c>
      <c r="G196" s="12" t="str">
        <f>Blad1!L196</f>
        <v>ej 2026</v>
      </c>
      <c r="H196" s="13">
        <f>Blad1!N196</f>
        <v>37</v>
      </c>
      <c r="I196" s="13" t="str">
        <f>Blad1!O196</f>
        <v>ej 2026</v>
      </c>
    </row>
    <row r="197" spans="1:9" x14ac:dyDescent="0.25">
      <c r="A197" s="1" t="str">
        <f>Blad1!A197</f>
        <v>401</v>
      </c>
      <c r="B197" s="1" t="str">
        <f>Blad1!B197</f>
        <v>CST</v>
      </c>
      <c r="C197" s="1" t="str">
        <f>Blad1!C197</f>
        <v>Spårväxel - EV-SJ50-11-1:9 kryss</v>
      </c>
      <c r="D197" s="1" t="str">
        <f>Blad1!D197</f>
        <v>436a</v>
      </c>
      <c r="E197" s="1" t="str">
        <f>Blad1!E197</f>
        <v>B3</v>
      </c>
      <c r="F197" s="12" t="str">
        <f>Blad1!J197</f>
        <v>-</v>
      </c>
      <c r="G197" s="12" t="str">
        <f>Blad1!L197</f>
        <v>ej 2026</v>
      </c>
      <c r="H197" s="13">
        <f>Blad1!N197</f>
        <v>37</v>
      </c>
      <c r="I197" s="13" t="str">
        <f>Blad1!O197</f>
        <v>ej 2026</v>
      </c>
    </row>
    <row r="198" spans="1:9" x14ac:dyDescent="0.25">
      <c r="A198" s="1" t="str">
        <f>Blad1!A198</f>
        <v>401</v>
      </c>
      <c r="B198" s="1" t="str">
        <f>Blad1!B198</f>
        <v>CST</v>
      </c>
      <c r="C198" s="1" t="str">
        <f>Blad1!C198</f>
        <v>Spårväxel - EV-SJ50-11-1:9 kryss</v>
      </c>
      <c r="D198" s="1" t="str">
        <f>Blad1!D198</f>
        <v>436b</v>
      </c>
      <c r="E198" s="1" t="str">
        <f>Blad1!E198</f>
        <v>B3</v>
      </c>
      <c r="F198" s="12" t="str">
        <f>Blad1!J198</f>
        <v>-</v>
      </c>
      <c r="G198" s="12" t="str">
        <f>Blad1!L198</f>
        <v>ej 2026</v>
      </c>
      <c r="H198" s="13">
        <f>Blad1!N198</f>
        <v>37</v>
      </c>
      <c r="I198" s="13" t="str">
        <f>Blad1!O198</f>
        <v>ej 2026</v>
      </c>
    </row>
    <row r="199" spans="1:9" x14ac:dyDescent="0.25">
      <c r="A199" s="1" t="str">
        <f>Blad1!A199</f>
        <v>401</v>
      </c>
      <c r="B199" s="1" t="str">
        <f>Blad1!B199</f>
        <v>CST</v>
      </c>
      <c r="C199" s="1" t="str">
        <f>Blad1!C199</f>
        <v>Spårväxel - EV-SJ50-11-1:9</v>
      </c>
      <c r="D199" s="1" t="str">
        <f>Blad1!D199</f>
        <v>437a</v>
      </c>
      <c r="E199" s="1" t="str">
        <f>Blad1!E199</f>
        <v>B3</v>
      </c>
      <c r="F199" s="12" t="str">
        <f>Blad1!J199</f>
        <v>-</v>
      </c>
      <c r="G199" s="12" t="str">
        <f>Blad1!L199</f>
        <v>ej 2026</v>
      </c>
      <c r="H199" s="13">
        <f>Blad1!N199</f>
        <v>37</v>
      </c>
      <c r="I199" s="13" t="str">
        <f>Blad1!O199</f>
        <v>ej 2026</v>
      </c>
    </row>
    <row r="200" spans="1:9" x14ac:dyDescent="0.25">
      <c r="A200" s="1" t="str">
        <f>Blad1!A200</f>
        <v>401</v>
      </c>
      <c r="B200" s="1" t="str">
        <f>Blad1!B200</f>
        <v>CST</v>
      </c>
      <c r="C200" s="1" t="str">
        <f>Blad1!C200</f>
        <v>Spårväxel - EV-SJ50-11-1:9 kryss</v>
      </c>
      <c r="D200" s="1" t="str">
        <f>Blad1!D200</f>
        <v>438a</v>
      </c>
      <c r="E200" s="1" t="str">
        <f>Blad1!E200</f>
        <v>B3</v>
      </c>
      <c r="F200" s="12" t="str">
        <f>Blad1!J200</f>
        <v>-</v>
      </c>
      <c r="G200" s="12" t="str">
        <f>Blad1!L200</f>
        <v>ej 2026</v>
      </c>
      <c r="H200" s="13">
        <f>Blad1!N200</f>
        <v>37</v>
      </c>
      <c r="I200" s="13" t="str">
        <f>Blad1!O200</f>
        <v>ej 2026</v>
      </c>
    </row>
    <row r="201" spans="1:9" x14ac:dyDescent="0.25">
      <c r="A201" s="1" t="str">
        <f>Blad1!A201</f>
        <v>401</v>
      </c>
      <c r="B201" s="1" t="str">
        <f>Blad1!B201</f>
        <v>CST</v>
      </c>
      <c r="C201" s="1" t="str">
        <f>Blad1!C201</f>
        <v>Spårväxel - EV-SJ50-11-1:9 kryss</v>
      </c>
      <c r="D201" s="1" t="str">
        <f>Blad1!D201</f>
        <v>438b</v>
      </c>
      <c r="E201" s="1" t="str">
        <f>Blad1!E201</f>
        <v>B3</v>
      </c>
      <c r="F201" s="12" t="str">
        <f>Blad1!J201</f>
        <v>-</v>
      </c>
      <c r="G201" s="12" t="str">
        <f>Blad1!L201</f>
        <v>ej 2026</v>
      </c>
      <c r="H201" s="13">
        <f>Blad1!N201</f>
        <v>37</v>
      </c>
      <c r="I201" s="13" t="str">
        <f>Blad1!O201</f>
        <v>ej 2026</v>
      </c>
    </row>
    <row r="202" spans="1:9" x14ac:dyDescent="0.25">
      <c r="A202" s="1" t="str">
        <f>Blad1!A202</f>
        <v>401</v>
      </c>
      <c r="B202" s="1" t="str">
        <f>Blad1!B202</f>
        <v>CST</v>
      </c>
      <c r="C202" s="1" t="str">
        <f>Blad1!C202</f>
        <v>Spårväxel - EV-SJ50-300-1:9</v>
      </c>
      <c r="D202" s="1" t="str">
        <f>Blad1!D202</f>
        <v>439a</v>
      </c>
      <c r="E202" s="1" t="str">
        <f>Blad1!E202</f>
        <v>B3</v>
      </c>
      <c r="F202" s="12" t="str">
        <f>Blad1!J202</f>
        <v>-</v>
      </c>
      <c r="G202" s="12" t="str">
        <f>Blad1!L202</f>
        <v>ej 2026</v>
      </c>
      <c r="H202" s="13">
        <f>Blad1!N202</f>
        <v>37</v>
      </c>
      <c r="I202" s="13" t="str">
        <f>Blad1!O202</f>
        <v>ej 2026</v>
      </c>
    </row>
    <row r="203" spans="1:9" x14ac:dyDescent="0.25">
      <c r="A203" s="1" t="str">
        <f>Blad1!A203</f>
        <v>401</v>
      </c>
      <c r="B203" s="1" t="str">
        <f>Blad1!B203</f>
        <v>CST</v>
      </c>
      <c r="C203" s="1" t="str">
        <f>Blad1!C203</f>
        <v>Spårväxel - EV-SJ50-11-1:9 kryss</v>
      </c>
      <c r="D203" s="1" t="str">
        <f>Blad1!D203</f>
        <v>442a</v>
      </c>
      <c r="E203" s="1" t="str">
        <f>Blad1!E203</f>
        <v>B3</v>
      </c>
      <c r="F203" s="12" t="str">
        <f>Blad1!J203</f>
        <v>-</v>
      </c>
      <c r="G203" s="12" t="str">
        <f>Blad1!L203</f>
        <v>ej 2026</v>
      </c>
      <c r="H203" s="13">
        <f>Blad1!N203</f>
        <v>37</v>
      </c>
      <c r="I203" s="13" t="str">
        <f>Blad1!O203</f>
        <v>ej 2026</v>
      </c>
    </row>
    <row r="204" spans="1:9" x14ac:dyDescent="0.25">
      <c r="A204" s="1" t="str">
        <f>Blad1!A204</f>
        <v>401</v>
      </c>
      <c r="B204" s="1" t="str">
        <f>Blad1!B204</f>
        <v>CST</v>
      </c>
      <c r="C204" s="1" t="str">
        <f>Blad1!C204</f>
        <v>Spårväxel - EV-SJ50-11-1:9 kryss</v>
      </c>
      <c r="D204" s="1" t="str">
        <f>Blad1!D204</f>
        <v>442b</v>
      </c>
      <c r="E204" s="1" t="str">
        <f>Blad1!E204</f>
        <v>B3</v>
      </c>
      <c r="F204" s="12" t="str">
        <f>Blad1!J204</f>
        <v>-</v>
      </c>
      <c r="G204" s="12" t="str">
        <f>Blad1!L204</f>
        <v>ej 2026</v>
      </c>
      <c r="H204" s="13">
        <f>Blad1!N204</f>
        <v>37</v>
      </c>
      <c r="I204" s="13" t="str">
        <f>Blad1!O204</f>
        <v>ej 2026</v>
      </c>
    </row>
    <row r="205" spans="1:9" x14ac:dyDescent="0.25">
      <c r="A205" s="1" t="str">
        <f>Blad1!A205</f>
        <v>401</v>
      </c>
      <c r="B205" s="1" t="str">
        <f>Blad1!B205</f>
        <v>CST</v>
      </c>
      <c r="C205" s="1" t="str">
        <f>Blad1!C205</f>
        <v>Spårväxel - DKV-60E-190-1:9</v>
      </c>
      <c r="D205" s="1" t="str">
        <f>Blad1!D205</f>
        <v>452a/400</v>
      </c>
      <c r="E205" s="1" t="str">
        <f>Blad1!E205</f>
        <v>B3</v>
      </c>
      <c r="F205" s="12" t="str">
        <f>Blad1!J205</f>
        <v>-</v>
      </c>
      <c r="G205" s="12" t="str">
        <f>Blad1!L205</f>
        <v>ej 2026</v>
      </c>
      <c r="H205" s="13">
        <f>Blad1!N205</f>
        <v>37</v>
      </c>
      <c r="I205" s="13" t="str">
        <f>Blad1!O205</f>
        <v>ej 2026</v>
      </c>
    </row>
    <row r="206" spans="1:9" x14ac:dyDescent="0.25">
      <c r="A206" s="1" t="str">
        <f>Blad1!A206</f>
        <v>401</v>
      </c>
      <c r="B206" s="1" t="str">
        <f>Blad1!B206</f>
        <v>CST</v>
      </c>
      <c r="C206" s="1" t="str">
        <f>Blad1!C206</f>
        <v>Spårväxel - EV-60E-208-1:9</v>
      </c>
      <c r="D206" s="1" t="str">
        <f>Blad1!D206</f>
        <v>452b</v>
      </c>
      <c r="E206" s="1" t="str">
        <f>Blad1!E206</f>
        <v>B3</v>
      </c>
      <c r="F206" s="12" t="str">
        <f>Blad1!J206</f>
        <v>-</v>
      </c>
      <c r="G206" s="12" t="str">
        <f>Blad1!L206</f>
        <v>ej 2026</v>
      </c>
      <c r="H206" s="13">
        <f>Blad1!N206</f>
        <v>37</v>
      </c>
      <c r="I206" s="13" t="str">
        <f>Blad1!O206</f>
        <v>ej 2026</v>
      </c>
    </row>
    <row r="207" spans="1:9" hidden="1" x14ac:dyDescent="0.25">
      <c r="A207" s="1" t="str">
        <f>Blad1!A207</f>
        <v>401</v>
      </c>
      <c r="B207" s="1" t="str">
        <f>Blad1!B207</f>
        <v>CST</v>
      </c>
      <c r="C207" s="1" t="str">
        <f>Blad1!C207</f>
        <v>Spårväxel - EV-SJ50-11-1:9</v>
      </c>
      <c r="D207" s="1" t="str">
        <f>Blad1!D207</f>
        <v>469</v>
      </c>
      <c r="E207" s="1" t="str">
        <f>Blad1!E207</f>
        <v>B2</v>
      </c>
      <c r="F207" s="12" t="str">
        <f>Blad1!J207</f>
        <v>-</v>
      </c>
      <c r="G207" s="12" t="str">
        <f>Blad1!L207</f>
        <v>ej 2026</v>
      </c>
      <c r="H207" s="13" t="str">
        <f>Blad1!N207</f>
        <v>-</v>
      </c>
      <c r="I207" s="13" t="str">
        <f>Blad1!O207</f>
        <v>ej 2026</v>
      </c>
    </row>
    <row r="208" spans="1:9" hidden="1" x14ac:dyDescent="0.25">
      <c r="A208" s="1" t="str">
        <f>Blad1!A208</f>
        <v>401</v>
      </c>
      <c r="B208" s="1" t="str">
        <f>Blad1!B208</f>
        <v>CST</v>
      </c>
      <c r="C208" s="1" t="str">
        <f>Blad1!C208</f>
        <v>Spårväxel - SPK-SJ50-1:4,44 kryss</v>
      </c>
      <c r="D208" s="1" t="str">
        <f>Blad1!D208</f>
        <v>470/471</v>
      </c>
      <c r="E208" s="1" t="str">
        <f>Blad1!E208</f>
        <v>B2</v>
      </c>
      <c r="F208" s="12" t="str">
        <f>Blad1!J208</f>
        <v>-</v>
      </c>
      <c r="G208" s="12" t="str">
        <f>Blad1!L208</f>
        <v>ej 2026</v>
      </c>
      <c r="H208" s="13" t="str">
        <f>Blad1!N208</f>
        <v>-</v>
      </c>
      <c r="I208" s="13" t="str">
        <f>Blad1!O208</f>
        <v>ej 2026</v>
      </c>
    </row>
    <row r="209" spans="1:9" hidden="1" x14ac:dyDescent="0.25">
      <c r="A209" s="1" t="str">
        <f>Blad1!A209</f>
        <v>401</v>
      </c>
      <c r="B209" s="1" t="str">
        <f>Blad1!B209</f>
        <v>CST</v>
      </c>
      <c r="C209" s="1" t="str">
        <f>Blad1!C209</f>
        <v>Spårväxel - EV-SJ50-11-1:9 kryss</v>
      </c>
      <c r="D209" s="1" t="str">
        <f>Blad1!D209</f>
        <v>470a</v>
      </c>
      <c r="E209" s="1" t="str">
        <f>Blad1!E209</f>
        <v>B2</v>
      </c>
      <c r="F209" s="12" t="str">
        <f>Blad1!J209</f>
        <v>-</v>
      </c>
      <c r="G209" s="12" t="str">
        <f>Blad1!L209</f>
        <v>ej 2026</v>
      </c>
      <c r="H209" s="13" t="str">
        <f>Blad1!N209</f>
        <v>-</v>
      </c>
      <c r="I209" s="13" t="str">
        <f>Blad1!O209</f>
        <v>ej 2026</v>
      </c>
    </row>
    <row r="210" spans="1:9" hidden="1" x14ac:dyDescent="0.25">
      <c r="A210" s="1" t="str">
        <f>Blad1!A210</f>
        <v>401</v>
      </c>
      <c r="B210" s="1" t="str">
        <f>Blad1!B210</f>
        <v>CST</v>
      </c>
      <c r="C210" s="1" t="str">
        <f>Blad1!C210</f>
        <v>Spårväxel - EV-SJ50-11-1:9 kryss</v>
      </c>
      <c r="D210" s="1" t="str">
        <f>Blad1!D210</f>
        <v>470b</v>
      </c>
      <c r="E210" s="1" t="str">
        <f>Blad1!E210</f>
        <v>B2</v>
      </c>
      <c r="F210" s="12" t="str">
        <f>Blad1!J210</f>
        <v>-</v>
      </c>
      <c r="G210" s="12" t="str">
        <f>Blad1!L210</f>
        <v>ej 2026</v>
      </c>
      <c r="H210" s="13" t="str">
        <f>Blad1!N210</f>
        <v>-</v>
      </c>
      <c r="I210" s="13" t="str">
        <f>Blad1!O210</f>
        <v>ej 2026</v>
      </c>
    </row>
    <row r="211" spans="1:9" hidden="1" x14ac:dyDescent="0.25">
      <c r="A211" s="1" t="str">
        <f>Blad1!A211</f>
        <v>401</v>
      </c>
      <c r="B211" s="1" t="str">
        <f>Blad1!B211</f>
        <v>CST</v>
      </c>
      <c r="C211" s="1" t="str">
        <f>Blad1!C211</f>
        <v>Spårväxel - EV-SJ50-11-1:9 kryss</v>
      </c>
      <c r="D211" s="1" t="str">
        <f>Blad1!D211</f>
        <v>471a</v>
      </c>
      <c r="E211" s="1" t="str">
        <f>Blad1!E211</f>
        <v>B2</v>
      </c>
      <c r="F211" s="12" t="str">
        <f>Blad1!J211</f>
        <v>-</v>
      </c>
      <c r="G211" s="12" t="str">
        <f>Blad1!L211</f>
        <v>ej 2026</v>
      </c>
      <c r="H211" s="13" t="str">
        <f>Blad1!N211</f>
        <v>-</v>
      </c>
      <c r="I211" s="13" t="str">
        <f>Blad1!O211</f>
        <v>ej 2026</v>
      </c>
    </row>
    <row r="212" spans="1:9" hidden="1" x14ac:dyDescent="0.25">
      <c r="A212" s="1" t="str">
        <f>Blad1!A212</f>
        <v>401</v>
      </c>
      <c r="B212" s="1" t="str">
        <f>Blad1!B212</f>
        <v>CST</v>
      </c>
      <c r="C212" s="1" t="str">
        <f>Blad1!C212</f>
        <v>Spårväxel - EV-SJ50-11-1:9 kryss</v>
      </c>
      <c r="D212" s="1" t="str">
        <f>Blad1!D212</f>
        <v>471b</v>
      </c>
      <c r="E212" s="1" t="str">
        <f>Blad1!E212</f>
        <v>B2</v>
      </c>
      <c r="F212" s="12" t="str">
        <f>Blad1!J212</f>
        <v>-</v>
      </c>
      <c r="G212" s="12" t="str">
        <f>Blad1!L212</f>
        <v>ej 2026</v>
      </c>
      <c r="H212" s="13" t="str">
        <f>Blad1!N212</f>
        <v>-</v>
      </c>
      <c r="I212" s="13" t="str">
        <f>Blad1!O212</f>
        <v>ej 2026</v>
      </c>
    </row>
    <row r="213" spans="1:9" hidden="1" x14ac:dyDescent="0.25">
      <c r="A213" s="1" t="str">
        <f>Blad1!A213</f>
        <v>401</v>
      </c>
      <c r="B213" s="1" t="str">
        <f>Blad1!B213</f>
        <v>CST</v>
      </c>
      <c r="C213" s="1" t="str">
        <f>Blad1!C213</f>
        <v>Spårväxel - SPK-SJ50-1:4,44 kryss</v>
      </c>
      <c r="D213" s="1" t="str">
        <f>Blad1!D213</f>
        <v>472/490</v>
      </c>
      <c r="E213" s="1" t="str">
        <f>Blad1!E213</f>
        <v>B2</v>
      </c>
      <c r="F213" s="12" t="str">
        <f>Blad1!J213</f>
        <v>-</v>
      </c>
      <c r="G213" s="12" t="str">
        <f>Blad1!L213</f>
        <v>ej 2026</v>
      </c>
      <c r="H213" s="13" t="str">
        <f>Blad1!N213</f>
        <v>-</v>
      </c>
      <c r="I213" s="13" t="str">
        <f>Blad1!O213</f>
        <v>ej 2026</v>
      </c>
    </row>
    <row r="214" spans="1:9" hidden="1" x14ac:dyDescent="0.25">
      <c r="A214" s="1" t="str">
        <f>Blad1!A214</f>
        <v>401</v>
      </c>
      <c r="B214" s="1" t="str">
        <f>Blad1!B214</f>
        <v>CST</v>
      </c>
      <c r="C214" s="1" t="str">
        <f>Blad1!C214</f>
        <v>Spårväxel - EV-SJ50-11-1:9 kryss</v>
      </c>
      <c r="D214" s="1" t="str">
        <f>Blad1!D214</f>
        <v>472a</v>
      </c>
      <c r="E214" s="1" t="str">
        <f>Blad1!E214</f>
        <v>B2</v>
      </c>
      <c r="F214" s="12" t="str">
        <f>Blad1!J214</f>
        <v>-</v>
      </c>
      <c r="G214" s="12" t="str">
        <f>Blad1!L214</f>
        <v>ej 2026</v>
      </c>
      <c r="H214" s="13" t="str">
        <f>Blad1!N214</f>
        <v>-</v>
      </c>
      <c r="I214" s="13" t="str">
        <f>Blad1!O214</f>
        <v>ej 2026</v>
      </c>
    </row>
    <row r="215" spans="1:9" hidden="1" x14ac:dyDescent="0.25">
      <c r="A215" s="1" t="str">
        <f>Blad1!A215</f>
        <v>401</v>
      </c>
      <c r="B215" s="1" t="str">
        <f>Blad1!B215</f>
        <v>CST</v>
      </c>
      <c r="C215" s="1" t="str">
        <f>Blad1!C215</f>
        <v>Spårväxel - EV-SJ50-11-1:9 kryss</v>
      </c>
      <c r="D215" s="1" t="str">
        <f>Blad1!D215</f>
        <v>472b</v>
      </c>
      <c r="E215" s="1" t="str">
        <f>Blad1!E215</f>
        <v>B2</v>
      </c>
      <c r="F215" s="12" t="str">
        <f>Blad1!J215</f>
        <v>-</v>
      </c>
      <c r="G215" s="12" t="str">
        <f>Blad1!L215</f>
        <v>ej 2026</v>
      </c>
      <c r="H215" s="13" t="str">
        <f>Blad1!N215</f>
        <v>-</v>
      </c>
      <c r="I215" s="13" t="str">
        <f>Blad1!O215</f>
        <v>ej 2026</v>
      </c>
    </row>
    <row r="216" spans="1:9" x14ac:dyDescent="0.25">
      <c r="A216" s="1" t="str">
        <f>Blad1!A216</f>
        <v>401</v>
      </c>
      <c r="B216" s="1" t="str">
        <f>Blad1!B216</f>
        <v>CST</v>
      </c>
      <c r="C216" s="1" t="str">
        <f>Blad1!C216</f>
        <v>Spårväxel - EV-SJ50-11-1:9</v>
      </c>
      <c r="D216" s="1" t="str">
        <f>Blad1!D216</f>
        <v>484</v>
      </c>
      <c r="E216" s="1" t="str">
        <f>Blad1!E216</f>
        <v>B3</v>
      </c>
      <c r="F216" s="12" t="str">
        <f>Blad1!J216</f>
        <v>-</v>
      </c>
      <c r="G216" s="12" t="str">
        <f>Blad1!L216</f>
        <v>ej 2026</v>
      </c>
      <c r="H216" s="13">
        <f>Blad1!N216</f>
        <v>37</v>
      </c>
      <c r="I216" s="13" t="str">
        <f>Blad1!O216</f>
        <v>ej 2026</v>
      </c>
    </row>
    <row r="217" spans="1:9" hidden="1" x14ac:dyDescent="0.25">
      <c r="A217" s="1" t="str">
        <f>Blad1!A217</f>
        <v>401</v>
      </c>
      <c r="B217" s="1" t="str">
        <f>Blad1!B217</f>
        <v>CST</v>
      </c>
      <c r="C217" s="1" t="str">
        <f>Blad1!C217</f>
        <v>Spårväxel - EV-SJ50-11-1:9 kryss</v>
      </c>
      <c r="D217" s="1" t="str">
        <f>Blad1!D217</f>
        <v>490a</v>
      </c>
      <c r="E217" s="1" t="str">
        <f>Blad1!E217</f>
        <v>B2</v>
      </c>
      <c r="F217" s="12" t="str">
        <f>Blad1!J217</f>
        <v>-</v>
      </c>
      <c r="G217" s="12" t="str">
        <f>Blad1!L217</f>
        <v>ej 2026</v>
      </c>
      <c r="H217" s="13" t="str">
        <f>Blad1!N217</f>
        <v>-</v>
      </c>
      <c r="I217" s="13" t="str">
        <f>Blad1!O217</f>
        <v>ej 2026</v>
      </c>
    </row>
    <row r="218" spans="1:9" hidden="1" x14ac:dyDescent="0.25">
      <c r="A218" s="1" t="str">
        <f>Blad1!A218</f>
        <v>401</v>
      </c>
      <c r="B218" s="1" t="str">
        <f>Blad1!B218</f>
        <v>CST</v>
      </c>
      <c r="C218" s="1" t="str">
        <f>Blad1!C218</f>
        <v>Spårväxel - EV-SJ50-11-1:9 kryss</v>
      </c>
      <c r="D218" s="1" t="str">
        <f>Blad1!D218</f>
        <v>490b</v>
      </c>
      <c r="E218" s="1" t="str">
        <f>Blad1!E218</f>
        <v>B2</v>
      </c>
      <c r="F218" s="12" t="str">
        <f>Blad1!J218</f>
        <v>-</v>
      </c>
      <c r="G218" s="12" t="str">
        <f>Blad1!L218</f>
        <v>ej 2026</v>
      </c>
      <c r="H218" s="13" t="str">
        <f>Blad1!N218</f>
        <v>-</v>
      </c>
      <c r="I218" s="13" t="str">
        <f>Blad1!O218</f>
        <v>ej 2026</v>
      </c>
    </row>
    <row r="219" spans="1:9" x14ac:dyDescent="0.25">
      <c r="A219" s="1" t="str">
        <f>Blad1!A219</f>
        <v>401</v>
      </c>
      <c r="B219" s="1" t="str">
        <f>Blad1!B219</f>
        <v>CST</v>
      </c>
      <c r="C219" s="1" t="str">
        <f>Blad1!C219</f>
        <v>Spårväxel - EV-60E-208-1:9</v>
      </c>
      <c r="D219" s="1" t="str">
        <f>Blad1!D219</f>
        <v>497</v>
      </c>
      <c r="E219" s="1" t="str">
        <f>Blad1!E219</f>
        <v>B3</v>
      </c>
      <c r="F219" s="12" t="str">
        <f>Blad1!J219</f>
        <v>-</v>
      </c>
      <c r="G219" s="12" t="str">
        <f>Blad1!L219</f>
        <v>ej 2026</v>
      </c>
      <c r="H219" s="13">
        <f>Blad1!N219</f>
        <v>37</v>
      </c>
      <c r="I219" s="13" t="str">
        <f>Blad1!O219</f>
        <v>ej 2026</v>
      </c>
    </row>
    <row r="220" spans="1:9" hidden="1" x14ac:dyDescent="0.25">
      <c r="A220" s="1" t="str">
        <f>Blad1!A220</f>
        <v>401</v>
      </c>
      <c r="B220" s="1" t="str">
        <f>Blad1!B220</f>
        <v>CST</v>
      </c>
      <c r="C220" s="1" t="str">
        <f>Blad1!C220</f>
        <v>Spårväxel - DKV-60E-190-1:9</v>
      </c>
      <c r="D220" s="1" t="str">
        <f>Blad1!D220</f>
        <v>503b/527a</v>
      </c>
      <c r="E220" s="1" t="str">
        <f>Blad1!E220</f>
        <v>B2</v>
      </c>
      <c r="F220" s="12" t="str">
        <f>Blad1!J220</f>
        <v>-</v>
      </c>
      <c r="G220" s="12" t="str">
        <f>Blad1!L220</f>
        <v>ej 2026</v>
      </c>
      <c r="H220" s="13" t="str">
        <f>Blad1!N220</f>
        <v>-</v>
      </c>
      <c r="I220" s="13" t="str">
        <f>Blad1!O220</f>
        <v>ej 2026</v>
      </c>
    </row>
    <row r="221" spans="1:9" hidden="1" x14ac:dyDescent="0.25">
      <c r="A221" s="1" t="str">
        <f>Blad1!A221</f>
        <v>401</v>
      </c>
      <c r="B221" s="1" t="str">
        <f>Blad1!B221</f>
        <v>CST</v>
      </c>
      <c r="C221" s="1" t="str">
        <f>Blad1!C221</f>
        <v>Spårväxel - EV-SJ50-11-1:9</v>
      </c>
      <c r="D221" s="1" t="str">
        <f>Blad1!D221</f>
        <v>511</v>
      </c>
      <c r="E221" s="1" t="str">
        <f>Blad1!E221</f>
        <v>B2</v>
      </c>
      <c r="F221" s="12" t="str">
        <f>Blad1!J221</f>
        <v>-</v>
      </c>
      <c r="G221" s="12" t="str">
        <f>Blad1!L221</f>
        <v>ej 2026</v>
      </c>
      <c r="H221" s="13" t="str">
        <f>Blad1!N221</f>
        <v>-</v>
      </c>
      <c r="I221" s="13" t="str">
        <f>Blad1!O221</f>
        <v>ej 2026</v>
      </c>
    </row>
    <row r="222" spans="1:9" x14ac:dyDescent="0.25">
      <c r="A222" s="1" t="str">
        <f>Blad1!A222</f>
        <v>401</v>
      </c>
      <c r="B222" s="1" t="str">
        <f>Blad1!B222</f>
        <v>CST</v>
      </c>
      <c r="C222" s="1" t="str">
        <f>Blad1!C222</f>
        <v>Spårväxel - EV-SJ50-11-1:9 kryss</v>
      </c>
      <c r="D222" s="1" t="str">
        <f>Blad1!D222</f>
        <v>512a</v>
      </c>
      <c r="E222" s="1" t="str">
        <f>Blad1!E222</f>
        <v>B3</v>
      </c>
      <c r="F222" s="12" t="str">
        <f>Blad1!J222</f>
        <v>-</v>
      </c>
      <c r="G222" s="12" t="str">
        <f>Blad1!L222</f>
        <v>ej 2026</v>
      </c>
      <c r="H222" s="13">
        <f>Blad1!N222</f>
        <v>37</v>
      </c>
      <c r="I222" s="13" t="str">
        <f>Blad1!O222</f>
        <v>ej 2026</v>
      </c>
    </row>
    <row r="223" spans="1:9" x14ac:dyDescent="0.25">
      <c r="A223" s="1" t="str">
        <f>Blad1!A223</f>
        <v>401</v>
      </c>
      <c r="B223" s="1" t="str">
        <f>Blad1!B223</f>
        <v>CST</v>
      </c>
      <c r="C223" s="1" t="str">
        <f>Blad1!C223</f>
        <v>Spårväxel - EV-SJ50-11-1:9 kryss</v>
      </c>
      <c r="D223" s="1" t="str">
        <f>Blad1!D223</f>
        <v>512b</v>
      </c>
      <c r="E223" s="1" t="str">
        <f>Blad1!E223</f>
        <v>B3</v>
      </c>
      <c r="F223" s="12" t="str">
        <f>Blad1!J223</f>
        <v>-</v>
      </c>
      <c r="G223" s="12" t="str">
        <f>Blad1!L223</f>
        <v>ej 2026</v>
      </c>
      <c r="H223" s="13">
        <f>Blad1!N223</f>
        <v>37</v>
      </c>
      <c r="I223" s="13" t="str">
        <f>Blad1!O223</f>
        <v>ej 2026</v>
      </c>
    </row>
    <row r="224" spans="1:9" hidden="1" x14ac:dyDescent="0.25">
      <c r="A224" s="1" t="str">
        <f>Blad1!A224</f>
        <v>401</v>
      </c>
      <c r="B224" s="1" t="str">
        <f>Blad1!B224</f>
        <v>CST</v>
      </c>
      <c r="C224" s="1" t="str">
        <f>Blad1!C224</f>
        <v>Spårväxel - EV-SJ50-8,4-1:8,1</v>
      </c>
      <c r="D224" s="1" t="str">
        <f>Blad1!D224</f>
        <v>514a</v>
      </c>
      <c r="E224" s="1" t="str">
        <f>Blad1!E224</f>
        <v>B2</v>
      </c>
      <c r="F224" s="12" t="str">
        <f>Blad1!J224</f>
        <v>-</v>
      </c>
      <c r="G224" s="12" t="str">
        <f>Blad1!L224</f>
        <v>ej 2026</v>
      </c>
      <c r="H224" s="13" t="str">
        <f>Blad1!N224</f>
        <v>-</v>
      </c>
      <c r="I224" s="13" t="str">
        <f>Blad1!O224</f>
        <v>ej 2026</v>
      </c>
    </row>
    <row r="225" spans="1:9" x14ac:dyDescent="0.25">
      <c r="A225" s="1" t="str">
        <f>Blad1!A225</f>
        <v>401</v>
      </c>
      <c r="B225" s="1" t="str">
        <f>Blad1!B225</f>
        <v>CST</v>
      </c>
      <c r="C225" s="1" t="str">
        <f>Blad1!C225</f>
        <v>Spårväxel - DKV-S54-190-1:9</v>
      </c>
      <c r="D225" s="1" t="str">
        <f>Blad1!D225</f>
        <v>521a/519</v>
      </c>
      <c r="E225" s="1" t="str">
        <f>Blad1!E225</f>
        <v>B3</v>
      </c>
      <c r="F225" s="12" t="str">
        <f>Blad1!J225</f>
        <v>-</v>
      </c>
      <c r="G225" s="12" t="str">
        <f>Blad1!L225</f>
        <v>ej 2026</v>
      </c>
      <c r="H225" s="13">
        <f>Blad1!N225</f>
        <v>37</v>
      </c>
      <c r="I225" s="13" t="str">
        <f>Blad1!O225</f>
        <v>ej 2026</v>
      </c>
    </row>
    <row r="226" spans="1:9" x14ac:dyDescent="0.25">
      <c r="A226" s="1" t="str">
        <f>Blad1!A226</f>
        <v>401</v>
      </c>
      <c r="B226" s="1" t="str">
        <f>Blad1!B226</f>
        <v>CST</v>
      </c>
      <c r="C226" s="1" t="str">
        <f>Blad1!C226</f>
        <v>Spårväxel - EV-60E-208-1:9</v>
      </c>
      <c r="D226" s="1" t="str">
        <f>Blad1!D226</f>
        <v>521b</v>
      </c>
      <c r="E226" s="1" t="str">
        <f>Blad1!E226</f>
        <v>B3</v>
      </c>
      <c r="F226" s="12" t="str">
        <f>Blad1!J226</f>
        <v>-</v>
      </c>
      <c r="G226" s="12" t="str">
        <f>Blad1!L226</f>
        <v>ej 2026</v>
      </c>
      <c r="H226" s="13">
        <f>Blad1!N226</f>
        <v>37</v>
      </c>
      <c r="I226" s="13" t="str">
        <f>Blad1!O226</f>
        <v>ej 2026</v>
      </c>
    </row>
    <row r="227" spans="1:9" x14ac:dyDescent="0.25">
      <c r="A227" s="1" t="str">
        <f>Blad1!A227</f>
        <v>401</v>
      </c>
      <c r="B227" s="1" t="str">
        <f>Blad1!B227</f>
        <v>CST</v>
      </c>
      <c r="C227" s="1" t="str">
        <f>Blad1!C227</f>
        <v>Spårväxel - EV-60E-208-1:9</v>
      </c>
      <c r="D227" s="1" t="str">
        <f>Blad1!D227</f>
        <v>529a</v>
      </c>
      <c r="E227" s="1" t="str">
        <f>Blad1!E227</f>
        <v>B3</v>
      </c>
      <c r="F227" s="12" t="str">
        <f>Blad1!J227</f>
        <v>-</v>
      </c>
      <c r="G227" s="12" t="str">
        <f>Blad1!L227</f>
        <v>ej 2026</v>
      </c>
      <c r="H227" s="13">
        <f>Blad1!N227</f>
        <v>37</v>
      </c>
      <c r="I227" s="13" t="str">
        <f>Blad1!O227</f>
        <v>ej 2026</v>
      </c>
    </row>
    <row r="228" spans="1:9" x14ac:dyDescent="0.25">
      <c r="A228" s="1" t="str">
        <f>Blad1!A228</f>
        <v>401</v>
      </c>
      <c r="B228" s="1" t="str">
        <f>Blad1!B228</f>
        <v>CST</v>
      </c>
      <c r="C228" s="1" t="str">
        <f>Blad1!C228</f>
        <v>Spårväxel - DKV-60E-190-1:9</v>
      </c>
      <c r="D228" s="1" t="str">
        <f>Blad1!D228</f>
        <v>529b/541</v>
      </c>
      <c r="E228" s="1" t="str">
        <f>Blad1!E228</f>
        <v>B3</v>
      </c>
      <c r="F228" s="12" t="str">
        <f>Blad1!J228</f>
        <v>-</v>
      </c>
      <c r="G228" s="12" t="str">
        <f>Blad1!L228</f>
        <v>ej 2026</v>
      </c>
      <c r="H228" s="13">
        <f>Blad1!N228</f>
        <v>37</v>
      </c>
      <c r="I228" s="13" t="str">
        <f>Blad1!O228</f>
        <v>ej 2026</v>
      </c>
    </row>
    <row r="229" spans="1:9" hidden="1" x14ac:dyDescent="0.25">
      <c r="A229" s="1" t="str">
        <f>Blad1!A229</f>
        <v>401</v>
      </c>
      <c r="B229" s="1" t="str">
        <f>Blad1!B229</f>
        <v>CST</v>
      </c>
      <c r="C229" s="1" t="str">
        <f>Blad1!C229</f>
        <v>Spårväxel - SPK-SJ50-1:4,44 kryss</v>
      </c>
      <c r="D229" s="1" t="str">
        <f>Blad1!D229</f>
        <v>545/546</v>
      </c>
      <c r="E229" s="1" t="str">
        <f>Blad1!E229</f>
        <v>B1</v>
      </c>
      <c r="F229" s="12" t="str">
        <f>Blad1!J229</f>
        <v>-</v>
      </c>
      <c r="G229" s="12" t="str">
        <f>Blad1!L229</f>
        <v>ej 2026</v>
      </c>
      <c r="H229" s="13" t="str">
        <f>Blad1!N229</f>
        <v>-</v>
      </c>
      <c r="I229" s="13" t="str">
        <f>Blad1!O229</f>
        <v>ej 2026</v>
      </c>
    </row>
    <row r="230" spans="1:9" x14ac:dyDescent="0.25">
      <c r="A230" s="1" t="str">
        <f>Blad1!A230</f>
        <v>401</v>
      </c>
      <c r="B230" s="1" t="str">
        <f>Blad1!B230</f>
        <v>CST</v>
      </c>
      <c r="C230" s="1" t="str">
        <f>Blad1!C230</f>
        <v>Spårväxel - DKV-60E-190-1:9</v>
      </c>
      <c r="D230" s="1" t="str">
        <f>Blad1!D230</f>
        <v>545a/548b</v>
      </c>
      <c r="E230" s="1" t="str">
        <f>Blad1!E230</f>
        <v>B3</v>
      </c>
      <c r="F230" s="12" t="str">
        <f>Blad1!J230</f>
        <v>-</v>
      </c>
      <c r="G230" s="12" t="str">
        <f>Blad1!L230</f>
        <v>ej 2026</v>
      </c>
      <c r="H230" s="13">
        <f>Blad1!N230</f>
        <v>37</v>
      </c>
      <c r="I230" s="13" t="str">
        <f>Blad1!O230</f>
        <v>ej 2026</v>
      </c>
    </row>
    <row r="231" spans="1:9" x14ac:dyDescent="0.25">
      <c r="A231" s="1" t="str">
        <f>Blad1!A231</f>
        <v>401</v>
      </c>
      <c r="B231" s="1" t="str">
        <f>Blad1!B231</f>
        <v>CST</v>
      </c>
      <c r="C231" s="1" t="str">
        <f>Blad1!C231</f>
        <v>Spårväxel - EV-60E-208-1:9</v>
      </c>
      <c r="D231" s="1" t="str">
        <f>Blad1!D231</f>
        <v>545b</v>
      </c>
      <c r="E231" s="1" t="str">
        <f>Blad1!E231</f>
        <v>B3</v>
      </c>
      <c r="F231" s="12" t="str">
        <f>Blad1!J231</f>
        <v>-</v>
      </c>
      <c r="G231" s="12" t="str">
        <f>Blad1!L231</f>
        <v>ej 2026</v>
      </c>
      <c r="H231" s="13">
        <f>Blad1!N231</f>
        <v>37</v>
      </c>
      <c r="I231" s="13" t="str">
        <f>Blad1!O231</f>
        <v>ej 2026</v>
      </c>
    </row>
    <row r="232" spans="1:9" x14ac:dyDescent="0.25">
      <c r="A232" s="1" t="str">
        <f>Blad1!A232</f>
        <v>401</v>
      </c>
      <c r="B232" s="1" t="str">
        <f>Blad1!B232</f>
        <v>CST</v>
      </c>
      <c r="C232" s="1" t="str">
        <f>Blad1!C232</f>
        <v>Spårväxel - EV-SJ50-11-1:12</v>
      </c>
      <c r="D232" s="1" t="str">
        <f>Blad1!D232</f>
        <v>547</v>
      </c>
      <c r="E232" s="1" t="str">
        <f>Blad1!E232</f>
        <v>B3</v>
      </c>
      <c r="F232" s="12" t="str">
        <f>Blad1!J232</f>
        <v>-</v>
      </c>
      <c r="G232" s="12" t="str">
        <f>Blad1!L232</f>
        <v>ej 2026</v>
      </c>
      <c r="H232" s="13">
        <f>Blad1!N232</f>
        <v>37</v>
      </c>
      <c r="I232" s="13" t="str">
        <f>Blad1!O232</f>
        <v>ej 2026</v>
      </c>
    </row>
    <row r="233" spans="1:9" x14ac:dyDescent="0.25">
      <c r="A233" s="1" t="str">
        <f>Blad1!A233</f>
        <v>401</v>
      </c>
      <c r="B233" s="1" t="str">
        <f>Blad1!B233</f>
        <v>CST</v>
      </c>
      <c r="C233" s="1" t="str">
        <f>Blad1!C233</f>
        <v>Spårväxel - DKV-60E-190-1:9</v>
      </c>
      <c r="D233" s="1" t="str">
        <f>Blad1!D233</f>
        <v>548a/550b</v>
      </c>
      <c r="E233" s="1" t="str">
        <f>Blad1!E233</f>
        <v>B3</v>
      </c>
      <c r="F233" s="12" t="str">
        <f>Blad1!J233</f>
        <v>-</v>
      </c>
      <c r="G233" s="12" t="str">
        <f>Blad1!L233</f>
        <v>ej 2026</v>
      </c>
      <c r="H233" s="13">
        <f>Blad1!N233</f>
        <v>37</v>
      </c>
      <c r="I233" s="13" t="str">
        <f>Blad1!O233</f>
        <v>ej 2026</v>
      </c>
    </row>
    <row r="234" spans="1:9" x14ac:dyDescent="0.25">
      <c r="A234" s="1" t="str">
        <f>Blad1!A234</f>
        <v>401</v>
      </c>
      <c r="B234" s="1" t="str">
        <f>Blad1!B234</f>
        <v>CST</v>
      </c>
      <c r="C234" s="1" t="str">
        <f>Blad1!C234</f>
        <v>Spårväxel - DKV-60E-190-1:9</v>
      </c>
      <c r="D234" s="1" t="str">
        <f>Blad1!D234</f>
        <v>550a/531</v>
      </c>
      <c r="E234" s="1" t="str">
        <f>Blad1!E234</f>
        <v>B3</v>
      </c>
      <c r="F234" s="12" t="str">
        <f>Blad1!J234</f>
        <v>-</v>
      </c>
      <c r="G234" s="12" t="str">
        <f>Blad1!L234</f>
        <v>ej 2026</v>
      </c>
      <c r="H234" s="13">
        <f>Blad1!N234</f>
        <v>37</v>
      </c>
      <c r="I234" s="13" t="str">
        <f>Blad1!O234</f>
        <v>ej 2026</v>
      </c>
    </row>
    <row r="235" spans="1:9" x14ac:dyDescent="0.25">
      <c r="A235" s="1" t="str">
        <f>Blad1!A235</f>
        <v>401</v>
      </c>
      <c r="B235" s="1" t="str">
        <f>Blad1!B235</f>
        <v>CST</v>
      </c>
      <c r="C235" s="1" t="str">
        <f>Blad1!C235</f>
        <v>Spårväxel - EV-60E-208-1:9</v>
      </c>
      <c r="D235" s="1" t="str">
        <f>Blad1!D235</f>
        <v>552b</v>
      </c>
      <c r="E235" s="1" t="str">
        <f>Blad1!E235</f>
        <v>B3</v>
      </c>
      <c r="F235" s="12" t="str">
        <f>Blad1!J235</f>
        <v>-</v>
      </c>
      <c r="G235" s="12" t="str">
        <f>Blad1!L235</f>
        <v>ej 2026</v>
      </c>
      <c r="H235" s="13">
        <f>Blad1!N235</f>
        <v>37</v>
      </c>
      <c r="I235" s="13" t="str">
        <f>Blad1!O235</f>
        <v>ej 2026</v>
      </c>
    </row>
    <row r="236" spans="1:9" x14ac:dyDescent="0.25">
      <c r="A236" s="1" t="str">
        <f>Blad1!A236</f>
        <v>401</v>
      </c>
      <c r="B236" s="1" t="str">
        <f>Blad1!B236</f>
        <v>CST</v>
      </c>
      <c r="C236" s="1" t="str">
        <f>Blad1!C236</f>
        <v>Spårväxel - DKV-60E-190-1:9</v>
      </c>
      <c r="D236" s="1" t="str">
        <f>Blad1!D236</f>
        <v>554a/556b</v>
      </c>
      <c r="E236" s="1" t="str">
        <f>Blad1!E236</f>
        <v>B3</v>
      </c>
      <c r="F236" s="12" t="str">
        <f>Blad1!J236</f>
        <v>-</v>
      </c>
      <c r="G236" s="12" t="str">
        <f>Blad1!L236</f>
        <v>ej 2026</v>
      </c>
      <c r="H236" s="13">
        <f>Blad1!N236</f>
        <v>37</v>
      </c>
      <c r="I236" s="13" t="str">
        <f>Blad1!O236</f>
        <v>ej 2026</v>
      </c>
    </row>
    <row r="237" spans="1:9" x14ac:dyDescent="0.25">
      <c r="A237" s="1" t="str">
        <f>Blad1!A237</f>
        <v>401</v>
      </c>
      <c r="B237" s="1" t="str">
        <f>Blad1!B237</f>
        <v>CST</v>
      </c>
      <c r="C237" s="1" t="str">
        <f>Blad1!C237</f>
        <v>Spårväxel - DKV-60E-190-1:9</v>
      </c>
      <c r="D237" s="1" t="str">
        <f>Blad1!D237</f>
        <v>554b/552a</v>
      </c>
      <c r="E237" s="1" t="str">
        <f>Blad1!E237</f>
        <v>B3</v>
      </c>
      <c r="F237" s="12" t="str">
        <f>Blad1!J237</f>
        <v>-</v>
      </c>
      <c r="G237" s="12" t="str">
        <f>Blad1!L237</f>
        <v>ej 2026</v>
      </c>
      <c r="H237" s="13">
        <f>Blad1!N237</f>
        <v>37</v>
      </c>
      <c r="I237" s="13" t="str">
        <f>Blad1!O237</f>
        <v>ej 2026</v>
      </c>
    </row>
    <row r="238" spans="1:9" x14ac:dyDescent="0.25">
      <c r="A238" s="1" t="str">
        <f>Blad1!A238</f>
        <v>401</v>
      </c>
      <c r="B238" s="1" t="str">
        <f>Blad1!B238</f>
        <v>CST</v>
      </c>
      <c r="C238" s="1" t="str">
        <f>Blad1!C238</f>
        <v>Spårväxel - DKV-60E-190-1:9</v>
      </c>
      <c r="D238" s="1" t="str">
        <f>Blad1!D238</f>
        <v>556a/478b</v>
      </c>
      <c r="E238" s="1" t="str">
        <f>Blad1!E238</f>
        <v>B3</v>
      </c>
      <c r="F238" s="12" t="str">
        <f>Blad1!J238</f>
        <v>-</v>
      </c>
      <c r="G238" s="12" t="str">
        <f>Blad1!L238</f>
        <v>ej 2026</v>
      </c>
      <c r="H238" s="13">
        <f>Blad1!N238</f>
        <v>37</v>
      </c>
      <c r="I238" s="13" t="str">
        <f>Blad1!O238</f>
        <v>ej 2026</v>
      </c>
    </row>
    <row r="239" spans="1:9" x14ac:dyDescent="0.25">
      <c r="A239" s="1" t="str">
        <f>Blad1!A239</f>
        <v>401</v>
      </c>
      <c r="B239" s="1" t="str">
        <f>Blad1!B239</f>
        <v>CST</v>
      </c>
      <c r="C239" s="1" t="str">
        <f>Blad1!C239</f>
        <v>Spårväxel - SPK-60E-1:4,44 kryss</v>
      </c>
      <c r="D239" s="1" t="str">
        <f>Blad1!D239</f>
        <v>556a-529a</v>
      </c>
      <c r="E239" s="1" t="str">
        <f>Blad1!E239</f>
        <v>B3</v>
      </c>
      <c r="F239" s="12" t="str">
        <f>Blad1!J239</f>
        <v>-</v>
      </c>
      <c r="G239" s="12" t="str">
        <f>Blad1!L239</f>
        <v>ej 2026</v>
      </c>
      <c r="H239" s="13">
        <f>Blad1!N239</f>
        <v>37</v>
      </c>
      <c r="I239" s="13" t="str">
        <f>Blad1!O239</f>
        <v>ej 2026</v>
      </c>
    </row>
    <row r="240" spans="1:9" hidden="1" x14ac:dyDescent="0.25">
      <c r="A240" s="1" t="str">
        <f>Blad1!A240</f>
        <v>401</v>
      </c>
      <c r="B240" s="1" t="str">
        <f>Blad1!B240</f>
        <v>CST</v>
      </c>
      <c r="C240" s="1" t="str">
        <f>Blad1!C240</f>
        <v>Spårväxel - SPK-SJ50-1:4,44 kryss</v>
      </c>
      <c r="D240" s="1" t="str">
        <f>Blad1!D240</f>
        <v>559/512</v>
      </c>
      <c r="E240" s="1" t="str">
        <f>Blad1!E240</f>
        <v>B1</v>
      </c>
      <c r="F240" s="12" t="str">
        <f>Blad1!J240</f>
        <v>-</v>
      </c>
      <c r="G240" s="12" t="str">
        <f>Blad1!L240</f>
        <v>ej 2026</v>
      </c>
      <c r="H240" s="13" t="str">
        <f>Blad1!N240</f>
        <v>-</v>
      </c>
      <c r="I240" s="13" t="str">
        <f>Blad1!O240</f>
        <v>ej 2026</v>
      </c>
    </row>
    <row r="241" spans="1:9" x14ac:dyDescent="0.25">
      <c r="A241" s="1" t="str">
        <f>Blad1!A241</f>
        <v>401</v>
      </c>
      <c r="B241" s="1" t="str">
        <f>Blad1!B241</f>
        <v>CST</v>
      </c>
      <c r="C241" s="1" t="str">
        <f>Blad1!C241</f>
        <v>Spårväxel - DKV-SJ50-7,641/9,375-1:9</v>
      </c>
      <c r="D241" s="1" t="str">
        <f>Blad1!D241</f>
        <v>559a/440</v>
      </c>
      <c r="E241" s="1" t="str">
        <f>Blad1!E241</f>
        <v>B3</v>
      </c>
      <c r="F241" s="12" t="str">
        <f>Blad1!J241</f>
        <v>-</v>
      </c>
      <c r="G241" s="12" t="str">
        <f>Blad1!L241</f>
        <v>ej 2026</v>
      </c>
      <c r="H241" s="13">
        <f>Blad1!N241</f>
        <v>37</v>
      </c>
      <c r="I241" s="13" t="str">
        <f>Blad1!O241</f>
        <v>ej 2026</v>
      </c>
    </row>
    <row r="242" spans="1:9" x14ac:dyDescent="0.25">
      <c r="A242" s="1" t="str">
        <f>Blad1!A242</f>
        <v>401</v>
      </c>
      <c r="B242" s="1" t="str">
        <f>Blad1!B242</f>
        <v>CST</v>
      </c>
      <c r="C242" s="1" t="str">
        <f>Blad1!C242</f>
        <v>Spårväxel - EV-SJ50-11-1:9 kryss</v>
      </c>
      <c r="D242" s="1" t="str">
        <f>Blad1!D242</f>
        <v>559b</v>
      </c>
      <c r="E242" s="1" t="str">
        <f>Blad1!E242</f>
        <v>B3</v>
      </c>
      <c r="F242" s="12" t="str">
        <f>Blad1!J242</f>
        <v>-</v>
      </c>
      <c r="G242" s="12" t="str">
        <f>Blad1!L242</f>
        <v>ej 2026</v>
      </c>
      <c r="H242" s="13">
        <f>Blad1!N242</f>
        <v>37</v>
      </c>
      <c r="I242" s="13" t="str">
        <f>Blad1!O242</f>
        <v>ej 2026</v>
      </c>
    </row>
    <row r="243" spans="1:9" x14ac:dyDescent="0.25">
      <c r="A243" s="1" t="str">
        <f>Blad1!A243</f>
        <v>401</v>
      </c>
      <c r="B243" s="1" t="str">
        <f>Blad1!B243</f>
        <v>CST</v>
      </c>
      <c r="C243" s="1" t="str">
        <f>Blad1!C243</f>
        <v>Spårväxel - EV-SJ50-12-1:15</v>
      </c>
      <c r="D243" s="1" t="str">
        <f>Blad1!D243</f>
        <v>572a</v>
      </c>
      <c r="E243" s="1" t="str">
        <f>Blad1!E243</f>
        <v>B3</v>
      </c>
      <c r="F243" s="12" t="str">
        <f>Blad1!J243</f>
        <v>-</v>
      </c>
      <c r="G243" s="12" t="str">
        <f>Blad1!L243</f>
        <v>ej 2026</v>
      </c>
      <c r="H243" s="13">
        <f>Blad1!N243</f>
        <v>37</v>
      </c>
      <c r="I243" s="13" t="str">
        <f>Blad1!O243</f>
        <v>ej 2026</v>
      </c>
    </row>
    <row r="244" spans="1:9" x14ac:dyDescent="0.25">
      <c r="A244" s="1" t="str">
        <f>Blad1!A244</f>
        <v>401</v>
      </c>
      <c r="B244" s="1" t="str">
        <f>Blad1!B244</f>
        <v>CST</v>
      </c>
      <c r="C244" s="1" t="str">
        <f>Blad1!C244</f>
        <v>Spårväxel - EV-SJ50-12-1:15</v>
      </c>
      <c r="D244" s="1" t="str">
        <f>Blad1!D244</f>
        <v>572b</v>
      </c>
      <c r="E244" s="1" t="str">
        <f>Blad1!E244</f>
        <v>B3</v>
      </c>
      <c r="F244" s="12" t="str">
        <f>Blad1!J244</f>
        <v>-</v>
      </c>
      <c r="G244" s="12" t="str">
        <f>Blad1!L244</f>
        <v>ej 2026</v>
      </c>
      <c r="H244" s="13">
        <f>Blad1!N244</f>
        <v>37</v>
      </c>
      <c r="I244" s="13" t="str">
        <f>Blad1!O244</f>
        <v>ej 2026</v>
      </c>
    </row>
    <row r="245" spans="1:9" x14ac:dyDescent="0.25">
      <c r="A245" s="1" t="str">
        <f>Blad1!A245</f>
        <v>401</v>
      </c>
      <c r="B245" s="1" t="str">
        <f>Blad1!B245</f>
        <v>CST</v>
      </c>
      <c r="C245" s="1" t="str">
        <f>Blad1!C245</f>
        <v>Spårväxel - EV-SJ50-11-1:9</v>
      </c>
      <c r="D245" s="1" t="str">
        <f>Blad1!D245</f>
        <v>573a</v>
      </c>
      <c r="E245" s="1" t="str">
        <f>Blad1!E245</f>
        <v>B3</v>
      </c>
      <c r="F245" s="12" t="str">
        <f>Blad1!J245</f>
        <v>-</v>
      </c>
      <c r="G245" s="12" t="str">
        <f>Blad1!L245</f>
        <v>ej 2026</v>
      </c>
      <c r="H245" s="13">
        <f>Blad1!N245</f>
        <v>37</v>
      </c>
      <c r="I245" s="13" t="str">
        <f>Blad1!O245</f>
        <v>ej 2026</v>
      </c>
    </row>
    <row r="246" spans="1:9" x14ac:dyDescent="0.25">
      <c r="A246" s="1" t="str">
        <f>Blad1!A246</f>
        <v>401</v>
      </c>
      <c r="B246" s="1" t="str">
        <f>Blad1!B246</f>
        <v>CST</v>
      </c>
      <c r="C246" s="1" t="str">
        <f>Blad1!C246</f>
        <v>Spårväxel - EV-SJ50-11-1:9</v>
      </c>
      <c r="D246" s="1" t="str">
        <f>Blad1!D246</f>
        <v>573b</v>
      </c>
      <c r="E246" s="1" t="str">
        <f>Blad1!E246</f>
        <v>B3</v>
      </c>
      <c r="F246" s="12" t="str">
        <f>Blad1!J246</f>
        <v>-</v>
      </c>
      <c r="G246" s="12" t="str">
        <f>Blad1!L246</f>
        <v>ej 2026</v>
      </c>
      <c r="H246" s="13">
        <f>Blad1!N246</f>
        <v>37</v>
      </c>
      <c r="I246" s="13" t="str">
        <f>Blad1!O246</f>
        <v>ej 2026</v>
      </c>
    </row>
    <row r="247" spans="1:9" x14ac:dyDescent="0.25">
      <c r="A247" s="1" t="str">
        <f>Blad1!A247</f>
        <v>401</v>
      </c>
      <c r="B247" s="1" t="str">
        <f>Blad1!B247</f>
        <v>CST</v>
      </c>
      <c r="C247" s="1" t="str">
        <f>Blad1!C247</f>
        <v>Spårväxel - DKV-SJ50-7,641/9,375-1:9</v>
      </c>
      <c r="D247" s="1" t="str">
        <f>Blad1!D247</f>
        <v>579a/562</v>
      </c>
      <c r="E247" s="1" t="str">
        <f>Blad1!E247</f>
        <v>B3</v>
      </c>
      <c r="F247" s="12" t="str">
        <f>Blad1!J247</f>
        <v>-</v>
      </c>
      <c r="G247" s="12" t="str">
        <f>Blad1!L247</f>
        <v>ej 2026</v>
      </c>
      <c r="H247" s="13">
        <f>Blad1!N247</f>
        <v>37</v>
      </c>
      <c r="I247" s="13" t="str">
        <f>Blad1!O247</f>
        <v>ej 2026</v>
      </c>
    </row>
    <row r="248" spans="1:9" x14ac:dyDescent="0.25">
      <c r="A248" s="1" t="str">
        <f>Blad1!A248</f>
        <v>401</v>
      </c>
      <c r="B248" s="1" t="str">
        <f>Blad1!B248</f>
        <v>CST</v>
      </c>
      <c r="C248" s="1" t="str">
        <f>Blad1!C248</f>
        <v>Spårväxel - EV-SJ50-11-1:9</v>
      </c>
      <c r="D248" s="1" t="str">
        <f>Blad1!D248</f>
        <v>579b</v>
      </c>
      <c r="E248" s="1" t="str">
        <f>Blad1!E248</f>
        <v>B3</v>
      </c>
      <c r="F248" s="12" t="str">
        <f>Blad1!J248</f>
        <v>-</v>
      </c>
      <c r="G248" s="12" t="str">
        <f>Blad1!L248</f>
        <v>ej 2026</v>
      </c>
      <c r="H248" s="13">
        <f>Blad1!N248</f>
        <v>37</v>
      </c>
      <c r="I248" s="13" t="str">
        <f>Blad1!O248</f>
        <v>ej 2026</v>
      </c>
    </row>
    <row r="249" spans="1:9" x14ac:dyDescent="0.25">
      <c r="A249" s="1" t="str">
        <f>Blad1!A249</f>
        <v>401</v>
      </c>
      <c r="B249" s="1" t="str">
        <f>Blad1!B249</f>
        <v>CST</v>
      </c>
      <c r="C249" s="1" t="str">
        <f>Blad1!C249</f>
        <v>Spårväxel - DKV-60E-190-1:9</v>
      </c>
      <c r="D249" s="1" t="str">
        <f>Blad1!D249</f>
        <v>581a/617</v>
      </c>
      <c r="E249" s="1" t="str">
        <f>Blad1!E249</f>
        <v>B3</v>
      </c>
      <c r="F249" s="12" t="str">
        <f>Blad1!J249</f>
        <v>-</v>
      </c>
      <c r="G249" s="12" t="str">
        <f>Blad1!L249</f>
        <v>ej 2026</v>
      </c>
      <c r="H249" s="13">
        <f>Blad1!N249</f>
        <v>37</v>
      </c>
      <c r="I249" s="13" t="str">
        <f>Blad1!O249</f>
        <v>ej 2026</v>
      </c>
    </row>
    <row r="250" spans="1:9" x14ac:dyDescent="0.25">
      <c r="A250" s="1" t="str">
        <f>Blad1!A250</f>
        <v>401</v>
      </c>
      <c r="B250" s="1" t="str">
        <f>Blad1!B250</f>
        <v>CST</v>
      </c>
      <c r="C250" s="1" t="str">
        <f>Blad1!C250</f>
        <v>Spårväxel - DKV-60E-190-1:9</v>
      </c>
      <c r="D250" s="1" t="str">
        <f>Blad1!D250</f>
        <v>581b/603a</v>
      </c>
      <c r="E250" s="1" t="str">
        <f>Blad1!E250</f>
        <v>B3</v>
      </c>
      <c r="F250" s="12" t="str">
        <f>Blad1!J250</f>
        <v>-</v>
      </c>
      <c r="G250" s="12" t="str">
        <f>Blad1!L250</f>
        <v>ej 2026</v>
      </c>
      <c r="H250" s="13">
        <f>Blad1!N250</f>
        <v>37</v>
      </c>
      <c r="I250" s="13" t="str">
        <f>Blad1!O250</f>
        <v>ej 2026</v>
      </c>
    </row>
    <row r="251" spans="1:9" x14ac:dyDescent="0.25">
      <c r="A251" s="1" t="str">
        <f>Blad1!A251</f>
        <v>401</v>
      </c>
      <c r="B251" s="1" t="str">
        <f>Blad1!B251</f>
        <v>CST</v>
      </c>
      <c r="C251" s="1" t="str">
        <f>Blad1!C251</f>
        <v>Spårväxel - EV-60E-208-1:9 kryss</v>
      </c>
      <c r="D251" s="1" t="str">
        <f>Blad1!D251</f>
        <v>588a</v>
      </c>
      <c r="E251" s="1" t="str">
        <f>Blad1!E251</f>
        <v>B3</v>
      </c>
      <c r="F251" s="12" t="str">
        <f>Blad1!J251</f>
        <v>-</v>
      </c>
      <c r="G251" s="12" t="str">
        <f>Blad1!L251</f>
        <v>ej 2026</v>
      </c>
      <c r="H251" s="13">
        <f>Blad1!N251</f>
        <v>37</v>
      </c>
      <c r="I251" s="13" t="str">
        <f>Blad1!O251</f>
        <v>ej 2026</v>
      </c>
    </row>
    <row r="252" spans="1:9" x14ac:dyDescent="0.25">
      <c r="A252" s="1" t="str">
        <f>Blad1!A252</f>
        <v>401</v>
      </c>
      <c r="B252" s="1" t="str">
        <f>Blad1!B252</f>
        <v>CST</v>
      </c>
      <c r="C252" s="1" t="str">
        <f>Blad1!C252</f>
        <v>Spårväxel - DKV-60E-190-1:9</v>
      </c>
      <c r="D252" s="1" t="str">
        <f>Blad1!D252</f>
        <v>588b/615a</v>
      </c>
      <c r="E252" s="1" t="str">
        <f>Blad1!E252</f>
        <v>B3</v>
      </c>
      <c r="F252" s="12" t="str">
        <f>Blad1!J252</f>
        <v>-</v>
      </c>
      <c r="G252" s="12" t="str">
        <f>Blad1!L252</f>
        <v>ej 2026</v>
      </c>
      <c r="H252" s="13">
        <f>Blad1!N252</f>
        <v>37</v>
      </c>
      <c r="I252" s="13" t="str">
        <f>Blad1!O252</f>
        <v>ej 2026</v>
      </c>
    </row>
    <row r="253" spans="1:9" x14ac:dyDescent="0.25">
      <c r="A253" s="1" t="str">
        <f>Blad1!A253</f>
        <v>401</v>
      </c>
      <c r="B253" s="1" t="str">
        <f>Blad1!B253</f>
        <v>CST</v>
      </c>
      <c r="C253" s="1" t="str">
        <f>Blad1!C253</f>
        <v>Spårväxel - EV-UIC60-500-1:12</v>
      </c>
      <c r="D253" s="1" t="str">
        <f>Blad1!D253</f>
        <v>591a</v>
      </c>
      <c r="E253" s="1" t="str">
        <f>Blad1!E253</f>
        <v>B3</v>
      </c>
      <c r="F253" s="12" t="str">
        <f>Blad1!J253</f>
        <v>-</v>
      </c>
      <c r="G253" s="12" t="str">
        <f>Blad1!L253</f>
        <v>ej 2026</v>
      </c>
      <c r="H253" s="13">
        <f>Blad1!N253</f>
        <v>37</v>
      </c>
      <c r="I253" s="13" t="str">
        <f>Blad1!O253</f>
        <v>ej 2026</v>
      </c>
    </row>
    <row r="254" spans="1:9" x14ac:dyDescent="0.25">
      <c r="A254" s="1" t="str">
        <f>Blad1!A254</f>
        <v>401</v>
      </c>
      <c r="B254" s="1" t="str">
        <f>Blad1!B254</f>
        <v>CST</v>
      </c>
      <c r="C254" s="1" t="str">
        <f>Blad1!C254</f>
        <v>Spårväxel - EV-UIC60-500-1:12</v>
      </c>
      <c r="D254" s="1" t="str">
        <f>Blad1!D254</f>
        <v>591b</v>
      </c>
      <c r="E254" s="1" t="str">
        <f>Blad1!E254</f>
        <v>B3</v>
      </c>
      <c r="F254" s="12" t="str">
        <f>Blad1!J254</f>
        <v>-</v>
      </c>
      <c r="G254" s="12" t="str">
        <f>Blad1!L254</f>
        <v>ej 2026</v>
      </c>
      <c r="H254" s="13">
        <f>Blad1!N254</f>
        <v>37</v>
      </c>
      <c r="I254" s="13" t="str">
        <f>Blad1!O254</f>
        <v>ej 2026</v>
      </c>
    </row>
    <row r="255" spans="1:9" x14ac:dyDescent="0.25">
      <c r="A255" s="1" t="str">
        <f>Blad1!A255</f>
        <v>401</v>
      </c>
      <c r="B255" s="1" t="str">
        <f>Blad1!B255</f>
        <v>CST</v>
      </c>
      <c r="C255" s="1" t="str">
        <f>Blad1!C255</f>
        <v>Spårväxel - EV-SJ50-11-1:9</v>
      </c>
      <c r="D255" s="1" t="str">
        <f>Blad1!D255</f>
        <v>595a</v>
      </c>
      <c r="E255" s="1" t="str">
        <f>Blad1!E255</f>
        <v>B3</v>
      </c>
      <c r="F255" s="12" t="str">
        <f>Blad1!J255</f>
        <v>-</v>
      </c>
      <c r="G255" s="12" t="str">
        <f>Blad1!L255</f>
        <v>ej 2026</v>
      </c>
      <c r="H255" s="13">
        <f>Blad1!N255</f>
        <v>37</v>
      </c>
      <c r="I255" s="13" t="str">
        <f>Blad1!O255</f>
        <v>ej 2026</v>
      </c>
    </row>
    <row r="256" spans="1:9" x14ac:dyDescent="0.25">
      <c r="A256" s="1" t="str">
        <f>Blad1!A256</f>
        <v>401</v>
      </c>
      <c r="B256" s="1" t="str">
        <f>Blad1!B256</f>
        <v>CST</v>
      </c>
      <c r="C256" s="1" t="str">
        <f>Blad1!C256</f>
        <v>Spårväxel - EV-SJ50-11-1:9</v>
      </c>
      <c r="D256" s="1" t="str">
        <f>Blad1!D256</f>
        <v>595b</v>
      </c>
      <c r="E256" s="1" t="str">
        <f>Blad1!E256</f>
        <v>B3</v>
      </c>
      <c r="F256" s="12" t="str">
        <f>Blad1!J256</f>
        <v>-</v>
      </c>
      <c r="G256" s="12" t="str">
        <f>Blad1!L256</f>
        <v>ej 2026</v>
      </c>
      <c r="H256" s="13">
        <f>Blad1!N256</f>
        <v>37</v>
      </c>
      <c r="I256" s="13" t="str">
        <f>Blad1!O256</f>
        <v>ej 2026</v>
      </c>
    </row>
    <row r="257" spans="1:9" x14ac:dyDescent="0.25">
      <c r="A257" s="1" t="str">
        <f>Blad1!A257</f>
        <v>401</v>
      </c>
      <c r="B257" s="1" t="str">
        <f>Blad1!B257</f>
        <v>CST</v>
      </c>
      <c r="C257" s="1" t="str">
        <f>Blad1!C257</f>
        <v>Spårväxel - EV-60E-580-1:13</v>
      </c>
      <c r="D257" s="1" t="str">
        <f>Blad1!D257</f>
        <v>600a</v>
      </c>
      <c r="E257" s="1" t="str">
        <f>Blad1!E257</f>
        <v>B3</v>
      </c>
      <c r="F257" s="12" t="str">
        <f>Blad1!J257</f>
        <v>-</v>
      </c>
      <c r="G257" s="12" t="str">
        <f>Blad1!L257</f>
        <v>ej 2026</v>
      </c>
      <c r="H257" s="13">
        <f>Blad1!N257</f>
        <v>37</v>
      </c>
      <c r="I257" s="13" t="str">
        <f>Blad1!O257</f>
        <v>ej 2026</v>
      </c>
    </row>
    <row r="258" spans="1:9" x14ac:dyDescent="0.25">
      <c r="A258" s="1" t="str">
        <f>Blad1!A258</f>
        <v>401</v>
      </c>
      <c r="B258" s="1" t="str">
        <f>Blad1!B258</f>
        <v>CST</v>
      </c>
      <c r="C258" s="1" t="str">
        <f>Blad1!C258</f>
        <v>Spårväxel - EV-60E-580-1:13</v>
      </c>
      <c r="D258" s="1" t="str">
        <f>Blad1!D258</f>
        <v>600b</v>
      </c>
      <c r="E258" s="1" t="str">
        <f>Blad1!E258</f>
        <v>B3</v>
      </c>
      <c r="F258" s="12" t="str">
        <f>Blad1!J258</f>
        <v>-</v>
      </c>
      <c r="G258" s="12" t="str">
        <f>Blad1!L258</f>
        <v>ej 2026</v>
      </c>
      <c r="H258" s="13">
        <f>Blad1!N258</f>
        <v>37</v>
      </c>
      <c r="I258" s="13" t="str">
        <f>Blad1!O258</f>
        <v>ej 2026</v>
      </c>
    </row>
    <row r="259" spans="1:9" x14ac:dyDescent="0.25">
      <c r="A259" s="1" t="str">
        <f>Blad1!A259</f>
        <v>401</v>
      </c>
      <c r="B259" s="1" t="str">
        <f>Blad1!B259</f>
        <v>CST</v>
      </c>
      <c r="C259" s="1" t="str">
        <f>Blad1!C259</f>
        <v>Spårväxel - EV-60E-208-1:9</v>
      </c>
      <c r="D259" s="1" t="str">
        <f>Blad1!D259</f>
        <v>603b</v>
      </c>
      <c r="E259" s="1" t="str">
        <f>Blad1!E259</f>
        <v>B3</v>
      </c>
      <c r="F259" s="12" t="str">
        <f>Blad1!J259</f>
        <v>-</v>
      </c>
      <c r="G259" s="12" t="str">
        <f>Blad1!L259</f>
        <v>ej 2026</v>
      </c>
      <c r="H259" s="13">
        <f>Blad1!N259</f>
        <v>37</v>
      </c>
      <c r="I259" s="13" t="str">
        <f>Blad1!O259</f>
        <v>ej 2026</v>
      </c>
    </row>
    <row r="260" spans="1:9" x14ac:dyDescent="0.25">
      <c r="A260" s="1" t="str">
        <f>Blad1!A260</f>
        <v>401</v>
      </c>
      <c r="B260" s="1" t="str">
        <f>Blad1!B260</f>
        <v>CST</v>
      </c>
      <c r="C260" s="1" t="str">
        <f>Blad1!C260</f>
        <v>Spårväxel - EV-UIC60-760-1:15</v>
      </c>
      <c r="D260" s="1" t="str">
        <f>Blad1!D260</f>
        <v>605a</v>
      </c>
      <c r="E260" s="1" t="str">
        <f>Blad1!E260</f>
        <v>B3</v>
      </c>
      <c r="F260" s="12" t="str">
        <f>Blad1!J260</f>
        <v>-</v>
      </c>
      <c r="G260" s="12" t="str">
        <f>Blad1!L260</f>
        <v>ej 2026</v>
      </c>
      <c r="H260" s="13">
        <f>Blad1!N260</f>
        <v>37</v>
      </c>
      <c r="I260" s="13" t="str">
        <f>Blad1!O260</f>
        <v>ej 2026</v>
      </c>
    </row>
    <row r="261" spans="1:9" x14ac:dyDescent="0.25">
      <c r="A261" s="1" t="str">
        <f>Blad1!A261</f>
        <v>401</v>
      </c>
      <c r="B261" s="1" t="str">
        <f>Blad1!B261</f>
        <v>CST</v>
      </c>
      <c r="C261" s="1" t="str">
        <f>Blad1!C261</f>
        <v>Spårväxel - EV-UIC60-760-1:15</v>
      </c>
      <c r="D261" s="1" t="str">
        <f>Blad1!D261</f>
        <v>605b</v>
      </c>
      <c r="E261" s="1" t="str">
        <f>Blad1!E261</f>
        <v>B3</v>
      </c>
      <c r="F261" s="12" t="str">
        <f>Blad1!J261</f>
        <v>-</v>
      </c>
      <c r="G261" s="12" t="str">
        <f>Blad1!L261</f>
        <v>ej 2026</v>
      </c>
      <c r="H261" s="13">
        <f>Blad1!N261</f>
        <v>37</v>
      </c>
      <c r="I261" s="13" t="str">
        <f>Blad1!O261</f>
        <v>ej 2026</v>
      </c>
    </row>
    <row r="262" spans="1:9" x14ac:dyDescent="0.25">
      <c r="A262" s="1" t="str">
        <f>Blad1!A262</f>
        <v>401</v>
      </c>
      <c r="B262" s="1" t="str">
        <f>Blad1!B262</f>
        <v>CST</v>
      </c>
      <c r="C262" s="1" t="str">
        <f>Blad1!C262</f>
        <v>Spårväxel - EV-60E-208-1:9</v>
      </c>
      <c r="D262" s="1" t="str">
        <f>Blad1!D262</f>
        <v>615b</v>
      </c>
      <c r="E262" s="1" t="str">
        <f>Blad1!E262</f>
        <v>B3</v>
      </c>
      <c r="F262" s="12" t="str">
        <f>Blad1!J262</f>
        <v>-</v>
      </c>
      <c r="G262" s="12" t="str">
        <f>Blad1!L262</f>
        <v>ej 2026</v>
      </c>
      <c r="H262" s="13">
        <f>Blad1!N262</f>
        <v>37</v>
      </c>
      <c r="I262" s="13" t="str">
        <f>Blad1!O262</f>
        <v>ej 2026</v>
      </c>
    </row>
    <row r="263" spans="1:9" x14ac:dyDescent="0.25">
      <c r="A263" s="1" t="str">
        <f>Blad1!A263</f>
        <v>401</v>
      </c>
      <c r="B263" s="1" t="str">
        <f>Blad1!B263</f>
        <v>CST</v>
      </c>
      <c r="C263" s="1" t="str">
        <f>Blad1!C263</f>
        <v>Spårväxel - EV-60E-580-1:13</v>
      </c>
      <c r="D263" s="1" t="str">
        <f>Blad1!D263</f>
        <v>620</v>
      </c>
      <c r="E263" s="1" t="str">
        <f>Blad1!E263</f>
        <v>B3</v>
      </c>
      <c r="F263" s="12" t="str">
        <f>Blad1!J263</f>
        <v>-</v>
      </c>
      <c r="G263" s="12" t="str">
        <f>Blad1!L263</f>
        <v>ej 2026</v>
      </c>
      <c r="H263" s="13">
        <f>Blad1!N263</f>
        <v>37</v>
      </c>
      <c r="I263" s="13" t="str">
        <f>Blad1!O263</f>
        <v>ej 2026</v>
      </c>
    </row>
    <row r="264" spans="1:9" x14ac:dyDescent="0.25">
      <c r="A264" s="1" t="str">
        <f>Blad1!A264</f>
        <v>401</v>
      </c>
      <c r="B264" s="1" t="str">
        <f>Blad1!B264</f>
        <v>CST</v>
      </c>
      <c r="C264" s="1" t="str">
        <f>Blad1!C264</f>
        <v>Spårväxel - EV-60E-580-1:13</v>
      </c>
      <c r="D264" s="1" t="str">
        <f>Blad1!D264</f>
        <v>622</v>
      </c>
      <c r="E264" s="1" t="str">
        <f>Blad1!E264</f>
        <v>B3</v>
      </c>
      <c r="F264" s="12" t="str">
        <f>Blad1!J264</f>
        <v>-</v>
      </c>
      <c r="G264" s="12" t="str">
        <f>Blad1!L264</f>
        <v>ej 2026</v>
      </c>
      <c r="H264" s="13">
        <f>Blad1!N264</f>
        <v>37</v>
      </c>
      <c r="I264" s="13" t="str">
        <f>Blad1!O264</f>
        <v>ej 2026</v>
      </c>
    </row>
    <row r="265" spans="1:9" x14ac:dyDescent="0.25">
      <c r="A265" s="1" t="str">
        <f>Blad1!A265</f>
        <v>401</v>
      </c>
      <c r="B265" s="1" t="str">
        <f>Blad1!B265</f>
        <v>CST</v>
      </c>
      <c r="C265" s="1" t="str">
        <f>Blad1!C265</f>
        <v>Spårväxel - EV-60E-580-1:13</v>
      </c>
      <c r="D265" s="1" t="str">
        <f>Blad1!D265</f>
        <v>628</v>
      </c>
      <c r="E265" s="1" t="str">
        <f>Blad1!E265</f>
        <v>B3</v>
      </c>
      <c r="F265" s="12" t="str">
        <f>Blad1!J265</f>
        <v>-</v>
      </c>
      <c r="G265" s="12" t="str">
        <f>Blad1!L265</f>
        <v>ej 2026</v>
      </c>
      <c r="H265" s="13">
        <f>Blad1!N265</f>
        <v>37</v>
      </c>
      <c r="I265" s="13" t="str">
        <f>Blad1!O265</f>
        <v>ej 2026</v>
      </c>
    </row>
    <row r="266" spans="1:9" x14ac:dyDescent="0.25">
      <c r="A266" s="1" t="str">
        <f>Blad1!A266</f>
        <v>401</v>
      </c>
      <c r="B266" s="1" t="str">
        <f>Blad1!B266</f>
        <v>CST</v>
      </c>
      <c r="C266" s="1" t="str">
        <f>Blad1!C266</f>
        <v>Spårväxel - EV-SJ50-11-1:9</v>
      </c>
      <c r="D266" s="1" t="str">
        <f>Blad1!D266</f>
        <v>660</v>
      </c>
      <c r="E266" s="1" t="str">
        <f>Blad1!E266</f>
        <v>B3</v>
      </c>
      <c r="F266" s="12" t="str">
        <f>Blad1!J266</f>
        <v>-</v>
      </c>
      <c r="G266" s="12" t="str">
        <f>Blad1!L266</f>
        <v>ej 2026</v>
      </c>
      <c r="H266" s="13">
        <f>Blad1!N266</f>
        <v>37</v>
      </c>
      <c r="I266" s="13" t="str">
        <f>Blad1!O266</f>
        <v>ej 2026</v>
      </c>
    </row>
    <row r="267" spans="1:9" x14ac:dyDescent="0.25">
      <c r="A267" s="1" t="str">
        <f>Blad1!A267</f>
        <v>401</v>
      </c>
      <c r="B267" s="1" t="str">
        <f>Blad1!B267</f>
        <v>CST</v>
      </c>
      <c r="C267" s="1" t="str">
        <f>Blad1!C267</f>
        <v>Spårväxel - EV-SJ50-11-1:9 kryss</v>
      </c>
      <c r="D267" s="1" t="str">
        <f>Blad1!D267</f>
        <v>661a</v>
      </c>
      <c r="E267" s="1" t="str">
        <f>Blad1!E267</f>
        <v>B3</v>
      </c>
      <c r="F267" s="12" t="str">
        <f>Blad1!J267</f>
        <v>-</v>
      </c>
      <c r="G267" s="12" t="str">
        <f>Blad1!L267</f>
        <v>ej 2026</v>
      </c>
      <c r="H267" s="13">
        <f>Blad1!N267</f>
        <v>37</v>
      </c>
      <c r="I267" s="13" t="str">
        <f>Blad1!O267</f>
        <v>ej 2026</v>
      </c>
    </row>
    <row r="268" spans="1:9" x14ac:dyDescent="0.25">
      <c r="A268" s="1" t="str">
        <f>Blad1!A268</f>
        <v>401</v>
      </c>
      <c r="B268" s="1" t="str">
        <f>Blad1!B268</f>
        <v>CST</v>
      </c>
      <c r="C268" s="1" t="str">
        <f>Blad1!C268</f>
        <v>Spårväxel - EV-SJ50-11-1:9 kryss</v>
      </c>
      <c r="D268" s="1" t="str">
        <f>Blad1!D268</f>
        <v>661b</v>
      </c>
      <c r="E268" s="1" t="str">
        <f>Blad1!E268</f>
        <v>B3</v>
      </c>
      <c r="F268" s="12" t="str">
        <f>Blad1!J268</f>
        <v>-</v>
      </c>
      <c r="G268" s="12" t="str">
        <f>Blad1!L268</f>
        <v>ej 2026</v>
      </c>
      <c r="H268" s="13">
        <f>Blad1!N268</f>
        <v>37</v>
      </c>
      <c r="I268" s="13" t="str">
        <f>Blad1!O268</f>
        <v>ej 2026</v>
      </c>
    </row>
    <row r="269" spans="1:9" x14ac:dyDescent="0.25">
      <c r="A269" s="1" t="str">
        <f>Blad1!A269</f>
        <v>401</v>
      </c>
      <c r="B269" s="1" t="str">
        <f>Blad1!B269</f>
        <v>CST</v>
      </c>
      <c r="C269" s="1" t="str">
        <f>Blad1!C269</f>
        <v>Spårväxel - EV-SJ50-11-1:9 kryss</v>
      </c>
      <c r="D269" s="1" t="str">
        <f>Blad1!D269</f>
        <v>662a</v>
      </c>
      <c r="E269" s="1" t="str">
        <f>Blad1!E269</f>
        <v>B3</v>
      </c>
      <c r="F269" s="12" t="str">
        <f>Blad1!J269</f>
        <v>-</v>
      </c>
      <c r="G269" s="12" t="str">
        <f>Blad1!L269</f>
        <v>ej 2026</v>
      </c>
      <c r="H269" s="13">
        <f>Blad1!N269</f>
        <v>37</v>
      </c>
      <c r="I269" s="13" t="str">
        <f>Blad1!O269</f>
        <v>ej 2026</v>
      </c>
    </row>
    <row r="270" spans="1:9" x14ac:dyDescent="0.25">
      <c r="A270" s="1" t="str">
        <f>Blad1!A270</f>
        <v>401</v>
      </c>
      <c r="B270" s="1" t="str">
        <f>Blad1!B270</f>
        <v>CST</v>
      </c>
      <c r="C270" s="1" t="str">
        <f>Blad1!C270</f>
        <v>Spårväxel - EV-SJ50-11-1:9 kryss</v>
      </c>
      <c r="D270" s="1" t="str">
        <f>Blad1!D270</f>
        <v>662b</v>
      </c>
      <c r="E270" s="1" t="str">
        <f>Blad1!E270</f>
        <v>B3</v>
      </c>
      <c r="F270" s="12" t="str">
        <f>Blad1!J270</f>
        <v>-</v>
      </c>
      <c r="G270" s="12" t="str">
        <f>Blad1!L270</f>
        <v>ej 2026</v>
      </c>
      <c r="H270" s="13">
        <f>Blad1!N270</f>
        <v>37</v>
      </c>
      <c r="I270" s="13" t="str">
        <f>Blad1!O270</f>
        <v>ej 2026</v>
      </c>
    </row>
    <row r="271" spans="1:9" x14ac:dyDescent="0.25">
      <c r="A271" s="1" t="str">
        <f>Blad1!A271</f>
        <v>401</v>
      </c>
      <c r="B271" s="1" t="str">
        <f>Blad1!B271</f>
        <v>CST</v>
      </c>
      <c r="C271" s="1" t="str">
        <f>Blad1!C271</f>
        <v>Spårväxel - EV-SJ50-8,4-1:8,1</v>
      </c>
      <c r="D271" s="1" t="str">
        <f>Blad1!D271</f>
        <v>666</v>
      </c>
      <c r="E271" s="1" t="str">
        <f>Blad1!E271</f>
        <v>B3</v>
      </c>
      <c r="F271" s="12" t="str">
        <f>Blad1!J271</f>
        <v>-</v>
      </c>
      <c r="G271" s="12" t="str">
        <f>Blad1!L271</f>
        <v>ej 2026</v>
      </c>
      <c r="H271" s="13">
        <f>Blad1!N271</f>
        <v>37</v>
      </c>
      <c r="I271" s="13" t="str">
        <f>Blad1!O271</f>
        <v>ej 2026</v>
      </c>
    </row>
    <row r="272" spans="1:9" x14ac:dyDescent="0.25">
      <c r="A272" s="1" t="str">
        <f>Blad1!A272</f>
        <v>401</v>
      </c>
      <c r="B272" s="1" t="str">
        <f>Blad1!B272</f>
        <v>CST</v>
      </c>
      <c r="C272" s="1" t="str">
        <f>Blad1!C272</f>
        <v>Spårväxel - SPK-SJ50-1:4,44 kryss</v>
      </c>
      <c r="D272" s="1" t="str">
        <f>Blad1!D272</f>
        <v>861/862</v>
      </c>
      <c r="E272" s="1" t="str">
        <f>Blad1!E272</f>
        <v>B3</v>
      </c>
      <c r="F272" s="12" t="str">
        <f>Blad1!J272</f>
        <v>-</v>
      </c>
      <c r="G272" s="12" t="str">
        <f>Blad1!L272</f>
        <v>ej 2026</v>
      </c>
      <c r="H272" s="13">
        <f>Blad1!N272</f>
        <v>37</v>
      </c>
      <c r="I272" s="13" t="str">
        <f>Blad1!O272</f>
        <v>ej 2026</v>
      </c>
    </row>
    <row r="273" spans="1:9" x14ac:dyDescent="0.25">
      <c r="A273" s="1" t="str">
        <f>Blad1!A273</f>
        <v>401</v>
      </c>
      <c r="B273" s="1" t="str">
        <f>Blad1!B273</f>
        <v>KE</v>
      </c>
      <c r="C273" s="1" t="str">
        <f>Blad1!C273</f>
        <v>Spårväxel - EV-UIC60-1200-1:18,5</v>
      </c>
      <c r="D273" s="1" t="str">
        <f>Blad1!D273</f>
        <v>118a</v>
      </c>
      <c r="E273" s="1" t="str">
        <f>Blad1!E273</f>
        <v>B4</v>
      </c>
      <c r="F273" s="12" t="str">
        <f>Blad1!J273</f>
        <v>-</v>
      </c>
      <c r="G273" s="12" t="str">
        <f>Blad1!L273</f>
        <v>ej 2026</v>
      </c>
      <c r="H273" s="13">
        <f>Blad1!N273</f>
        <v>17</v>
      </c>
      <c r="I273" s="13" t="str">
        <f>Blad1!O273</f>
        <v>ej 2026</v>
      </c>
    </row>
    <row r="274" spans="1:9" x14ac:dyDescent="0.25">
      <c r="A274" s="1" t="str">
        <f>Blad1!A274</f>
        <v>401</v>
      </c>
      <c r="B274" s="1" t="str">
        <f>Blad1!B274</f>
        <v>KE</v>
      </c>
      <c r="C274" s="1" t="str">
        <f>Blad1!C274</f>
        <v>Spårväxel - EV-UIC60-1200-1:18,5</v>
      </c>
      <c r="D274" s="1" t="str">
        <f>Blad1!D274</f>
        <v>118b</v>
      </c>
      <c r="E274" s="1" t="str">
        <f>Blad1!E274</f>
        <v>B4</v>
      </c>
      <c r="F274" s="12" t="str">
        <f>Blad1!J274</f>
        <v>-</v>
      </c>
      <c r="G274" s="12" t="str">
        <f>Blad1!L274</f>
        <v>ej 2026</v>
      </c>
      <c r="H274" s="13">
        <f>Blad1!N274</f>
        <v>17</v>
      </c>
      <c r="I274" s="13" t="str">
        <f>Blad1!O274</f>
        <v>ej 2026</v>
      </c>
    </row>
    <row r="275" spans="1:9" x14ac:dyDescent="0.25">
      <c r="A275" s="1" t="str">
        <f>Blad1!A275</f>
        <v>401</v>
      </c>
      <c r="B275" s="1" t="str">
        <f>Blad1!B275</f>
        <v>KE</v>
      </c>
      <c r="C275" s="1" t="str">
        <f>Blad1!C275</f>
        <v>Spårväxel - EV-UIC60-1200-1:18,5</v>
      </c>
      <c r="D275" s="1" t="str">
        <f>Blad1!D275</f>
        <v>119a</v>
      </c>
      <c r="E275" s="1" t="str">
        <f>Blad1!E275</f>
        <v>B4</v>
      </c>
      <c r="F275" s="12" t="str">
        <f>Blad1!J275</f>
        <v>-</v>
      </c>
      <c r="G275" s="12" t="str">
        <f>Blad1!L275</f>
        <v>ej 2026</v>
      </c>
      <c r="H275" s="13">
        <f>Blad1!N275</f>
        <v>17</v>
      </c>
      <c r="I275" s="13" t="str">
        <f>Blad1!O275</f>
        <v>ej 2026</v>
      </c>
    </row>
    <row r="276" spans="1:9" x14ac:dyDescent="0.25">
      <c r="A276" s="1" t="str">
        <f>Blad1!A276</f>
        <v>401</v>
      </c>
      <c r="B276" s="1" t="str">
        <f>Blad1!B276</f>
        <v>KE</v>
      </c>
      <c r="C276" s="1" t="str">
        <f>Blad1!C276</f>
        <v>Spårväxel - EV-UIC60-1200-1:18,5</v>
      </c>
      <c r="D276" s="1" t="str">
        <f>Blad1!D276</f>
        <v>119b</v>
      </c>
      <c r="E276" s="1" t="str">
        <f>Blad1!E276</f>
        <v>B4</v>
      </c>
      <c r="F276" s="12" t="str">
        <f>Blad1!J276</f>
        <v>-</v>
      </c>
      <c r="G276" s="12" t="str">
        <f>Blad1!L276</f>
        <v>ej 2026</v>
      </c>
      <c r="H276" s="13">
        <f>Blad1!N276</f>
        <v>17</v>
      </c>
      <c r="I276" s="13" t="str">
        <f>Blad1!O276</f>
        <v>ej 2026</v>
      </c>
    </row>
    <row r="277" spans="1:9" x14ac:dyDescent="0.25">
      <c r="A277" s="1" t="str">
        <f>Blad1!A277</f>
        <v>401</v>
      </c>
      <c r="B277" s="1" t="str">
        <f>Blad1!B277</f>
        <v>KE</v>
      </c>
      <c r="C277" s="1" t="str">
        <f>Blad1!C277</f>
        <v>Spårväxel - EV-UIC60-1200-1:18,5</v>
      </c>
      <c r="D277" s="1" t="str">
        <f>Blad1!D277</f>
        <v>128a</v>
      </c>
      <c r="E277" s="1" t="str">
        <f>Blad1!E277</f>
        <v>B4</v>
      </c>
      <c r="F277" s="12" t="str">
        <f>Blad1!J277</f>
        <v>-</v>
      </c>
      <c r="G277" s="12" t="str">
        <f>Blad1!L277</f>
        <v>ej 2026</v>
      </c>
      <c r="H277" s="13">
        <f>Blad1!N277</f>
        <v>17</v>
      </c>
      <c r="I277" s="13" t="str">
        <f>Blad1!O277</f>
        <v>ej 2026</v>
      </c>
    </row>
    <row r="278" spans="1:9" x14ac:dyDescent="0.25">
      <c r="A278" s="1" t="str">
        <f>Blad1!A278</f>
        <v>401</v>
      </c>
      <c r="B278" s="1" t="str">
        <f>Blad1!B278</f>
        <v>KE</v>
      </c>
      <c r="C278" s="1" t="str">
        <f>Blad1!C278</f>
        <v>Spårväxel - EV-UIC60-1200-1:18,5</v>
      </c>
      <c r="D278" s="1" t="str">
        <f>Blad1!D278</f>
        <v>128b</v>
      </c>
      <c r="E278" s="1" t="str">
        <f>Blad1!E278</f>
        <v>B4</v>
      </c>
      <c r="F278" s="12" t="str">
        <f>Blad1!J278</f>
        <v>-</v>
      </c>
      <c r="G278" s="12" t="str">
        <f>Blad1!L278</f>
        <v>ej 2026</v>
      </c>
      <c r="H278" s="13">
        <f>Blad1!N278</f>
        <v>17</v>
      </c>
      <c r="I278" s="13" t="str">
        <f>Blad1!O278</f>
        <v>ej 2026</v>
      </c>
    </row>
    <row r="279" spans="1:9" x14ac:dyDescent="0.25">
      <c r="A279" s="1" t="str">
        <f>Blad1!A279</f>
        <v>401</v>
      </c>
      <c r="B279" s="1" t="str">
        <f>Blad1!B279</f>
        <v>KE</v>
      </c>
      <c r="C279" s="1" t="str">
        <f>Blad1!C279</f>
        <v>Spårväxel - EV-UIC60-760-1:14</v>
      </c>
      <c r="D279" s="1" t="str">
        <f>Blad1!D279</f>
        <v>129a</v>
      </c>
      <c r="E279" s="1" t="str">
        <f>Blad1!E279</f>
        <v>B4</v>
      </c>
      <c r="F279" s="12" t="str">
        <f>Blad1!J279</f>
        <v>-</v>
      </c>
      <c r="G279" s="12" t="str">
        <f>Blad1!L279</f>
        <v>ej 2026</v>
      </c>
      <c r="H279" s="13">
        <f>Blad1!N279</f>
        <v>17</v>
      </c>
      <c r="I279" s="13" t="str">
        <f>Blad1!O279</f>
        <v>ej 2026</v>
      </c>
    </row>
    <row r="280" spans="1:9" x14ac:dyDescent="0.25">
      <c r="A280" s="1" t="str">
        <f>Blad1!A280</f>
        <v>401</v>
      </c>
      <c r="B280" s="1" t="str">
        <f>Blad1!B280</f>
        <v>KE</v>
      </c>
      <c r="C280" s="1" t="str">
        <f>Blad1!C280</f>
        <v>Spårväxel - EV-UIC60-1200-1:18,5</v>
      </c>
      <c r="D280" s="1" t="str">
        <f>Blad1!D280</f>
        <v>129b</v>
      </c>
      <c r="E280" s="1" t="str">
        <f>Blad1!E280</f>
        <v>B4</v>
      </c>
      <c r="F280" s="12" t="str">
        <f>Blad1!J280</f>
        <v>-</v>
      </c>
      <c r="G280" s="12" t="str">
        <f>Blad1!L280</f>
        <v>ej 2026</v>
      </c>
      <c r="H280" s="13">
        <f>Blad1!N280</f>
        <v>17</v>
      </c>
      <c r="I280" s="13" t="str">
        <f>Blad1!O280</f>
        <v>ej 2026</v>
      </c>
    </row>
    <row r="281" spans="1:9" hidden="1" x14ac:dyDescent="0.25">
      <c r="A281" s="1" t="str">
        <f>Blad1!A281</f>
        <v>401</v>
      </c>
      <c r="B281" s="1" t="str">
        <f>Blad1!B281</f>
        <v>KE</v>
      </c>
      <c r="C281" s="1" t="str">
        <f>Blad1!C281</f>
        <v>Spårväxel - EV-SJ50-12-1:15</v>
      </c>
      <c r="D281" s="1" t="str">
        <f>Blad1!D281</f>
        <v>132a</v>
      </c>
      <c r="E281" s="1" t="str">
        <f>Blad1!E281</f>
        <v>B2</v>
      </c>
      <c r="F281" s="12" t="str">
        <f>Blad1!J281</f>
        <v>-</v>
      </c>
      <c r="G281" s="12" t="str">
        <f>Blad1!L281</f>
        <v>ej 2026</v>
      </c>
      <c r="H281" s="13" t="str">
        <f>Blad1!N281</f>
        <v>-</v>
      </c>
      <c r="I281" s="13" t="str">
        <f>Blad1!O281</f>
        <v>ej 2026</v>
      </c>
    </row>
    <row r="282" spans="1:9" hidden="1" x14ac:dyDescent="0.25">
      <c r="A282" s="1" t="str">
        <f>Blad1!A282</f>
        <v>401</v>
      </c>
      <c r="B282" s="1" t="str">
        <f>Blad1!B282</f>
        <v>KE</v>
      </c>
      <c r="C282" s="1" t="str">
        <f>Blad1!C282</f>
        <v>Spårväxel - EV-SJ50-12-1:15</v>
      </c>
      <c r="D282" s="1" t="str">
        <f>Blad1!D282</f>
        <v>132b</v>
      </c>
      <c r="E282" s="1" t="str">
        <f>Blad1!E282</f>
        <v>B2</v>
      </c>
      <c r="F282" s="12" t="str">
        <f>Blad1!J282</f>
        <v>-</v>
      </c>
      <c r="G282" s="12" t="str">
        <f>Blad1!L282</f>
        <v>ej 2026</v>
      </c>
      <c r="H282" s="13" t="str">
        <f>Blad1!N282</f>
        <v>-</v>
      </c>
      <c r="I282" s="13" t="str">
        <f>Blad1!O282</f>
        <v>ej 2026</v>
      </c>
    </row>
    <row r="283" spans="1:9" x14ac:dyDescent="0.25">
      <c r="A283" s="1" t="str">
        <f>Blad1!A283</f>
        <v>401</v>
      </c>
      <c r="B283" s="1" t="str">
        <f>Blad1!B283</f>
        <v>KE</v>
      </c>
      <c r="C283" s="1" t="str">
        <f>Blad1!C283</f>
        <v>Spårväxel - EV-SJ50-11-1:9</v>
      </c>
      <c r="D283" s="1" t="str">
        <f>Blad1!D283</f>
        <v>158</v>
      </c>
      <c r="E283" s="1" t="str">
        <f>Blad1!E283</f>
        <v>B4</v>
      </c>
      <c r="F283" s="12" t="str">
        <f>Blad1!J283</f>
        <v>-</v>
      </c>
      <c r="G283" s="12" t="str">
        <f>Blad1!L283</f>
        <v>-</v>
      </c>
      <c r="H283" s="13">
        <f>Blad1!N283</f>
        <v>5</v>
      </c>
      <c r="I283" s="13">
        <f>Blad1!O283</f>
        <v>37</v>
      </c>
    </row>
    <row r="284" spans="1:9" x14ac:dyDescent="0.25">
      <c r="A284" s="1" t="str">
        <f>Blad1!A284</f>
        <v>401</v>
      </c>
      <c r="B284" s="1" t="str">
        <f>Blad1!B284</f>
        <v>KE</v>
      </c>
      <c r="C284" s="1" t="str">
        <f>Blad1!C284</f>
        <v>Spårväxel - EV-60E-760-1:15</v>
      </c>
      <c r="D284" s="1" t="str">
        <f>Blad1!D284</f>
        <v>162a</v>
      </c>
      <c r="E284" s="1" t="str">
        <f>Blad1!E284</f>
        <v>B4</v>
      </c>
      <c r="F284" s="12" t="str">
        <f>Blad1!J284</f>
        <v>-</v>
      </c>
      <c r="G284" s="12" t="str">
        <f>Blad1!L284</f>
        <v>ej 2026</v>
      </c>
      <c r="H284" s="13">
        <f>Blad1!N284</f>
        <v>17</v>
      </c>
      <c r="I284" s="13" t="str">
        <f>Blad1!O284</f>
        <v>ej 2026</v>
      </c>
    </row>
    <row r="285" spans="1:9" x14ac:dyDescent="0.25">
      <c r="A285" s="1" t="str">
        <f>Blad1!A285</f>
        <v>401</v>
      </c>
      <c r="B285" s="1" t="str">
        <f>Blad1!B285</f>
        <v>KE</v>
      </c>
      <c r="C285" s="1" t="str">
        <f>Blad1!C285</f>
        <v>Spårväxel - EV-60E-760-1:15</v>
      </c>
      <c r="D285" s="1" t="str">
        <f>Blad1!D285</f>
        <v>162b</v>
      </c>
      <c r="E285" s="1" t="str">
        <f>Blad1!E285</f>
        <v>B4</v>
      </c>
      <c r="F285" s="12" t="str">
        <f>Blad1!J285</f>
        <v>-</v>
      </c>
      <c r="G285" s="12" t="str">
        <f>Blad1!L285</f>
        <v>ej 2026</v>
      </c>
      <c r="H285" s="13">
        <f>Blad1!N285</f>
        <v>17</v>
      </c>
      <c r="I285" s="13" t="str">
        <f>Blad1!O285</f>
        <v>ej 2026</v>
      </c>
    </row>
    <row r="286" spans="1:9" x14ac:dyDescent="0.25">
      <c r="A286" s="1" t="str">
        <f>Blad1!A286</f>
        <v>401</v>
      </c>
      <c r="B286" s="1" t="str">
        <f>Blad1!B286</f>
        <v>KE</v>
      </c>
      <c r="C286" s="1" t="str">
        <f>Blad1!C286</f>
        <v>Spårväxel - EV-60E-760-1:15</v>
      </c>
      <c r="D286" s="1" t="str">
        <f>Blad1!D286</f>
        <v>163a</v>
      </c>
      <c r="E286" s="1" t="str">
        <f>Blad1!E286</f>
        <v>B4</v>
      </c>
      <c r="F286" s="12" t="str">
        <f>Blad1!J286</f>
        <v>-</v>
      </c>
      <c r="G286" s="12" t="str">
        <f>Blad1!L286</f>
        <v>ej 2026</v>
      </c>
      <c r="H286" s="13">
        <f>Blad1!N286</f>
        <v>17</v>
      </c>
      <c r="I286" s="13" t="str">
        <f>Blad1!O286</f>
        <v>ej 2026</v>
      </c>
    </row>
    <row r="287" spans="1:9" x14ac:dyDescent="0.25">
      <c r="A287" s="1" t="str">
        <f>Blad1!A287</f>
        <v>401</v>
      </c>
      <c r="B287" s="1" t="str">
        <f>Blad1!B287</f>
        <v>KE</v>
      </c>
      <c r="C287" s="1" t="str">
        <f>Blad1!C287</f>
        <v>Spårväxel - EV-60E-760-1:15</v>
      </c>
      <c r="D287" s="1" t="str">
        <f>Blad1!D287</f>
        <v>163b</v>
      </c>
      <c r="E287" s="1" t="str">
        <f>Blad1!E287</f>
        <v>B4</v>
      </c>
      <c r="F287" s="12" t="str">
        <f>Blad1!J287</f>
        <v>-</v>
      </c>
      <c r="G287" s="12" t="str">
        <f>Blad1!L287</f>
        <v>ej 2026</v>
      </c>
      <c r="H287" s="13">
        <f>Blad1!N287</f>
        <v>17</v>
      </c>
      <c r="I287" s="13" t="str">
        <f>Blad1!O287</f>
        <v>ej 2026</v>
      </c>
    </row>
    <row r="288" spans="1:9" x14ac:dyDescent="0.25">
      <c r="A288" s="1" t="str">
        <f>Blad1!A288</f>
        <v>401</v>
      </c>
      <c r="B288" s="1" t="str">
        <f>Blad1!B288</f>
        <v>SO</v>
      </c>
      <c r="C288" s="1" t="str">
        <f>Blad1!C288</f>
        <v>Spårväxel - EV-UIC60-760-1:15 kryss</v>
      </c>
      <c r="D288" s="1" t="str">
        <f>Blad1!D288</f>
        <v>1082a</v>
      </c>
      <c r="E288" s="1" t="str">
        <f>Blad1!E288</f>
        <v>B4</v>
      </c>
      <c r="F288" s="12" t="str">
        <f>Blad1!J288</f>
        <v>-</v>
      </c>
      <c r="G288" s="12" t="str">
        <f>Blad1!L288</f>
        <v>ej 2026</v>
      </c>
      <c r="H288" s="13">
        <f>Blad1!N288</f>
        <v>12</v>
      </c>
      <c r="I288" s="13" t="str">
        <f>Blad1!O288</f>
        <v>ej 2026</v>
      </c>
    </row>
    <row r="289" spans="1:9" x14ac:dyDescent="0.25">
      <c r="A289" s="1" t="str">
        <f>Blad1!A289</f>
        <v>401</v>
      </c>
      <c r="B289" s="1" t="str">
        <f>Blad1!B289</f>
        <v>SO</v>
      </c>
      <c r="C289" s="1" t="str">
        <f>Blad1!C289</f>
        <v>Spårväxel - EV-UIC60-760-1:15 kryss</v>
      </c>
      <c r="D289" s="1" t="str">
        <f>Blad1!D289</f>
        <v>1082b</v>
      </c>
      <c r="E289" s="1" t="str">
        <f>Blad1!E289</f>
        <v>B4</v>
      </c>
      <c r="F289" s="12" t="str">
        <f>Blad1!J289</f>
        <v>-</v>
      </c>
      <c r="G289" s="12" t="str">
        <f>Blad1!L289</f>
        <v>ej 2026</v>
      </c>
      <c r="H289" s="13">
        <f>Blad1!N289</f>
        <v>12</v>
      </c>
      <c r="I289" s="13" t="str">
        <f>Blad1!O289</f>
        <v>ej 2026</v>
      </c>
    </row>
    <row r="290" spans="1:9" x14ac:dyDescent="0.25">
      <c r="A290" s="1" t="str">
        <f>Blad1!A290</f>
        <v>401</v>
      </c>
      <c r="B290" s="1" t="str">
        <f>Blad1!B290</f>
        <v>SO</v>
      </c>
      <c r="C290" s="1" t="str">
        <f>Blad1!C290</f>
        <v>Spårväxel - EV-UIC60-760-1:15 kryss</v>
      </c>
      <c r="D290" s="1" t="str">
        <f>Blad1!D290</f>
        <v>1083a</v>
      </c>
      <c r="E290" s="1" t="str">
        <f>Blad1!E290</f>
        <v>B4</v>
      </c>
      <c r="F290" s="12" t="str">
        <f>Blad1!J290</f>
        <v>-</v>
      </c>
      <c r="G290" s="12" t="str">
        <f>Blad1!L290</f>
        <v>ej 2026</v>
      </c>
      <c r="H290" s="13">
        <f>Blad1!N290</f>
        <v>12</v>
      </c>
      <c r="I290" s="13" t="str">
        <f>Blad1!O290</f>
        <v>ej 2026</v>
      </c>
    </row>
    <row r="291" spans="1:9" x14ac:dyDescent="0.25">
      <c r="A291" s="1" t="str">
        <f>Blad1!A291</f>
        <v>401</v>
      </c>
      <c r="B291" s="1" t="str">
        <f>Blad1!B291</f>
        <v>SO</v>
      </c>
      <c r="C291" s="1" t="str">
        <f>Blad1!C291</f>
        <v>Spårväxel - EV-UIC60-760-1:15 kryss</v>
      </c>
      <c r="D291" s="1" t="str">
        <f>Blad1!D291</f>
        <v>1083b</v>
      </c>
      <c r="E291" s="1" t="str">
        <f>Blad1!E291</f>
        <v>B4</v>
      </c>
      <c r="F291" s="12" t="str">
        <f>Blad1!J291</f>
        <v>-</v>
      </c>
      <c r="G291" s="12" t="str">
        <f>Blad1!L291</f>
        <v>ej 2026</v>
      </c>
      <c r="H291" s="13">
        <f>Blad1!N291</f>
        <v>12</v>
      </c>
      <c r="I291" s="13" t="str">
        <f>Blad1!O291</f>
        <v>ej 2026</v>
      </c>
    </row>
    <row r="292" spans="1:9" x14ac:dyDescent="0.25">
      <c r="A292" s="1" t="str">
        <f>Blad1!A292</f>
        <v>401</v>
      </c>
      <c r="B292" s="1" t="str">
        <f>Blad1!B292</f>
        <v>SO</v>
      </c>
      <c r="C292" s="1" t="str">
        <f>Blad1!C292</f>
        <v>Spårväxel - EV-UIC60-760-1:15</v>
      </c>
      <c r="D292" s="1" t="str">
        <f>Blad1!D292</f>
        <v>1091a</v>
      </c>
      <c r="E292" s="1" t="str">
        <f>Blad1!E292</f>
        <v>B4</v>
      </c>
      <c r="F292" s="12" t="str">
        <f>Blad1!J292</f>
        <v>-</v>
      </c>
      <c r="G292" s="12" t="str">
        <f>Blad1!L292</f>
        <v>ej 2026</v>
      </c>
      <c r="H292" s="13">
        <f>Blad1!N292</f>
        <v>12</v>
      </c>
      <c r="I292" s="13" t="str">
        <f>Blad1!O292</f>
        <v>ej 2026</v>
      </c>
    </row>
    <row r="293" spans="1:9" x14ac:dyDescent="0.25">
      <c r="A293" s="1" t="str">
        <f>Blad1!A293</f>
        <v>401</v>
      </c>
      <c r="B293" s="1" t="str">
        <f>Blad1!B293</f>
        <v>SO</v>
      </c>
      <c r="C293" s="1" t="str">
        <f>Blad1!C293</f>
        <v>Spårväxel - EV-UIC60-760-1:15</v>
      </c>
      <c r="D293" s="1" t="str">
        <f>Blad1!D293</f>
        <v>1091b</v>
      </c>
      <c r="E293" s="1" t="str">
        <f>Blad1!E293</f>
        <v>B4</v>
      </c>
      <c r="F293" s="12" t="str">
        <f>Blad1!J293</f>
        <v>-</v>
      </c>
      <c r="G293" s="12" t="str">
        <f>Blad1!L293</f>
        <v>ej 2026</v>
      </c>
      <c r="H293" s="13">
        <f>Blad1!N293</f>
        <v>12</v>
      </c>
      <c r="I293" s="13" t="str">
        <f>Blad1!O293</f>
        <v>ej 2026</v>
      </c>
    </row>
    <row r="294" spans="1:9" x14ac:dyDescent="0.25">
      <c r="A294" s="1" t="str">
        <f>Blad1!A294</f>
        <v>401</v>
      </c>
      <c r="B294" s="1" t="str">
        <f>Blad1!B294</f>
        <v>SO</v>
      </c>
      <c r="C294" s="1" t="str">
        <f>Blad1!C294</f>
        <v>Spårväxel - EV-UIC60-760-1:15</v>
      </c>
      <c r="D294" s="1" t="str">
        <f>Blad1!D294</f>
        <v>1098a</v>
      </c>
      <c r="E294" s="1" t="str">
        <f>Blad1!E294</f>
        <v>B4</v>
      </c>
      <c r="F294" s="12" t="str">
        <f>Blad1!J294</f>
        <v>-</v>
      </c>
      <c r="G294" s="12" t="str">
        <f>Blad1!L294</f>
        <v>ej 2026</v>
      </c>
      <c r="H294" s="13">
        <f>Blad1!N294</f>
        <v>12</v>
      </c>
      <c r="I294" s="13" t="str">
        <f>Blad1!O294</f>
        <v>ej 2026</v>
      </c>
    </row>
    <row r="295" spans="1:9" x14ac:dyDescent="0.25">
      <c r="A295" s="1" t="str">
        <f>Blad1!A295</f>
        <v>401</v>
      </c>
      <c r="B295" s="1" t="str">
        <f>Blad1!B295</f>
        <v>SO</v>
      </c>
      <c r="C295" s="1" t="str">
        <f>Blad1!C295</f>
        <v>Spårväxel - EV-UIC60-760-1:15</v>
      </c>
      <c r="D295" s="1" t="str">
        <f>Blad1!D295</f>
        <v>1098b</v>
      </c>
      <c r="E295" s="1" t="str">
        <f>Blad1!E295</f>
        <v>B4</v>
      </c>
      <c r="F295" s="12" t="str">
        <f>Blad1!J295</f>
        <v>-</v>
      </c>
      <c r="G295" s="12" t="str">
        <f>Blad1!L295</f>
        <v>ej 2026</v>
      </c>
      <c r="H295" s="13">
        <f>Blad1!N295</f>
        <v>12</v>
      </c>
      <c r="I295" s="13" t="str">
        <f>Blad1!O295</f>
        <v>ej 2026</v>
      </c>
    </row>
    <row r="296" spans="1:9" x14ac:dyDescent="0.25">
      <c r="A296" s="1" t="str">
        <f>Blad1!A296</f>
        <v>401</v>
      </c>
      <c r="B296" s="1" t="str">
        <f>Blad1!B296</f>
        <v>SO</v>
      </c>
      <c r="C296" s="1" t="str">
        <f>Blad1!C296</f>
        <v>Spårväxel - EV-UIC60-760-1:15</v>
      </c>
      <c r="D296" s="1" t="str">
        <f>Blad1!D296</f>
        <v>1138</v>
      </c>
      <c r="E296" s="1" t="str">
        <f>Blad1!E296</f>
        <v>B4</v>
      </c>
      <c r="F296" s="12" t="str">
        <f>Blad1!J296</f>
        <v>-</v>
      </c>
      <c r="G296" s="12" t="str">
        <f>Blad1!L296</f>
        <v>ej 2026</v>
      </c>
      <c r="H296" s="13">
        <f>Blad1!N296</f>
        <v>12</v>
      </c>
      <c r="I296" s="13" t="str">
        <f>Blad1!O296</f>
        <v>ej 2026</v>
      </c>
    </row>
    <row r="297" spans="1:9" x14ac:dyDescent="0.25">
      <c r="A297" s="1" t="str">
        <f>Blad1!A297</f>
        <v>401</v>
      </c>
      <c r="B297" s="1" t="str">
        <f>Blad1!B297</f>
        <v>SO</v>
      </c>
      <c r="C297" s="1" t="str">
        <f>Blad1!C297</f>
        <v>Spårväxel - EV-UIC60-760-1:15</v>
      </c>
      <c r="D297" s="1" t="str">
        <f>Blad1!D297</f>
        <v>1147a</v>
      </c>
      <c r="E297" s="1" t="str">
        <f>Blad1!E297</f>
        <v>B4</v>
      </c>
      <c r="F297" s="12" t="str">
        <f>Blad1!J297</f>
        <v>-</v>
      </c>
      <c r="G297" s="12" t="str">
        <f>Blad1!L297</f>
        <v>ej 2026</v>
      </c>
      <c r="H297" s="13">
        <f>Blad1!N297</f>
        <v>12</v>
      </c>
      <c r="I297" s="13" t="str">
        <f>Blad1!O297</f>
        <v>ej 2026</v>
      </c>
    </row>
    <row r="298" spans="1:9" x14ac:dyDescent="0.25">
      <c r="A298" s="1" t="str">
        <f>Blad1!A298</f>
        <v>401</v>
      </c>
      <c r="B298" s="1" t="str">
        <f>Blad1!B298</f>
        <v>SO</v>
      </c>
      <c r="C298" s="1" t="str">
        <f>Blad1!C298</f>
        <v>Spårväxel - EV-UIC60-760-1:14</v>
      </c>
      <c r="D298" s="1" t="str">
        <f>Blad1!D298</f>
        <v>1147b</v>
      </c>
      <c r="E298" s="1" t="str">
        <f>Blad1!E298</f>
        <v>B4</v>
      </c>
      <c r="F298" s="12" t="str">
        <f>Blad1!J298</f>
        <v>-</v>
      </c>
      <c r="G298" s="12" t="str">
        <f>Blad1!L298</f>
        <v>ej 2026</v>
      </c>
      <c r="H298" s="13">
        <f>Blad1!N298</f>
        <v>12</v>
      </c>
      <c r="I298" s="13" t="str">
        <f>Blad1!O298</f>
        <v>ej 2026</v>
      </c>
    </row>
    <row r="299" spans="1:9" x14ac:dyDescent="0.25">
      <c r="A299" s="1" t="str">
        <f>Blad1!A299</f>
        <v>401</v>
      </c>
      <c r="B299" s="1" t="str">
        <f>Blad1!B299</f>
        <v>SO</v>
      </c>
      <c r="C299" s="1" t="str">
        <f>Blad1!C299</f>
        <v>Spårväxel - EV-UIC60-760-1:14</v>
      </c>
      <c r="D299" s="1" t="str">
        <f>Blad1!D299</f>
        <v>1149a</v>
      </c>
      <c r="E299" s="1" t="str">
        <f>Blad1!E299</f>
        <v>B4</v>
      </c>
      <c r="F299" s="12" t="str">
        <f>Blad1!J299</f>
        <v>-</v>
      </c>
      <c r="G299" s="12" t="str">
        <f>Blad1!L299</f>
        <v>ej 2026</v>
      </c>
      <c r="H299" s="13">
        <f>Blad1!N299</f>
        <v>12</v>
      </c>
      <c r="I299" s="13" t="str">
        <f>Blad1!O299</f>
        <v>ej 2026</v>
      </c>
    </row>
    <row r="300" spans="1:9" x14ac:dyDescent="0.25">
      <c r="A300" s="1" t="str">
        <f>Blad1!A300</f>
        <v>401</v>
      </c>
      <c r="B300" s="1" t="str">
        <f>Blad1!B300</f>
        <v>SO</v>
      </c>
      <c r="C300" s="1" t="str">
        <f>Blad1!C300</f>
        <v>Spårväxel - EV-UIC60-760-1:15</v>
      </c>
      <c r="D300" s="1" t="str">
        <f>Blad1!D300</f>
        <v>1149b</v>
      </c>
      <c r="E300" s="1" t="str">
        <f>Blad1!E300</f>
        <v>B4</v>
      </c>
      <c r="F300" s="12" t="str">
        <f>Blad1!J300</f>
        <v>-</v>
      </c>
      <c r="G300" s="12" t="str">
        <f>Blad1!L300</f>
        <v>ej 2026</v>
      </c>
      <c r="H300" s="13">
        <f>Blad1!N300</f>
        <v>12</v>
      </c>
      <c r="I300" s="13" t="str">
        <f>Blad1!O300</f>
        <v>ej 2026</v>
      </c>
    </row>
    <row r="301" spans="1:9" x14ac:dyDescent="0.25">
      <c r="A301" s="1" t="str">
        <f>Blad1!A301</f>
        <v>401</v>
      </c>
      <c r="B301" s="1" t="str">
        <f>Blad1!B301</f>
        <v>SO</v>
      </c>
      <c r="C301" s="1" t="str">
        <f>Blad1!C301</f>
        <v>Spårväxel - SPK-UIC60-1:7,47</v>
      </c>
      <c r="D301" s="1" t="str">
        <f>Blad1!D301</f>
        <v>149/147</v>
      </c>
      <c r="E301" s="1" t="str">
        <f>Blad1!E301</f>
        <v>B4</v>
      </c>
      <c r="F301" s="12" t="str">
        <f>Blad1!J301</f>
        <v>-</v>
      </c>
      <c r="G301" s="12" t="str">
        <f>Blad1!L301</f>
        <v>ej 2026</v>
      </c>
      <c r="H301" s="13">
        <f>Blad1!N301</f>
        <v>12</v>
      </c>
      <c r="I301" s="13" t="str">
        <f>Blad1!O301</f>
        <v>ej 2026</v>
      </c>
    </row>
    <row r="302" spans="1:9" x14ac:dyDescent="0.25">
      <c r="A302" s="1" t="str">
        <f>Blad1!A302</f>
        <v>401</v>
      </c>
      <c r="B302" s="1" t="str">
        <f>Blad1!B302</f>
        <v>SO</v>
      </c>
      <c r="C302" s="1" t="str">
        <f>Blad1!C302</f>
        <v>Spårväxel - SPK-UIC60-1:7,47 kryss</v>
      </c>
      <c r="D302" s="1" t="str">
        <f>Blad1!D302</f>
        <v>182/183</v>
      </c>
      <c r="E302" s="1" t="str">
        <f>Blad1!E302</f>
        <v>B4</v>
      </c>
      <c r="F302" s="12" t="str">
        <f>Blad1!J302</f>
        <v>-</v>
      </c>
      <c r="G302" s="12" t="str">
        <f>Blad1!L302</f>
        <v>ej 2026</v>
      </c>
      <c r="H302" s="13">
        <f>Blad1!N302</f>
        <v>12</v>
      </c>
      <c r="I302" s="13" t="str">
        <f>Blad1!O302</f>
        <v>ej 2026</v>
      </c>
    </row>
    <row r="303" spans="1:9" x14ac:dyDescent="0.25">
      <c r="A303" s="1" t="str">
        <f>Blad1!A303</f>
        <v>401</v>
      </c>
      <c r="B303" s="1" t="str">
        <f>Blad1!B303</f>
        <v>SST</v>
      </c>
      <c r="C303" s="1" t="str">
        <f>Blad1!C303</f>
        <v>Spårväxel - SPK-UIC60-1:4,44</v>
      </c>
      <c r="D303" s="1" t="str">
        <f>Blad1!D303</f>
        <v>226/227</v>
      </c>
      <c r="E303" s="1" t="str">
        <f>Blad1!E303</f>
        <v>B4</v>
      </c>
      <c r="F303" s="12" t="str">
        <f>Blad1!J303</f>
        <v>-</v>
      </c>
      <c r="G303" s="12" t="str">
        <f>Blad1!L303</f>
        <v>ej 2026</v>
      </c>
      <c r="H303" s="13">
        <f>Blad1!N303</f>
        <v>18</v>
      </c>
      <c r="I303" s="13" t="str">
        <f>Blad1!O303</f>
        <v>ej 2026</v>
      </c>
    </row>
    <row r="304" spans="1:9" x14ac:dyDescent="0.25">
      <c r="A304" s="1" t="str">
        <f>Blad1!A304</f>
        <v>401</v>
      </c>
      <c r="B304" s="1" t="str">
        <f>Blad1!B304</f>
        <v>SST</v>
      </c>
      <c r="C304" s="1" t="str">
        <f>Blad1!C304</f>
        <v>Spårväxel - EV-UIC60-300-1:9</v>
      </c>
      <c r="D304" s="1" t="str">
        <f>Blad1!D304</f>
        <v>226a</v>
      </c>
      <c r="E304" s="1" t="str">
        <f>Blad1!E304</f>
        <v>B4</v>
      </c>
      <c r="F304" s="12" t="str">
        <f>Blad1!J304</f>
        <v>-</v>
      </c>
      <c r="G304" s="12" t="str">
        <f>Blad1!L304</f>
        <v>ej 2026</v>
      </c>
      <c r="H304" s="13">
        <f>Blad1!N304</f>
        <v>18</v>
      </c>
      <c r="I304" s="13" t="str">
        <f>Blad1!O304</f>
        <v>ej 2026</v>
      </c>
    </row>
    <row r="305" spans="1:9" x14ac:dyDescent="0.25">
      <c r="A305" s="1" t="str">
        <f>Blad1!A305</f>
        <v>401</v>
      </c>
      <c r="B305" s="1" t="str">
        <f>Blad1!B305</f>
        <v>SST</v>
      </c>
      <c r="C305" s="1" t="str">
        <f>Blad1!C305</f>
        <v>Spårväxel - EV-UIC60-300-1:9</v>
      </c>
      <c r="D305" s="1" t="str">
        <f>Blad1!D305</f>
        <v>226b</v>
      </c>
      <c r="E305" s="1" t="str">
        <f>Blad1!E305</f>
        <v>B4</v>
      </c>
      <c r="F305" s="12" t="str">
        <f>Blad1!J305</f>
        <v>-</v>
      </c>
      <c r="G305" s="12" t="str">
        <f>Blad1!L305</f>
        <v>ej 2026</v>
      </c>
      <c r="H305" s="13">
        <f>Blad1!N305</f>
        <v>18</v>
      </c>
      <c r="I305" s="13" t="str">
        <f>Blad1!O305</f>
        <v>ej 2026</v>
      </c>
    </row>
    <row r="306" spans="1:9" x14ac:dyDescent="0.25">
      <c r="A306" s="1" t="str">
        <f>Blad1!A306</f>
        <v>401</v>
      </c>
      <c r="B306" s="1" t="str">
        <f>Blad1!B306</f>
        <v>SST</v>
      </c>
      <c r="C306" s="1" t="str">
        <f>Blad1!C306</f>
        <v>Spårväxel - EV-UIC60-300-1:9</v>
      </c>
      <c r="D306" s="1" t="str">
        <f>Blad1!D306</f>
        <v>227a</v>
      </c>
      <c r="E306" s="1" t="str">
        <f>Blad1!E306</f>
        <v>B4</v>
      </c>
      <c r="F306" s="12" t="str">
        <f>Blad1!J306</f>
        <v>-</v>
      </c>
      <c r="G306" s="12" t="str">
        <f>Blad1!L306</f>
        <v>ej 2026</v>
      </c>
      <c r="H306" s="13">
        <f>Blad1!N306</f>
        <v>18</v>
      </c>
      <c r="I306" s="13" t="str">
        <f>Blad1!O306</f>
        <v>ej 2026</v>
      </c>
    </row>
    <row r="307" spans="1:9" x14ac:dyDescent="0.25">
      <c r="A307" s="1" t="str">
        <f>Blad1!A307</f>
        <v>401</v>
      </c>
      <c r="B307" s="1" t="str">
        <f>Blad1!B307</f>
        <v>SST</v>
      </c>
      <c r="C307" s="1" t="str">
        <f>Blad1!C307</f>
        <v>Spårväxel - EV-UIC60-300-1:9</v>
      </c>
      <c r="D307" s="1" t="str">
        <f>Blad1!D307</f>
        <v>227b</v>
      </c>
      <c r="E307" s="1" t="str">
        <f>Blad1!E307</f>
        <v>B4</v>
      </c>
      <c r="F307" s="12" t="str">
        <f>Blad1!J307</f>
        <v>-</v>
      </c>
      <c r="G307" s="12" t="str">
        <f>Blad1!L307</f>
        <v>ej 2026</v>
      </c>
      <c r="H307" s="13">
        <f>Blad1!N307</f>
        <v>18</v>
      </c>
      <c r="I307" s="13" t="str">
        <f>Blad1!O307</f>
        <v>ej 2026</v>
      </c>
    </row>
    <row r="308" spans="1:9" x14ac:dyDescent="0.25">
      <c r="A308" s="1" t="str">
        <f>Blad1!A308</f>
        <v>401</v>
      </c>
      <c r="B308" s="1" t="str">
        <f>Blad1!B308</f>
        <v>SST</v>
      </c>
      <c r="C308" s="1" t="str">
        <f>Blad1!C308</f>
        <v>Spårväxel - SPK-UIC60-1:7,47 kryss</v>
      </c>
      <c r="D308" s="1" t="str">
        <f>Blad1!D308</f>
        <v>236/237</v>
      </c>
      <c r="E308" s="1" t="str">
        <f>Blad1!E308</f>
        <v>B4</v>
      </c>
      <c r="F308" s="12" t="str">
        <f>Blad1!J308</f>
        <v>-</v>
      </c>
      <c r="G308" s="12" t="str">
        <f>Blad1!L308</f>
        <v>ej 2026</v>
      </c>
      <c r="H308" s="13">
        <f>Blad1!N308</f>
        <v>18</v>
      </c>
      <c r="I308" s="13" t="str">
        <f>Blad1!O308</f>
        <v>ej 2026</v>
      </c>
    </row>
    <row r="309" spans="1:9" x14ac:dyDescent="0.25">
      <c r="A309" s="1" t="str">
        <f>Blad1!A309</f>
        <v>401</v>
      </c>
      <c r="B309" s="1" t="str">
        <f>Blad1!B309</f>
        <v>SST</v>
      </c>
      <c r="C309" s="1" t="str">
        <f>Blad1!C309</f>
        <v>Spårväxel - EV-UIC60-760-1:15 kryss</v>
      </c>
      <c r="D309" s="1" t="str">
        <f>Blad1!D309</f>
        <v>236a</v>
      </c>
      <c r="E309" s="1" t="str">
        <f>Blad1!E309</f>
        <v>B4</v>
      </c>
      <c r="F309" s="12" t="str">
        <f>Blad1!J309</f>
        <v>-</v>
      </c>
      <c r="G309" s="12" t="str">
        <f>Blad1!L309</f>
        <v>ej 2026</v>
      </c>
      <c r="H309" s="13">
        <f>Blad1!N309</f>
        <v>18</v>
      </c>
      <c r="I309" s="13" t="str">
        <f>Blad1!O309</f>
        <v>ej 2026</v>
      </c>
    </row>
    <row r="310" spans="1:9" x14ac:dyDescent="0.25">
      <c r="A310" s="1" t="str">
        <f>Blad1!A310</f>
        <v>401</v>
      </c>
      <c r="B310" s="1" t="str">
        <f>Blad1!B310</f>
        <v>SST</v>
      </c>
      <c r="C310" s="1" t="str">
        <f>Blad1!C310</f>
        <v>Spårväxel - EV-UIC60-760-1:15 kryss</v>
      </c>
      <c r="D310" s="1" t="str">
        <f>Blad1!D310</f>
        <v>236b</v>
      </c>
      <c r="E310" s="1" t="str">
        <f>Blad1!E310</f>
        <v>B4</v>
      </c>
      <c r="F310" s="12" t="str">
        <f>Blad1!J310</f>
        <v>-</v>
      </c>
      <c r="G310" s="12" t="str">
        <f>Blad1!L310</f>
        <v>ej 2026</v>
      </c>
      <c r="H310" s="13">
        <f>Blad1!N310</f>
        <v>18</v>
      </c>
      <c r="I310" s="13" t="str">
        <f>Blad1!O310</f>
        <v>ej 2026</v>
      </c>
    </row>
    <row r="311" spans="1:9" x14ac:dyDescent="0.25">
      <c r="A311" s="1" t="str">
        <f>Blad1!A311</f>
        <v>401</v>
      </c>
      <c r="B311" s="1" t="str">
        <f>Blad1!B311</f>
        <v>SST</v>
      </c>
      <c r="C311" s="1" t="str">
        <f>Blad1!C311</f>
        <v>Spårväxel - EV-UIC60-760-1:15 kryss</v>
      </c>
      <c r="D311" s="1" t="str">
        <f>Blad1!D311</f>
        <v>237a</v>
      </c>
      <c r="E311" s="1" t="str">
        <f>Blad1!E311</f>
        <v>B4</v>
      </c>
      <c r="F311" s="12" t="str">
        <f>Blad1!J311</f>
        <v>-</v>
      </c>
      <c r="G311" s="12" t="str">
        <f>Blad1!L311</f>
        <v>ej 2026</v>
      </c>
      <c r="H311" s="13">
        <f>Blad1!N311</f>
        <v>18</v>
      </c>
      <c r="I311" s="13" t="str">
        <f>Blad1!O311</f>
        <v>ej 2026</v>
      </c>
    </row>
    <row r="312" spans="1:9" x14ac:dyDescent="0.25">
      <c r="A312" s="1" t="str">
        <f>Blad1!A312</f>
        <v>401</v>
      </c>
      <c r="B312" s="1" t="str">
        <f>Blad1!B312</f>
        <v>SST</v>
      </c>
      <c r="C312" s="1" t="str">
        <f>Blad1!C312</f>
        <v>Spårväxel - EV-UIC60-760-1:15 kryss</v>
      </c>
      <c r="D312" s="1" t="str">
        <f>Blad1!D312</f>
        <v>237b</v>
      </c>
      <c r="E312" s="1" t="str">
        <f>Blad1!E312</f>
        <v>B4</v>
      </c>
      <c r="F312" s="12" t="str">
        <f>Blad1!J312</f>
        <v>-</v>
      </c>
      <c r="G312" s="12" t="str">
        <f>Blad1!L312</f>
        <v>ej 2026</v>
      </c>
      <c r="H312" s="13">
        <f>Blad1!N312</f>
        <v>18</v>
      </c>
      <c r="I312" s="13" t="str">
        <f>Blad1!O312</f>
        <v>ej 2026</v>
      </c>
    </row>
    <row r="313" spans="1:9" x14ac:dyDescent="0.25">
      <c r="A313" s="1" t="str">
        <f>Blad1!A313</f>
        <v>401</v>
      </c>
      <c r="B313" s="1" t="str">
        <f>Blad1!B313</f>
        <v>SST</v>
      </c>
      <c r="C313" s="1" t="str">
        <f>Blad1!C313</f>
        <v>Spårväxel - SPK-UIC60-1:7,47 kryss</v>
      </c>
      <c r="D313" s="1" t="str">
        <f>Blad1!D313</f>
        <v>242/243</v>
      </c>
      <c r="E313" s="1" t="str">
        <f>Blad1!E313</f>
        <v>B4</v>
      </c>
      <c r="F313" s="12" t="str">
        <f>Blad1!J313</f>
        <v>-</v>
      </c>
      <c r="G313" s="12" t="str">
        <f>Blad1!L313</f>
        <v>ej 2026</v>
      </c>
      <c r="H313" s="13">
        <f>Blad1!N313</f>
        <v>18</v>
      </c>
      <c r="I313" s="13" t="str">
        <f>Blad1!O313</f>
        <v>ej 2026</v>
      </c>
    </row>
    <row r="314" spans="1:9" x14ac:dyDescent="0.25">
      <c r="A314" s="1" t="str">
        <f>Blad1!A314</f>
        <v>401</v>
      </c>
      <c r="B314" s="1" t="str">
        <f>Blad1!B314</f>
        <v>SST</v>
      </c>
      <c r="C314" s="1" t="str">
        <f>Blad1!C314</f>
        <v>Spårväxel - EV-UIC60-760-1:15 kryss</v>
      </c>
      <c r="D314" s="1" t="str">
        <f>Blad1!D314</f>
        <v>242a</v>
      </c>
      <c r="E314" s="1" t="str">
        <f>Blad1!E314</f>
        <v>B4</v>
      </c>
      <c r="F314" s="12" t="str">
        <f>Blad1!J314</f>
        <v>-</v>
      </c>
      <c r="G314" s="12" t="str">
        <f>Blad1!L314</f>
        <v>ej 2026</v>
      </c>
      <c r="H314" s="13">
        <f>Blad1!N314</f>
        <v>18</v>
      </c>
      <c r="I314" s="13" t="str">
        <f>Blad1!O314</f>
        <v>ej 2026</v>
      </c>
    </row>
    <row r="315" spans="1:9" x14ac:dyDescent="0.25">
      <c r="A315" s="1" t="str">
        <f>Blad1!A315</f>
        <v>401</v>
      </c>
      <c r="B315" s="1" t="str">
        <f>Blad1!B315</f>
        <v>SST</v>
      </c>
      <c r="C315" s="1" t="str">
        <f>Blad1!C315</f>
        <v>Spårväxel - EV-UIC60-760-1:15 kryss</v>
      </c>
      <c r="D315" s="1" t="str">
        <f>Blad1!D315</f>
        <v>242b</v>
      </c>
      <c r="E315" s="1" t="str">
        <f>Blad1!E315</f>
        <v>B4</v>
      </c>
      <c r="F315" s="12" t="str">
        <f>Blad1!J315</f>
        <v>-</v>
      </c>
      <c r="G315" s="12" t="str">
        <f>Blad1!L315</f>
        <v>ej 2026</v>
      </c>
      <c r="H315" s="13">
        <f>Blad1!N315</f>
        <v>37</v>
      </c>
      <c r="I315" s="13" t="str">
        <f>Blad1!O315</f>
        <v>ej 2026</v>
      </c>
    </row>
    <row r="316" spans="1:9" x14ac:dyDescent="0.25">
      <c r="A316" s="1" t="str">
        <f>Blad1!A316</f>
        <v>401</v>
      </c>
      <c r="B316" s="1" t="str">
        <f>Blad1!B316</f>
        <v>SST</v>
      </c>
      <c r="C316" s="1" t="str">
        <f>Blad1!C316</f>
        <v>Spårväxel - EV-UIC60-760-1:15 kryss</v>
      </c>
      <c r="D316" s="1" t="str">
        <f>Blad1!D316</f>
        <v>243a</v>
      </c>
      <c r="E316" s="1" t="str">
        <f>Blad1!E316</f>
        <v>B4</v>
      </c>
      <c r="F316" s="12" t="str">
        <f>Blad1!J316</f>
        <v>-</v>
      </c>
      <c r="G316" s="12" t="str">
        <f>Blad1!L316</f>
        <v>ej 2026</v>
      </c>
      <c r="H316" s="13">
        <f>Blad1!N316</f>
        <v>18</v>
      </c>
      <c r="I316" s="13" t="str">
        <f>Blad1!O316</f>
        <v>ej 2026</v>
      </c>
    </row>
    <row r="317" spans="1:9" x14ac:dyDescent="0.25">
      <c r="A317" s="1" t="str">
        <f>Blad1!A317</f>
        <v>401</v>
      </c>
      <c r="B317" s="1" t="str">
        <f>Blad1!B317</f>
        <v>SST</v>
      </c>
      <c r="C317" s="1" t="str">
        <f>Blad1!C317</f>
        <v>Spårväxel - EV-UIC60-760-1:15 kryss</v>
      </c>
      <c r="D317" s="1" t="str">
        <f>Blad1!D317</f>
        <v>243b</v>
      </c>
      <c r="E317" s="1" t="str">
        <f>Blad1!E317</f>
        <v>B4</v>
      </c>
      <c r="F317" s="12" t="str">
        <f>Blad1!J317</f>
        <v>-</v>
      </c>
      <c r="G317" s="12" t="str">
        <f>Blad1!L317</f>
        <v>ej 2026</v>
      </c>
      <c r="H317" s="13">
        <f>Blad1!N317</f>
        <v>18</v>
      </c>
      <c r="I317" s="13" t="str">
        <f>Blad1!O317</f>
        <v>ej 2026</v>
      </c>
    </row>
    <row r="318" spans="1:9" x14ac:dyDescent="0.25">
      <c r="A318" s="1" t="str">
        <f>Blad1!A318</f>
        <v>401</v>
      </c>
      <c r="B318" s="1" t="str">
        <f>Blad1!B318</f>
        <v>SST</v>
      </c>
      <c r="C318" s="1" t="str">
        <f>Blad1!C318</f>
        <v>Spårväxel - EV-UIC60-300-1:9</v>
      </c>
      <c r="D318" s="1" t="str">
        <f>Blad1!D318</f>
        <v>256a</v>
      </c>
      <c r="E318" s="1" t="str">
        <f>Blad1!E318</f>
        <v>B4</v>
      </c>
      <c r="F318" s="12" t="str">
        <f>Blad1!J318</f>
        <v>-</v>
      </c>
      <c r="G318" s="12" t="str">
        <f>Blad1!L318</f>
        <v>ej 2026</v>
      </c>
      <c r="H318" s="13">
        <f>Blad1!N318</f>
        <v>18</v>
      </c>
      <c r="I318" s="13" t="str">
        <f>Blad1!O318</f>
        <v>ej 2026</v>
      </c>
    </row>
    <row r="319" spans="1:9" x14ac:dyDescent="0.25">
      <c r="A319" s="1" t="str">
        <f>Blad1!A319</f>
        <v>401</v>
      </c>
      <c r="B319" s="1" t="str">
        <f>Blad1!B319</f>
        <v>SST</v>
      </c>
      <c r="C319" s="1" t="str">
        <f>Blad1!C319</f>
        <v>Spårväxel - SPK-60E-1:7,47</v>
      </c>
      <c r="D319" s="1" t="str">
        <f>Blad1!D319</f>
        <v>303-304</v>
      </c>
      <c r="E319" s="1" t="str">
        <f>Blad1!E319</f>
        <v>B4</v>
      </c>
      <c r="F319" s="12" t="str">
        <f>Blad1!J319</f>
        <v>-</v>
      </c>
      <c r="G319" s="12" t="str">
        <f>Blad1!L319</f>
        <v>ej 2026</v>
      </c>
      <c r="H319" s="13">
        <f>Blad1!N319</f>
        <v>18</v>
      </c>
      <c r="I319" s="13" t="str">
        <f>Blad1!O319</f>
        <v>ej 2026</v>
      </c>
    </row>
    <row r="320" spans="1:9" x14ac:dyDescent="0.25">
      <c r="A320" s="1" t="str">
        <f>Blad1!A320</f>
        <v>401</v>
      </c>
      <c r="B320" s="1" t="str">
        <f>Blad1!B320</f>
        <v>SST</v>
      </c>
      <c r="C320" s="1" t="str">
        <f>Blad1!C320</f>
        <v>Spårväxel - EV-60E-760-1:15 kryss</v>
      </c>
      <c r="D320" s="1" t="str">
        <f>Blad1!D320</f>
        <v>303a</v>
      </c>
      <c r="E320" s="1" t="str">
        <f>Blad1!E320</f>
        <v>B4</v>
      </c>
      <c r="F320" s="12" t="str">
        <f>Blad1!J320</f>
        <v>-</v>
      </c>
      <c r="G320" s="12" t="str">
        <f>Blad1!L320</f>
        <v>ej 2026</v>
      </c>
      <c r="H320" s="13">
        <f>Blad1!N320</f>
        <v>18</v>
      </c>
      <c r="I320" s="13" t="str">
        <f>Blad1!O320</f>
        <v>ej 2026</v>
      </c>
    </row>
    <row r="321" spans="1:9" x14ac:dyDescent="0.25">
      <c r="A321" s="1" t="str">
        <f>Blad1!A321</f>
        <v>401</v>
      </c>
      <c r="B321" s="1" t="str">
        <f>Blad1!B321</f>
        <v>SST</v>
      </c>
      <c r="C321" s="1" t="str">
        <f>Blad1!C321</f>
        <v>Spårväxel - EV-60E-760-1:15 kryss</v>
      </c>
      <c r="D321" s="1" t="str">
        <f>Blad1!D321</f>
        <v>303b</v>
      </c>
      <c r="E321" s="1" t="str">
        <f>Blad1!E321</f>
        <v>B4</v>
      </c>
      <c r="F321" s="12" t="str">
        <f>Blad1!J321</f>
        <v>-</v>
      </c>
      <c r="G321" s="12" t="str">
        <f>Blad1!L321</f>
        <v>ej 2026</v>
      </c>
      <c r="H321" s="13">
        <f>Blad1!N321</f>
        <v>18</v>
      </c>
      <c r="I321" s="13" t="str">
        <f>Blad1!O321</f>
        <v>ej 2026</v>
      </c>
    </row>
    <row r="322" spans="1:9" x14ac:dyDescent="0.25">
      <c r="A322" s="1" t="str">
        <f>Blad1!A322</f>
        <v>401</v>
      </c>
      <c r="B322" s="1" t="str">
        <f>Blad1!B322</f>
        <v>SST</v>
      </c>
      <c r="C322" s="1" t="str">
        <f>Blad1!C322</f>
        <v>Spårväxel - EV-60E-760-1:15 kryss</v>
      </c>
      <c r="D322" s="1" t="str">
        <f>Blad1!D322</f>
        <v>304a</v>
      </c>
      <c r="E322" s="1" t="str">
        <f>Blad1!E322</f>
        <v>B4</v>
      </c>
      <c r="F322" s="12" t="str">
        <f>Blad1!J322</f>
        <v>-</v>
      </c>
      <c r="G322" s="12" t="str">
        <f>Blad1!L322</f>
        <v>ej 2026</v>
      </c>
      <c r="H322" s="13">
        <f>Blad1!N322</f>
        <v>18</v>
      </c>
      <c r="I322" s="13" t="str">
        <f>Blad1!O322</f>
        <v>ej 2026</v>
      </c>
    </row>
    <row r="323" spans="1:9" x14ac:dyDescent="0.25">
      <c r="A323" s="1" t="str">
        <f>Blad1!A323</f>
        <v>401</v>
      </c>
      <c r="B323" s="1" t="str">
        <f>Blad1!B323</f>
        <v>SST</v>
      </c>
      <c r="C323" s="1" t="str">
        <f>Blad1!C323</f>
        <v>Spårväxel - EV-60E-760-1:15 kryss</v>
      </c>
      <c r="D323" s="1" t="str">
        <f>Blad1!D323</f>
        <v>304b</v>
      </c>
      <c r="E323" s="1" t="str">
        <f>Blad1!E323</f>
        <v>B4</v>
      </c>
      <c r="F323" s="12" t="str">
        <f>Blad1!J323</f>
        <v>-</v>
      </c>
      <c r="G323" s="12" t="str">
        <f>Blad1!L323</f>
        <v>ej 2026</v>
      </c>
      <c r="H323" s="13">
        <f>Blad1!N323</f>
        <v>18</v>
      </c>
      <c r="I323" s="13" t="str">
        <f>Blad1!O323</f>
        <v>ej 2026</v>
      </c>
    </row>
    <row r="324" spans="1:9" x14ac:dyDescent="0.25">
      <c r="A324" s="1" t="str">
        <f>Blad1!A324</f>
        <v>401</v>
      </c>
      <c r="B324" s="1" t="str">
        <f>Blad1!B324</f>
        <v>TMÖ</v>
      </c>
      <c r="C324" s="1" t="str">
        <f>Blad1!C324</f>
        <v>Spårväxel - EV-UIC60-1200-1:18,5</v>
      </c>
      <c r="D324" s="1" t="str">
        <f>Blad1!D324</f>
        <v>201a</v>
      </c>
      <c r="E324" s="1" t="str">
        <f>Blad1!E324</f>
        <v>B4</v>
      </c>
      <c r="F324" s="12" t="str">
        <f>Blad1!J324</f>
        <v>-</v>
      </c>
      <c r="G324" s="12" t="str">
        <f>Blad1!L324</f>
        <v>ej 2026</v>
      </c>
      <c r="H324" s="13">
        <f>Blad1!N324</f>
        <v>13</v>
      </c>
      <c r="I324" s="13" t="str">
        <f>Blad1!O324</f>
        <v>ej 2026</v>
      </c>
    </row>
    <row r="325" spans="1:9" x14ac:dyDescent="0.25">
      <c r="A325" s="1" t="str">
        <f>Blad1!A325</f>
        <v>401</v>
      </c>
      <c r="B325" s="1" t="str">
        <f>Blad1!B325</f>
        <v>TMÖ</v>
      </c>
      <c r="C325" s="1" t="str">
        <f>Blad1!C325</f>
        <v>Spårväxel - EV-UIC60-1200-1:18,5</v>
      </c>
      <c r="D325" s="1" t="str">
        <f>Blad1!D325</f>
        <v>201b</v>
      </c>
      <c r="E325" s="1" t="str">
        <f>Blad1!E325</f>
        <v>B4</v>
      </c>
      <c r="F325" s="12" t="str">
        <f>Blad1!J325</f>
        <v>-</v>
      </c>
      <c r="G325" s="12" t="str">
        <f>Blad1!L325</f>
        <v>ej 2026</v>
      </c>
      <c r="H325" s="13">
        <f>Blad1!N325</f>
        <v>13</v>
      </c>
      <c r="I325" s="13" t="str">
        <f>Blad1!O325</f>
        <v>ej 2026</v>
      </c>
    </row>
    <row r="326" spans="1:9" x14ac:dyDescent="0.25">
      <c r="A326" s="1" t="str">
        <f>Blad1!A326</f>
        <v>401</v>
      </c>
      <c r="B326" s="1" t="str">
        <f>Blad1!B326</f>
        <v>TMÖ</v>
      </c>
      <c r="C326" s="1" t="str">
        <f>Blad1!C326</f>
        <v>Spårväxel - EV-60E-1200-1:18,5</v>
      </c>
      <c r="D326" s="1" t="str">
        <f>Blad1!D326</f>
        <v>208a</v>
      </c>
      <c r="E326" s="1" t="str">
        <f>Blad1!E326</f>
        <v>B4</v>
      </c>
      <c r="F326" s="12" t="str">
        <f>Blad1!J326</f>
        <v>-</v>
      </c>
      <c r="G326" s="12" t="str">
        <f>Blad1!L326</f>
        <v>ej 2026</v>
      </c>
      <c r="H326" s="13">
        <f>Blad1!N326</f>
        <v>13</v>
      </c>
      <c r="I326" s="13" t="str">
        <f>Blad1!O326</f>
        <v>ej 2026</v>
      </c>
    </row>
    <row r="327" spans="1:9" x14ac:dyDescent="0.25">
      <c r="A327" s="1" t="str">
        <f>Blad1!A327</f>
        <v>401</v>
      </c>
      <c r="B327" s="1" t="str">
        <f>Blad1!B327</f>
        <v>TMÖ</v>
      </c>
      <c r="C327" s="1" t="str">
        <f>Blad1!C327</f>
        <v>Spårväxel - EV-60E-1200-1:18,5</v>
      </c>
      <c r="D327" s="1" t="str">
        <f>Blad1!D327</f>
        <v>208b</v>
      </c>
      <c r="E327" s="1" t="str">
        <f>Blad1!E327</f>
        <v>B4</v>
      </c>
      <c r="F327" s="12" t="str">
        <f>Blad1!J327</f>
        <v>-</v>
      </c>
      <c r="G327" s="12" t="str">
        <f>Blad1!L327</f>
        <v>ej 2026</v>
      </c>
      <c r="H327" s="13">
        <f>Blad1!N327</f>
        <v>13</v>
      </c>
      <c r="I327" s="13" t="str">
        <f>Blad1!O327</f>
        <v>ej 2026</v>
      </c>
    </row>
    <row r="328" spans="1:9" x14ac:dyDescent="0.25">
      <c r="A328" s="1" t="str">
        <f>Blad1!A328</f>
        <v>401</v>
      </c>
      <c r="B328" s="1" t="str">
        <f>Blad1!B328</f>
        <v>TMÖ</v>
      </c>
      <c r="C328" s="1" t="str">
        <f>Blad1!C328</f>
        <v>Spårväxel - EV-UIC60-1200-1:18,5</v>
      </c>
      <c r="D328" s="1" t="str">
        <f>Blad1!D328</f>
        <v>209</v>
      </c>
      <c r="E328" s="1" t="str">
        <f>Blad1!E328</f>
        <v>B4</v>
      </c>
      <c r="F328" s="12" t="str">
        <f>Blad1!J328</f>
        <v>-</v>
      </c>
      <c r="G328" s="12" t="str">
        <f>Blad1!L328</f>
        <v>ej 2026</v>
      </c>
      <c r="H328" s="13">
        <f>Blad1!N328</f>
        <v>13</v>
      </c>
      <c r="I328" s="13" t="str">
        <f>Blad1!O328</f>
        <v>ej 2026</v>
      </c>
    </row>
    <row r="329" spans="1:9" x14ac:dyDescent="0.25">
      <c r="A329" s="1" t="str">
        <f>Blad1!A329</f>
        <v>401</v>
      </c>
      <c r="B329" s="1" t="str">
        <f>Blad1!B329</f>
        <v>TMÖ</v>
      </c>
      <c r="C329" s="1" t="str">
        <f>Blad1!C329</f>
        <v>Spårväxel - EV-UIC60-1200-1:18,5</v>
      </c>
      <c r="D329" s="1" t="str">
        <f>Blad1!D329</f>
        <v>210a</v>
      </c>
      <c r="E329" s="1" t="str">
        <f>Blad1!E329</f>
        <v>B4</v>
      </c>
      <c r="F329" s="12" t="str">
        <f>Blad1!J329</f>
        <v>-</v>
      </c>
      <c r="G329" s="12" t="str">
        <f>Blad1!L329</f>
        <v>ej 2026</v>
      </c>
      <c r="H329" s="13">
        <f>Blad1!N329</f>
        <v>13</v>
      </c>
      <c r="I329" s="13" t="str">
        <f>Blad1!O329</f>
        <v>ej 2026</v>
      </c>
    </row>
    <row r="330" spans="1:9" x14ac:dyDescent="0.25">
      <c r="A330" s="1" t="str">
        <f>Blad1!A330</f>
        <v>401</v>
      </c>
      <c r="B330" s="1" t="str">
        <f>Blad1!B330</f>
        <v>TMÖ</v>
      </c>
      <c r="C330" s="1" t="str">
        <f>Blad1!C330</f>
        <v>Spårväxel - EV-UIC60-1200-1:18,5</v>
      </c>
      <c r="D330" s="1" t="str">
        <f>Blad1!D330</f>
        <v>210b</v>
      </c>
      <c r="E330" s="1" t="str">
        <f>Blad1!E330</f>
        <v>B4</v>
      </c>
      <c r="F330" s="12" t="str">
        <f>Blad1!J330</f>
        <v>-</v>
      </c>
      <c r="G330" s="12" t="str">
        <f>Blad1!L330</f>
        <v>ej 2026</v>
      </c>
      <c r="H330" s="13">
        <f>Blad1!N330</f>
        <v>13</v>
      </c>
      <c r="I330" s="13" t="str">
        <f>Blad1!O330</f>
        <v>ej 2026</v>
      </c>
    </row>
    <row r="331" spans="1:9" x14ac:dyDescent="0.25">
      <c r="A331" s="1" t="str">
        <f>Blad1!A331</f>
        <v>401</v>
      </c>
      <c r="B331" s="1" t="str">
        <f>Blad1!B331</f>
        <v>TMÖ</v>
      </c>
      <c r="C331" s="1" t="str">
        <f>Blad1!C331</f>
        <v>Spårväxel - EV-60E-1200-1:18,5</v>
      </c>
      <c r="D331" s="1" t="str">
        <f>Blad1!D331</f>
        <v>211</v>
      </c>
      <c r="E331" s="1" t="str">
        <f>Blad1!E331</f>
        <v>B4</v>
      </c>
      <c r="F331" s="12" t="str">
        <f>Blad1!J331</f>
        <v>-</v>
      </c>
      <c r="G331" s="12" t="str">
        <f>Blad1!L331</f>
        <v>ej 2026</v>
      </c>
      <c r="H331" s="13">
        <f>Blad1!N331</f>
        <v>13</v>
      </c>
      <c r="I331" s="13" t="str">
        <f>Blad1!O331</f>
        <v>ej 2026</v>
      </c>
    </row>
    <row r="332" spans="1:9" x14ac:dyDescent="0.25">
      <c r="A332" s="1" t="str">
        <f>Blad1!A332</f>
        <v>401</v>
      </c>
      <c r="B332" s="1" t="str">
        <f>Blad1!B332</f>
        <v>TMÖ</v>
      </c>
      <c r="C332" s="1" t="str">
        <f>Blad1!C332</f>
        <v>Spårväxel - EV-60E-1200-1:18,5</v>
      </c>
      <c r="D332" s="1" t="str">
        <f>Blad1!D332</f>
        <v>218</v>
      </c>
      <c r="E332" s="1" t="str">
        <f>Blad1!E332</f>
        <v>B4</v>
      </c>
      <c r="F332" s="12" t="str">
        <f>Blad1!J332</f>
        <v>-</v>
      </c>
      <c r="G332" s="12" t="str">
        <f>Blad1!L332</f>
        <v>ej 2026</v>
      </c>
      <c r="H332" s="13">
        <f>Blad1!N332</f>
        <v>13</v>
      </c>
      <c r="I332" s="13" t="str">
        <f>Blad1!O332</f>
        <v>ej 2026</v>
      </c>
    </row>
    <row r="333" spans="1:9" x14ac:dyDescent="0.25">
      <c r="A333" s="1" t="str">
        <f>Blad1!A333</f>
        <v>401</v>
      </c>
      <c r="B333" s="1" t="str">
        <f>Blad1!B333</f>
        <v>TMÖ</v>
      </c>
      <c r="C333" s="1" t="str">
        <f>Blad1!C333</f>
        <v>Spårväxel - EV-60E-1200-1:18,5</v>
      </c>
      <c r="D333" s="1" t="str">
        <f>Blad1!D333</f>
        <v>219a</v>
      </c>
      <c r="E333" s="1" t="str">
        <f>Blad1!E333</f>
        <v>B4</v>
      </c>
      <c r="F333" s="12" t="str">
        <f>Blad1!J333</f>
        <v>-</v>
      </c>
      <c r="G333" s="12" t="str">
        <f>Blad1!L333</f>
        <v>ej 2026</v>
      </c>
      <c r="H333" s="13">
        <f>Blad1!N333</f>
        <v>13</v>
      </c>
      <c r="I333" s="13" t="str">
        <f>Blad1!O333</f>
        <v>ej 2026</v>
      </c>
    </row>
    <row r="334" spans="1:9" x14ac:dyDescent="0.25">
      <c r="A334" s="1" t="str">
        <f>Blad1!A334</f>
        <v>401</v>
      </c>
      <c r="B334" s="1" t="str">
        <f>Blad1!B334</f>
        <v>TMÖ</v>
      </c>
      <c r="C334" s="1" t="str">
        <f>Blad1!C334</f>
        <v>Spårväxel - EV-60E-1200-1:18,5</v>
      </c>
      <c r="D334" s="1" t="str">
        <f>Blad1!D334</f>
        <v>219b</v>
      </c>
      <c r="E334" s="1" t="str">
        <f>Blad1!E334</f>
        <v>B4</v>
      </c>
      <c r="F334" s="12" t="str">
        <f>Blad1!J334</f>
        <v>-</v>
      </c>
      <c r="G334" s="12" t="str">
        <f>Blad1!L334</f>
        <v>ej 2026</v>
      </c>
      <c r="H334" s="13">
        <f>Blad1!N334</f>
        <v>13</v>
      </c>
      <c r="I334" s="13" t="str">
        <f>Blad1!O334</f>
        <v>ej 2026</v>
      </c>
    </row>
    <row r="335" spans="1:9" x14ac:dyDescent="0.25">
      <c r="A335" s="1" t="str">
        <f>Blad1!A335</f>
        <v>401</v>
      </c>
      <c r="B335" s="1" t="str">
        <f>Blad1!B335</f>
        <v>TMÖ</v>
      </c>
      <c r="C335" s="1" t="str">
        <f>Blad1!C335</f>
        <v>Spårväxel - EV-60E-1200-1:18,5</v>
      </c>
      <c r="D335" s="1" t="str">
        <f>Blad1!D335</f>
        <v>220</v>
      </c>
      <c r="E335" s="1" t="str">
        <f>Blad1!E335</f>
        <v>B4</v>
      </c>
      <c r="F335" s="12" t="str">
        <f>Blad1!J335</f>
        <v>-</v>
      </c>
      <c r="G335" s="12" t="str">
        <f>Blad1!L335</f>
        <v>ej 2026</v>
      </c>
      <c r="H335" s="13">
        <f>Blad1!N335</f>
        <v>13</v>
      </c>
      <c r="I335" s="13" t="str">
        <f>Blad1!O335</f>
        <v>ej 2026</v>
      </c>
    </row>
    <row r="336" spans="1:9" x14ac:dyDescent="0.25">
      <c r="A336" s="1" t="str">
        <f>Blad1!A336</f>
        <v>401</v>
      </c>
      <c r="B336" s="1" t="str">
        <f>Blad1!B336</f>
        <v>TMÖ</v>
      </c>
      <c r="C336" s="1" t="str">
        <f>Blad1!C336</f>
        <v>Spårväxel - EV-60E-1200-1:18,5</v>
      </c>
      <c r="D336" s="1" t="str">
        <f>Blad1!D336</f>
        <v>230a</v>
      </c>
      <c r="E336" s="1" t="str">
        <f>Blad1!E336</f>
        <v>B4</v>
      </c>
      <c r="F336" s="12" t="str">
        <f>Blad1!J336</f>
        <v>-</v>
      </c>
      <c r="G336" s="12" t="str">
        <f>Blad1!L336</f>
        <v>ej 2026</v>
      </c>
      <c r="H336" s="13">
        <f>Blad1!N336</f>
        <v>13</v>
      </c>
      <c r="I336" s="13" t="str">
        <f>Blad1!O336</f>
        <v>ej 2026</v>
      </c>
    </row>
    <row r="337" spans="1:9" x14ac:dyDescent="0.25">
      <c r="A337" s="1" t="str">
        <f>Blad1!A337</f>
        <v>401</v>
      </c>
      <c r="B337" s="1" t="str">
        <f>Blad1!B337</f>
        <v>TMÖ</v>
      </c>
      <c r="C337" s="1" t="str">
        <f>Blad1!C337</f>
        <v>Spårväxel - EV-60E-1200-1:18,5</v>
      </c>
      <c r="D337" s="1" t="str">
        <f>Blad1!D337</f>
        <v>230b</v>
      </c>
      <c r="E337" s="1" t="str">
        <f>Blad1!E337</f>
        <v>B4</v>
      </c>
      <c r="F337" s="12" t="str">
        <f>Blad1!J337</f>
        <v>-</v>
      </c>
      <c r="G337" s="12" t="str">
        <f>Blad1!L337</f>
        <v>ej 2026</v>
      </c>
      <c r="H337" s="13">
        <f>Blad1!N337</f>
        <v>13</v>
      </c>
      <c r="I337" s="13" t="str">
        <f>Blad1!O337</f>
        <v>ej 2026</v>
      </c>
    </row>
    <row r="338" spans="1:9" x14ac:dyDescent="0.25">
      <c r="A338" s="1" t="str">
        <f>Blad1!A338</f>
        <v>401</v>
      </c>
      <c r="B338" s="1" t="str">
        <f>Blad1!B338</f>
        <v>TMÖ</v>
      </c>
      <c r="C338" s="1" t="str">
        <f>Blad1!C338</f>
        <v>Spårväxel - EV-60E-760-1:15</v>
      </c>
      <c r="D338" s="1" t="str">
        <f>Blad1!D338</f>
        <v>260a</v>
      </c>
      <c r="E338" s="1" t="str">
        <f>Blad1!E338</f>
        <v>B4</v>
      </c>
      <c r="F338" s="12" t="str">
        <f>Blad1!J338</f>
        <v>-</v>
      </c>
      <c r="G338" s="12" t="str">
        <f>Blad1!L338</f>
        <v>ej 2026</v>
      </c>
      <c r="H338" s="13">
        <f>Blad1!N338</f>
        <v>13</v>
      </c>
      <c r="I338" s="13" t="str">
        <f>Blad1!O338</f>
        <v>ej 2026</v>
      </c>
    </row>
    <row r="339" spans="1:9" x14ac:dyDescent="0.25">
      <c r="A339" s="1" t="str">
        <f>Blad1!A339</f>
        <v>401</v>
      </c>
      <c r="B339" s="1" t="str">
        <f>Blad1!B339</f>
        <v>TMÖ</v>
      </c>
      <c r="C339" s="1" t="str">
        <f>Blad1!C339</f>
        <v>Spårväxel - EV-60E-760-1:15</v>
      </c>
      <c r="D339" s="1" t="str">
        <f>Blad1!D339</f>
        <v>260b</v>
      </c>
      <c r="E339" s="1" t="str">
        <f>Blad1!E339</f>
        <v>B4</v>
      </c>
      <c r="F339" s="12" t="str">
        <f>Blad1!J339</f>
        <v>-</v>
      </c>
      <c r="G339" s="12" t="str">
        <f>Blad1!L339</f>
        <v>ej 2026</v>
      </c>
      <c r="H339" s="13">
        <f>Blad1!N339</f>
        <v>13</v>
      </c>
      <c r="I339" s="13" t="str">
        <f>Blad1!O339</f>
        <v>ej 2026</v>
      </c>
    </row>
    <row r="340" spans="1:9" x14ac:dyDescent="0.25">
      <c r="A340" s="1" t="str">
        <f>Blad1!A340</f>
        <v>401</v>
      </c>
      <c r="B340" s="1" t="str">
        <f>Blad1!B340</f>
        <v>TMÖ</v>
      </c>
      <c r="C340" s="1" t="str">
        <f>Blad1!C340</f>
        <v>Spårväxel - EV-60E-1200-1:18,5</v>
      </c>
      <c r="D340" s="1" t="str">
        <f>Blad1!D340</f>
        <v>261a</v>
      </c>
      <c r="E340" s="1" t="str">
        <f>Blad1!E340</f>
        <v>B4</v>
      </c>
      <c r="F340" s="12" t="str">
        <f>Blad1!J340</f>
        <v>-</v>
      </c>
      <c r="G340" s="12" t="str">
        <f>Blad1!L340</f>
        <v>ej 2026</v>
      </c>
      <c r="H340" s="13">
        <f>Blad1!N340</f>
        <v>13</v>
      </c>
      <c r="I340" s="13" t="str">
        <f>Blad1!O340</f>
        <v>ej 2026</v>
      </c>
    </row>
    <row r="341" spans="1:9" x14ac:dyDescent="0.25">
      <c r="A341" s="1" t="str">
        <f>Blad1!A341</f>
        <v>401</v>
      </c>
      <c r="B341" s="1" t="str">
        <f>Blad1!B341</f>
        <v>TMÖ</v>
      </c>
      <c r="C341" s="1" t="str">
        <f>Blad1!C341</f>
        <v>Spårväxel - EV-60E-1200-1:18,5</v>
      </c>
      <c r="D341" s="1" t="str">
        <f>Blad1!D341</f>
        <v>261b</v>
      </c>
      <c r="E341" s="1" t="str">
        <f>Blad1!E341</f>
        <v>B4</v>
      </c>
      <c r="F341" s="12" t="str">
        <f>Blad1!J341</f>
        <v>-</v>
      </c>
      <c r="G341" s="12" t="str">
        <f>Blad1!L341</f>
        <v>ej 2026</v>
      </c>
      <c r="H341" s="13">
        <f>Blad1!N341</f>
        <v>13</v>
      </c>
      <c r="I341" s="13" t="str">
        <f>Blad1!O341</f>
        <v>ej 2026</v>
      </c>
    </row>
    <row r="342" spans="1:9" x14ac:dyDescent="0.25">
      <c r="A342" s="1" t="str">
        <f>Blad1!A342</f>
        <v>401</v>
      </c>
      <c r="B342" s="1" t="str">
        <f>Blad1!B342</f>
        <v>TMÖ</v>
      </c>
      <c r="C342" s="1" t="str">
        <f>Blad1!C342</f>
        <v>Spårväxel - EV-60E-1200-1:18,5</v>
      </c>
      <c r="D342" s="1" t="str">
        <f>Blad1!D342</f>
        <v>267a</v>
      </c>
      <c r="E342" s="1" t="str">
        <f>Blad1!E342</f>
        <v>B4</v>
      </c>
      <c r="F342" s="12" t="str">
        <f>Blad1!J342</f>
        <v>-</v>
      </c>
      <c r="G342" s="12" t="str">
        <f>Blad1!L342</f>
        <v>ej 2026</v>
      </c>
      <c r="H342" s="13">
        <f>Blad1!N342</f>
        <v>13</v>
      </c>
      <c r="I342" s="13" t="str">
        <f>Blad1!O342</f>
        <v>ej 2026</v>
      </c>
    </row>
    <row r="343" spans="1:9" x14ac:dyDescent="0.25">
      <c r="A343" s="1" t="str">
        <f>Blad1!A343</f>
        <v>401</v>
      </c>
      <c r="B343" s="1" t="str">
        <f>Blad1!B343</f>
        <v>TMÖ</v>
      </c>
      <c r="C343" s="1" t="str">
        <f>Blad1!C343</f>
        <v>Spårväxel - EV-60E-1200-1:18,5</v>
      </c>
      <c r="D343" s="1" t="str">
        <f>Blad1!D343</f>
        <v>267b</v>
      </c>
      <c r="E343" s="1" t="str">
        <f>Blad1!E343</f>
        <v>B4</v>
      </c>
      <c r="F343" s="12" t="str">
        <f>Blad1!J343</f>
        <v>-</v>
      </c>
      <c r="G343" s="12" t="str">
        <f>Blad1!L343</f>
        <v>ej 2026</v>
      </c>
      <c r="H343" s="13">
        <f>Blad1!N343</f>
        <v>13</v>
      </c>
      <c r="I343" s="13" t="str">
        <f>Blad1!O343</f>
        <v>ej 2026</v>
      </c>
    </row>
    <row r="344" spans="1:9" x14ac:dyDescent="0.25">
      <c r="A344" s="1" t="str">
        <f>Blad1!A344</f>
        <v>401</v>
      </c>
      <c r="B344" s="1" t="str">
        <f>Blad1!B344</f>
        <v>TMÖ</v>
      </c>
      <c r="C344" s="1" t="str">
        <f>Blad1!C344</f>
        <v>Spårväxel - EV-UIC60-1200-1:18,5</v>
      </c>
      <c r="D344" s="1" t="str">
        <f>Blad1!D344</f>
        <v>268</v>
      </c>
      <c r="E344" s="1" t="str">
        <f>Blad1!E344</f>
        <v>B4</v>
      </c>
      <c r="F344" s="12" t="str">
        <f>Blad1!J344</f>
        <v>-</v>
      </c>
      <c r="G344" s="12" t="str">
        <f>Blad1!L344</f>
        <v>ej 2026</v>
      </c>
      <c r="H344" s="13">
        <f>Blad1!N344</f>
        <v>13</v>
      </c>
      <c r="I344" s="13" t="str">
        <f>Blad1!O344</f>
        <v>ej 2026</v>
      </c>
    </row>
    <row r="345" spans="1:9" x14ac:dyDescent="0.25">
      <c r="A345" s="1" t="str">
        <f>Blad1!A345</f>
        <v>401</v>
      </c>
      <c r="B345" s="1" t="str">
        <f>Blad1!B345</f>
        <v>TMÖ</v>
      </c>
      <c r="C345" s="1" t="str">
        <f>Blad1!C345</f>
        <v>Spårväxel - EV-UIC60-1200-1:18,5</v>
      </c>
      <c r="D345" s="1" t="str">
        <f>Blad1!D345</f>
        <v>275</v>
      </c>
      <c r="E345" s="1" t="str">
        <f>Blad1!E345</f>
        <v>B4</v>
      </c>
      <c r="F345" s="12" t="str">
        <f>Blad1!J345</f>
        <v>-</v>
      </c>
      <c r="G345" s="12" t="str">
        <f>Blad1!L345</f>
        <v>ej 2026</v>
      </c>
      <c r="H345" s="13">
        <f>Blad1!N345</f>
        <v>13</v>
      </c>
      <c r="I345" s="13" t="str">
        <f>Blad1!O345</f>
        <v>ej 2026</v>
      </c>
    </row>
    <row r="346" spans="1:9" x14ac:dyDescent="0.25">
      <c r="A346" s="1" t="str">
        <f>Blad1!A346</f>
        <v>401</v>
      </c>
      <c r="B346" s="1" t="str">
        <f>Blad1!B346</f>
        <v>TMÖ</v>
      </c>
      <c r="C346" s="1" t="str">
        <f>Blad1!C346</f>
        <v>Spårväxel - EV-60E-1200-1:18,5</v>
      </c>
      <c r="D346" s="1" t="str">
        <f>Blad1!D346</f>
        <v>276a</v>
      </c>
      <c r="E346" s="1" t="str">
        <f>Blad1!E346</f>
        <v>B4</v>
      </c>
      <c r="F346" s="12" t="str">
        <f>Blad1!J346</f>
        <v>-</v>
      </c>
      <c r="G346" s="12" t="str">
        <f>Blad1!L346</f>
        <v>ej 2026</v>
      </c>
      <c r="H346" s="13">
        <f>Blad1!N346</f>
        <v>13</v>
      </c>
      <c r="I346" s="13" t="str">
        <f>Blad1!O346</f>
        <v>ej 2026</v>
      </c>
    </row>
    <row r="347" spans="1:9" x14ac:dyDescent="0.25">
      <c r="A347" s="1" t="str">
        <f>Blad1!A347</f>
        <v>401</v>
      </c>
      <c r="B347" s="1" t="str">
        <f>Blad1!B347</f>
        <v>TMÖ</v>
      </c>
      <c r="C347" s="1" t="str">
        <f>Blad1!C347</f>
        <v>Spårväxel - EV-UIC60-1200-1:18,5</v>
      </c>
      <c r="D347" s="1" t="str">
        <f>Blad1!D347</f>
        <v>276b</v>
      </c>
      <c r="E347" s="1" t="str">
        <f>Blad1!E347</f>
        <v>B4</v>
      </c>
      <c r="F347" s="12" t="str">
        <f>Blad1!J347</f>
        <v>-</v>
      </c>
      <c r="G347" s="12" t="str">
        <f>Blad1!L347</f>
        <v>ej 2026</v>
      </c>
      <c r="H347" s="13">
        <f>Blad1!N347</f>
        <v>13</v>
      </c>
      <c r="I347" s="13" t="str">
        <f>Blad1!O347</f>
        <v>ej 2026</v>
      </c>
    </row>
    <row r="348" spans="1:9" x14ac:dyDescent="0.25">
      <c r="A348" s="1" t="str">
        <f>Blad1!A348</f>
        <v>401</v>
      </c>
      <c r="B348" s="1" t="str">
        <f>Blad1!B348</f>
        <v>TMÖ</v>
      </c>
      <c r="C348" s="1" t="str">
        <f>Blad1!C348</f>
        <v>Spårväxel - EV-60E-1200-1:18,5</v>
      </c>
      <c r="D348" s="1" t="str">
        <f>Blad1!D348</f>
        <v>290a/-</v>
      </c>
      <c r="E348" s="1" t="str">
        <f>Blad1!E348</f>
        <v>B4</v>
      </c>
      <c r="F348" s="12" t="str">
        <f>Blad1!J348</f>
        <v>-</v>
      </c>
      <c r="G348" s="12" t="str">
        <f>Blad1!L348</f>
        <v>ej 2026</v>
      </c>
      <c r="H348" s="13">
        <f>Blad1!N348</f>
        <v>13</v>
      </c>
      <c r="I348" s="13" t="str">
        <f>Blad1!O348</f>
        <v>ej 2026</v>
      </c>
    </row>
    <row r="349" spans="1:9" x14ac:dyDescent="0.25">
      <c r="A349" s="1" t="str">
        <f>Blad1!A349</f>
        <v>401</v>
      </c>
      <c r="B349" s="1" t="str">
        <f>Blad1!B349</f>
        <v>TMÖ</v>
      </c>
      <c r="C349" s="1" t="str">
        <f>Blad1!C349</f>
        <v>Spårväxel - EV-60E-1200-1:18,5</v>
      </c>
      <c r="D349" s="1" t="str">
        <f>Blad1!D349</f>
        <v>290b/-</v>
      </c>
      <c r="E349" s="1" t="str">
        <f>Blad1!E349</f>
        <v>B4</v>
      </c>
      <c r="F349" s="12" t="str">
        <f>Blad1!J349</f>
        <v>-</v>
      </c>
      <c r="G349" s="12" t="str">
        <f>Blad1!L349</f>
        <v>ej 2026</v>
      </c>
      <c r="H349" s="13">
        <f>Blad1!N349</f>
        <v>13</v>
      </c>
      <c r="I349" s="13" t="str">
        <f>Blad1!O349</f>
        <v>ej 2026</v>
      </c>
    </row>
    <row r="350" spans="1:9" x14ac:dyDescent="0.25">
      <c r="A350" s="1" t="str">
        <f>Blad1!A350</f>
        <v>401</v>
      </c>
      <c r="B350" s="1" t="str">
        <f>Blad1!B350</f>
        <v>UDL</v>
      </c>
      <c r="C350" s="1" t="str">
        <f>Blad1!C350</f>
        <v>Spårväxel - EV-UIC60-760-1:14</v>
      </c>
      <c r="D350" s="1" t="str">
        <f>Blad1!D350</f>
        <v>1279b</v>
      </c>
      <c r="E350" s="1" t="str">
        <f>Blad1!E350</f>
        <v>B4</v>
      </c>
      <c r="F350" s="12" t="str">
        <f>Blad1!J350</f>
        <v>-</v>
      </c>
      <c r="G350" s="12" t="str">
        <f>Blad1!L350</f>
        <v>ej 2026</v>
      </c>
      <c r="H350" s="13">
        <f>Blad1!N350</f>
        <v>12</v>
      </c>
      <c r="I350" s="13" t="str">
        <f>Blad1!O350</f>
        <v>ej 2026</v>
      </c>
    </row>
    <row r="351" spans="1:9" x14ac:dyDescent="0.25">
      <c r="A351" s="1" t="str">
        <f>Blad1!A351</f>
        <v>401</v>
      </c>
      <c r="B351" s="1" t="str">
        <f>Blad1!B351</f>
        <v>UDL</v>
      </c>
      <c r="C351" s="1" t="str">
        <f>Blad1!C351</f>
        <v>Spårväxel - EV-UIC60-760-1:14</v>
      </c>
      <c r="D351" s="1" t="str">
        <f>Blad1!D351</f>
        <v>1280a</v>
      </c>
      <c r="E351" s="1" t="str">
        <f>Blad1!E351</f>
        <v>B4</v>
      </c>
      <c r="F351" s="12" t="str">
        <f>Blad1!J351</f>
        <v>-</v>
      </c>
      <c r="G351" s="12" t="str">
        <f>Blad1!L351</f>
        <v>ej 2026</v>
      </c>
      <c r="H351" s="13">
        <f>Blad1!N351</f>
        <v>12</v>
      </c>
      <c r="I351" s="13" t="str">
        <f>Blad1!O351</f>
        <v>ej 2026</v>
      </c>
    </row>
    <row r="352" spans="1:9" x14ac:dyDescent="0.25">
      <c r="A352" s="1" t="str">
        <f>Blad1!A352</f>
        <v>401</v>
      </c>
      <c r="B352" s="1" t="str">
        <f>Blad1!B352</f>
        <v>UDL</v>
      </c>
      <c r="C352" s="1" t="str">
        <f>Blad1!C352</f>
        <v>Spårväxel - EKV-SJ50-7,641/9,375-1:9</v>
      </c>
      <c r="D352" s="1" t="str">
        <f>Blad1!D352</f>
        <v>1281a/1280b</v>
      </c>
      <c r="E352" s="1" t="str">
        <f>Blad1!E352</f>
        <v>B4</v>
      </c>
      <c r="F352" s="12" t="str">
        <f>Blad1!J352</f>
        <v>-</v>
      </c>
      <c r="G352" s="12" t="str">
        <f>Blad1!L352</f>
        <v>ej 2026</v>
      </c>
      <c r="H352" s="13">
        <f>Blad1!N352</f>
        <v>12</v>
      </c>
      <c r="I352" s="13" t="str">
        <f>Blad1!O352</f>
        <v>ej 2026</v>
      </c>
    </row>
    <row r="353" spans="1:9" x14ac:dyDescent="0.25">
      <c r="A353" s="1" t="str">
        <f>Blad1!A353</f>
        <v>401</v>
      </c>
      <c r="B353" s="1" t="str">
        <f>Blad1!B353</f>
        <v>UDL</v>
      </c>
      <c r="C353" s="1" t="str">
        <f>Blad1!C353</f>
        <v>Spårväxel - EV-UIC60-760-1:14</v>
      </c>
      <c r="D353" s="1" t="str">
        <f>Blad1!D353</f>
        <v>1281b</v>
      </c>
      <c r="E353" s="1" t="str">
        <f>Blad1!E353</f>
        <v>B4</v>
      </c>
      <c r="F353" s="12" t="str">
        <f>Blad1!J353</f>
        <v>-</v>
      </c>
      <c r="G353" s="12" t="str">
        <f>Blad1!L353</f>
        <v>ej 2026</v>
      </c>
      <c r="H353" s="13">
        <f>Blad1!N353</f>
        <v>12</v>
      </c>
      <c r="I353" s="13" t="str">
        <f>Blad1!O353</f>
        <v>ej 2026</v>
      </c>
    </row>
    <row r="354" spans="1:9" x14ac:dyDescent="0.25">
      <c r="A354" s="1" t="str">
        <f>Blad1!A354</f>
        <v>401</v>
      </c>
      <c r="B354" s="1" t="str">
        <f>Blad1!B354</f>
        <v>UDL</v>
      </c>
      <c r="C354" s="1" t="str">
        <f>Blad1!C354</f>
        <v>Spårväxel - EV-UIC60-760-1:15</v>
      </c>
      <c r="D354" s="1" t="str">
        <f>Blad1!D354</f>
        <v>1284a</v>
      </c>
      <c r="E354" s="1" t="str">
        <f>Blad1!E354</f>
        <v>B4</v>
      </c>
      <c r="F354" s="12" t="str">
        <f>Blad1!J354</f>
        <v>-</v>
      </c>
      <c r="G354" s="12" t="str">
        <f>Blad1!L354</f>
        <v>ej 2026</v>
      </c>
      <c r="H354" s="13">
        <f>Blad1!N354</f>
        <v>12</v>
      </c>
      <c r="I354" s="13" t="str">
        <f>Blad1!O354</f>
        <v>ej 2026</v>
      </c>
    </row>
    <row r="355" spans="1:9" x14ac:dyDescent="0.25">
      <c r="A355" s="1" t="str">
        <f>Blad1!A355</f>
        <v>401</v>
      </c>
      <c r="B355" s="1" t="str">
        <f>Blad1!B355</f>
        <v>UDL</v>
      </c>
      <c r="C355" s="1" t="str">
        <f>Blad1!C355</f>
        <v>Spårväxel - EV-UIC60-760-1:15</v>
      </c>
      <c r="D355" s="1" t="str">
        <f>Blad1!D355</f>
        <v>1284b</v>
      </c>
      <c r="E355" s="1" t="str">
        <f>Blad1!E355</f>
        <v>B4</v>
      </c>
      <c r="F355" s="12" t="str">
        <f>Blad1!J355</f>
        <v>-</v>
      </c>
      <c r="G355" s="12" t="str">
        <f>Blad1!L355</f>
        <v>ej 2026</v>
      </c>
      <c r="H355" s="13">
        <f>Blad1!N355</f>
        <v>12</v>
      </c>
      <c r="I355" s="13" t="str">
        <f>Blad1!O355</f>
        <v>ej 2026</v>
      </c>
    </row>
    <row r="356" spans="1:9" x14ac:dyDescent="0.25">
      <c r="A356" s="1" t="str">
        <f>Blad1!A356</f>
        <v>401</v>
      </c>
      <c r="B356" s="1" t="str">
        <f>Blad1!B356</f>
        <v>UDL</v>
      </c>
      <c r="C356" s="1" t="str">
        <f>Blad1!C356</f>
        <v>Spårväxel - EV-UIC60-760-1:15</v>
      </c>
      <c r="D356" s="1" t="str">
        <f>Blad1!D356</f>
        <v>1290</v>
      </c>
      <c r="E356" s="1" t="str">
        <f>Blad1!E356</f>
        <v>B4</v>
      </c>
      <c r="F356" s="12" t="str">
        <f>Blad1!J356</f>
        <v>-</v>
      </c>
      <c r="G356" s="12" t="str">
        <f>Blad1!L356</f>
        <v>ej 2026</v>
      </c>
      <c r="H356" s="13">
        <f>Blad1!N356</f>
        <v>12</v>
      </c>
      <c r="I356" s="13" t="str">
        <f>Blad1!O356</f>
        <v>ej 2026</v>
      </c>
    </row>
    <row r="357" spans="1:9" hidden="1" x14ac:dyDescent="0.25">
      <c r="A357" s="1" t="str">
        <f>Blad1!A357</f>
        <v>401</v>
      </c>
      <c r="B357" s="1" t="str">
        <f>Blad1!B357</f>
        <v>UDL</v>
      </c>
      <c r="C357" s="1" t="str">
        <f>Blad1!C357</f>
        <v>Spårväxel - EV-SJ50-11-1:9</v>
      </c>
      <c r="D357" s="1" t="str">
        <f>Blad1!D357</f>
        <v>1295a</v>
      </c>
      <c r="E357" s="1" t="str">
        <f>Blad1!E357</f>
        <v>B2</v>
      </c>
      <c r="F357" s="12" t="str">
        <f>Blad1!J357</f>
        <v>-</v>
      </c>
      <c r="G357" s="12" t="str">
        <f>Blad1!L357</f>
        <v>ej 2026</v>
      </c>
      <c r="H357" s="13" t="str">
        <f>Blad1!N357</f>
        <v>-</v>
      </c>
      <c r="I357" s="13" t="str">
        <f>Blad1!O357</f>
        <v>ej 2026</v>
      </c>
    </row>
    <row r="358" spans="1:9" hidden="1" x14ac:dyDescent="0.25">
      <c r="A358" s="1" t="str">
        <f>Blad1!A358</f>
        <v>401</v>
      </c>
      <c r="B358" s="1" t="str">
        <f>Blad1!B358</f>
        <v>UDL</v>
      </c>
      <c r="C358" s="1" t="str">
        <f>Blad1!C358</f>
        <v>Spårväxel - EV-SJ50-11-1:9</v>
      </c>
      <c r="D358" s="1" t="str">
        <f>Blad1!D358</f>
        <v>1295b</v>
      </c>
      <c r="E358" s="1" t="str">
        <f>Blad1!E358</f>
        <v>B2</v>
      </c>
      <c r="F358" s="12" t="str">
        <f>Blad1!J358</f>
        <v>-</v>
      </c>
      <c r="G358" s="12" t="str">
        <f>Blad1!L358</f>
        <v>ej 2026</v>
      </c>
      <c r="H358" s="13" t="str">
        <f>Blad1!N358</f>
        <v>-</v>
      </c>
      <c r="I358" s="13" t="str">
        <f>Blad1!O358</f>
        <v>ej 2026</v>
      </c>
    </row>
    <row r="359" spans="1:9" x14ac:dyDescent="0.25">
      <c r="A359" s="1" t="str">
        <f>Blad1!A359</f>
        <v>401</v>
      </c>
      <c r="B359" s="1" t="str">
        <f>Blad1!B359</f>
        <v>UDL</v>
      </c>
      <c r="C359" s="1" t="str">
        <f>Blad1!C359</f>
        <v>Spårväxel - EV-UIC60-760-1:15</v>
      </c>
      <c r="D359" s="1" t="str">
        <f>Blad1!D359</f>
        <v>1298b</v>
      </c>
      <c r="E359" s="1" t="str">
        <f>Blad1!E359</f>
        <v>B4</v>
      </c>
      <c r="F359" s="12" t="str">
        <f>Blad1!J359</f>
        <v>-</v>
      </c>
      <c r="G359" s="12" t="str">
        <f>Blad1!L359</f>
        <v>ej 2026</v>
      </c>
      <c r="H359" s="13">
        <f>Blad1!N359</f>
        <v>12</v>
      </c>
      <c r="I359" s="13" t="str">
        <f>Blad1!O359</f>
        <v>ej 2026</v>
      </c>
    </row>
    <row r="360" spans="1:9" x14ac:dyDescent="0.25">
      <c r="A360" s="1" t="str">
        <f>Blad1!A360</f>
        <v>401</v>
      </c>
      <c r="B360" s="1" t="str">
        <f>Blad1!B360</f>
        <v>UDL</v>
      </c>
      <c r="C360" s="1" t="str">
        <f>Blad1!C360</f>
        <v>Spårväxel - EV-UIC60-1200-1:18,5</v>
      </c>
      <c r="D360" s="1" t="str">
        <f>Blad1!D360</f>
        <v>1301a</v>
      </c>
      <c r="E360" s="1" t="str">
        <f>Blad1!E360</f>
        <v>B4</v>
      </c>
      <c r="F360" s="12" t="str">
        <f>Blad1!J360</f>
        <v>-</v>
      </c>
      <c r="G360" s="12" t="str">
        <f>Blad1!L360</f>
        <v>ej 2026</v>
      </c>
      <c r="H360" s="13">
        <f>Blad1!N360</f>
        <v>12</v>
      </c>
      <c r="I360" s="13" t="str">
        <f>Blad1!O360</f>
        <v>ej 2026</v>
      </c>
    </row>
    <row r="361" spans="1:9" x14ac:dyDescent="0.25">
      <c r="A361" s="1" t="str">
        <f>Blad1!A361</f>
        <v>401</v>
      </c>
      <c r="B361" s="1" t="str">
        <f>Blad1!B361</f>
        <v>UDL</v>
      </c>
      <c r="C361" s="1" t="str">
        <f>Blad1!C361</f>
        <v>Spårväxel - EV-UIC60-1200-1:18,5</v>
      </c>
      <c r="D361" s="1" t="str">
        <f>Blad1!D361</f>
        <v>1301b</v>
      </c>
      <c r="E361" s="1" t="str">
        <f>Blad1!E361</f>
        <v>B4</v>
      </c>
      <c r="F361" s="12" t="str">
        <f>Blad1!J361</f>
        <v>-</v>
      </c>
      <c r="G361" s="12" t="str">
        <f>Blad1!L361</f>
        <v>ej 2026</v>
      </c>
      <c r="H361" s="13">
        <f>Blad1!N361</f>
        <v>12</v>
      </c>
      <c r="I361" s="13" t="str">
        <f>Blad1!O361</f>
        <v>ej 2026</v>
      </c>
    </row>
    <row r="362" spans="1:9" x14ac:dyDescent="0.25">
      <c r="A362" s="1" t="str">
        <f>Blad1!A362</f>
        <v>401</v>
      </c>
      <c r="B362" s="1" t="str">
        <f>Blad1!B362</f>
        <v>UDL</v>
      </c>
      <c r="C362" s="1" t="str">
        <f>Blad1!C362</f>
        <v>Spårväxel - EV-UIC60-1200-1:18,5</v>
      </c>
      <c r="D362" s="1" t="str">
        <f>Blad1!D362</f>
        <v>1305a</v>
      </c>
      <c r="E362" s="1" t="str">
        <f>Blad1!E362</f>
        <v>B4</v>
      </c>
      <c r="F362" s="12" t="str">
        <f>Blad1!J362</f>
        <v>-</v>
      </c>
      <c r="G362" s="12" t="str">
        <f>Blad1!L362</f>
        <v>ej 2026</v>
      </c>
      <c r="H362" s="13">
        <f>Blad1!N362</f>
        <v>12</v>
      </c>
      <c r="I362" s="13" t="str">
        <f>Blad1!O362</f>
        <v>ej 2026</v>
      </c>
    </row>
    <row r="363" spans="1:9" x14ac:dyDescent="0.25">
      <c r="A363" s="1" t="str">
        <f>Blad1!A363</f>
        <v>401</v>
      </c>
      <c r="B363" s="1" t="str">
        <f>Blad1!B363</f>
        <v>UDL</v>
      </c>
      <c r="C363" s="1" t="str">
        <f>Blad1!C363</f>
        <v>Spårväxel - EV-UIC60-1200-1:18,5</v>
      </c>
      <c r="D363" s="1" t="str">
        <f>Blad1!D363</f>
        <v>1305b</v>
      </c>
      <c r="E363" s="1" t="str">
        <f>Blad1!E363</f>
        <v>B4</v>
      </c>
      <c r="F363" s="12" t="str">
        <f>Blad1!J363</f>
        <v>-</v>
      </c>
      <c r="G363" s="12" t="str">
        <f>Blad1!L363</f>
        <v>ej 2026</v>
      </c>
      <c r="H363" s="13">
        <f>Blad1!N363</f>
        <v>12</v>
      </c>
      <c r="I363" s="13" t="str">
        <f>Blad1!O363</f>
        <v>ej 2026</v>
      </c>
    </row>
    <row r="364" spans="1:9" x14ac:dyDescent="0.25">
      <c r="A364" s="1" t="str">
        <f>Blad1!A364</f>
        <v>401</v>
      </c>
      <c r="B364" s="1" t="str">
        <f>Blad1!B364</f>
        <v>UDL</v>
      </c>
      <c r="C364" s="1" t="str">
        <f>Blad1!C364</f>
        <v>Spårväxel - EV-UIC60-1200-1:18,5</v>
      </c>
      <c r="D364" s="1" t="str">
        <f>Blad1!D364</f>
        <v>1309</v>
      </c>
      <c r="E364" s="1" t="str">
        <f>Blad1!E364</f>
        <v>B4</v>
      </c>
      <c r="F364" s="12" t="str">
        <f>Blad1!J364</f>
        <v>-</v>
      </c>
      <c r="G364" s="12" t="str">
        <f>Blad1!L364</f>
        <v>ej 2026</v>
      </c>
      <c r="H364" s="13">
        <f>Blad1!N364</f>
        <v>12</v>
      </c>
      <c r="I364" s="13" t="str">
        <f>Blad1!O364</f>
        <v>ej 2026</v>
      </c>
    </row>
    <row r="365" spans="1:9" x14ac:dyDescent="0.25">
      <c r="A365" s="1" t="str">
        <f>Blad1!A365</f>
        <v>401</v>
      </c>
      <c r="B365" s="1" t="str">
        <f>Blad1!B365</f>
        <v>UDL</v>
      </c>
      <c r="C365" s="1" t="str">
        <f>Blad1!C365</f>
        <v>Spårväxel - EV-UIC60-1200-1:18,5</v>
      </c>
      <c r="D365" s="1" t="str">
        <f>Blad1!D365</f>
        <v>1330a</v>
      </c>
      <c r="E365" s="1" t="str">
        <f>Blad1!E365</f>
        <v>B4</v>
      </c>
      <c r="F365" s="12" t="str">
        <f>Blad1!J365</f>
        <v>-</v>
      </c>
      <c r="G365" s="12" t="str">
        <f>Blad1!L365</f>
        <v>ej 2026</v>
      </c>
      <c r="H365" s="13">
        <f>Blad1!N365</f>
        <v>12</v>
      </c>
      <c r="I365" s="13" t="str">
        <f>Blad1!O365</f>
        <v>ej 2026</v>
      </c>
    </row>
    <row r="366" spans="1:9" x14ac:dyDescent="0.25">
      <c r="A366" s="1" t="str">
        <f>Blad1!A366</f>
        <v>401</v>
      </c>
      <c r="B366" s="1" t="str">
        <f>Blad1!B366</f>
        <v>UDL</v>
      </c>
      <c r="C366" s="1" t="str">
        <f>Blad1!C366</f>
        <v>Spårväxel - EV-UIC60-1200-1:18,5</v>
      </c>
      <c r="D366" s="1" t="str">
        <f>Blad1!D366</f>
        <v>1330b</v>
      </c>
      <c r="E366" s="1" t="str">
        <f>Blad1!E366</f>
        <v>B4</v>
      </c>
      <c r="F366" s="12" t="str">
        <f>Blad1!J366</f>
        <v>-</v>
      </c>
      <c r="G366" s="12" t="str">
        <f>Blad1!L366</f>
        <v>ej 2026</v>
      </c>
      <c r="H366" s="13">
        <f>Blad1!N366</f>
        <v>12</v>
      </c>
      <c r="I366" s="13" t="str">
        <f>Blad1!O366</f>
        <v>ej 2026</v>
      </c>
    </row>
    <row r="367" spans="1:9" x14ac:dyDescent="0.25">
      <c r="A367" s="1" t="str">
        <f>Blad1!A367</f>
        <v>401</v>
      </c>
      <c r="B367" s="1" t="str">
        <f>Blad1!B367</f>
        <v>ÅBE</v>
      </c>
      <c r="C367" s="1" t="str">
        <f>Blad1!C367</f>
        <v>Spårväxel - EV-UIC60-760-1:14</v>
      </c>
      <c r="D367" s="1" t="str">
        <f>Blad1!D367</f>
        <v>785a</v>
      </c>
      <c r="E367" s="1" t="str">
        <f>Blad1!E367</f>
        <v>B5</v>
      </c>
      <c r="F367" s="12" t="str">
        <f>Blad1!J367</f>
        <v>-</v>
      </c>
      <c r="G367" s="12" t="str">
        <f>Blad1!L367</f>
        <v>ej 2026</v>
      </c>
      <c r="H367" s="13">
        <f>Blad1!N367</f>
        <v>18</v>
      </c>
      <c r="I367" s="13" t="str">
        <f>Blad1!O367</f>
        <v>ej 2026</v>
      </c>
    </row>
    <row r="368" spans="1:9" x14ac:dyDescent="0.25">
      <c r="A368" s="1" t="str">
        <f>Blad1!A368</f>
        <v>401</v>
      </c>
      <c r="B368" s="1" t="str">
        <f>Blad1!B368</f>
        <v>ÅBE</v>
      </c>
      <c r="C368" s="1" t="str">
        <f>Blad1!C368</f>
        <v>Spårväxel - EV-UIC60-1200-1:18,5</v>
      </c>
      <c r="D368" s="1" t="str">
        <f>Blad1!D368</f>
        <v>785b</v>
      </c>
      <c r="E368" s="1" t="str">
        <f>Blad1!E368</f>
        <v>B5</v>
      </c>
      <c r="F368" s="12" t="str">
        <f>Blad1!J368</f>
        <v>-</v>
      </c>
      <c r="G368" s="12" t="str">
        <f>Blad1!L368</f>
        <v>ej 2026</v>
      </c>
      <c r="H368" s="13">
        <f>Blad1!N368</f>
        <v>18</v>
      </c>
      <c r="I368" s="13" t="str">
        <f>Blad1!O368</f>
        <v>ej 2026</v>
      </c>
    </row>
    <row r="369" spans="1:9" x14ac:dyDescent="0.25">
      <c r="A369" s="1" t="str">
        <f>Blad1!A369</f>
        <v>401</v>
      </c>
      <c r="B369" s="1" t="str">
        <f>Blad1!B369</f>
        <v>ÅBE</v>
      </c>
      <c r="C369" s="1" t="str">
        <f>Blad1!C369</f>
        <v>Spårväxel - EV-60E-1200-1:18,5</v>
      </c>
      <c r="D369" s="1" t="str">
        <f>Blad1!D369</f>
        <v>786</v>
      </c>
      <c r="E369" s="1" t="str">
        <f>Blad1!E369</f>
        <v>B5</v>
      </c>
      <c r="F369" s="12" t="str">
        <f>Blad1!J369</f>
        <v>-</v>
      </c>
      <c r="G369" s="12" t="str">
        <f>Blad1!L369</f>
        <v>ej 2026</v>
      </c>
      <c r="H369" s="13">
        <f>Blad1!N369</f>
        <v>18</v>
      </c>
      <c r="I369" s="13" t="str">
        <f>Blad1!O369</f>
        <v>ej 2026</v>
      </c>
    </row>
    <row r="370" spans="1:9" x14ac:dyDescent="0.25">
      <c r="A370" s="1" t="str">
        <f>Blad1!A370</f>
        <v>401</v>
      </c>
      <c r="B370" s="1" t="str">
        <f>Blad1!B370</f>
        <v>ÅBE</v>
      </c>
      <c r="C370" s="1" t="str">
        <f>Blad1!C370</f>
        <v>Spårväxel - EV-60E-1200-1:18,5</v>
      </c>
      <c r="D370" s="1" t="str">
        <f>Blad1!D370</f>
        <v>815</v>
      </c>
      <c r="E370" s="1" t="str">
        <f>Blad1!E370</f>
        <v>B5</v>
      </c>
      <c r="F370" s="12" t="str">
        <f>Blad1!J370</f>
        <v>-</v>
      </c>
      <c r="G370" s="12" t="str">
        <f>Blad1!L370</f>
        <v>ej 2026</v>
      </c>
      <c r="H370" s="13">
        <f>Blad1!N370</f>
        <v>18</v>
      </c>
      <c r="I370" s="13" t="str">
        <f>Blad1!O370</f>
        <v>ej 2026</v>
      </c>
    </row>
    <row r="371" spans="1:9" hidden="1" x14ac:dyDescent="0.25">
      <c r="A371" s="1" t="str">
        <f>Blad1!A371</f>
        <v>401</v>
      </c>
      <c r="B371" s="1" t="str">
        <f>Blad1!B371</f>
        <v>ÅBE</v>
      </c>
      <c r="C371" s="1" t="str">
        <f>Blad1!C371</f>
        <v>Spårväxel - EV-BV50-225/190-1:9</v>
      </c>
      <c r="D371" s="1" t="str">
        <f>Blad1!D371</f>
        <v>816a</v>
      </c>
      <c r="E371" s="1" t="str">
        <f>Blad1!E371</f>
        <v>B2</v>
      </c>
      <c r="F371" s="12" t="str">
        <f>Blad1!J371</f>
        <v>-</v>
      </c>
      <c r="G371" s="12" t="str">
        <f>Blad1!L371</f>
        <v>ej 2026</v>
      </c>
      <c r="H371" s="13" t="str">
        <f>Blad1!N371</f>
        <v>-</v>
      </c>
      <c r="I371" s="13" t="str">
        <f>Blad1!O371</f>
        <v>ej 2026</v>
      </c>
    </row>
    <row r="372" spans="1:9" x14ac:dyDescent="0.25">
      <c r="A372" s="1" t="str">
        <f>Blad1!A372</f>
        <v>401</v>
      </c>
      <c r="B372" s="1" t="str">
        <f>Blad1!B372</f>
        <v>ÅBE</v>
      </c>
      <c r="C372" s="1" t="str">
        <f>Blad1!C372</f>
        <v>Spårväxel - EV-60E-760-1:14</v>
      </c>
      <c r="D372" s="1" t="str">
        <f>Blad1!D372</f>
        <v>816b</v>
      </c>
      <c r="E372" s="1" t="str">
        <f>Blad1!E372</f>
        <v>B5</v>
      </c>
      <c r="F372" s="12" t="str">
        <f>Blad1!J372</f>
        <v>-</v>
      </c>
      <c r="G372" s="12" t="str">
        <f>Blad1!L372</f>
        <v>ej 2026</v>
      </c>
      <c r="H372" s="13">
        <f>Blad1!N372</f>
        <v>18</v>
      </c>
      <c r="I372" s="13" t="str">
        <f>Blad1!O372</f>
        <v>ej 2026</v>
      </c>
    </row>
    <row r="373" spans="1:9" hidden="1" x14ac:dyDescent="0.25">
      <c r="A373" s="1" t="str">
        <f>Blad1!A373</f>
        <v>401</v>
      </c>
      <c r="B373" s="1" t="str">
        <f>Blad1!B373</f>
        <v>ÅBE</v>
      </c>
      <c r="C373" s="1" t="str">
        <f>Blad1!C373</f>
        <v>Spårväxel - EV-BV50-600-1:13</v>
      </c>
      <c r="D373" s="1" t="str">
        <f>Blad1!D373</f>
        <v>822</v>
      </c>
      <c r="E373" s="1" t="str">
        <f>Blad1!E373</f>
        <v>B2</v>
      </c>
      <c r="F373" s="12" t="str">
        <f>Blad1!J373</f>
        <v>-</v>
      </c>
      <c r="G373" s="12" t="str">
        <f>Blad1!L373</f>
        <v>ej 2026</v>
      </c>
      <c r="H373" s="13" t="str">
        <f>Blad1!N373</f>
        <v>-</v>
      </c>
      <c r="I373" s="13" t="str">
        <f>Blad1!O373</f>
        <v>ej 2026</v>
      </c>
    </row>
    <row r="374" spans="1:9" x14ac:dyDescent="0.25">
      <c r="A374" s="1" t="str">
        <f>Blad1!A374</f>
        <v>401</v>
      </c>
      <c r="B374" s="1" t="str">
        <f>Blad1!B374</f>
        <v>ÅBE</v>
      </c>
      <c r="C374" s="1" t="str">
        <f>Blad1!C374</f>
        <v>Spårväxel - EV-UIC60-760-1:15</v>
      </c>
      <c r="D374" s="1" t="str">
        <f>Blad1!D374</f>
        <v>831a</v>
      </c>
      <c r="E374" s="1" t="str">
        <f>Blad1!E374</f>
        <v>B5</v>
      </c>
      <c r="F374" s="12" t="str">
        <f>Blad1!J374</f>
        <v>-</v>
      </c>
      <c r="G374" s="12" t="str">
        <f>Blad1!L374</f>
        <v>ej 2026</v>
      </c>
      <c r="H374" s="13">
        <f>Blad1!N374</f>
        <v>18</v>
      </c>
      <c r="I374" s="13" t="str">
        <f>Blad1!O374</f>
        <v>ej 2026</v>
      </c>
    </row>
    <row r="375" spans="1:9" x14ac:dyDescent="0.25">
      <c r="A375" s="1" t="str">
        <f>Blad1!A375</f>
        <v>401</v>
      </c>
      <c r="B375" s="1" t="str">
        <f>Blad1!B375</f>
        <v>ÅBE</v>
      </c>
      <c r="C375" s="1" t="str">
        <f>Blad1!C375</f>
        <v>Spårväxel - EV-UIC60-760-1:15</v>
      </c>
      <c r="D375" s="1" t="str">
        <f>Blad1!D375</f>
        <v>831b</v>
      </c>
      <c r="E375" s="1" t="str">
        <f>Blad1!E375</f>
        <v>B5</v>
      </c>
      <c r="F375" s="12" t="str">
        <f>Blad1!J375</f>
        <v>-</v>
      </c>
      <c r="G375" s="12" t="str">
        <f>Blad1!L375</f>
        <v>ej 2026</v>
      </c>
      <c r="H375" s="13">
        <f>Blad1!N375</f>
        <v>18</v>
      </c>
      <c r="I375" s="13" t="str">
        <f>Blad1!O375</f>
        <v>ej 2026</v>
      </c>
    </row>
    <row r="376" spans="1:9" hidden="1" x14ac:dyDescent="0.25">
      <c r="A376" s="1" t="str">
        <f>Blad1!A376</f>
        <v>401</v>
      </c>
      <c r="B376" s="1" t="str">
        <f>Blad1!B376</f>
        <v>ÄS</v>
      </c>
      <c r="C376" s="1" t="str">
        <f>Blad1!C376</f>
        <v>Spårväxel - EV-SJ50-11-1:9</v>
      </c>
      <c r="D376" s="1" t="str">
        <f>Blad1!D376</f>
        <v>100</v>
      </c>
      <c r="E376" s="1" t="str">
        <f>Blad1!E376</f>
        <v>B2</v>
      </c>
      <c r="F376" s="12" t="str">
        <f>Blad1!J376</f>
        <v>-</v>
      </c>
      <c r="G376" s="12" t="str">
        <f>Blad1!L376</f>
        <v>ej 2026</v>
      </c>
      <c r="H376" s="13" t="str">
        <f>Blad1!N376</f>
        <v>-</v>
      </c>
      <c r="I376" s="13" t="str">
        <f>Blad1!O376</f>
        <v>ej 2026</v>
      </c>
    </row>
    <row r="377" spans="1:9" x14ac:dyDescent="0.25">
      <c r="A377" s="1" t="str">
        <f>Blad1!A377</f>
        <v>401</v>
      </c>
      <c r="B377" s="1" t="str">
        <f>Blad1!B377</f>
        <v>ÄS</v>
      </c>
      <c r="C377" s="1" t="str">
        <f>Blad1!C377</f>
        <v>Spårväxel - EV-SJ50-300-1:9</v>
      </c>
      <c r="D377" s="1" t="str">
        <f>Blad1!D377</f>
        <v>102a</v>
      </c>
      <c r="E377" s="1" t="str">
        <f>Blad1!E377</f>
        <v>B4</v>
      </c>
      <c r="F377" s="12" t="str">
        <f>Blad1!J377</f>
        <v>-</v>
      </c>
      <c r="G377" s="12" t="str">
        <f>Blad1!L377</f>
        <v>ej 2026</v>
      </c>
      <c r="H377" s="13">
        <f>Blad1!N377</f>
        <v>13</v>
      </c>
      <c r="I377" s="13" t="str">
        <f>Blad1!O377</f>
        <v>ej 2026</v>
      </c>
    </row>
    <row r="378" spans="1:9" x14ac:dyDescent="0.25">
      <c r="A378" s="1" t="str">
        <f>Blad1!A378</f>
        <v>401</v>
      </c>
      <c r="B378" s="1" t="str">
        <f>Blad1!B378</f>
        <v>ÄS</v>
      </c>
      <c r="C378" s="1" t="str">
        <f>Blad1!C378</f>
        <v>Spårväxel - EV-SJ50-11-1:9 kryss</v>
      </c>
      <c r="D378" s="1" t="str">
        <f>Blad1!D378</f>
        <v>102b</v>
      </c>
      <c r="E378" s="1" t="str">
        <f>Blad1!E378</f>
        <v>B4</v>
      </c>
      <c r="F378" s="12" t="str">
        <f>Blad1!J378</f>
        <v>-</v>
      </c>
      <c r="G378" s="12" t="str">
        <f>Blad1!L378</f>
        <v>ej 2026</v>
      </c>
      <c r="H378" s="13">
        <f>Blad1!N378</f>
        <v>13</v>
      </c>
      <c r="I378" s="13" t="str">
        <f>Blad1!O378</f>
        <v>ej 2026</v>
      </c>
    </row>
    <row r="379" spans="1:9" hidden="1" x14ac:dyDescent="0.25">
      <c r="A379" s="1" t="str">
        <f>Blad1!A379</f>
        <v>401</v>
      </c>
      <c r="B379" s="1" t="str">
        <f>Blad1!B379</f>
        <v>ÄS</v>
      </c>
      <c r="C379" s="1" t="str">
        <f>Blad1!C379</f>
        <v>Spårväxel - EV-SJ50-300-1:9</v>
      </c>
      <c r="D379" s="1" t="str">
        <f>Blad1!D379</f>
        <v>104a</v>
      </c>
      <c r="E379" s="1" t="str">
        <f>Blad1!E379</f>
        <v>B2</v>
      </c>
      <c r="F379" s="12" t="str">
        <f>Blad1!J379</f>
        <v>-</v>
      </c>
      <c r="G379" s="12" t="str">
        <f>Blad1!L379</f>
        <v>ej 2026</v>
      </c>
      <c r="H379" s="13" t="str">
        <f>Blad1!N379</f>
        <v>-</v>
      </c>
      <c r="I379" s="13" t="str">
        <f>Blad1!O379</f>
        <v>ej 2026</v>
      </c>
    </row>
    <row r="380" spans="1:9" x14ac:dyDescent="0.25">
      <c r="A380" s="1" t="str">
        <f>Blad1!A380</f>
        <v>401</v>
      </c>
      <c r="B380" s="1" t="str">
        <f>Blad1!B380</f>
        <v>ÄS</v>
      </c>
      <c r="C380" s="1" t="str">
        <f>Blad1!C380</f>
        <v>Spårväxel - DKV-SJ50-7,641/9,375-1:9</v>
      </c>
      <c r="D380" s="1" t="str">
        <f>Blad1!D380</f>
        <v>104b/97a</v>
      </c>
      <c r="E380" s="1" t="str">
        <f>Blad1!E380</f>
        <v>B4</v>
      </c>
      <c r="F380" s="12" t="str">
        <f>Blad1!J380</f>
        <v>-</v>
      </c>
      <c r="G380" s="12" t="str">
        <f>Blad1!L380</f>
        <v>ej 2026</v>
      </c>
      <c r="H380" s="13">
        <f>Blad1!N380</f>
        <v>13</v>
      </c>
      <c r="I380" s="13" t="str">
        <f>Blad1!O380</f>
        <v>ej 2026</v>
      </c>
    </row>
    <row r="381" spans="1:9" hidden="1" x14ac:dyDescent="0.25">
      <c r="A381" s="1" t="str">
        <f>Blad1!A381</f>
        <v>401</v>
      </c>
      <c r="B381" s="1" t="str">
        <f>Blad1!B381</f>
        <v>ÄS</v>
      </c>
      <c r="C381" s="1" t="str">
        <f>Blad1!C381</f>
        <v>Spårväxel - EV-SJ50-11-1:9</v>
      </c>
      <c r="D381" s="1" t="str">
        <f>Blad1!D381</f>
        <v>109a</v>
      </c>
      <c r="E381" s="1" t="str">
        <f>Blad1!E381</f>
        <v>B1</v>
      </c>
      <c r="F381" s="12" t="str">
        <f>Blad1!J381</f>
        <v>-</v>
      </c>
      <c r="G381" s="12" t="str">
        <f>Blad1!L381</f>
        <v>ej 2026</v>
      </c>
      <c r="H381" s="13" t="str">
        <f>Blad1!N381</f>
        <v>-</v>
      </c>
      <c r="I381" s="13" t="str">
        <f>Blad1!O381</f>
        <v>ej 2026</v>
      </c>
    </row>
    <row r="382" spans="1:9" x14ac:dyDescent="0.25">
      <c r="A382" s="1" t="str">
        <f>Blad1!A382</f>
        <v>401</v>
      </c>
      <c r="B382" s="1" t="str">
        <f>Blad1!B382</f>
        <v>ÄS</v>
      </c>
      <c r="C382" s="1" t="str">
        <f>Blad1!C382</f>
        <v>Spårväxel - EV-SJ50-12-1:15</v>
      </c>
      <c r="D382" s="1" t="str">
        <f>Blad1!D382</f>
        <v>109b</v>
      </c>
      <c r="E382" s="1" t="str">
        <f>Blad1!E382</f>
        <v>B5</v>
      </c>
      <c r="F382" s="12" t="str">
        <f>Blad1!J382</f>
        <v>-</v>
      </c>
      <c r="G382" s="12" t="str">
        <f>Blad1!L382</f>
        <v>ej 2026</v>
      </c>
      <c r="H382" s="13">
        <f>Blad1!N382</f>
        <v>13</v>
      </c>
      <c r="I382" s="13" t="str">
        <f>Blad1!O382</f>
        <v>ej 2026</v>
      </c>
    </row>
    <row r="383" spans="1:9" hidden="1" x14ac:dyDescent="0.25">
      <c r="A383" s="1" t="str">
        <f>Blad1!A383</f>
        <v>401</v>
      </c>
      <c r="B383" s="1" t="str">
        <f>Blad1!B383</f>
        <v>ÄS</v>
      </c>
      <c r="C383" s="1" t="str">
        <f>Blad1!C383</f>
        <v>Spårväxel - EV-SJ50-12-1:13</v>
      </c>
      <c r="D383" s="1" t="str">
        <f>Blad1!D383</f>
        <v>115</v>
      </c>
      <c r="E383" s="1" t="str">
        <f>Blad1!E383</f>
        <v>B2</v>
      </c>
      <c r="F383" s="12" t="str">
        <f>Blad1!J383</f>
        <v>-</v>
      </c>
      <c r="G383" s="12" t="str">
        <f>Blad1!L383</f>
        <v>ej 2026</v>
      </c>
      <c r="H383" s="13" t="str">
        <f>Blad1!N383</f>
        <v>-</v>
      </c>
      <c r="I383" s="13" t="str">
        <f>Blad1!O383</f>
        <v>ej 2026</v>
      </c>
    </row>
    <row r="384" spans="1:9" x14ac:dyDescent="0.25">
      <c r="A384" s="1" t="str">
        <f>Blad1!A384</f>
        <v>401</v>
      </c>
      <c r="B384" s="1" t="str">
        <f>Blad1!B384</f>
        <v>ÄS</v>
      </c>
      <c r="C384" s="1" t="str">
        <f>Blad1!C384</f>
        <v>Spårväxel - EV-SJ50-300-1:9</v>
      </c>
      <c r="D384" s="1" t="str">
        <f>Blad1!D384</f>
        <v>117a</v>
      </c>
      <c r="E384" s="1" t="str">
        <f>Blad1!E384</f>
        <v>B4</v>
      </c>
      <c r="F384" s="12" t="str">
        <f>Blad1!J384</f>
        <v>-</v>
      </c>
      <c r="G384" s="12" t="str">
        <f>Blad1!L384</f>
        <v>ej 2026</v>
      </c>
      <c r="H384" s="13">
        <f>Blad1!N384</f>
        <v>13</v>
      </c>
      <c r="I384" s="13" t="str">
        <f>Blad1!O384</f>
        <v>ej 2026</v>
      </c>
    </row>
    <row r="385" spans="1:9" x14ac:dyDescent="0.25">
      <c r="A385" s="1" t="str">
        <f>Blad1!A385</f>
        <v>401</v>
      </c>
      <c r="B385" s="1" t="str">
        <f>Blad1!B385</f>
        <v>ÄS</v>
      </c>
      <c r="C385" s="1" t="str">
        <f>Blad1!C385</f>
        <v>Spårväxel - EV-SJ50-300-1:9</v>
      </c>
      <c r="D385" s="1" t="str">
        <f>Blad1!D385</f>
        <v>117b</v>
      </c>
      <c r="E385" s="1" t="str">
        <f>Blad1!E385</f>
        <v>B4</v>
      </c>
      <c r="F385" s="12" t="str">
        <f>Blad1!J385</f>
        <v>-</v>
      </c>
      <c r="G385" s="12" t="str">
        <f>Blad1!L385</f>
        <v>ej 2026</v>
      </c>
      <c r="H385" s="13">
        <f>Blad1!N385</f>
        <v>13</v>
      </c>
      <c r="I385" s="13" t="str">
        <f>Blad1!O385</f>
        <v>ej 2026</v>
      </c>
    </row>
    <row r="386" spans="1:9" x14ac:dyDescent="0.25">
      <c r="A386" s="1" t="str">
        <f>Blad1!A386</f>
        <v>401</v>
      </c>
      <c r="B386" s="1" t="str">
        <f>Blad1!B386</f>
        <v>ÄS</v>
      </c>
      <c r="C386" s="1" t="str">
        <f>Blad1!C386</f>
        <v>Spårväxel - SPK-SJ50-1:4,44</v>
      </c>
      <c r="D386" s="1" t="str">
        <f>Blad1!D386</f>
        <v>119/117</v>
      </c>
      <c r="E386" s="1" t="str">
        <f>Blad1!E386</f>
        <v>B3</v>
      </c>
      <c r="F386" s="12" t="str">
        <f>Blad1!J386</f>
        <v>-</v>
      </c>
      <c r="G386" s="12" t="str">
        <f>Blad1!L386</f>
        <v>ej 2026</v>
      </c>
      <c r="H386" s="13">
        <f>Blad1!N386</f>
        <v>13</v>
      </c>
      <c r="I386" s="13" t="str">
        <f>Blad1!O386</f>
        <v>ej 2026</v>
      </c>
    </row>
    <row r="387" spans="1:9" x14ac:dyDescent="0.25">
      <c r="A387" s="1" t="str">
        <f>Blad1!A387</f>
        <v>401</v>
      </c>
      <c r="B387" s="1" t="str">
        <f>Blad1!B387</f>
        <v>ÄS</v>
      </c>
      <c r="C387" s="1" t="str">
        <f>Blad1!C387</f>
        <v>Spårväxel - EV-SJ50-11-1:9</v>
      </c>
      <c r="D387" s="1" t="str">
        <f>Blad1!D387</f>
        <v>119a</v>
      </c>
      <c r="E387" s="1" t="str">
        <f>Blad1!E387</f>
        <v>B4</v>
      </c>
      <c r="F387" s="12" t="str">
        <f>Blad1!J387</f>
        <v>-</v>
      </c>
      <c r="G387" s="12" t="str">
        <f>Blad1!L387</f>
        <v>ej 2026</v>
      </c>
      <c r="H387" s="13">
        <f>Blad1!N387</f>
        <v>13</v>
      </c>
      <c r="I387" s="13" t="str">
        <f>Blad1!O387</f>
        <v>ej 2026</v>
      </c>
    </row>
    <row r="388" spans="1:9" x14ac:dyDescent="0.25">
      <c r="A388" s="1" t="str">
        <f>Blad1!A388</f>
        <v>401</v>
      </c>
      <c r="B388" s="1" t="str">
        <f>Blad1!B388</f>
        <v>ÄS</v>
      </c>
      <c r="C388" s="1" t="str">
        <f>Blad1!C388</f>
        <v>Spårväxel - DKV-SJ50-7,641/9,375-1:9</v>
      </c>
      <c r="D388" s="1" t="str">
        <f>Blad1!D388</f>
        <v>119b/122a</v>
      </c>
      <c r="E388" s="1" t="str">
        <f>Blad1!E388</f>
        <v>B4</v>
      </c>
      <c r="F388" s="12" t="str">
        <f>Blad1!J388</f>
        <v>-</v>
      </c>
      <c r="G388" s="12" t="str">
        <f>Blad1!L388</f>
        <v>ej 2026</v>
      </c>
      <c r="H388" s="13">
        <f>Blad1!N388</f>
        <v>13</v>
      </c>
      <c r="I388" s="13" t="str">
        <f>Blad1!O388</f>
        <v>ej 2026</v>
      </c>
    </row>
    <row r="389" spans="1:9" x14ac:dyDescent="0.25">
      <c r="A389" s="1" t="str">
        <f>Blad1!A389</f>
        <v>401</v>
      </c>
      <c r="B389" s="1" t="str">
        <f>Blad1!B389</f>
        <v>ÄS</v>
      </c>
      <c r="C389" s="1" t="str">
        <f>Blad1!C389</f>
        <v>Spårväxel - EV-UIC60-760-1:15</v>
      </c>
      <c r="D389" s="1" t="str">
        <f>Blad1!D389</f>
        <v>122b</v>
      </c>
      <c r="E389" s="1" t="str">
        <f>Blad1!E389</f>
        <v>B3</v>
      </c>
      <c r="F389" s="12" t="str">
        <f>Blad1!J389</f>
        <v>-</v>
      </c>
      <c r="G389" s="12" t="str">
        <f>Blad1!L389</f>
        <v>ej 2026</v>
      </c>
      <c r="H389" s="13">
        <f>Blad1!N389</f>
        <v>13</v>
      </c>
      <c r="I389" s="13" t="str">
        <f>Blad1!O389</f>
        <v>ej 2026</v>
      </c>
    </row>
    <row r="390" spans="1:9" x14ac:dyDescent="0.25">
      <c r="A390" s="1" t="str">
        <f>Blad1!A390</f>
        <v>401</v>
      </c>
      <c r="B390" s="1" t="str">
        <f>Blad1!B390</f>
        <v>ÄS</v>
      </c>
      <c r="C390" s="1" t="str">
        <f>Blad1!C390</f>
        <v>Spårväxel - EV-UIC60-1200-1:18,5</v>
      </c>
      <c r="D390" s="1" t="str">
        <f>Blad1!D390</f>
        <v>13a</v>
      </c>
      <c r="E390" s="1" t="str">
        <f>Blad1!E390</f>
        <v>B4</v>
      </c>
      <c r="F390" s="12" t="str">
        <f>Blad1!J390</f>
        <v>-</v>
      </c>
      <c r="G390" s="12" t="str">
        <f>Blad1!L390</f>
        <v>ej 2026</v>
      </c>
      <c r="H390" s="13">
        <f>Blad1!N390</f>
        <v>13</v>
      </c>
      <c r="I390" s="13" t="str">
        <f>Blad1!O390</f>
        <v>ej 2026</v>
      </c>
    </row>
    <row r="391" spans="1:9" x14ac:dyDescent="0.25">
      <c r="A391" s="1" t="str">
        <f>Blad1!A391</f>
        <v>401</v>
      </c>
      <c r="B391" s="1" t="str">
        <f>Blad1!B391</f>
        <v>ÄS</v>
      </c>
      <c r="C391" s="1" t="str">
        <f>Blad1!C391</f>
        <v>Spårväxel - EV-UIC60-1200-1:18,5</v>
      </c>
      <c r="D391" s="1" t="str">
        <f>Blad1!D391</f>
        <v>13b</v>
      </c>
      <c r="E391" s="1" t="str">
        <f>Blad1!E391</f>
        <v>B3</v>
      </c>
      <c r="F391" s="12" t="str">
        <f>Blad1!J391</f>
        <v>-</v>
      </c>
      <c r="G391" s="12" t="str">
        <f>Blad1!L391</f>
        <v>ej 2026</v>
      </c>
      <c r="H391" s="13">
        <f>Blad1!N391</f>
        <v>13</v>
      </c>
      <c r="I391" s="13" t="str">
        <f>Blad1!O391</f>
        <v>ej 2026</v>
      </c>
    </row>
    <row r="392" spans="1:9" hidden="1" x14ac:dyDescent="0.25">
      <c r="A392" s="1" t="str">
        <f>Blad1!A392</f>
        <v>401</v>
      </c>
      <c r="B392" s="1" t="str">
        <f>Blad1!B392</f>
        <v>ÄS</v>
      </c>
      <c r="C392" s="1" t="str">
        <f>Blad1!C392</f>
        <v>Spårväxel - EV-UIC60-760-1:15</v>
      </c>
      <c r="D392" s="1" t="str">
        <f>Blad1!D392</f>
        <v>146a</v>
      </c>
      <c r="E392" s="1" t="str">
        <f>Blad1!E392</f>
        <v>B2</v>
      </c>
      <c r="F392" s="12" t="str">
        <f>Blad1!J392</f>
        <v>-</v>
      </c>
      <c r="G392" s="12" t="str">
        <f>Blad1!L392</f>
        <v>ej 2026</v>
      </c>
      <c r="H392" s="13" t="str">
        <f>Blad1!N392</f>
        <v>-</v>
      </c>
      <c r="I392" s="13" t="str">
        <f>Blad1!O392</f>
        <v>ej 2026</v>
      </c>
    </row>
    <row r="393" spans="1:9" x14ac:dyDescent="0.25">
      <c r="A393" s="1" t="str">
        <f>Blad1!A393</f>
        <v>401</v>
      </c>
      <c r="B393" s="1" t="str">
        <f>Blad1!B393</f>
        <v>ÄS</v>
      </c>
      <c r="C393" s="1" t="str">
        <f>Blad1!C393</f>
        <v>Spårväxel - EV-UIC60-760-1:15</v>
      </c>
      <c r="D393" s="1" t="str">
        <f>Blad1!D393</f>
        <v>146b</v>
      </c>
      <c r="E393" s="1" t="str">
        <f>Blad1!E393</f>
        <v>B5</v>
      </c>
      <c r="F393" s="12" t="str">
        <f>Blad1!J393</f>
        <v>-</v>
      </c>
      <c r="G393" s="12" t="str">
        <f>Blad1!L393</f>
        <v>ej 2026</v>
      </c>
      <c r="H393" s="13">
        <f>Blad1!N393</f>
        <v>13</v>
      </c>
      <c r="I393" s="13" t="str">
        <f>Blad1!O393</f>
        <v>ej 2026</v>
      </c>
    </row>
    <row r="394" spans="1:9" x14ac:dyDescent="0.25">
      <c r="A394" s="1" t="str">
        <f>Blad1!A394</f>
        <v>401</v>
      </c>
      <c r="B394" s="1" t="str">
        <f>Blad1!B394</f>
        <v>ÄS</v>
      </c>
      <c r="C394" s="1" t="str">
        <f>Blad1!C394</f>
        <v>Spårväxel - EV-UIC60-760-1:15</v>
      </c>
      <c r="D394" s="1" t="str">
        <f>Blad1!D394</f>
        <v>150a</v>
      </c>
      <c r="E394" s="1" t="str">
        <f>Blad1!E394</f>
        <v>B5</v>
      </c>
      <c r="F394" s="12" t="str">
        <f>Blad1!J394</f>
        <v>-</v>
      </c>
      <c r="G394" s="12" t="str">
        <f>Blad1!L394</f>
        <v>ej 2026</v>
      </c>
      <c r="H394" s="13">
        <f>Blad1!N394</f>
        <v>13</v>
      </c>
      <c r="I394" s="13" t="str">
        <f>Blad1!O394</f>
        <v>ej 2026</v>
      </c>
    </row>
    <row r="395" spans="1:9" hidden="1" x14ac:dyDescent="0.25">
      <c r="A395" s="1" t="str">
        <f>Blad1!A395</f>
        <v>401</v>
      </c>
      <c r="B395" s="1" t="str">
        <f>Blad1!B395</f>
        <v>ÄS</v>
      </c>
      <c r="C395" s="1" t="str">
        <f>Blad1!C395</f>
        <v>Spårväxel - EV-UIC60-760-1:15</v>
      </c>
      <c r="D395" s="1" t="str">
        <f>Blad1!D395</f>
        <v>150b</v>
      </c>
      <c r="E395" s="1" t="str">
        <f>Blad1!E395</f>
        <v>B2</v>
      </c>
      <c r="F395" s="12" t="str">
        <f>Blad1!J395</f>
        <v>-</v>
      </c>
      <c r="G395" s="12" t="str">
        <f>Blad1!L395</f>
        <v>ej 2026</v>
      </c>
      <c r="H395" s="13" t="str">
        <f>Blad1!N395</f>
        <v>-</v>
      </c>
      <c r="I395" s="13" t="str">
        <f>Blad1!O395</f>
        <v>ej 2026</v>
      </c>
    </row>
    <row r="396" spans="1:9" x14ac:dyDescent="0.25">
      <c r="A396" s="1" t="str">
        <f>Blad1!A396</f>
        <v>401</v>
      </c>
      <c r="B396" s="1" t="str">
        <f>Blad1!B396</f>
        <v>ÄS</v>
      </c>
      <c r="C396" s="1" t="str">
        <f>Blad1!C396</f>
        <v>Spårväxel - EV-SJ50-12-1:15</v>
      </c>
      <c r="D396" s="1" t="str">
        <f>Blad1!D396</f>
        <v>27a</v>
      </c>
      <c r="E396" s="1" t="str">
        <f>Blad1!E396</f>
        <v>B4</v>
      </c>
      <c r="F396" s="12" t="str">
        <f>Blad1!J396</f>
        <v>-</v>
      </c>
      <c r="G396" s="12" t="str">
        <f>Blad1!L396</f>
        <v>ej 2026</v>
      </c>
      <c r="H396" s="13">
        <f>Blad1!N396</f>
        <v>13</v>
      </c>
      <c r="I396" s="13" t="str">
        <f>Blad1!O396</f>
        <v>ej 2026</v>
      </c>
    </row>
    <row r="397" spans="1:9" x14ac:dyDescent="0.25">
      <c r="A397" s="1" t="str">
        <f>Blad1!A397</f>
        <v>401</v>
      </c>
      <c r="B397" s="1" t="str">
        <f>Blad1!B397</f>
        <v>ÄS</v>
      </c>
      <c r="C397" s="1" t="str">
        <f>Blad1!C397</f>
        <v>Spårväxel - EV-SJ50-12-1:15</v>
      </c>
      <c r="D397" s="1" t="str">
        <f>Blad1!D397</f>
        <v>27b</v>
      </c>
      <c r="E397" s="1" t="str">
        <f>Blad1!E397</f>
        <v>B4</v>
      </c>
      <c r="F397" s="12" t="str">
        <f>Blad1!J397</f>
        <v>-</v>
      </c>
      <c r="G397" s="12" t="str">
        <f>Blad1!L397</f>
        <v>ej 2026</v>
      </c>
      <c r="H397" s="13">
        <f>Blad1!N397</f>
        <v>13</v>
      </c>
      <c r="I397" s="13" t="str">
        <f>Blad1!O397</f>
        <v>ej 2026</v>
      </c>
    </row>
    <row r="398" spans="1:9" hidden="1" x14ac:dyDescent="0.25">
      <c r="A398" s="1" t="str">
        <f>Blad1!A398</f>
        <v>401</v>
      </c>
      <c r="B398" s="1" t="str">
        <f>Blad1!B398</f>
        <v>ÄS</v>
      </c>
      <c r="C398" s="1" t="str">
        <f>Blad1!C398</f>
        <v>Spårväxel - EV-SJ50-12-1:9</v>
      </c>
      <c r="D398" s="1" t="str">
        <f>Blad1!D398</f>
        <v>31b</v>
      </c>
      <c r="E398" s="1" t="str">
        <f>Blad1!E398</f>
        <v>B2</v>
      </c>
      <c r="F398" s="12" t="str">
        <f>Blad1!J398</f>
        <v>-</v>
      </c>
      <c r="G398" s="12" t="str">
        <f>Blad1!L398</f>
        <v>ej 2026</v>
      </c>
      <c r="H398" s="13" t="str">
        <f>Blad1!N398</f>
        <v>-</v>
      </c>
      <c r="I398" s="13" t="str">
        <f>Blad1!O398</f>
        <v>ej 2026</v>
      </c>
    </row>
    <row r="399" spans="1:9" x14ac:dyDescent="0.25">
      <c r="A399" s="1" t="str">
        <f>Blad1!A399</f>
        <v>401</v>
      </c>
      <c r="B399" s="1" t="str">
        <f>Blad1!B399</f>
        <v>ÄS</v>
      </c>
      <c r="C399" s="1" t="str">
        <f>Blad1!C399</f>
        <v>Spårväxel - EV-SJ50-12-1:15</v>
      </c>
      <c r="D399" s="1" t="str">
        <f>Blad1!D399</f>
        <v>32a</v>
      </c>
      <c r="E399" s="1" t="str">
        <f>Blad1!E399</f>
        <v>B5</v>
      </c>
      <c r="F399" s="12" t="str">
        <f>Blad1!J399</f>
        <v>-</v>
      </c>
      <c r="G399" s="12" t="str">
        <f>Blad1!L399</f>
        <v>ej 2026</v>
      </c>
      <c r="H399" s="13">
        <f>Blad1!N399</f>
        <v>13</v>
      </c>
      <c r="I399" s="13" t="str">
        <f>Blad1!O399</f>
        <v>ej 2026</v>
      </c>
    </row>
    <row r="400" spans="1:9" hidden="1" x14ac:dyDescent="0.25">
      <c r="A400" s="1" t="str">
        <f>Blad1!A400</f>
        <v>401</v>
      </c>
      <c r="B400" s="1" t="str">
        <f>Blad1!B400</f>
        <v>ÄS</v>
      </c>
      <c r="C400" s="1" t="str">
        <f>Blad1!C400</f>
        <v>Spårväxel - EV-SJ50-12-1:15</v>
      </c>
      <c r="D400" s="1" t="str">
        <f>Blad1!D400</f>
        <v>32b</v>
      </c>
      <c r="E400" s="1" t="str">
        <f>Blad1!E400</f>
        <v>B2</v>
      </c>
      <c r="F400" s="12" t="str">
        <f>Blad1!J400</f>
        <v>-</v>
      </c>
      <c r="G400" s="12" t="str">
        <f>Blad1!L400</f>
        <v>ej 2026</v>
      </c>
      <c r="H400" s="13" t="str">
        <f>Blad1!N400</f>
        <v>-</v>
      </c>
      <c r="I400" s="13" t="str">
        <f>Blad1!O400</f>
        <v>ej 2026</v>
      </c>
    </row>
    <row r="401" spans="1:9" hidden="1" x14ac:dyDescent="0.25">
      <c r="A401" s="1" t="str">
        <f>Blad1!A401</f>
        <v>401</v>
      </c>
      <c r="B401" s="1" t="str">
        <f>Blad1!B401</f>
        <v>ÄS</v>
      </c>
      <c r="C401" s="1" t="str">
        <f>Blad1!C401</f>
        <v>Spårväxel - EV-SJ50-11-1:9</v>
      </c>
      <c r="D401" s="1" t="str">
        <f>Blad1!D401</f>
        <v>36a</v>
      </c>
      <c r="E401" s="1" t="str">
        <f>Blad1!E401</f>
        <v>B2</v>
      </c>
      <c r="F401" s="12" t="str">
        <f>Blad1!J401</f>
        <v>-</v>
      </c>
      <c r="G401" s="12" t="str">
        <f>Blad1!L401</f>
        <v>ej 2026</v>
      </c>
      <c r="H401" s="13" t="str">
        <f>Blad1!N401</f>
        <v>-</v>
      </c>
      <c r="I401" s="13" t="str">
        <f>Blad1!O401</f>
        <v>ej 2026</v>
      </c>
    </row>
    <row r="402" spans="1:9" hidden="1" x14ac:dyDescent="0.25">
      <c r="A402" s="1" t="str">
        <f>Blad1!A402</f>
        <v>401</v>
      </c>
      <c r="B402" s="1" t="str">
        <f>Blad1!B402</f>
        <v>ÄS</v>
      </c>
      <c r="C402" s="1" t="str">
        <f>Blad1!C402</f>
        <v>Spårväxel - EV-SJ50-11-1:9</v>
      </c>
      <c r="D402" s="1" t="str">
        <f>Blad1!D402</f>
        <v>36b</v>
      </c>
      <c r="E402" s="1" t="str">
        <f>Blad1!E402</f>
        <v>B1</v>
      </c>
      <c r="F402" s="12" t="str">
        <f>Blad1!J402</f>
        <v>-</v>
      </c>
      <c r="G402" s="12" t="str">
        <f>Blad1!L402</f>
        <v>ej 2026</v>
      </c>
      <c r="H402" s="13" t="str">
        <f>Blad1!N402</f>
        <v>-</v>
      </c>
      <c r="I402" s="13" t="str">
        <f>Blad1!O402</f>
        <v>ej 2026</v>
      </c>
    </row>
    <row r="403" spans="1:9" x14ac:dyDescent="0.25">
      <c r="A403" s="1" t="str">
        <f>Blad1!A403</f>
        <v>401</v>
      </c>
      <c r="B403" s="1" t="str">
        <f>Blad1!B403</f>
        <v>ÄS</v>
      </c>
      <c r="C403" s="1" t="str">
        <f>Blad1!C403</f>
        <v>Spårväxel - EV-SJ50-12-1:15</v>
      </c>
      <c r="D403" s="1" t="str">
        <f>Blad1!D403</f>
        <v>41a</v>
      </c>
      <c r="E403" s="1" t="str">
        <f>Blad1!E403</f>
        <v>B4</v>
      </c>
      <c r="F403" s="12" t="str">
        <f>Blad1!J403</f>
        <v>-</v>
      </c>
      <c r="G403" s="12" t="str">
        <f>Blad1!L403</f>
        <v>ej 2026</v>
      </c>
      <c r="H403" s="13">
        <f>Blad1!N403</f>
        <v>13</v>
      </c>
      <c r="I403" s="13" t="str">
        <f>Blad1!O403</f>
        <v>ej 2026</v>
      </c>
    </row>
    <row r="404" spans="1:9" x14ac:dyDescent="0.25">
      <c r="A404" s="1" t="str">
        <f>Blad1!A404</f>
        <v>401</v>
      </c>
      <c r="B404" s="1" t="str">
        <f>Blad1!B404</f>
        <v>ÄS</v>
      </c>
      <c r="C404" s="1" t="str">
        <f>Blad1!C404</f>
        <v>Spårväxel - EV-SJ50-12-1:15</v>
      </c>
      <c r="D404" s="1" t="str">
        <f>Blad1!D404</f>
        <v>41b</v>
      </c>
      <c r="E404" s="1" t="str">
        <f>Blad1!E404</f>
        <v>B4</v>
      </c>
      <c r="F404" s="12" t="str">
        <f>Blad1!J404</f>
        <v>-</v>
      </c>
      <c r="G404" s="12" t="str">
        <f>Blad1!L404</f>
        <v>ej 2026</v>
      </c>
      <c r="H404" s="13">
        <f>Blad1!N404</f>
        <v>13</v>
      </c>
      <c r="I404" s="13" t="str">
        <f>Blad1!O404</f>
        <v>ej 2026</v>
      </c>
    </row>
    <row r="405" spans="1:9" x14ac:dyDescent="0.25">
      <c r="A405" s="1" t="str">
        <f>Blad1!A405</f>
        <v>401</v>
      </c>
      <c r="B405" s="1" t="str">
        <f>Blad1!B405</f>
        <v>ÄS</v>
      </c>
      <c r="C405" s="1" t="str">
        <f>Blad1!C405</f>
        <v>Spårväxel - EV-SJ50-12-1:15</v>
      </c>
      <c r="D405" s="1" t="str">
        <f>Blad1!D405</f>
        <v>723a</v>
      </c>
      <c r="E405" s="1" t="str">
        <f>Blad1!E405</f>
        <v>B5</v>
      </c>
      <c r="F405" s="12" t="str">
        <f>Blad1!J405</f>
        <v>-</v>
      </c>
      <c r="G405" s="12" t="str">
        <f>Blad1!L405</f>
        <v>ej 2026</v>
      </c>
      <c r="H405" s="13">
        <f>Blad1!N405</f>
        <v>13</v>
      </c>
      <c r="I405" s="13" t="str">
        <f>Blad1!O405</f>
        <v>ej 2026</v>
      </c>
    </row>
    <row r="406" spans="1:9" x14ac:dyDescent="0.25">
      <c r="A406" s="1" t="str">
        <f>Blad1!A406</f>
        <v>401</v>
      </c>
      <c r="B406" s="1" t="str">
        <f>Blad1!B406</f>
        <v>ÄS</v>
      </c>
      <c r="C406" s="1" t="str">
        <f>Blad1!C406</f>
        <v>Spårväxel - EV-SJ50-12-1:15</v>
      </c>
      <c r="D406" s="1" t="str">
        <f>Blad1!D406</f>
        <v>723b</v>
      </c>
      <c r="E406" s="1" t="str">
        <f>Blad1!E406</f>
        <v>B4</v>
      </c>
      <c r="F406" s="12" t="str">
        <f>Blad1!J406</f>
        <v>-</v>
      </c>
      <c r="G406" s="12" t="str">
        <f>Blad1!L406</f>
        <v>ej 2026</v>
      </c>
      <c r="H406" s="13">
        <f>Blad1!N406</f>
        <v>13</v>
      </c>
      <c r="I406" s="13" t="str">
        <f>Blad1!O406</f>
        <v>ej 2026</v>
      </c>
    </row>
    <row r="407" spans="1:9" x14ac:dyDescent="0.25">
      <c r="A407" s="1" t="str">
        <f>Blad1!A407</f>
        <v>401</v>
      </c>
      <c r="B407" s="1" t="str">
        <f>Blad1!B407</f>
        <v>ÄS</v>
      </c>
      <c r="C407" s="1" t="str">
        <f>Blad1!C407</f>
        <v>Spårväxel - EV-SJ50-12-1:15</v>
      </c>
      <c r="D407" s="1" t="str">
        <f>Blad1!D407</f>
        <v>724a</v>
      </c>
      <c r="E407" s="1" t="str">
        <f>Blad1!E407</f>
        <v>B4</v>
      </c>
      <c r="F407" s="12" t="str">
        <f>Blad1!J407</f>
        <v>-</v>
      </c>
      <c r="G407" s="12" t="str">
        <f>Blad1!L407</f>
        <v>ej 2026</v>
      </c>
      <c r="H407" s="13">
        <f>Blad1!N407</f>
        <v>13</v>
      </c>
      <c r="I407" s="13" t="str">
        <f>Blad1!O407</f>
        <v>ej 2026</v>
      </c>
    </row>
    <row r="408" spans="1:9" x14ac:dyDescent="0.25">
      <c r="A408" s="1" t="str">
        <f>Blad1!A408</f>
        <v>401</v>
      </c>
      <c r="B408" s="1" t="str">
        <f>Blad1!B408</f>
        <v>ÄS</v>
      </c>
      <c r="C408" s="1" t="str">
        <f>Blad1!C408</f>
        <v>Spårväxel - EV-SJ50-12-1:15</v>
      </c>
      <c r="D408" s="1" t="str">
        <f>Blad1!D408</f>
        <v>724b</v>
      </c>
      <c r="E408" s="1" t="str">
        <f>Blad1!E408</f>
        <v>B5</v>
      </c>
      <c r="F408" s="12" t="str">
        <f>Blad1!J408</f>
        <v>-</v>
      </c>
      <c r="G408" s="12" t="str">
        <f>Blad1!L408</f>
        <v>ej 2026</v>
      </c>
      <c r="H408" s="13">
        <f>Blad1!N408</f>
        <v>13</v>
      </c>
      <c r="I408" s="13" t="str">
        <f>Blad1!O408</f>
        <v>ej 2026</v>
      </c>
    </row>
    <row r="409" spans="1:9" x14ac:dyDescent="0.25">
      <c r="A409" s="1" t="str">
        <f>Blad1!A409</f>
        <v>401</v>
      </c>
      <c r="B409" s="1" t="str">
        <f>Blad1!B409</f>
        <v>ÄS</v>
      </c>
      <c r="C409" s="1" t="str">
        <f>Blad1!C409</f>
        <v>Spårväxel - EV-SJ50-12-1:15</v>
      </c>
      <c r="D409" s="1" t="str">
        <f>Blad1!D409</f>
        <v>725a</v>
      </c>
      <c r="E409" s="1" t="str">
        <f>Blad1!E409</f>
        <v>B4</v>
      </c>
      <c r="F409" s="12" t="str">
        <f>Blad1!J409</f>
        <v>-</v>
      </c>
      <c r="G409" s="12" t="str">
        <f>Blad1!L409</f>
        <v>ej 2026</v>
      </c>
      <c r="H409" s="13">
        <f>Blad1!N409</f>
        <v>13</v>
      </c>
      <c r="I409" s="13" t="str">
        <f>Blad1!O409</f>
        <v>ej 2026</v>
      </c>
    </row>
    <row r="410" spans="1:9" x14ac:dyDescent="0.25">
      <c r="A410" s="1" t="str">
        <f>Blad1!A410</f>
        <v>401</v>
      </c>
      <c r="B410" s="1" t="str">
        <f>Blad1!B410</f>
        <v>ÄS</v>
      </c>
      <c r="C410" s="1" t="str">
        <f>Blad1!C410</f>
        <v>Spårväxel - EV-SJ50-12-1:15</v>
      </c>
      <c r="D410" s="1" t="str">
        <f>Blad1!D410</f>
        <v>725b</v>
      </c>
      <c r="E410" s="1" t="str">
        <f>Blad1!E410</f>
        <v>B5</v>
      </c>
      <c r="F410" s="12" t="str">
        <f>Blad1!J410</f>
        <v>-</v>
      </c>
      <c r="G410" s="12" t="str">
        <f>Blad1!L410</f>
        <v>ej 2026</v>
      </c>
      <c r="H410" s="13">
        <f>Blad1!N410</f>
        <v>13</v>
      </c>
      <c r="I410" s="13" t="str">
        <f>Blad1!O410</f>
        <v>ej 2026</v>
      </c>
    </row>
    <row r="411" spans="1:9" x14ac:dyDescent="0.25">
      <c r="A411" s="1" t="str">
        <f>Blad1!A411</f>
        <v>401</v>
      </c>
      <c r="B411" s="1" t="str">
        <f>Blad1!B411</f>
        <v>ÄS</v>
      </c>
      <c r="C411" s="1" t="str">
        <f>Blad1!C411</f>
        <v>Spårväxel - EV-UIC60-1200-1:18,5</v>
      </c>
      <c r="D411" s="1" t="str">
        <f>Blad1!D411</f>
        <v>747</v>
      </c>
      <c r="E411" s="1" t="str">
        <f>Blad1!E411</f>
        <v>B4</v>
      </c>
      <c r="F411" s="12" t="str">
        <f>Blad1!J411</f>
        <v>-</v>
      </c>
      <c r="G411" s="12" t="str">
        <f>Blad1!L411</f>
        <v>ej 2026</v>
      </c>
      <c r="H411" s="13">
        <f>Blad1!N411</f>
        <v>13</v>
      </c>
      <c r="I411" s="13" t="str">
        <f>Blad1!O411</f>
        <v>ej 2026</v>
      </c>
    </row>
    <row r="412" spans="1:9" hidden="1" x14ac:dyDescent="0.25">
      <c r="A412" s="1" t="str">
        <f>Blad1!A412</f>
        <v>401</v>
      </c>
      <c r="B412" s="1" t="str">
        <f>Blad1!B412</f>
        <v>ÄS</v>
      </c>
      <c r="C412" s="1" t="str">
        <f>Blad1!C412</f>
        <v>Spårväxel - EV-SJ50-12-1:15</v>
      </c>
      <c r="D412" s="1" t="str">
        <f>Blad1!D412</f>
        <v>748a</v>
      </c>
      <c r="E412" s="1" t="str">
        <f>Blad1!E412</f>
        <v>B2</v>
      </c>
      <c r="F412" s="12" t="str">
        <f>Blad1!J412</f>
        <v>-</v>
      </c>
      <c r="G412" s="12" t="str">
        <f>Blad1!L412</f>
        <v>ej 2026</v>
      </c>
      <c r="H412" s="13" t="str">
        <f>Blad1!N412</f>
        <v>-</v>
      </c>
      <c r="I412" s="13" t="str">
        <f>Blad1!O412</f>
        <v>ej 2026</v>
      </c>
    </row>
    <row r="413" spans="1:9" hidden="1" x14ac:dyDescent="0.25">
      <c r="A413" s="1" t="str">
        <f>Blad1!A413</f>
        <v>401</v>
      </c>
      <c r="B413" s="1" t="str">
        <f>Blad1!B413</f>
        <v>ÄS</v>
      </c>
      <c r="C413" s="1" t="str">
        <f>Blad1!C413</f>
        <v>Spårväxel - EV-SJ50-11-1:9</v>
      </c>
      <c r="D413" s="1" t="str">
        <f>Blad1!D413</f>
        <v>748b</v>
      </c>
      <c r="E413" s="1" t="str">
        <f>Blad1!E413</f>
        <v>B1</v>
      </c>
      <c r="F413" s="12" t="str">
        <f>Blad1!J413</f>
        <v>-</v>
      </c>
      <c r="G413" s="12" t="str">
        <f>Blad1!L413</f>
        <v>ej 2026</v>
      </c>
      <c r="H413" s="13" t="str">
        <f>Blad1!N413</f>
        <v>-</v>
      </c>
      <c r="I413" s="13" t="str">
        <f>Blad1!O413</f>
        <v>ej 2026</v>
      </c>
    </row>
    <row r="414" spans="1:9" x14ac:dyDescent="0.25">
      <c r="A414" s="1" t="str">
        <f>Blad1!A414</f>
        <v>401</v>
      </c>
      <c r="B414" s="1" t="str">
        <f>Blad1!B414</f>
        <v>ÄS</v>
      </c>
      <c r="C414" s="1" t="str">
        <f>Blad1!C414</f>
        <v>Spårväxel - EV-UIC60-1200-1:18,5</v>
      </c>
      <c r="D414" s="1" t="str">
        <f>Blad1!D414</f>
        <v>749a</v>
      </c>
      <c r="E414" s="1" t="str">
        <f>Blad1!E414</f>
        <v>B4</v>
      </c>
      <c r="F414" s="12" t="str">
        <f>Blad1!J414</f>
        <v>-</v>
      </c>
      <c r="G414" s="12" t="str">
        <f>Blad1!L414</f>
        <v>ej 2026</v>
      </c>
      <c r="H414" s="13">
        <f>Blad1!N414</f>
        <v>13</v>
      </c>
      <c r="I414" s="13" t="str">
        <f>Blad1!O414</f>
        <v>ej 2026</v>
      </c>
    </row>
    <row r="415" spans="1:9" x14ac:dyDescent="0.25">
      <c r="A415" s="1" t="str">
        <f>Blad1!A415</f>
        <v>401</v>
      </c>
      <c r="B415" s="1" t="str">
        <f>Blad1!B415</f>
        <v>ÄS</v>
      </c>
      <c r="C415" s="1" t="str">
        <f>Blad1!C415</f>
        <v>Spårväxel - EV-UIC60-1200-1:18,5</v>
      </c>
      <c r="D415" s="1" t="str">
        <f>Blad1!D415</f>
        <v>749b</v>
      </c>
      <c r="E415" s="1" t="str">
        <f>Blad1!E415</f>
        <v>B5</v>
      </c>
      <c r="F415" s="12" t="str">
        <f>Blad1!J415</f>
        <v>-</v>
      </c>
      <c r="G415" s="12" t="str">
        <f>Blad1!L415</f>
        <v>ej 2026</v>
      </c>
      <c r="H415" s="13">
        <f>Blad1!N415</f>
        <v>13</v>
      </c>
      <c r="I415" s="13" t="str">
        <f>Blad1!O415</f>
        <v>ej 2026</v>
      </c>
    </row>
    <row r="416" spans="1:9" x14ac:dyDescent="0.25">
      <c r="A416" s="1" t="str">
        <f>Blad1!A416</f>
        <v>401</v>
      </c>
      <c r="B416" s="1" t="str">
        <f>Blad1!B416</f>
        <v>ÄS</v>
      </c>
      <c r="C416" s="1" t="str">
        <f>Blad1!C416</f>
        <v>Spårväxel - EV-UIC60-760-1:15</v>
      </c>
      <c r="D416" s="1" t="str">
        <f>Blad1!D416</f>
        <v>751a</v>
      </c>
      <c r="E416" s="1" t="str">
        <f>Blad1!E416</f>
        <v>B5</v>
      </c>
      <c r="F416" s="12" t="str">
        <f>Blad1!J416</f>
        <v>-</v>
      </c>
      <c r="G416" s="12" t="str">
        <f>Blad1!L416</f>
        <v>ej 2026</v>
      </c>
      <c r="H416" s="13">
        <f>Blad1!N416</f>
        <v>13</v>
      </c>
      <c r="I416" s="13" t="str">
        <f>Blad1!O416</f>
        <v>ej 2026</v>
      </c>
    </row>
    <row r="417" spans="1:9" x14ac:dyDescent="0.25">
      <c r="A417" s="1" t="str">
        <f>Blad1!A417</f>
        <v>401</v>
      </c>
      <c r="B417" s="1" t="str">
        <f>Blad1!B417</f>
        <v>ÄS</v>
      </c>
      <c r="C417" s="1" t="str">
        <f>Blad1!C417</f>
        <v>Spårväxel - EV-UIC60-760-1:15</v>
      </c>
      <c r="D417" s="1" t="str">
        <f>Blad1!D417</f>
        <v>751b</v>
      </c>
      <c r="E417" s="1" t="str">
        <f>Blad1!E417</f>
        <v>B4</v>
      </c>
      <c r="F417" s="12" t="str">
        <f>Blad1!J417</f>
        <v>-</v>
      </c>
      <c r="G417" s="12" t="str">
        <f>Blad1!L417</f>
        <v>ej 2026</v>
      </c>
      <c r="H417" s="13">
        <f>Blad1!N417</f>
        <v>13</v>
      </c>
      <c r="I417" s="13" t="str">
        <f>Blad1!O417</f>
        <v>ej 2026</v>
      </c>
    </row>
    <row r="418" spans="1:9" x14ac:dyDescent="0.25">
      <c r="A418" s="1" t="str">
        <f>Blad1!A418</f>
        <v>401</v>
      </c>
      <c r="B418" s="1" t="str">
        <f>Blad1!B418</f>
        <v>ÄS</v>
      </c>
      <c r="C418" s="1" t="str">
        <f>Blad1!C418</f>
        <v>Spårväxel - EV-UIC60-760-1:15</v>
      </c>
      <c r="D418" s="1" t="str">
        <f>Blad1!D418</f>
        <v>778a</v>
      </c>
      <c r="E418" s="1" t="str">
        <f>Blad1!E418</f>
        <v>B5</v>
      </c>
      <c r="F418" s="12" t="str">
        <f>Blad1!J418</f>
        <v>-</v>
      </c>
      <c r="G418" s="12" t="str">
        <f>Blad1!L418</f>
        <v>ej 2026</v>
      </c>
      <c r="H418" s="13">
        <f>Blad1!N418</f>
        <v>13</v>
      </c>
      <c r="I418" s="13" t="str">
        <f>Blad1!O418</f>
        <v>ej 2026</v>
      </c>
    </row>
    <row r="419" spans="1:9" x14ac:dyDescent="0.25">
      <c r="A419" s="1" t="str">
        <f>Blad1!A419</f>
        <v>401</v>
      </c>
      <c r="B419" s="1" t="str">
        <f>Blad1!B419</f>
        <v>ÄS</v>
      </c>
      <c r="C419" s="1" t="str">
        <f>Blad1!C419</f>
        <v>Spårväxel - EV-UIC60-760-1:15</v>
      </c>
      <c r="D419" s="1" t="str">
        <f>Blad1!D419</f>
        <v>778b</v>
      </c>
      <c r="E419" s="1" t="str">
        <f>Blad1!E419</f>
        <v>B4</v>
      </c>
      <c r="F419" s="12" t="str">
        <f>Blad1!J419</f>
        <v>-</v>
      </c>
      <c r="G419" s="12" t="str">
        <f>Blad1!L419</f>
        <v>ej 2026</v>
      </c>
      <c r="H419" s="13">
        <f>Blad1!N419</f>
        <v>13</v>
      </c>
      <c r="I419" s="13" t="str">
        <f>Blad1!O419</f>
        <v>ej 2026</v>
      </c>
    </row>
    <row r="420" spans="1:9" x14ac:dyDescent="0.25">
      <c r="A420" s="1" t="str">
        <f>Blad1!A420</f>
        <v>401</v>
      </c>
      <c r="B420" s="1" t="str">
        <f>Blad1!B420</f>
        <v>ÄS</v>
      </c>
      <c r="C420" s="1" t="str">
        <f>Blad1!C420</f>
        <v>Spårväxel - EV-UIC60-1200-1:18,5</v>
      </c>
      <c r="D420" s="1" t="str">
        <f>Blad1!D420</f>
        <v>781a</v>
      </c>
      <c r="E420" s="1" t="str">
        <f>Blad1!E420</f>
        <v>B4</v>
      </c>
      <c r="F420" s="12" t="str">
        <f>Blad1!J420</f>
        <v>-</v>
      </c>
      <c r="G420" s="12" t="str">
        <f>Blad1!L420</f>
        <v>ej 2026</v>
      </c>
      <c r="H420" s="13">
        <f>Blad1!N420</f>
        <v>13</v>
      </c>
      <c r="I420" s="13" t="str">
        <f>Blad1!O420</f>
        <v>ej 2026</v>
      </c>
    </row>
    <row r="421" spans="1:9" x14ac:dyDescent="0.25">
      <c r="A421" s="1" t="str">
        <f>Blad1!A421</f>
        <v>401</v>
      </c>
      <c r="B421" s="1" t="str">
        <f>Blad1!B421</f>
        <v>ÄS</v>
      </c>
      <c r="C421" s="1" t="str">
        <f>Blad1!C421</f>
        <v>Spårväxel - EV-UIC60-1200-1:18,5</v>
      </c>
      <c r="D421" s="1" t="str">
        <f>Blad1!D421</f>
        <v>781b</v>
      </c>
      <c r="E421" s="1" t="str">
        <f>Blad1!E421</f>
        <v>B5</v>
      </c>
      <c r="F421" s="12" t="str">
        <f>Blad1!J421</f>
        <v>-</v>
      </c>
      <c r="G421" s="12" t="str">
        <f>Blad1!L421</f>
        <v>ej 2026</v>
      </c>
      <c r="H421" s="13">
        <f>Blad1!N421</f>
        <v>13</v>
      </c>
      <c r="I421" s="13" t="str">
        <f>Blad1!O421</f>
        <v>ej 2026</v>
      </c>
    </row>
    <row r="422" spans="1:9" x14ac:dyDescent="0.25">
      <c r="A422" s="1" t="str">
        <f>Blad1!A422</f>
        <v>401</v>
      </c>
      <c r="B422" s="1" t="str">
        <f>Blad1!B422</f>
        <v>ÄS</v>
      </c>
      <c r="C422" s="1" t="str">
        <f>Blad1!C422</f>
        <v>Spårväxel - EV-UIC60-1200-1:18,5</v>
      </c>
      <c r="D422" s="1" t="str">
        <f>Blad1!D422</f>
        <v>782a</v>
      </c>
      <c r="E422" s="1" t="str">
        <f>Blad1!E422</f>
        <v>B4</v>
      </c>
      <c r="F422" s="12" t="str">
        <f>Blad1!J422</f>
        <v>-</v>
      </c>
      <c r="G422" s="12" t="str">
        <f>Blad1!L422</f>
        <v>ej 2026</v>
      </c>
      <c r="H422" s="13">
        <f>Blad1!N422</f>
        <v>13</v>
      </c>
      <c r="I422" s="13" t="str">
        <f>Blad1!O422</f>
        <v>ej 2026</v>
      </c>
    </row>
    <row r="423" spans="1:9" x14ac:dyDescent="0.25">
      <c r="A423" s="1" t="str">
        <f>Blad1!A423</f>
        <v>401</v>
      </c>
      <c r="B423" s="1" t="str">
        <f>Blad1!B423</f>
        <v>ÄS</v>
      </c>
      <c r="C423" s="1" t="str">
        <f>Blad1!C423</f>
        <v>Spårväxel - EV-UIC60-1200-1:18,5</v>
      </c>
      <c r="D423" s="1" t="str">
        <f>Blad1!D423</f>
        <v>782b</v>
      </c>
      <c r="E423" s="1" t="str">
        <f>Blad1!E423</f>
        <v>B5</v>
      </c>
      <c r="F423" s="12" t="str">
        <f>Blad1!J423</f>
        <v>-</v>
      </c>
      <c r="G423" s="12" t="str">
        <f>Blad1!L423</f>
        <v>ej 2026</v>
      </c>
      <c r="H423" s="13">
        <f>Blad1!N423</f>
        <v>13</v>
      </c>
      <c r="I423" s="13" t="str">
        <f>Blad1!O423</f>
        <v>ej 2026</v>
      </c>
    </row>
    <row r="424" spans="1:9" x14ac:dyDescent="0.25">
      <c r="A424" s="1" t="str">
        <f>Blad1!A424</f>
        <v>401</v>
      </c>
      <c r="B424" s="1" t="str">
        <f>Blad1!B424</f>
        <v>ÄS</v>
      </c>
      <c r="C424" s="1" t="str">
        <f>Blad1!C424</f>
        <v>Spårväxel - EV-UIC60-760-1:15</v>
      </c>
      <c r="D424" s="1" t="str">
        <f>Blad1!D424</f>
        <v>783a</v>
      </c>
      <c r="E424" s="1" t="str">
        <f>Blad1!E424</f>
        <v>B5</v>
      </c>
      <c r="F424" s="12" t="str">
        <f>Blad1!J424</f>
        <v>-</v>
      </c>
      <c r="G424" s="12" t="str">
        <f>Blad1!L424</f>
        <v>ej 2026</v>
      </c>
      <c r="H424" s="13">
        <f>Blad1!N424</f>
        <v>13</v>
      </c>
      <c r="I424" s="13" t="str">
        <f>Blad1!O424</f>
        <v>ej 2026</v>
      </c>
    </row>
    <row r="425" spans="1:9" x14ac:dyDescent="0.25">
      <c r="A425" s="1" t="str">
        <f>Blad1!A425</f>
        <v>401</v>
      </c>
      <c r="B425" s="1" t="str">
        <f>Blad1!B425</f>
        <v>ÄS</v>
      </c>
      <c r="C425" s="1" t="str">
        <f>Blad1!C425</f>
        <v>Spårväxel - EV-UIC60-760-1:15</v>
      </c>
      <c r="D425" s="1" t="str">
        <f>Blad1!D425</f>
        <v>783b</v>
      </c>
      <c r="E425" s="1" t="str">
        <f>Blad1!E425</f>
        <v>B4</v>
      </c>
      <c r="F425" s="12" t="str">
        <f>Blad1!J425</f>
        <v>-</v>
      </c>
      <c r="G425" s="12" t="str">
        <f>Blad1!L425</f>
        <v>ej 2026</v>
      </c>
      <c r="H425" s="13">
        <f>Blad1!N425</f>
        <v>13</v>
      </c>
      <c r="I425" s="13" t="str">
        <f>Blad1!O425</f>
        <v>ej 2026</v>
      </c>
    </row>
    <row r="426" spans="1:9" x14ac:dyDescent="0.25">
      <c r="A426" s="1" t="str">
        <f>Blad1!A426</f>
        <v>401</v>
      </c>
      <c r="B426" s="1" t="str">
        <f>Blad1!B426</f>
        <v>ÄS</v>
      </c>
      <c r="C426" s="1" t="str">
        <f>Blad1!C426</f>
        <v>Spårväxel - EV-UIC60-760-1:15</v>
      </c>
      <c r="D426" s="1" t="str">
        <f>Blad1!D426</f>
        <v>784a</v>
      </c>
      <c r="E426" s="1" t="str">
        <f>Blad1!E426</f>
        <v>B4</v>
      </c>
      <c r="F426" s="12" t="str">
        <f>Blad1!J426</f>
        <v>-</v>
      </c>
      <c r="G426" s="12" t="str">
        <f>Blad1!L426</f>
        <v>ej 2026</v>
      </c>
      <c r="H426" s="13">
        <f>Blad1!N426</f>
        <v>13</v>
      </c>
      <c r="I426" s="13" t="str">
        <f>Blad1!O426</f>
        <v>ej 2026</v>
      </c>
    </row>
    <row r="427" spans="1:9" x14ac:dyDescent="0.25">
      <c r="A427" s="1" t="str">
        <f>Blad1!A427</f>
        <v>401</v>
      </c>
      <c r="B427" s="1" t="str">
        <f>Blad1!B427</f>
        <v>ÄS</v>
      </c>
      <c r="C427" s="1" t="str">
        <f>Blad1!C427</f>
        <v>Spårväxel - EV-UIC60-760-1:14</v>
      </c>
      <c r="D427" s="1" t="str">
        <f>Blad1!D427</f>
        <v>784b</v>
      </c>
      <c r="E427" s="1" t="str">
        <f>Blad1!E427</f>
        <v>B4</v>
      </c>
      <c r="F427" s="12" t="str">
        <f>Blad1!J427</f>
        <v>-</v>
      </c>
      <c r="G427" s="12" t="str">
        <f>Blad1!L427</f>
        <v>ej 2026</v>
      </c>
      <c r="H427" s="13">
        <f>Blad1!N427</f>
        <v>13</v>
      </c>
      <c r="I427" s="13" t="str">
        <f>Blad1!O427</f>
        <v>ej 2026</v>
      </c>
    </row>
    <row r="428" spans="1:9" x14ac:dyDescent="0.25">
      <c r="A428" s="1" t="str">
        <f>Blad1!A428</f>
        <v>401</v>
      </c>
      <c r="B428" s="1" t="str">
        <f>Blad1!B428</f>
        <v>ÄS</v>
      </c>
      <c r="C428" s="1" t="str">
        <f>Blad1!C428</f>
        <v>Spårväxel - EV-UIC60-1200-1:18,5</v>
      </c>
      <c r="D428" s="1" t="str">
        <f>Blad1!D428</f>
        <v>8</v>
      </c>
      <c r="E428" s="1" t="str">
        <f>Blad1!E428</f>
        <v>B4</v>
      </c>
      <c r="F428" s="12" t="str">
        <f>Blad1!J428</f>
        <v>-</v>
      </c>
      <c r="G428" s="12" t="str">
        <f>Blad1!L428</f>
        <v>ej 2026</v>
      </c>
      <c r="H428" s="13">
        <f>Blad1!N428</f>
        <v>13</v>
      </c>
      <c r="I428" s="13" t="str">
        <f>Blad1!O428</f>
        <v>ej 2026</v>
      </c>
    </row>
    <row r="429" spans="1:9" x14ac:dyDescent="0.25">
      <c r="A429" s="1" t="str">
        <f>Blad1!A429</f>
        <v>401</v>
      </c>
      <c r="B429" s="1" t="str">
        <f>Blad1!B429</f>
        <v>ÄS</v>
      </c>
      <c r="C429" s="1" t="str">
        <f>Blad1!C429</f>
        <v>Spårväxel - EV-UIC60-1200-1:18,5</v>
      </c>
      <c r="D429" s="1" t="str">
        <f>Blad1!D429</f>
        <v>9</v>
      </c>
      <c r="E429" s="1" t="str">
        <f>Blad1!E429</f>
        <v>B5</v>
      </c>
      <c r="F429" s="12" t="str">
        <f>Blad1!J429</f>
        <v>-</v>
      </c>
      <c r="G429" s="12" t="str">
        <f>Blad1!L429</f>
        <v>ej 2026</v>
      </c>
      <c r="H429" s="13">
        <f>Blad1!N429</f>
        <v>13</v>
      </c>
      <c r="I429" s="13" t="str">
        <f>Blad1!O429</f>
        <v>ej 2026</v>
      </c>
    </row>
    <row r="430" spans="1:9" hidden="1" x14ac:dyDescent="0.25">
      <c r="A430" s="1" t="str">
        <f>Blad1!A430</f>
        <v>401</v>
      </c>
      <c r="B430" s="1" t="str">
        <f>Blad1!B430</f>
        <v>ÄS</v>
      </c>
      <c r="C430" s="1" t="str">
        <f>Blad1!C430</f>
        <v>Spårväxel - EV-UIC60-1200-1:18,5</v>
      </c>
      <c r="D430" s="1" t="str">
        <f>Blad1!D430</f>
        <v>90a</v>
      </c>
      <c r="E430" s="1" t="str">
        <f>Blad1!E430</f>
        <v>B2</v>
      </c>
      <c r="F430" s="12" t="str">
        <f>Blad1!J430</f>
        <v>-</v>
      </c>
      <c r="G430" s="12" t="str">
        <f>Blad1!L430</f>
        <v>ej 2026</v>
      </c>
      <c r="H430" s="13" t="str">
        <f>Blad1!N430</f>
        <v>-</v>
      </c>
      <c r="I430" s="13" t="str">
        <f>Blad1!O430</f>
        <v>ej 2026</v>
      </c>
    </row>
    <row r="431" spans="1:9" hidden="1" x14ac:dyDescent="0.25">
      <c r="A431" s="1" t="str">
        <f>Blad1!A431</f>
        <v>401</v>
      </c>
      <c r="B431" s="1" t="str">
        <f>Blad1!B431</f>
        <v>ÄS</v>
      </c>
      <c r="C431" s="1" t="str">
        <f>Blad1!C431</f>
        <v>Spårväxel - EV-SJ50-8,4-1:6,28</v>
      </c>
      <c r="D431" s="1" t="str">
        <f>Blad1!D431</f>
        <v>90b</v>
      </c>
      <c r="E431" s="1" t="str">
        <f>Blad1!E431</f>
        <v>B2</v>
      </c>
      <c r="F431" s="12" t="str">
        <f>Blad1!J431</f>
        <v>-</v>
      </c>
      <c r="G431" s="12" t="str">
        <f>Blad1!L431</f>
        <v>ej 2026</v>
      </c>
      <c r="H431" s="13" t="str">
        <f>Blad1!N431</f>
        <v>-</v>
      </c>
      <c r="I431" s="13" t="str">
        <f>Blad1!O431</f>
        <v>ej 2026</v>
      </c>
    </row>
    <row r="432" spans="1:9" x14ac:dyDescent="0.25">
      <c r="A432" s="1" t="str">
        <f>Blad1!A432</f>
        <v>401</v>
      </c>
      <c r="B432" s="1" t="str">
        <f>Blad1!B432</f>
        <v>ÄS</v>
      </c>
      <c r="C432" s="1" t="str">
        <f>Blad1!C432</f>
        <v>Spårväxel - SPK-SJ50-1:4,44 kryss</v>
      </c>
      <c r="D432" s="1" t="str">
        <f>Blad1!D432</f>
        <v>97/102</v>
      </c>
      <c r="E432" s="1" t="str">
        <f>Blad1!E432</f>
        <v>B3</v>
      </c>
      <c r="F432" s="12" t="str">
        <f>Blad1!J432</f>
        <v>-</v>
      </c>
      <c r="G432" s="12" t="str">
        <f>Blad1!L432</f>
        <v>ej 2026</v>
      </c>
      <c r="H432" s="13">
        <f>Blad1!N432</f>
        <v>13</v>
      </c>
      <c r="I432" s="13" t="str">
        <f>Blad1!O432</f>
        <v>ej 2026</v>
      </c>
    </row>
    <row r="433" spans="1:9" x14ac:dyDescent="0.25">
      <c r="A433" s="1" t="str">
        <f>Blad1!A433</f>
        <v>401</v>
      </c>
      <c r="B433" s="1" t="str">
        <f>Blad1!B433</f>
        <v>ÄS</v>
      </c>
      <c r="C433" s="1" t="str">
        <f>Blad1!C433</f>
        <v>Spårväxel - EV-UIC60-760-1:14</v>
      </c>
      <c r="D433" s="1" t="str">
        <f>Blad1!D433</f>
        <v>97b</v>
      </c>
      <c r="E433" s="1" t="str">
        <f>Blad1!E433</f>
        <v>B4</v>
      </c>
      <c r="F433" s="12" t="str">
        <f>Blad1!J433</f>
        <v>-</v>
      </c>
      <c r="G433" s="12" t="str">
        <f>Blad1!L433</f>
        <v>ej 2026</v>
      </c>
      <c r="H433" s="13">
        <f>Blad1!N433</f>
        <v>13</v>
      </c>
      <c r="I433" s="13" t="str">
        <f>Blad1!O433</f>
        <v>ej 2026</v>
      </c>
    </row>
    <row r="434" spans="1:9" hidden="1" x14ac:dyDescent="0.25">
      <c r="A434" s="1" t="str">
        <f>Blad1!A434</f>
        <v>401</v>
      </c>
      <c r="B434" s="1" t="str">
        <f>Blad1!B434</f>
        <v>ÄS</v>
      </c>
      <c r="C434" s="1" t="str">
        <f>Blad1!C434</f>
        <v>Spårväxel - EV-XX00-OKÄND TYP</v>
      </c>
      <c r="D434" s="1" t="str">
        <f>Blad1!D434</f>
        <v>x07</v>
      </c>
      <c r="E434" s="1" t="str">
        <f>Blad1!E434</f>
        <v>B1</v>
      </c>
      <c r="F434" s="12" t="str">
        <f>Blad1!J434</f>
        <v>-</v>
      </c>
      <c r="G434" s="12" t="str">
        <f>Blad1!L434</f>
        <v>ej 2026</v>
      </c>
      <c r="H434" s="13" t="str">
        <f>Blad1!N434</f>
        <v>-</v>
      </c>
      <c r="I434" s="13" t="str">
        <f>Blad1!O434</f>
        <v>ej 2026</v>
      </c>
    </row>
    <row r="435" spans="1:9" hidden="1" x14ac:dyDescent="0.25">
      <c r="A435" s="1" t="str">
        <f>Blad1!A435</f>
        <v>401</v>
      </c>
      <c r="B435" s="1" t="str">
        <f>Blad1!B435</f>
        <v>ÄS</v>
      </c>
      <c r="C435" s="1" t="str">
        <f>Blad1!C435</f>
        <v>Spårväxel - EV-XX00-OKÄND TYP</v>
      </c>
      <c r="D435" s="1" t="str">
        <f>Blad1!D435</f>
        <v>x08</v>
      </c>
      <c r="E435" s="1" t="str">
        <f>Blad1!E435</f>
        <v>B1</v>
      </c>
      <c r="F435" s="12" t="str">
        <f>Blad1!J435</f>
        <v>-</v>
      </c>
      <c r="G435" s="12" t="str">
        <f>Blad1!L435</f>
        <v>ej 2026</v>
      </c>
      <c r="H435" s="13" t="str">
        <f>Blad1!N435</f>
        <v>-</v>
      </c>
      <c r="I435" s="13" t="str">
        <f>Blad1!O435</f>
        <v>ej 2026</v>
      </c>
    </row>
    <row r="436" spans="1:9" hidden="1" x14ac:dyDescent="0.25">
      <c r="A436" s="1" t="str">
        <f>Blad1!A436</f>
        <v>402</v>
      </c>
      <c r="B436" s="1" t="str">
        <f>Blad1!B436</f>
        <v>HGL</v>
      </c>
      <c r="C436" s="1" t="str">
        <f>Blad1!C436</f>
        <v>Spårväxel - EV-SJ50-11-1:9</v>
      </c>
      <c r="D436" s="1" t="str">
        <f>Blad1!D436</f>
        <v>101</v>
      </c>
      <c r="E436" s="1" t="str">
        <f>Blad1!E436</f>
        <v>B2</v>
      </c>
      <c r="F436" s="12" t="str">
        <f>Blad1!J436</f>
        <v>-</v>
      </c>
      <c r="G436" s="12" t="str">
        <f>Blad1!L436</f>
        <v>ej 2026</v>
      </c>
      <c r="H436" s="13" t="str">
        <f>Blad1!N436</f>
        <v>-</v>
      </c>
      <c r="I436" s="13" t="str">
        <f>Blad1!O436</f>
        <v>ej 2026</v>
      </c>
    </row>
    <row r="437" spans="1:9" hidden="1" x14ac:dyDescent="0.25">
      <c r="A437" s="1" t="str">
        <f>Blad1!A437</f>
        <v>402</v>
      </c>
      <c r="B437" s="1" t="str">
        <f>Blad1!B437</f>
        <v>HGL</v>
      </c>
      <c r="C437" s="1" t="str">
        <f>Blad1!C437</f>
        <v>Spårväxel - EV-SJ50-11-1:9</v>
      </c>
      <c r="D437" s="1" t="str">
        <f>Blad1!D437</f>
        <v>102</v>
      </c>
      <c r="E437" s="1" t="str">
        <f>Blad1!E437</f>
        <v>B2</v>
      </c>
      <c r="F437" s="12" t="str">
        <f>Blad1!J437</f>
        <v>-</v>
      </c>
      <c r="G437" s="12" t="str">
        <f>Blad1!L437</f>
        <v>ej 2026</v>
      </c>
      <c r="H437" s="13" t="str">
        <f>Blad1!N437</f>
        <v>-</v>
      </c>
      <c r="I437" s="13" t="str">
        <f>Blad1!O437</f>
        <v>ej 2026</v>
      </c>
    </row>
    <row r="438" spans="1:9" hidden="1" x14ac:dyDescent="0.25">
      <c r="A438" s="1" t="str">
        <f>Blad1!A438</f>
        <v>402</v>
      </c>
      <c r="B438" s="1" t="str">
        <f>Blad1!B438</f>
        <v>HGL</v>
      </c>
      <c r="C438" s="1" t="str">
        <f>Blad1!C438</f>
        <v>Spårväxel - EV-SJ50-11-1:9</v>
      </c>
      <c r="D438" s="1" t="str">
        <f>Blad1!D438</f>
        <v>103</v>
      </c>
      <c r="E438" s="1" t="str">
        <f>Blad1!E438</f>
        <v>B2</v>
      </c>
      <c r="F438" s="12" t="str">
        <f>Blad1!J438</f>
        <v>-</v>
      </c>
      <c r="G438" s="12" t="str">
        <f>Blad1!L438</f>
        <v>ej 2026</v>
      </c>
      <c r="H438" s="13" t="str">
        <f>Blad1!N438</f>
        <v>-</v>
      </c>
      <c r="I438" s="13" t="str">
        <f>Blad1!O438</f>
        <v>ej 2026</v>
      </c>
    </row>
    <row r="439" spans="1:9" hidden="1" x14ac:dyDescent="0.25">
      <c r="A439" s="1" t="str">
        <f>Blad1!A439</f>
        <v>402</v>
      </c>
      <c r="B439" s="1" t="str">
        <f>Blad1!B439</f>
        <v>HGL</v>
      </c>
      <c r="C439" s="1" t="str">
        <f>Blad1!C439</f>
        <v>Spårväxel - EV-SJ43-11-1:9</v>
      </c>
      <c r="D439" s="1" t="str">
        <f>Blad1!D439</f>
        <v>105</v>
      </c>
      <c r="E439" s="1" t="str">
        <f>Blad1!E439</f>
        <v>B2</v>
      </c>
      <c r="F439" s="12" t="str">
        <f>Blad1!J439</f>
        <v>-</v>
      </c>
      <c r="G439" s="12" t="str">
        <f>Blad1!L439</f>
        <v>ej 2026</v>
      </c>
      <c r="H439" s="13" t="str">
        <f>Blad1!N439</f>
        <v>-</v>
      </c>
      <c r="I439" s="13" t="str">
        <f>Blad1!O439</f>
        <v>ej 2026</v>
      </c>
    </row>
    <row r="440" spans="1:9" hidden="1" x14ac:dyDescent="0.25">
      <c r="A440" s="1" t="str">
        <f>Blad1!A440</f>
        <v>402</v>
      </c>
      <c r="B440" s="1" t="str">
        <f>Blad1!B440</f>
        <v>HGL</v>
      </c>
      <c r="C440" s="1" t="str">
        <f>Blad1!C440</f>
        <v>Spårväxel - EV-SJ50-11-1:9</v>
      </c>
      <c r="D440" s="1" t="str">
        <f>Blad1!D440</f>
        <v>107</v>
      </c>
      <c r="E440" s="1" t="str">
        <f>Blad1!E440</f>
        <v>B2</v>
      </c>
      <c r="F440" s="12" t="str">
        <f>Blad1!J440</f>
        <v>-</v>
      </c>
      <c r="G440" s="12" t="str">
        <f>Blad1!L440</f>
        <v>ej 2026</v>
      </c>
      <c r="H440" s="13" t="str">
        <f>Blad1!N440</f>
        <v>-</v>
      </c>
      <c r="I440" s="13" t="str">
        <f>Blad1!O440</f>
        <v>ej 2026</v>
      </c>
    </row>
    <row r="441" spans="1:9" hidden="1" x14ac:dyDescent="0.25">
      <c r="A441" s="1" t="str">
        <f>Blad1!A441</f>
        <v>402</v>
      </c>
      <c r="B441" s="1" t="str">
        <f>Blad1!B441</f>
        <v>HGL</v>
      </c>
      <c r="C441" s="1" t="str">
        <f>Blad1!C441</f>
        <v>Spårväxel - EV-SJ50-11-1:9</v>
      </c>
      <c r="D441" s="1" t="str">
        <f>Blad1!D441</f>
        <v>108</v>
      </c>
      <c r="E441" s="1" t="str">
        <f>Blad1!E441</f>
        <v>B2</v>
      </c>
      <c r="F441" s="12" t="str">
        <f>Blad1!J441</f>
        <v>-</v>
      </c>
      <c r="G441" s="12" t="str">
        <f>Blad1!L441</f>
        <v>ej 2026</v>
      </c>
      <c r="H441" s="13" t="str">
        <f>Blad1!N441</f>
        <v>-</v>
      </c>
      <c r="I441" s="13" t="str">
        <f>Blad1!O441</f>
        <v>ej 2026</v>
      </c>
    </row>
    <row r="442" spans="1:9" hidden="1" x14ac:dyDescent="0.25">
      <c r="A442" s="1" t="str">
        <f>Blad1!A442</f>
        <v>402</v>
      </c>
      <c r="B442" s="1" t="str">
        <f>Blad1!B442</f>
        <v>HGL</v>
      </c>
      <c r="C442" s="1" t="str">
        <f>Blad1!C442</f>
        <v>Spårväxel - EV-SJ50-11-1:9</v>
      </c>
      <c r="D442" s="1" t="str">
        <f>Blad1!D442</f>
        <v>112</v>
      </c>
      <c r="E442" s="1" t="str">
        <f>Blad1!E442</f>
        <v>B2</v>
      </c>
      <c r="F442" s="12" t="str">
        <f>Blad1!J442</f>
        <v>-</v>
      </c>
      <c r="G442" s="12" t="str">
        <f>Blad1!L442</f>
        <v>ej 2026</v>
      </c>
      <c r="H442" s="13" t="str">
        <f>Blad1!N442</f>
        <v>-</v>
      </c>
      <c r="I442" s="13" t="str">
        <f>Blad1!O442</f>
        <v>ej 2026</v>
      </c>
    </row>
    <row r="443" spans="1:9" hidden="1" x14ac:dyDescent="0.25">
      <c r="A443" s="1" t="str">
        <f>Blad1!A443</f>
        <v>402</v>
      </c>
      <c r="B443" s="1" t="str">
        <f>Blad1!B443</f>
        <v>HGL</v>
      </c>
      <c r="C443" s="1" t="str">
        <f>Blad1!C443</f>
        <v>Spårväxel - EV-SJ50-11-1:9</v>
      </c>
      <c r="D443" s="1" t="str">
        <f>Blad1!D443</f>
        <v>113</v>
      </c>
      <c r="E443" s="1" t="str">
        <f>Blad1!E443</f>
        <v>B2</v>
      </c>
      <c r="F443" s="12" t="str">
        <f>Blad1!J443</f>
        <v>-</v>
      </c>
      <c r="G443" s="12" t="str">
        <f>Blad1!L443</f>
        <v>ej 2026</v>
      </c>
      <c r="H443" s="13" t="str">
        <f>Blad1!N443</f>
        <v>-</v>
      </c>
      <c r="I443" s="13" t="str">
        <f>Blad1!O443</f>
        <v>ej 2026</v>
      </c>
    </row>
    <row r="444" spans="1:9" hidden="1" x14ac:dyDescent="0.25">
      <c r="A444" s="1" t="str">
        <f>Blad1!A444</f>
        <v>402</v>
      </c>
      <c r="B444" s="1" t="str">
        <f>Blad1!B444</f>
        <v>HGL</v>
      </c>
      <c r="C444" s="1" t="str">
        <f>Blad1!C444</f>
        <v>Spårväxel - EV-SJ50-11-1:9</v>
      </c>
      <c r="D444" s="1" t="str">
        <f>Blad1!D444</f>
        <v>116</v>
      </c>
      <c r="E444" s="1" t="str">
        <f>Blad1!E444</f>
        <v>B2</v>
      </c>
      <c r="F444" s="12" t="str">
        <f>Blad1!J444</f>
        <v>-</v>
      </c>
      <c r="G444" s="12" t="str">
        <f>Blad1!L444</f>
        <v>ej 2026</v>
      </c>
      <c r="H444" s="13" t="str">
        <f>Blad1!N444</f>
        <v>-</v>
      </c>
      <c r="I444" s="13" t="str">
        <f>Blad1!O444</f>
        <v>ej 2026</v>
      </c>
    </row>
    <row r="445" spans="1:9" hidden="1" x14ac:dyDescent="0.25">
      <c r="A445" s="1" t="str">
        <f>Blad1!A445</f>
        <v>402</v>
      </c>
      <c r="B445" s="1" t="str">
        <f>Blad1!B445</f>
        <v>HGL</v>
      </c>
      <c r="C445" s="1" t="str">
        <f>Blad1!C445</f>
        <v>Spårväxel - EV-SJ50-11-1:9</v>
      </c>
      <c r="D445" s="1" t="str">
        <f>Blad1!D445</f>
        <v>118</v>
      </c>
      <c r="E445" s="1" t="str">
        <f>Blad1!E445</f>
        <v>B2</v>
      </c>
      <c r="F445" s="12" t="str">
        <f>Blad1!J445</f>
        <v>-</v>
      </c>
      <c r="G445" s="12" t="str">
        <f>Blad1!L445</f>
        <v>ej 2026</v>
      </c>
      <c r="H445" s="13" t="str">
        <f>Blad1!N445</f>
        <v>-</v>
      </c>
      <c r="I445" s="13" t="str">
        <f>Blad1!O445</f>
        <v>ej 2026</v>
      </c>
    </row>
    <row r="446" spans="1:9" hidden="1" x14ac:dyDescent="0.25">
      <c r="A446" s="1" t="str">
        <f>Blad1!A446</f>
        <v>402</v>
      </c>
      <c r="B446" s="1" t="str">
        <f>Blad1!B446</f>
        <v>HGL</v>
      </c>
      <c r="C446" s="1" t="str">
        <f>Blad1!C446</f>
        <v>Spårväxel - EV-SJ50-11-1:9 kryss</v>
      </c>
      <c r="D446" s="1" t="str">
        <f>Blad1!D446</f>
        <v>119</v>
      </c>
      <c r="E446" s="1" t="str">
        <f>Blad1!E446</f>
        <v>B2</v>
      </c>
      <c r="F446" s="12" t="str">
        <f>Blad1!J446</f>
        <v>-</v>
      </c>
      <c r="G446" s="12" t="str">
        <f>Blad1!L446</f>
        <v>ej 2026</v>
      </c>
      <c r="H446" s="13" t="str">
        <f>Blad1!N446</f>
        <v>-</v>
      </c>
      <c r="I446" s="13" t="str">
        <f>Blad1!O446</f>
        <v>ej 2026</v>
      </c>
    </row>
    <row r="447" spans="1:9" hidden="1" x14ac:dyDescent="0.25">
      <c r="A447" s="1" t="str">
        <f>Blad1!A447</f>
        <v>402</v>
      </c>
      <c r="B447" s="1" t="str">
        <f>Blad1!B447</f>
        <v>HGL</v>
      </c>
      <c r="C447" s="1" t="str">
        <f>Blad1!C447</f>
        <v>Spårväxel - EV-SJ50-11-1:9 kryss</v>
      </c>
      <c r="D447" s="1" t="str">
        <f>Blad1!D447</f>
        <v>121</v>
      </c>
      <c r="E447" s="1" t="str">
        <f>Blad1!E447</f>
        <v>B2</v>
      </c>
      <c r="F447" s="12" t="str">
        <f>Blad1!J447</f>
        <v>-</v>
      </c>
      <c r="G447" s="12" t="str">
        <f>Blad1!L447</f>
        <v>ej 2026</v>
      </c>
      <c r="H447" s="13" t="str">
        <f>Blad1!N447</f>
        <v>-</v>
      </c>
      <c r="I447" s="13" t="str">
        <f>Blad1!O447</f>
        <v>ej 2026</v>
      </c>
    </row>
    <row r="448" spans="1:9" hidden="1" x14ac:dyDescent="0.25">
      <c r="A448" s="1" t="str">
        <f>Blad1!A448</f>
        <v>402</v>
      </c>
      <c r="B448" s="1" t="str">
        <f>Blad1!B448</f>
        <v>HGL</v>
      </c>
      <c r="C448" s="1" t="str">
        <f>Blad1!C448</f>
        <v>Spårväxel - EV-SJ50-11-1:9 kryss</v>
      </c>
      <c r="D448" s="1" t="str">
        <f>Blad1!D448</f>
        <v>122</v>
      </c>
      <c r="E448" s="1" t="str">
        <f>Blad1!E448</f>
        <v>B2</v>
      </c>
      <c r="F448" s="12" t="str">
        <f>Blad1!J448</f>
        <v>-</v>
      </c>
      <c r="G448" s="12" t="str">
        <f>Blad1!L448</f>
        <v>ej 2026</v>
      </c>
      <c r="H448" s="13" t="str">
        <f>Blad1!N448</f>
        <v>-</v>
      </c>
      <c r="I448" s="13" t="str">
        <f>Blad1!O448</f>
        <v>ej 2026</v>
      </c>
    </row>
    <row r="449" spans="1:9" hidden="1" x14ac:dyDescent="0.25">
      <c r="A449" s="1" t="str">
        <f>Blad1!A449</f>
        <v>402</v>
      </c>
      <c r="B449" s="1" t="str">
        <f>Blad1!B449</f>
        <v>HGL</v>
      </c>
      <c r="C449" s="1" t="str">
        <f>Blad1!C449</f>
        <v>Spårväxel - EV-SJ43-4,5-1:9</v>
      </c>
      <c r="D449" s="1" t="str">
        <f>Blad1!D449</f>
        <v>124a</v>
      </c>
      <c r="E449" s="1" t="str">
        <f>Blad1!E449</f>
        <v>B2</v>
      </c>
      <c r="F449" s="12" t="str">
        <f>Blad1!J449</f>
        <v>-</v>
      </c>
      <c r="G449" s="12" t="str">
        <f>Blad1!L449</f>
        <v>ej 2026</v>
      </c>
      <c r="H449" s="13" t="str">
        <f>Blad1!N449</f>
        <v>-</v>
      </c>
      <c r="I449" s="13" t="str">
        <f>Blad1!O449</f>
        <v>ej 2026</v>
      </c>
    </row>
    <row r="450" spans="1:9" hidden="1" x14ac:dyDescent="0.25">
      <c r="A450" s="1" t="str">
        <f>Blad1!A450</f>
        <v>402</v>
      </c>
      <c r="B450" s="1" t="str">
        <f>Blad1!B450</f>
        <v>HGL</v>
      </c>
      <c r="C450" s="1" t="str">
        <f>Blad1!C450</f>
        <v>Spårväxel - EV-SJ50-11-1:9</v>
      </c>
      <c r="D450" s="1" t="str">
        <f>Blad1!D450</f>
        <v>126</v>
      </c>
      <c r="E450" s="1" t="str">
        <f>Blad1!E450</f>
        <v>B2</v>
      </c>
      <c r="F450" s="12" t="str">
        <f>Blad1!J450</f>
        <v>-</v>
      </c>
      <c r="G450" s="12" t="str">
        <f>Blad1!L450</f>
        <v>ej 2026</v>
      </c>
      <c r="H450" s="13" t="str">
        <f>Blad1!N450</f>
        <v>-</v>
      </c>
      <c r="I450" s="13" t="str">
        <f>Blad1!O450</f>
        <v>ej 2026</v>
      </c>
    </row>
    <row r="451" spans="1:9" hidden="1" x14ac:dyDescent="0.25">
      <c r="A451" s="1" t="str">
        <f>Blad1!A451</f>
        <v>402</v>
      </c>
      <c r="B451" s="1" t="str">
        <f>Blad1!B451</f>
        <v>HGL</v>
      </c>
      <c r="C451" s="1" t="str">
        <f>Blad1!C451</f>
        <v>Spårväxel - EV-BV50-190-1:6,28</v>
      </c>
      <c r="D451" s="1" t="str">
        <f>Blad1!D451</f>
        <v>129</v>
      </c>
      <c r="E451" s="1" t="str">
        <f>Blad1!E451</f>
        <v>B2</v>
      </c>
      <c r="F451" s="12" t="str">
        <f>Blad1!J451</f>
        <v>-</v>
      </c>
      <c r="G451" s="12" t="str">
        <f>Blad1!L451</f>
        <v>ej 2026</v>
      </c>
      <c r="H451" s="13" t="str">
        <f>Blad1!N451</f>
        <v>-</v>
      </c>
      <c r="I451" s="13" t="str">
        <f>Blad1!O451</f>
        <v>ej 2026</v>
      </c>
    </row>
    <row r="452" spans="1:9" hidden="1" x14ac:dyDescent="0.25">
      <c r="A452" s="1" t="str">
        <f>Blad1!A452</f>
        <v>402</v>
      </c>
      <c r="B452" s="1" t="str">
        <f>Blad1!B452</f>
        <v>HGL</v>
      </c>
      <c r="C452" s="1" t="str">
        <f>Blad1!C452</f>
        <v>Spårväxel - EV-SJ50-11-1:9</v>
      </c>
      <c r="D452" s="1" t="str">
        <f>Blad1!D452</f>
        <v>130</v>
      </c>
      <c r="E452" s="1" t="str">
        <f>Blad1!E452</f>
        <v>B2</v>
      </c>
      <c r="F452" s="12" t="str">
        <f>Blad1!J452</f>
        <v>-</v>
      </c>
      <c r="G452" s="12" t="str">
        <f>Blad1!L452</f>
        <v>ej 2026</v>
      </c>
      <c r="H452" s="13" t="str">
        <f>Blad1!N452</f>
        <v>-</v>
      </c>
      <c r="I452" s="13" t="str">
        <f>Blad1!O452</f>
        <v>ej 2026</v>
      </c>
    </row>
    <row r="453" spans="1:9" hidden="1" x14ac:dyDescent="0.25">
      <c r="A453" s="1" t="str">
        <f>Blad1!A453</f>
        <v>402</v>
      </c>
      <c r="B453" s="1" t="str">
        <f>Blad1!B453</f>
        <v>HGL</v>
      </c>
      <c r="C453" s="1" t="str">
        <f>Blad1!C453</f>
        <v>Spårväxel - EV-SJ50-11-1:9</v>
      </c>
      <c r="D453" s="1" t="str">
        <f>Blad1!D453</f>
        <v>131</v>
      </c>
      <c r="E453" s="1" t="str">
        <f>Blad1!E453</f>
        <v>B2</v>
      </c>
      <c r="F453" s="12" t="str">
        <f>Blad1!J453</f>
        <v>-</v>
      </c>
      <c r="G453" s="12" t="str">
        <f>Blad1!L453</f>
        <v>ej 2026</v>
      </c>
      <c r="H453" s="13" t="str">
        <f>Blad1!N453</f>
        <v>-</v>
      </c>
      <c r="I453" s="13" t="str">
        <f>Blad1!O453</f>
        <v>ej 2026</v>
      </c>
    </row>
    <row r="454" spans="1:9" hidden="1" x14ac:dyDescent="0.25">
      <c r="A454" s="1" t="str">
        <f>Blad1!A454</f>
        <v>402</v>
      </c>
      <c r="B454" s="1" t="str">
        <f>Blad1!B454</f>
        <v>HGL</v>
      </c>
      <c r="C454" s="1" t="str">
        <f>Blad1!C454</f>
        <v>Spårväxel - DKV-SJ50-7,641/9,375-1:9</v>
      </c>
      <c r="D454" s="1" t="str">
        <f>Blad1!D454</f>
        <v>133/132</v>
      </c>
      <c r="E454" s="1" t="str">
        <f>Blad1!E454</f>
        <v>B2</v>
      </c>
      <c r="F454" s="12" t="str">
        <f>Blad1!J454</f>
        <v>-</v>
      </c>
      <c r="G454" s="12" t="str">
        <f>Blad1!L454</f>
        <v>ej 2026</v>
      </c>
      <c r="H454" s="13" t="str">
        <f>Blad1!N454</f>
        <v>-</v>
      </c>
      <c r="I454" s="13" t="str">
        <f>Blad1!O454</f>
        <v>ej 2026</v>
      </c>
    </row>
    <row r="455" spans="1:9" hidden="1" x14ac:dyDescent="0.25">
      <c r="A455" s="1" t="str">
        <f>Blad1!A455</f>
        <v>402</v>
      </c>
      <c r="B455" s="1" t="str">
        <f>Blad1!B455</f>
        <v>HGL</v>
      </c>
      <c r="C455" s="1" t="str">
        <f>Blad1!C455</f>
        <v>Spårväxel - EV-SJ50-11-1:9</v>
      </c>
      <c r="D455" s="1" t="str">
        <f>Blad1!D455</f>
        <v>136</v>
      </c>
      <c r="E455" s="1" t="str">
        <f>Blad1!E455</f>
        <v>B2</v>
      </c>
      <c r="F455" s="12" t="str">
        <f>Blad1!J455</f>
        <v>-</v>
      </c>
      <c r="G455" s="12" t="str">
        <f>Blad1!L455</f>
        <v>ej 2026</v>
      </c>
      <c r="H455" s="13" t="str">
        <f>Blad1!N455</f>
        <v>-</v>
      </c>
      <c r="I455" s="13" t="str">
        <f>Blad1!O455</f>
        <v>ej 2026</v>
      </c>
    </row>
    <row r="456" spans="1:9" hidden="1" x14ac:dyDescent="0.25">
      <c r="A456" s="1" t="str">
        <f>Blad1!A456</f>
        <v>402</v>
      </c>
      <c r="B456" s="1" t="str">
        <f>Blad1!B456</f>
        <v>HGL</v>
      </c>
      <c r="C456" s="1" t="str">
        <f>Blad1!C456</f>
        <v>Spårväxel - 3V-SJ50-5,9-1:9/1:9-HV/VH</v>
      </c>
      <c r="D456" s="1" t="str">
        <f>Blad1!D456</f>
        <v>138/134</v>
      </c>
      <c r="E456" s="1" t="str">
        <f>Blad1!E456</f>
        <v>B2</v>
      </c>
      <c r="F456" s="12" t="str">
        <f>Blad1!J456</f>
        <v>-</v>
      </c>
      <c r="G456" s="12" t="str">
        <f>Blad1!L456</f>
        <v>ej 2026</v>
      </c>
      <c r="H456" s="13" t="str">
        <f>Blad1!N456</f>
        <v>-</v>
      </c>
      <c r="I456" s="13" t="str">
        <f>Blad1!O456</f>
        <v>ej 2026</v>
      </c>
    </row>
    <row r="457" spans="1:9" hidden="1" x14ac:dyDescent="0.25">
      <c r="A457" s="1" t="str">
        <f>Blad1!A457</f>
        <v>402</v>
      </c>
      <c r="B457" s="1" t="str">
        <f>Blad1!B457</f>
        <v>HGL</v>
      </c>
      <c r="C457" s="1" t="str">
        <f>Blad1!C457</f>
        <v>Spårväxel - EV-SJ50-11-1:9</v>
      </c>
      <c r="D457" s="1" t="str">
        <f>Blad1!D457</f>
        <v>149</v>
      </c>
      <c r="E457" s="1" t="str">
        <f>Blad1!E457</f>
        <v>B2</v>
      </c>
      <c r="F457" s="12" t="str">
        <f>Blad1!J457</f>
        <v>-</v>
      </c>
      <c r="G457" s="12" t="str">
        <f>Blad1!L457</f>
        <v>ej 2026</v>
      </c>
      <c r="H457" s="13" t="str">
        <f>Blad1!N457</f>
        <v>-</v>
      </c>
      <c r="I457" s="13" t="str">
        <f>Blad1!O457</f>
        <v>ej 2026</v>
      </c>
    </row>
    <row r="458" spans="1:9" hidden="1" x14ac:dyDescent="0.25">
      <c r="A458" s="1" t="str">
        <f>Blad1!A458</f>
        <v>402</v>
      </c>
      <c r="B458" s="1" t="str">
        <f>Blad1!B458</f>
        <v>HGL</v>
      </c>
      <c r="C458" s="1" t="str">
        <f>Blad1!C458</f>
        <v>Spårväxel - EV-BV50-225/190-1:9</v>
      </c>
      <c r="D458" s="1" t="str">
        <f>Blad1!D458</f>
        <v>152</v>
      </c>
      <c r="E458" s="1" t="str">
        <f>Blad1!E458</f>
        <v>B2</v>
      </c>
      <c r="F458" s="12" t="str">
        <f>Blad1!J458</f>
        <v>-</v>
      </c>
      <c r="G458" s="12" t="str">
        <f>Blad1!L458</f>
        <v>ej 2026</v>
      </c>
      <c r="H458" s="13" t="str">
        <f>Blad1!N458</f>
        <v>-</v>
      </c>
      <c r="I458" s="13" t="str">
        <f>Blad1!O458</f>
        <v>ej 2026</v>
      </c>
    </row>
    <row r="459" spans="1:9" hidden="1" x14ac:dyDescent="0.25">
      <c r="A459" s="1" t="str">
        <f>Blad1!A459</f>
        <v>402</v>
      </c>
      <c r="B459" s="1" t="str">
        <f>Blad1!B459</f>
        <v>HGL</v>
      </c>
      <c r="C459" s="1" t="str">
        <f>Blad1!C459</f>
        <v>Spårväxel - SPK-SJ50-1:4,44 kryss</v>
      </c>
      <c r="D459" s="1" t="str">
        <f>Blad1!D459</f>
        <v>155-156</v>
      </c>
      <c r="E459" s="1" t="str">
        <f>Blad1!E459</f>
        <v>B2</v>
      </c>
      <c r="F459" s="12" t="str">
        <f>Blad1!J459</f>
        <v>-</v>
      </c>
      <c r="G459" s="12" t="str">
        <f>Blad1!L459</f>
        <v>ej 2026</v>
      </c>
      <c r="H459" s="13" t="str">
        <f>Blad1!N459</f>
        <v>-</v>
      </c>
      <c r="I459" s="13" t="str">
        <f>Blad1!O459</f>
        <v>ej 2026</v>
      </c>
    </row>
    <row r="460" spans="1:9" hidden="1" x14ac:dyDescent="0.25">
      <c r="A460" s="1" t="str">
        <f>Blad1!A460</f>
        <v>402</v>
      </c>
      <c r="B460" s="1" t="str">
        <f>Blad1!B460</f>
        <v>HGL</v>
      </c>
      <c r="C460" s="1" t="str">
        <f>Blad1!C460</f>
        <v>Spårväxel - EV-SJ50-11-1:9</v>
      </c>
      <c r="D460" s="1" t="str">
        <f>Blad1!D460</f>
        <v>185</v>
      </c>
      <c r="E460" s="1" t="str">
        <f>Blad1!E460</f>
        <v>B2</v>
      </c>
      <c r="F460" s="12" t="str">
        <f>Blad1!J460</f>
        <v>-</v>
      </c>
      <c r="G460" s="12" t="str">
        <f>Blad1!L460</f>
        <v>ej 2026</v>
      </c>
      <c r="H460" s="13" t="str">
        <f>Blad1!N460</f>
        <v>-</v>
      </c>
      <c r="I460" s="13" t="str">
        <f>Blad1!O460</f>
        <v>ej 2026</v>
      </c>
    </row>
    <row r="461" spans="1:9" hidden="1" x14ac:dyDescent="0.25">
      <c r="A461" s="1" t="str">
        <f>Blad1!A461</f>
        <v>402</v>
      </c>
      <c r="B461" s="1" t="str">
        <f>Blad1!B461</f>
        <v>HGL</v>
      </c>
      <c r="C461" s="1" t="str">
        <f>Blad1!C461</f>
        <v>Spårväxel - EV-SJ50-11-1:9</v>
      </c>
      <c r="D461" s="1" t="str">
        <f>Blad1!D461</f>
        <v>193</v>
      </c>
      <c r="E461" s="1" t="str">
        <f>Blad1!E461</f>
        <v>B2</v>
      </c>
      <c r="F461" s="12" t="str">
        <f>Blad1!J461</f>
        <v>-</v>
      </c>
      <c r="G461" s="12" t="str">
        <f>Blad1!L461</f>
        <v>ej 2026</v>
      </c>
      <c r="H461" s="13" t="str">
        <f>Blad1!N461</f>
        <v>-</v>
      </c>
      <c r="I461" s="13" t="str">
        <f>Blad1!O461</f>
        <v>ej 2026</v>
      </c>
    </row>
    <row r="462" spans="1:9" hidden="1" x14ac:dyDescent="0.25">
      <c r="A462" s="1" t="str">
        <f>Blad1!A462</f>
        <v>402</v>
      </c>
      <c r="B462" s="1" t="str">
        <f>Blad1!B462</f>
        <v>HGL</v>
      </c>
      <c r="C462" s="1" t="str">
        <f>Blad1!C462</f>
        <v>Spårväxel - DKV-SJ50-7,641/9,375-1:9</v>
      </c>
      <c r="D462" s="1" t="str">
        <f>Blad1!D462</f>
        <v>200/203</v>
      </c>
      <c r="E462" s="1" t="str">
        <f>Blad1!E462</f>
        <v>B2</v>
      </c>
      <c r="F462" s="12" t="str">
        <f>Blad1!J462</f>
        <v>-</v>
      </c>
      <c r="G462" s="12" t="str">
        <f>Blad1!L462</f>
        <v>ej 2026</v>
      </c>
      <c r="H462" s="13" t="str">
        <f>Blad1!N462</f>
        <v>-</v>
      </c>
      <c r="I462" s="13" t="str">
        <f>Blad1!O462</f>
        <v>ej 2026</v>
      </c>
    </row>
    <row r="463" spans="1:9" hidden="1" x14ac:dyDescent="0.25">
      <c r="A463" s="1" t="str">
        <f>Blad1!A463</f>
        <v>402</v>
      </c>
      <c r="B463" s="1" t="str">
        <f>Blad1!B463</f>
        <v>HGL</v>
      </c>
      <c r="C463" s="1" t="str">
        <f>Blad1!C463</f>
        <v>Spårväxel - DKV-SJ50-7,641/9,375-1:9</v>
      </c>
      <c r="D463" s="1" t="str">
        <f>Blad1!D463</f>
        <v>205/202</v>
      </c>
      <c r="E463" s="1" t="str">
        <f>Blad1!E463</f>
        <v>B2</v>
      </c>
      <c r="F463" s="12" t="str">
        <f>Blad1!J463</f>
        <v>-</v>
      </c>
      <c r="G463" s="12" t="str">
        <f>Blad1!L463</f>
        <v>ej 2026</v>
      </c>
      <c r="H463" s="13" t="str">
        <f>Blad1!N463</f>
        <v>-</v>
      </c>
      <c r="I463" s="13" t="str">
        <f>Blad1!O463</f>
        <v>ej 2026</v>
      </c>
    </row>
    <row r="464" spans="1:9" hidden="1" x14ac:dyDescent="0.25">
      <c r="A464" s="1" t="str">
        <f>Blad1!A464</f>
        <v>402</v>
      </c>
      <c r="B464" s="1" t="str">
        <f>Blad1!B464</f>
        <v>HGL</v>
      </c>
      <c r="C464" s="1" t="str">
        <f>Blad1!C464</f>
        <v>Spårväxel - EV-SJ50-11-1:9</v>
      </c>
      <c r="D464" s="1" t="str">
        <f>Blad1!D464</f>
        <v>232</v>
      </c>
      <c r="E464" s="1" t="str">
        <f>Blad1!E464</f>
        <v>B2</v>
      </c>
      <c r="F464" s="12" t="str">
        <f>Blad1!J464</f>
        <v>-</v>
      </c>
      <c r="G464" s="12" t="str">
        <f>Blad1!L464</f>
        <v>ej 2026</v>
      </c>
      <c r="H464" s="13" t="str">
        <f>Blad1!N464</f>
        <v>-</v>
      </c>
      <c r="I464" s="13" t="str">
        <f>Blad1!O464</f>
        <v>ej 2026</v>
      </c>
    </row>
    <row r="465" spans="1:9" hidden="1" x14ac:dyDescent="0.25">
      <c r="A465" s="1" t="str">
        <f>Blad1!A465</f>
        <v>402</v>
      </c>
      <c r="B465" s="1" t="str">
        <f>Blad1!B465</f>
        <v>HGL</v>
      </c>
      <c r="C465" s="1" t="str">
        <f>Blad1!C465</f>
        <v>Spårväxel - EV-SJ50-11-1:9</v>
      </c>
      <c r="D465" s="1" t="str">
        <f>Blad1!D465</f>
        <v>234</v>
      </c>
      <c r="E465" s="1" t="str">
        <f>Blad1!E465</f>
        <v>B2</v>
      </c>
      <c r="F465" s="12" t="str">
        <f>Blad1!J465</f>
        <v>-</v>
      </c>
      <c r="G465" s="12" t="str">
        <f>Blad1!L465</f>
        <v>ej 2026</v>
      </c>
      <c r="H465" s="13" t="str">
        <f>Blad1!N465</f>
        <v>-</v>
      </c>
      <c r="I465" s="13" t="str">
        <f>Blad1!O465</f>
        <v>ej 2026</v>
      </c>
    </row>
    <row r="466" spans="1:9" hidden="1" x14ac:dyDescent="0.25">
      <c r="A466" s="1" t="str">
        <f>Blad1!A466</f>
        <v>402</v>
      </c>
      <c r="B466" s="1" t="str">
        <f>Blad1!B466</f>
        <v>HGL</v>
      </c>
      <c r="C466" s="1" t="str">
        <f>Blad1!C466</f>
        <v>Spårväxel - EV-SJ50-11-1:9</v>
      </c>
      <c r="D466" s="1" t="str">
        <f>Blad1!D466</f>
        <v>235</v>
      </c>
      <c r="E466" s="1" t="str">
        <f>Blad1!E466</f>
        <v>B2</v>
      </c>
      <c r="F466" s="12" t="str">
        <f>Blad1!J466</f>
        <v>-</v>
      </c>
      <c r="G466" s="12" t="str">
        <f>Blad1!L466</f>
        <v>ej 2026</v>
      </c>
      <c r="H466" s="13" t="str">
        <f>Blad1!N466</f>
        <v>-</v>
      </c>
      <c r="I466" s="13" t="str">
        <f>Blad1!O466</f>
        <v>ej 2026</v>
      </c>
    </row>
    <row r="467" spans="1:9" hidden="1" x14ac:dyDescent="0.25">
      <c r="A467" s="1" t="str">
        <f>Blad1!A467</f>
        <v>402</v>
      </c>
      <c r="B467" s="1" t="str">
        <f>Blad1!B467</f>
        <v>HGL</v>
      </c>
      <c r="C467" s="1" t="str">
        <f>Blad1!C467</f>
        <v>Spårväxel - EV-SJ50-11-1:9</v>
      </c>
      <c r="D467" s="1" t="str">
        <f>Blad1!D467</f>
        <v>241</v>
      </c>
      <c r="E467" s="1" t="str">
        <f>Blad1!E467</f>
        <v>B2</v>
      </c>
      <c r="F467" s="12" t="str">
        <f>Blad1!J467</f>
        <v>-</v>
      </c>
      <c r="G467" s="12" t="str">
        <f>Blad1!L467</f>
        <v>ej 2026</v>
      </c>
      <c r="H467" s="13" t="str">
        <f>Blad1!N467</f>
        <v>-</v>
      </c>
      <c r="I467" s="13" t="str">
        <f>Blad1!O467</f>
        <v>ej 2026</v>
      </c>
    </row>
    <row r="468" spans="1:9" hidden="1" x14ac:dyDescent="0.25">
      <c r="A468" s="1" t="str">
        <f>Blad1!A468</f>
        <v>402</v>
      </c>
      <c r="B468" s="1" t="str">
        <f>Blad1!B468</f>
        <v>HGL</v>
      </c>
      <c r="C468" s="1" t="str">
        <f>Blad1!C468</f>
        <v>Spårväxel - EV-SJ50-11-1:9</v>
      </c>
      <c r="D468" s="1" t="str">
        <f>Blad1!D468</f>
        <v>245</v>
      </c>
      <c r="E468" s="1" t="str">
        <f>Blad1!E468</f>
        <v>B2</v>
      </c>
      <c r="F468" s="12" t="str">
        <f>Blad1!J468</f>
        <v>-</v>
      </c>
      <c r="G468" s="12" t="str">
        <f>Blad1!L468</f>
        <v>ej 2026</v>
      </c>
      <c r="H468" s="13" t="str">
        <f>Blad1!N468</f>
        <v>-</v>
      </c>
      <c r="I468" s="13" t="str">
        <f>Blad1!O468</f>
        <v>ej 2026</v>
      </c>
    </row>
    <row r="469" spans="1:9" hidden="1" x14ac:dyDescent="0.25">
      <c r="A469" s="1" t="str">
        <f>Blad1!A469</f>
        <v>402</v>
      </c>
      <c r="B469" s="1" t="str">
        <f>Blad1!B469</f>
        <v>HGL</v>
      </c>
      <c r="C469" s="1" t="str">
        <f>Blad1!C469</f>
        <v>Spårväxel - EV-SJ50-11-1:9</v>
      </c>
      <c r="D469" s="1" t="str">
        <f>Blad1!D469</f>
        <v>249</v>
      </c>
      <c r="E469" s="1" t="str">
        <f>Blad1!E469</f>
        <v>B2</v>
      </c>
      <c r="F469" s="12" t="str">
        <f>Blad1!J469</f>
        <v>-</v>
      </c>
      <c r="G469" s="12" t="str">
        <f>Blad1!L469</f>
        <v>ej 2026</v>
      </c>
      <c r="H469" s="13" t="str">
        <f>Blad1!N469</f>
        <v>-</v>
      </c>
      <c r="I469" s="13" t="str">
        <f>Blad1!O469</f>
        <v>ej 2026</v>
      </c>
    </row>
    <row r="470" spans="1:9" hidden="1" x14ac:dyDescent="0.25">
      <c r="A470" s="1" t="str">
        <f>Blad1!A470</f>
        <v>402</v>
      </c>
      <c r="B470" s="1" t="str">
        <f>Blad1!B470</f>
        <v>HGL</v>
      </c>
      <c r="C470" s="1" t="str">
        <f>Blad1!C470</f>
        <v>Spårväxel - EV-SJ50-11-1:9</v>
      </c>
      <c r="D470" s="1" t="str">
        <f>Blad1!D470</f>
        <v>251</v>
      </c>
      <c r="E470" s="1" t="str">
        <f>Blad1!E470</f>
        <v>B2</v>
      </c>
      <c r="F470" s="12" t="str">
        <f>Blad1!J470</f>
        <v>-</v>
      </c>
      <c r="G470" s="12" t="str">
        <f>Blad1!L470</f>
        <v>ej 2026</v>
      </c>
      <c r="H470" s="13" t="str">
        <f>Blad1!N470</f>
        <v>-</v>
      </c>
      <c r="I470" s="13" t="str">
        <f>Blad1!O470</f>
        <v>ej 2026</v>
      </c>
    </row>
    <row r="471" spans="1:9" hidden="1" x14ac:dyDescent="0.25">
      <c r="A471" s="1" t="str">
        <f>Blad1!A471</f>
        <v>402</v>
      </c>
      <c r="B471" s="1" t="str">
        <f>Blad1!B471</f>
        <v>HGL</v>
      </c>
      <c r="C471" s="1" t="str">
        <f>Blad1!C471</f>
        <v>Spårväxel - EV-SJ50-11-1:9</v>
      </c>
      <c r="D471" s="1" t="str">
        <f>Blad1!D471</f>
        <v>253</v>
      </c>
      <c r="E471" s="1" t="str">
        <f>Blad1!E471</f>
        <v>B2</v>
      </c>
      <c r="F471" s="12" t="str">
        <f>Blad1!J471</f>
        <v>-</v>
      </c>
      <c r="G471" s="12" t="str">
        <f>Blad1!L471</f>
        <v>ej 2026</v>
      </c>
      <c r="H471" s="13" t="str">
        <f>Blad1!N471</f>
        <v>-</v>
      </c>
      <c r="I471" s="13" t="str">
        <f>Blad1!O471</f>
        <v>ej 2026</v>
      </c>
    </row>
    <row r="472" spans="1:9" hidden="1" x14ac:dyDescent="0.25">
      <c r="A472" s="1" t="str">
        <f>Blad1!A472</f>
        <v>402</v>
      </c>
      <c r="B472" s="1" t="str">
        <f>Blad1!B472</f>
        <v>HGL</v>
      </c>
      <c r="C472" s="1" t="str">
        <f>Blad1!C472</f>
        <v>Spårväxel - EV-SJ50-11-1:9</v>
      </c>
      <c r="D472" s="1" t="str">
        <f>Blad1!D472</f>
        <v>261</v>
      </c>
      <c r="E472" s="1" t="str">
        <f>Blad1!E472</f>
        <v>B2</v>
      </c>
      <c r="F472" s="12" t="str">
        <f>Blad1!J472</f>
        <v>-</v>
      </c>
      <c r="G472" s="12" t="str">
        <f>Blad1!L472</f>
        <v>ej 2026</v>
      </c>
      <c r="H472" s="13" t="str">
        <f>Blad1!N472</f>
        <v>-</v>
      </c>
      <c r="I472" s="13" t="str">
        <f>Blad1!O472</f>
        <v>ej 2026</v>
      </c>
    </row>
    <row r="473" spans="1:9" hidden="1" x14ac:dyDescent="0.25">
      <c r="A473" s="1" t="str">
        <f>Blad1!A473</f>
        <v>402</v>
      </c>
      <c r="B473" s="1" t="str">
        <f>Blad1!B473</f>
        <v>HGL</v>
      </c>
      <c r="C473" s="1" t="str">
        <f>Blad1!C473</f>
        <v>Spårväxel - EV-SJ50-11-1:9</v>
      </c>
      <c r="D473" s="1" t="str">
        <f>Blad1!D473</f>
        <v>262</v>
      </c>
      <c r="E473" s="1" t="str">
        <f>Blad1!E473</f>
        <v>B2</v>
      </c>
      <c r="F473" s="12" t="str">
        <f>Blad1!J473</f>
        <v>-</v>
      </c>
      <c r="G473" s="12" t="str">
        <f>Blad1!L473</f>
        <v>ej 2026</v>
      </c>
      <c r="H473" s="13" t="str">
        <f>Blad1!N473</f>
        <v>-</v>
      </c>
      <c r="I473" s="13" t="str">
        <f>Blad1!O473</f>
        <v>ej 2026</v>
      </c>
    </row>
    <row r="474" spans="1:9" hidden="1" x14ac:dyDescent="0.25">
      <c r="A474" s="1" t="str">
        <f>Blad1!A474</f>
        <v>402</v>
      </c>
      <c r="B474" s="1" t="str">
        <f>Blad1!B474</f>
        <v>HGL</v>
      </c>
      <c r="C474" s="1" t="str">
        <f>Blad1!C474</f>
        <v>Spårväxel - EV-SJ50-11-1:9 kryss</v>
      </c>
      <c r="D474" s="1" t="str">
        <f>Blad1!D474</f>
        <v>265</v>
      </c>
      <c r="E474" s="1" t="str">
        <f>Blad1!E474</f>
        <v>B2</v>
      </c>
      <c r="F474" s="12" t="str">
        <f>Blad1!J474</f>
        <v>-</v>
      </c>
      <c r="G474" s="12" t="str">
        <f>Blad1!L474</f>
        <v>ej 2026</v>
      </c>
      <c r="H474" s="13" t="str">
        <f>Blad1!N474</f>
        <v>-</v>
      </c>
      <c r="I474" s="13" t="str">
        <f>Blad1!O474</f>
        <v>ej 2026</v>
      </c>
    </row>
    <row r="475" spans="1:9" hidden="1" x14ac:dyDescent="0.25">
      <c r="A475" s="1" t="str">
        <f>Blad1!A475</f>
        <v>402</v>
      </c>
      <c r="B475" s="1" t="str">
        <f>Blad1!B475</f>
        <v>HGL</v>
      </c>
      <c r="C475" s="1" t="str">
        <f>Blad1!C475</f>
        <v>Spårväxel - EV-SJ50-11-1:9 kryss</v>
      </c>
      <c r="D475" s="1" t="str">
        <f>Blad1!D475</f>
        <v>266</v>
      </c>
      <c r="E475" s="1" t="str">
        <f>Blad1!E475</f>
        <v>B2</v>
      </c>
      <c r="F475" s="12" t="str">
        <f>Blad1!J475</f>
        <v>-</v>
      </c>
      <c r="G475" s="12" t="str">
        <f>Blad1!L475</f>
        <v>ej 2026</v>
      </c>
      <c r="H475" s="13" t="str">
        <f>Blad1!N475</f>
        <v>-</v>
      </c>
      <c r="I475" s="13" t="str">
        <f>Blad1!O475</f>
        <v>ej 2026</v>
      </c>
    </row>
    <row r="476" spans="1:9" hidden="1" x14ac:dyDescent="0.25">
      <c r="A476" s="1" t="str">
        <f>Blad1!A476</f>
        <v>402</v>
      </c>
      <c r="B476" s="1" t="str">
        <f>Blad1!B476</f>
        <v>HGL</v>
      </c>
      <c r="C476" s="1" t="str">
        <f>Blad1!C476</f>
        <v>Spårväxel - EV-SJ50-11-1:9</v>
      </c>
      <c r="D476" s="1" t="str">
        <f>Blad1!D476</f>
        <v>266a</v>
      </c>
      <c r="E476" s="1" t="str">
        <f>Blad1!E476</f>
        <v>B2</v>
      </c>
      <c r="F476" s="12" t="str">
        <f>Blad1!J476</f>
        <v>-</v>
      </c>
      <c r="G476" s="12" t="str">
        <f>Blad1!L476</f>
        <v>ej 2026</v>
      </c>
      <c r="H476" s="13" t="str">
        <f>Blad1!N476</f>
        <v>-</v>
      </c>
      <c r="I476" s="13" t="str">
        <f>Blad1!O476</f>
        <v>ej 2026</v>
      </c>
    </row>
    <row r="477" spans="1:9" hidden="1" x14ac:dyDescent="0.25">
      <c r="A477" s="1" t="str">
        <f>Blad1!A477</f>
        <v>402</v>
      </c>
      <c r="B477" s="1" t="str">
        <f>Blad1!B477</f>
        <v>HGL</v>
      </c>
      <c r="C477" s="1" t="str">
        <f>Blad1!C477</f>
        <v>Spårväxel - EV-SJ50-11-1:9</v>
      </c>
      <c r="D477" s="1" t="str">
        <f>Blad1!D477</f>
        <v>269</v>
      </c>
      <c r="E477" s="1" t="str">
        <f>Blad1!E477</f>
        <v>B2</v>
      </c>
      <c r="F477" s="12" t="str">
        <f>Blad1!J477</f>
        <v>-</v>
      </c>
      <c r="G477" s="12" t="str">
        <f>Blad1!L477</f>
        <v>ej 2026</v>
      </c>
      <c r="H477" s="13" t="str">
        <f>Blad1!N477</f>
        <v>-</v>
      </c>
      <c r="I477" s="13" t="str">
        <f>Blad1!O477</f>
        <v>ej 2026</v>
      </c>
    </row>
    <row r="478" spans="1:9" hidden="1" x14ac:dyDescent="0.25">
      <c r="A478" s="1" t="str">
        <f>Blad1!A478</f>
        <v>402</v>
      </c>
      <c r="B478" s="1" t="str">
        <f>Blad1!B478</f>
        <v>HGL</v>
      </c>
      <c r="C478" s="1" t="str">
        <f>Blad1!C478</f>
        <v>Spårväxel - EV-SJ50-8,4-1:6,28</v>
      </c>
      <c r="D478" s="1" t="str">
        <f>Blad1!D478</f>
        <v>275</v>
      </c>
      <c r="E478" s="1" t="str">
        <f>Blad1!E478</f>
        <v>B2</v>
      </c>
      <c r="F478" s="12" t="str">
        <f>Blad1!J478</f>
        <v>-</v>
      </c>
      <c r="G478" s="12" t="str">
        <f>Blad1!L478</f>
        <v>ej 2026</v>
      </c>
      <c r="H478" s="13" t="str">
        <f>Blad1!N478</f>
        <v>-</v>
      </c>
      <c r="I478" s="13" t="str">
        <f>Blad1!O478</f>
        <v>ej 2026</v>
      </c>
    </row>
    <row r="479" spans="1:9" hidden="1" x14ac:dyDescent="0.25">
      <c r="A479" s="1" t="str">
        <f>Blad1!A479</f>
        <v>402</v>
      </c>
      <c r="B479" s="1" t="str">
        <f>Blad1!B479</f>
        <v>HGL</v>
      </c>
      <c r="C479" s="1" t="str">
        <f>Blad1!C479</f>
        <v>Spårväxel - EV-SJ50-11-1:9</v>
      </c>
      <c r="D479" s="1" t="str">
        <f>Blad1!D479</f>
        <v>277</v>
      </c>
      <c r="E479" s="1" t="str">
        <f>Blad1!E479</f>
        <v>B2</v>
      </c>
      <c r="F479" s="12" t="str">
        <f>Blad1!J479</f>
        <v>-</v>
      </c>
      <c r="G479" s="12" t="str">
        <f>Blad1!L479</f>
        <v>ej 2026</v>
      </c>
      <c r="H479" s="13" t="str">
        <f>Blad1!N479</f>
        <v>-</v>
      </c>
      <c r="I479" s="13" t="str">
        <f>Blad1!O479</f>
        <v>ej 2026</v>
      </c>
    </row>
    <row r="480" spans="1:9" hidden="1" x14ac:dyDescent="0.25">
      <c r="A480" s="1" t="str">
        <f>Blad1!A480</f>
        <v>402</v>
      </c>
      <c r="B480" s="1" t="str">
        <f>Blad1!B480</f>
        <v>HGL</v>
      </c>
      <c r="C480" s="1" t="str">
        <f>Blad1!C480</f>
        <v>Spårväxel - EV-SJ50-11-1:9</v>
      </c>
      <c r="D480" s="1" t="str">
        <f>Blad1!D480</f>
        <v>285a</v>
      </c>
      <c r="E480" s="1" t="str">
        <f>Blad1!E480</f>
        <v>B2</v>
      </c>
      <c r="F480" s="12" t="str">
        <f>Blad1!J480</f>
        <v>-</v>
      </c>
      <c r="G480" s="12" t="str">
        <f>Blad1!L480</f>
        <v>ej 2026</v>
      </c>
      <c r="H480" s="13" t="str">
        <f>Blad1!N480</f>
        <v>-</v>
      </c>
      <c r="I480" s="13" t="str">
        <f>Blad1!O480</f>
        <v>ej 2026</v>
      </c>
    </row>
    <row r="481" spans="1:9" hidden="1" x14ac:dyDescent="0.25">
      <c r="A481" s="1" t="str">
        <f>Blad1!A481</f>
        <v>402</v>
      </c>
      <c r="B481" s="1" t="str">
        <f>Blad1!B481</f>
        <v>HGL</v>
      </c>
      <c r="C481" s="1" t="str">
        <f>Blad1!C481</f>
        <v>Spårväxel - EV-SJ50-11-1:9</v>
      </c>
      <c r="D481" s="1" t="str">
        <f>Blad1!D481</f>
        <v>287</v>
      </c>
      <c r="E481" s="1" t="str">
        <f>Blad1!E481</f>
        <v>B2</v>
      </c>
      <c r="F481" s="12" t="str">
        <f>Blad1!J481</f>
        <v>-</v>
      </c>
      <c r="G481" s="12" t="str">
        <f>Blad1!L481</f>
        <v>ej 2026</v>
      </c>
      <c r="H481" s="13" t="str">
        <f>Blad1!N481</f>
        <v>-</v>
      </c>
      <c r="I481" s="13" t="str">
        <f>Blad1!O481</f>
        <v>ej 2026</v>
      </c>
    </row>
    <row r="482" spans="1:9" hidden="1" x14ac:dyDescent="0.25">
      <c r="A482" s="1" t="str">
        <f>Blad1!A482</f>
        <v>402</v>
      </c>
      <c r="B482" s="1" t="str">
        <f>Blad1!B482</f>
        <v>HGL</v>
      </c>
      <c r="C482" s="1" t="str">
        <f>Blad1!C482</f>
        <v>Spårväxel - EV-SJ50-11-1:9</v>
      </c>
      <c r="D482" s="1" t="str">
        <f>Blad1!D482</f>
        <v>308</v>
      </c>
      <c r="E482" s="1" t="str">
        <f>Blad1!E482</f>
        <v>B2</v>
      </c>
      <c r="F482" s="12" t="str">
        <f>Blad1!J482</f>
        <v>-</v>
      </c>
      <c r="G482" s="12" t="str">
        <f>Blad1!L482</f>
        <v>ej 2026</v>
      </c>
      <c r="H482" s="13" t="str">
        <f>Blad1!N482</f>
        <v>-</v>
      </c>
      <c r="I482" s="13" t="str">
        <f>Blad1!O482</f>
        <v>ej 2026</v>
      </c>
    </row>
    <row r="483" spans="1:9" hidden="1" x14ac:dyDescent="0.25">
      <c r="A483" s="1" t="str">
        <f>Blad1!A483</f>
        <v>402</v>
      </c>
      <c r="B483" s="1" t="str">
        <f>Blad1!B483</f>
        <v>HGL</v>
      </c>
      <c r="C483" s="1" t="str">
        <f>Blad1!C483</f>
        <v>Spårväxel - EV-SJ50-11-1:9</v>
      </c>
      <c r="D483" s="1" t="str">
        <f>Blad1!D483</f>
        <v>312</v>
      </c>
      <c r="E483" s="1" t="str">
        <f>Blad1!E483</f>
        <v>B2</v>
      </c>
      <c r="F483" s="12" t="str">
        <f>Blad1!J483</f>
        <v>-</v>
      </c>
      <c r="G483" s="12" t="str">
        <f>Blad1!L483</f>
        <v>ej 2026</v>
      </c>
      <c r="H483" s="13" t="str">
        <f>Blad1!N483</f>
        <v>-</v>
      </c>
      <c r="I483" s="13" t="str">
        <f>Blad1!O483</f>
        <v>ej 2026</v>
      </c>
    </row>
    <row r="484" spans="1:9" hidden="1" x14ac:dyDescent="0.25">
      <c r="A484" s="1" t="str">
        <f>Blad1!A484</f>
        <v>402</v>
      </c>
      <c r="B484" s="1" t="str">
        <f>Blad1!B484</f>
        <v>HGL</v>
      </c>
      <c r="C484" s="1" t="str">
        <f>Blad1!C484</f>
        <v>Spårväxel - EV-SJ50-11-1:9</v>
      </c>
      <c r="D484" s="1" t="str">
        <f>Blad1!D484</f>
        <v>313</v>
      </c>
      <c r="E484" s="1" t="str">
        <f>Blad1!E484</f>
        <v>B2</v>
      </c>
      <c r="F484" s="12" t="str">
        <f>Blad1!J484</f>
        <v>-</v>
      </c>
      <c r="G484" s="12" t="str">
        <f>Blad1!L484</f>
        <v>ej 2026</v>
      </c>
      <c r="H484" s="13" t="str">
        <f>Blad1!N484</f>
        <v>-</v>
      </c>
      <c r="I484" s="13" t="str">
        <f>Blad1!O484</f>
        <v>ej 2026</v>
      </c>
    </row>
    <row r="485" spans="1:9" hidden="1" x14ac:dyDescent="0.25">
      <c r="A485" s="1" t="str">
        <f>Blad1!A485</f>
        <v>402</v>
      </c>
      <c r="B485" s="1" t="str">
        <f>Blad1!B485</f>
        <v>HGL</v>
      </c>
      <c r="C485" s="1" t="str">
        <f>Blad1!C485</f>
        <v>Spårväxel - EV-SJ50-11-1:9</v>
      </c>
      <c r="D485" s="1" t="str">
        <f>Blad1!D485</f>
        <v>314</v>
      </c>
      <c r="E485" s="1" t="str">
        <f>Blad1!E485</f>
        <v>B2</v>
      </c>
      <c r="F485" s="12" t="str">
        <f>Blad1!J485</f>
        <v>-</v>
      </c>
      <c r="G485" s="12" t="str">
        <f>Blad1!L485</f>
        <v>ej 2026</v>
      </c>
      <c r="H485" s="13" t="str">
        <f>Blad1!N485</f>
        <v>-</v>
      </c>
      <c r="I485" s="13" t="str">
        <f>Blad1!O485</f>
        <v>ej 2026</v>
      </c>
    </row>
    <row r="486" spans="1:9" hidden="1" x14ac:dyDescent="0.25">
      <c r="A486" s="1" t="str">
        <f>Blad1!A486</f>
        <v>402</v>
      </c>
      <c r="B486" s="1" t="str">
        <f>Blad1!B486</f>
        <v>HGL</v>
      </c>
      <c r="C486" s="1" t="str">
        <f>Blad1!C486</f>
        <v>Spårväxel - 3V-SJ50-5,9-1:10/1:9-HH/VV</v>
      </c>
      <c r="D486" s="1" t="str">
        <f>Blad1!D486</f>
        <v>317/316</v>
      </c>
      <c r="E486" s="1" t="str">
        <f>Blad1!E486</f>
        <v>B2</v>
      </c>
      <c r="F486" s="12" t="str">
        <f>Blad1!J486</f>
        <v>-</v>
      </c>
      <c r="G486" s="12" t="str">
        <f>Blad1!L486</f>
        <v>ej 2026</v>
      </c>
      <c r="H486" s="13" t="str">
        <f>Blad1!N486</f>
        <v>-</v>
      </c>
      <c r="I486" s="13" t="str">
        <f>Blad1!O486</f>
        <v>ej 2026</v>
      </c>
    </row>
    <row r="487" spans="1:9" hidden="1" x14ac:dyDescent="0.25">
      <c r="A487" s="1" t="str">
        <f>Blad1!A487</f>
        <v>402</v>
      </c>
      <c r="B487" s="1" t="str">
        <f>Blad1!B487</f>
        <v>HGL</v>
      </c>
      <c r="C487" s="1" t="str">
        <f>Blad1!C487</f>
        <v>Spårväxel - EV-SJ50-11-1:9</v>
      </c>
      <c r="D487" s="1" t="str">
        <f>Blad1!D487</f>
        <v>320</v>
      </c>
      <c r="E487" s="1" t="str">
        <f>Blad1!E487</f>
        <v>B2</v>
      </c>
      <c r="F487" s="12" t="str">
        <f>Blad1!J487</f>
        <v>-</v>
      </c>
      <c r="G487" s="12" t="str">
        <f>Blad1!L487</f>
        <v>ej 2026</v>
      </c>
      <c r="H487" s="13" t="str">
        <f>Blad1!N487</f>
        <v>-</v>
      </c>
      <c r="I487" s="13" t="str">
        <f>Blad1!O487</f>
        <v>ej 2026</v>
      </c>
    </row>
    <row r="488" spans="1:9" hidden="1" x14ac:dyDescent="0.25">
      <c r="A488" s="1" t="str">
        <f>Blad1!A488</f>
        <v>402</v>
      </c>
      <c r="B488" s="1" t="str">
        <f>Blad1!B488</f>
        <v>HGL</v>
      </c>
      <c r="C488" s="1" t="str">
        <f>Blad1!C488</f>
        <v>Spårväxel - EV-SJ50-11-1:9</v>
      </c>
      <c r="D488" s="1" t="str">
        <f>Blad1!D488</f>
        <v>321</v>
      </c>
      <c r="E488" s="1" t="str">
        <f>Blad1!E488</f>
        <v>B2</v>
      </c>
      <c r="F488" s="12" t="str">
        <f>Blad1!J488</f>
        <v>-</v>
      </c>
      <c r="G488" s="12" t="str">
        <f>Blad1!L488</f>
        <v>ej 2026</v>
      </c>
      <c r="H488" s="13" t="str">
        <f>Blad1!N488</f>
        <v>-</v>
      </c>
      <c r="I488" s="13" t="str">
        <f>Blad1!O488</f>
        <v>ej 2026</v>
      </c>
    </row>
    <row r="489" spans="1:9" hidden="1" x14ac:dyDescent="0.25">
      <c r="A489" s="1" t="str">
        <f>Blad1!A489</f>
        <v>402</v>
      </c>
      <c r="B489" s="1" t="str">
        <f>Blad1!B489</f>
        <v>HGL</v>
      </c>
      <c r="C489" s="1" t="str">
        <f>Blad1!C489</f>
        <v>Spårväxel - EV-SJ50-11-1:9</v>
      </c>
      <c r="D489" s="1" t="str">
        <f>Blad1!D489</f>
        <v>335</v>
      </c>
      <c r="E489" s="1" t="str">
        <f>Blad1!E489</f>
        <v>B2</v>
      </c>
      <c r="F489" s="12" t="str">
        <f>Blad1!J489</f>
        <v>-</v>
      </c>
      <c r="G489" s="12" t="str">
        <f>Blad1!L489</f>
        <v>ej 2026</v>
      </c>
      <c r="H489" s="13" t="str">
        <f>Blad1!N489</f>
        <v>-</v>
      </c>
      <c r="I489" s="13" t="str">
        <f>Blad1!O489</f>
        <v>ej 2026</v>
      </c>
    </row>
    <row r="490" spans="1:9" hidden="1" x14ac:dyDescent="0.25">
      <c r="A490" s="1" t="str">
        <f>Blad1!A490</f>
        <v>402</v>
      </c>
      <c r="B490" s="1" t="str">
        <f>Blad1!B490</f>
        <v>SO</v>
      </c>
      <c r="C490" s="1" t="str">
        <f>Blad1!C490</f>
        <v>Spårväxel - EV-SJ50-11-1:9</v>
      </c>
      <c r="D490" s="1" t="str">
        <f>Blad1!D490</f>
        <v>1143a</v>
      </c>
      <c r="E490" s="1" t="str">
        <f>Blad1!E490</f>
        <v>B2</v>
      </c>
      <c r="F490" s="12" t="str">
        <f>Blad1!J490</f>
        <v>-</v>
      </c>
      <c r="G490" s="12" t="str">
        <f>Blad1!L490</f>
        <v>ej 2026</v>
      </c>
      <c r="H490" s="13" t="str">
        <f>Blad1!N490</f>
        <v>-</v>
      </c>
      <c r="I490" s="13" t="str">
        <f>Blad1!O490</f>
        <v>ej 2026</v>
      </c>
    </row>
    <row r="491" spans="1:9" hidden="1" x14ac:dyDescent="0.25">
      <c r="A491" s="1" t="str">
        <f>Blad1!A491</f>
        <v>402</v>
      </c>
      <c r="B491" s="1" t="str">
        <f>Blad1!B491</f>
        <v>SO</v>
      </c>
      <c r="C491" s="1" t="str">
        <f>Blad1!C491</f>
        <v>Spårväxel - EV-SJ50-11-1:9</v>
      </c>
      <c r="D491" s="1" t="str">
        <f>Blad1!D491</f>
        <v>1143b</v>
      </c>
      <c r="E491" s="1" t="str">
        <f>Blad1!E491</f>
        <v>B2</v>
      </c>
      <c r="F491" s="12" t="str">
        <f>Blad1!J491</f>
        <v>-</v>
      </c>
      <c r="G491" s="12" t="str">
        <f>Blad1!L491</f>
        <v>ej 2026</v>
      </c>
      <c r="H491" s="13" t="str">
        <f>Blad1!N491</f>
        <v>-</v>
      </c>
      <c r="I491" s="13" t="str">
        <f>Blad1!O491</f>
        <v>ej 2026</v>
      </c>
    </row>
    <row r="492" spans="1:9" hidden="1" x14ac:dyDescent="0.25">
      <c r="A492" s="1" t="str">
        <f>Blad1!A492</f>
        <v>402</v>
      </c>
      <c r="B492" s="1" t="str">
        <f>Blad1!B492</f>
        <v>SO</v>
      </c>
      <c r="C492" s="1" t="str">
        <f>Blad1!C492</f>
        <v>Spårväxel - EV-SJ50-11-1:9</v>
      </c>
      <c r="D492" s="1" t="str">
        <f>Blad1!D492</f>
        <v>1145a</v>
      </c>
      <c r="E492" s="1" t="str">
        <f>Blad1!E492</f>
        <v>B2</v>
      </c>
      <c r="F492" s="12" t="str">
        <f>Blad1!J492</f>
        <v>-</v>
      </c>
      <c r="G492" s="12" t="str">
        <f>Blad1!L492</f>
        <v>ej 2026</v>
      </c>
      <c r="H492" s="13" t="str">
        <f>Blad1!N492</f>
        <v>-</v>
      </c>
      <c r="I492" s="13" t="str">
        <f>Blad1!O492</f>
        <v>ej 2026</v>
      </c>
    </row>
    <row r="493" spans="1:9" hidden="1" x14ac:dyDescent="0.25">
      <c r="A493" s="1" t="str">
        <f>Blad1!A493</f>
        <v>402</v>
      </c>
      <c r="B493" s="1" t="str">
        <f>Blad1!B493</f>
        <v>SO</v>
      </c>
      <c r="C493" s="1" t="str">
        <f>Blad1!C493</f>
        <v>Spårväxel - EV-SJ50-11-1:9 kryss</v>
      </c>
      <c r="D493" s="1" t="str">
        <f>Blad1!D493</f>
        <v>1198a</v>
      </c>
      <c r="E493" s="1" t="str">
        <f>Blad1!E493</f>
        <v>B2</v>
      </c>
      <c r="F493" s="12" t="str">
        <f>Blad1!J493</f>
        <v>-</v>
      </c>
      <c r="G493" s="12" t="str">
        <f>Blad1!L493</f>
        <v>ej 2026</v>
      </c>
      <c r="H493" s="13" t="str">
        <f>Blad1!N493</f>
        <v>-</v>
      </c>
      <c r="I493" s="13" t="str">
        <f>Blad1!O493</f>
        <v>ej 2026</v>
      </c>
    </row>
    <row r="494" spans="1:9" hidden="1" x14ac:dyDescent="0.25">
      <c r="A494" s="1" t="str">
        <f>Blad1!A494</f>
        <v>402</v>
      </c>
      <c r="B494" s="1" t="str">
        <f>Blad1!B494</f>
        <v>SO</v>
      </c>
      <c r="C494" s="1" t="str">
        <f>Blad1!C494</f>
        <v>Spårväxel - EV-SJ50-11-1:9 kryss</v>
      </c>
      <c r="D494" s="1" t="str">
        <f>Blad1!D494</f>
        <v>1198b</v>
      </c>
      <c r="E494" s="1" t="str">
        <f>Blad1!E494</f>
        <v>B2</v>
      </c>
      <c r="F494" s="12" t="str">
        <f>Blad1!J494</f>
        <v>-</v>
      </c>
      <c r="G494" s="12" t="str">
        <f>Blad1!L494</f>
        <v>ej 2026</v>
      </c>
      <c r="H494" s="13" t="str">
        <f>Blad1!N494</f>
        <v>-</v>
      </c>
      <c r="I494" s="13" t="str">
        <f>Blad1!O494</f>
        <v>ej 2026</v>
      </c>
    </row>
    <row r="495" spans="1:9" hidden="1" x14ac:dyDescent="0.25">
      <c r="A495" s="1" t="str">
        <f>Blad1!A495</f>
        <v>402</v>
      </c>
      <c r="B495" s="1" t="str">
        <f>Blad1!B495</f>
        <v>SO</v>
      </c>
      <c r="C495" s="1" t="str">
        <f>Blad1!C495</f>
        <v>Spårväxel - DKV-SJ50-7,641/9,375-1:9</v>
      </c>
      <c r="D495" s="1" t="str">
        <f>Blad1!D495</f>
        <v>1199/1202b</v>
      </c>
      <c r="E495" s="1" t="str">
        <f>Blad1!E495</f>
        <v>B2</v>
      </c>
      <c r="F495" s="12" t="str">
        <f>Blad1!J495</f>
        <v>-</v>
      </c>
      <c r="G495" s="12" t="str">
        <f>Blad1!L495</f>
        <v>ej 2026</v>
      </c>
      <c r="H495" s="13" t="str">
        <f>Blad1!N495</f>
        <v>-</v>
      </c>
      <c r="I495" s="13" t="str">
        <f>Blad1!O495</f>
        <v>ej 2026</v>
      </c>
    </row>
    <row r="496" spans="1:9" hidden="1" x14ac:dyDescent="0.25">
      <c r="A496" s="1" t="str">
        <f>Blad1!A496</f>
        <v>402</v>
      </c>
      <c r="B496" s="1" t="str">
        <f>Blad1!B496</f>
        <v>SO</v>
      </c>
      <c r="C496" s="1" t="str">
        <f>Blad1!C496</f>
        <v>Spårväxel - EV-BV50-225/190-1:9 kryss</v>
      </c>
      <c r="D496" s="1" t="str">
        <f>Blad1!D496</f>
        <v>1202a</v>
      </c>
      <c r="E496" s="1" t="str">
        <f>Blad1!E496</f>
        <v>B2</v>
      </c>
      <c r="F496" s="12" t="str">
        <f>Blad1!J496</f>
        <v>-</v>
      </c>
      <c r="G496" s="12" t="str">
        <f>Blad1!L496</f>
        <v>ej 2026</v>
      </c>
      <c r="H496" s="13" t="str">
        <f>Blad1!N496</f>
        <v>-</v>
      </c>
      <c r="I496" s="13" t="str">
        <f>Blad1!O496</f>
        <v>ej 2026</v>
      </c>
    </row>
    <row r="497" spans="1:9" hidden="1" x14ac:dyDescent="0.25">
      <c r="A497" s="1" t="str">
        <f>Blad1!A497</f>
        <v>402</v>
      </c>
      <c r="B497" s="1" t="str">
        <f>Blad1!B497</f>
        <v>SO</v>
      </c>
      <c r="C497" s="1" t="str">
        <f>Blad1!C497</f>
        <v>Spårväxel - EV-SJ50-11-1:9</v>
      </c>
      <c r="D497" s="1" t="str">
        <f>Blad1!D497</f>
        <v>1203</v>
      </c>
      <c r="E497" s="1" t="str">
        <f>Blad1!E497</f>
        <v>B2</v>
      </c>
      <c r="F497" s="12" t="str">
        <f>Blad1!J497</f>
        <v>-</v>
      </c>
      <c r="G497" s="12" t="str">
        <f>Blad1!L497</f>
        <v>ej 2026</v>
      </c>
      <c r="H497" s="13" t="str">
        <f>Blad1!N497</f>
        <v>-</v>
      </c>
      <c r="I497" s="13" t="str">
        <f>Blad1!O497</f>
        <v>ej 2026</v>
      </c>
    </row>
    <row r="498" spans="1:9" hidden="1" x14ac:dyDescent="0.25">
      <c r="A498" s="1" t="str">
        <f>Blad1!A498</f>
        <v>402</v>
      </c>
      <c r="B498" s="1" t="str">
        <f>Blad1!B498</f>
        <v>SO</v>
      </c>
      <c r="C498" s="1" t="str">
        <f>Blad1!C498</f>
        <v>Spårväxel - EV-SJ50-11-1:9</v>
      </c>
      <c r="D498" s="1" t="str">
        <f>Blad1!D498</f>
        <v>1204</v>
      </c>
      <c r="E498" s="1" t="str">
        <f>Blad1!E498</f>
        <v>B2</v>
      </c>
      <c r="F498" s="12" t="str">
        <f>Blad1!J498</f>
        <v>-</v>
      </c>
      <c r="G498" s="12" t="str">
        <f>Blad1!L498</f>
        <v>ej 2026</v>
      </c>
      <c r="H498" s="13" t="str">
        <f>Blad1!N498</f>
        <v>-</v>
      </c>
      <c r="I498" s="13" t="str">
        <f>Blad1!O498</f>
        <v>ej 2026</v>
      </c>
    </row>
    <row r="499" spans="1:9" hidden="1" x14ac:dyDescent="0.25">
      <c r="A499" s="1" t="str">
        <f>Blad1!A499</f>
        <v>402</v>
      </c>
      <c r="B499" s="1" t="str">
        <f>Blad1!B499</f>
        <v>SO</v>
      </c>
      <c r="C499" s="1" t="str">
        <f>Blad1!C499</f>
        <v>Spårväxel - EV-SJ43-11-1:9</v>
      </c>
      <c r="D499" s="1" t="str">
        <f>Blad1!D499</f>
        <v>1210</v>
      </c>
      <c r="E499" s="1" t="str">
        <f>Blad1!E499</f>
        <v>B2</v>
      </c>
      <c r="F499" s="12" t="str">
        <f>Blad1!J499</f>
        <v>-</v>
      </c>
      <c r="G499" s="12" t="str">
        <f>Blad1!L499</f>
        <v>ej 2026</v>
      </c>
      <c r="H499" s="13" t="str">
        <f>Blad1!N499</f>
        <v>-</v>
      </c>
      <c r="I499" s="13" t="str">
        <f>Blad1!O499</f>
        <v>ej 2026</v>
      </c>
    </row>
    <row r="500" spans="1:9" hidden="1" x14ac:dyDescent="0.25">
      <c r="A500" s="1" t="str">
        <f>Blad1!A500</f>
        <v>402</v>
      </c>
      <c r="B500" s="1" t="str">
        <f>Blad1!B500</f>
        <v>SO</v>
      </c>
      <c r="C500" s="1" t="str">
        <f>Blad1!C500</f>
        <v>Spårväxel - EV-SJ43-11-1:9</v>
      </c>
      <c r="D500" s="1" t="str">
        <f>Blad1!D500</f>
        <v>1212</v>
      </c>
      <c r="E500" s="1" t="str">
        <f>Blad1!E500</f>
        <v>B2</v>
      </c>
      <c r="F500" s="12" t="str">
        <f>Blad1!J500</f>
        <v>-</v>
      </c>
      <c r="G500" s="12" t="str">
        <f>Blad1!L500</f>
        <v>ej 2026</v>
      </c>
      <c r="H500" s="13" t="str">
        <f>Blad1!N500</f>
        <v>-</v>
      </c>
      <c r="I500" s="13" t="str">
        <f>Blad1!O500</f>
        <v>ej 2026</v>
      </c>
    </row>
    <row r="501" spans="1:9" hidden="1" x14ac:dyDescent="0.25">
      <c r="A501" s="1" t="str">
        <f>Blad1!A501</f>
        <v>402</v>
      </c>
      <c r="B501" s="1" t="str">
        <f>Blad1!B501</f>
        <v>SO</v>
      </c>
      <c r="C501" s="1" t="str">
        <f>Blad1!C501</f>
        <v>Spårväxel - EV-SJ43-11-1:9</v>
      </c>
      <c r="D501" s="1" t="str">
        <f>Blad1!D501</f>
        <v>1214</v>
      </c>
      <c r="E501" s="1" t="str">
        <f>Blad1!E501</f>
        <v>B2</v>
      </c>
      <c r="F501" s="12" t="str">
        <f>Blad1!J501</f>
        <v>-</v>
      </c>
      <c r="G501" s="12" t="str">
        <f>Blad1!L501</f>
        <v>ej 2026</v>
      </c>
      <c r="H501" s="13" t="str">
        <f>Blad1!N501</f>
        <v>-</v>
      </c>
      <c r="I501" s="13" t="str">
        <f>Blad1!O501</f>
        <v>ej 2026</v>
      </c>
    </row>
    <row r="502" spans="1:9" hidden="1" x14ac:dyDescent="0.25">
      <c r="A502" s="1" t="str">
        <f>Blad1!A502</f>
        <v>402</v>
      </c>
      <c r="B502" s="1" t="str">
        <f>Blad1!B502</f>
        <v>SO</v>
      </c>
      <c r="C502" s="1" t="str">
        <f>Blad1!C502</f>
        <v>Spårväxel - EV-SJ50-11-1:9 kryss</v>
      </c>
      <c r="D502" s="1" t="str">
        <f>Blad1!D502</f>
        <v>1221a</v>
      </c>
      <c r="E502" s="1" t="str">
        <f>Blad1!E502</f>
        <v>B2</v>
      </c>
      <c r="F502" s="12" t="str">
        <f>Blad1!J502</f>
        <v>-</v>
      </c>
      <c r="G502" s="12" t="str">
        <f>Blad1!L502</f>
        <v>ej 2026</v>
      </c>
      <c r="H502" s="13" t="str">
        <f>Blad1!N502</f>
        <v>-</v>
      </c>
      <c r="I502" s="13" t="str">
        <f>Blad1!O502</f>
        <v>ej 2026</v>
      </c>
    </row>
    <row r="503" spans="1:9" hidden="1" x14ac:dyDescent="0.25">
      <c r="A503" s="1" t="str">
        <f>Blad1!A503</f>
        <v>402</v>
      </c>
      <c r="B503" s="1" t="str">
        <f>Blad1!B503</f>
        <v>SO</v>
      </c>
      <c r="C503" s="1" t="str">
        <f>Blad1!C503</f>
        <v>Spårväxel - SPK-SJ50-1:4,44 kryss</v>
      </c>
      <c r="D503" s="1" t="str">
        <f>Blad1!D503</f>
        <v>1222</v>
      </c>
      <c r="E503" s="1" t="str">
        <f>Blad1!E503</f>
        <v>B2</v>
      </c>
      <c r="F503" s="12" t="str">
        <f>Blad1!J503</f>
        <v>-</v>
      </c>
      <c r="G503" s="12" t="str">
        <f>Blad1!L503</f>
        <v>ej 2026</v>
      </c>
      <c r="H503" s="13" t="str">
        <f>Blad1!N503</f>
        <v>-</v>
      </c>
      <c r="I503" s="13" t="str">
        <f>Blad1!O503</f>
        <v>ej 2026</v>
      </c>
    </row>
    <row r="504" spans="1:9" hidden="1" x14ac:dyDescent="0.25">
      <c r="A504" s="1" t="str">
        <f>Blad1!A504</f>
        <v>402</v>
      </c>
      <c r="B504" s="1" t="str">
        <f>Blad1!B504</f>
        <v>SO</v>
      </c>
      <c r="C504" s="1" t="str">
        <f>Blad1!C504</f>
        <v>Spårväxel - EV-SJ50-11-1:9 kryss</v>
      </c>
      <c r="D504" s="1" t="str">
        <f>Blad1!D504</f>
        <v>1222a</v>
      </c>
      <c r="E504" s="1" t="str">
        <f>Blad1!E504</f>
        <v>B2</v>
      </c>
      <c r="F504" s="12" t="str">
        <f>Blad1!J504</f>
        <v>-</v>
      </c>
      <c r="G504" s="12" t="str">
        <f>Blad1!L504</f>
        <v>ej 2026</v>
      </c>
      <c r="H504" s="13" t="str">
        <f>Blad1!N504</f>
        <v>-</v>
      </c>
      <c r="I504" s="13" t="str">
        <f>Blad1!O504</f>
        <v>ej 2026</v>
      </c>
    </row>
    <row r="505" spans="1:9" hidden="1" x14ac:dyDescent="0.25">
      <c r="A505" s="1" t="str">
        <f>Blad1!A505</f>
        <v>402</v>
      </c>
      <c r="B505" s="1" t="str">
        <f>Blad1!B505</f>
        <v>SO</v>
      </c>
      <c r="C505" s="1" t="str">
        <f>Blad1!C505</f>
        <v>Spårväxel - EV-SJ50-11-1:9 kryss</v>
      </c>
      <c r="D505" s="1" t="str">
        <f>Blad1!D505</f>
        <v>1222b</v>
      </c>
      <c r="E505" s="1" t="str">
        <f>Blad1!E505</f>
        <v>B2</v>
      </c>
      <c r="F505" s="12" t="str">
        <f>Blad1!J505</f>
        <v>-</v>
      </c>
      <c r="G505" s="12" t="str">
        <f>Blad1!L505</f>
        <v>ej 2026</v>
      </c>
      <c r="H505" s="13" t="str">
        <f>Blad1!N505</f>
        <v>-</v>
      </c>
      <c r="I505" s="13" t="str">
        <f>Blad1!O505</f>
        <v>ej 2026</v>
      </c>
    </row>
    <row r="506" spans="1:9" hidden="1" x14ac:dyDescent="0.25">
      <c r="A506" s="1" t="str">
        <f>Blad1!A506</f>
        <v>402</v>
      </c>
      <c r="B506" s="1" t="str">
        <f>Blad1!B506</f>
        <v>SO</v>
      </c>
      <c r="C506" s="1" t="str">
        <f>Blad1!C506</f>
        <v>Spårväxel - DKV-SJ50-7,641/9,375-1:9</v>
      </c>
      <c r="D506" s="1" t="str">
        <f>Blad1!D506</f>
        <v>1234/1221b</v>
      </c>
      <c r="E506" s="1" t="str">
        <f>Blad1!E506</f>
        <v>B2</v>
      </c>
      <c r="F506" s="12" t="str">
        <f>Blad1!J506</f>
        <v>-</v>
      </c>
      <c r="G506" s="12" t="str">
        <f>Blad1!L506</f>
        <v>ej 2026</v>
      </c>
      <c r="H506" s="13" t="str">
        <f>Blad1!N506</f>
        <v>-</v>
      </c>
      <c r="I506" s="13" t="str">
        <f>Blad1!O506</f>
        <v>ej 2026</v>
      </c>
    </row>
    <row r="507" spans="1:9" hidden="1" x14ac:dyDescent="0.25">
      <c r="A507" s="1" t="str">
        <f>Blad1!A507</f>
        <v>402</v>
      </c>
      <c r="B507" s="1" t="str">
        <f>Blad1!B507</f>
        <v>SO</v>
      </c>
      <c r="C507" s="1" t="str">
        <f>Blad1!C507</f>
        <v>Spårväxel - EV-SJ50-11-1:9</v>
      </c>
      <c r="D507" s="1" t="str">
        <f>Blad1!D507</f>
        <v>1236</v>
      </c>
      <c r="E507" s="1" t="str">
        <f>Blad1!E507</f>
        <v>B2</v>
      </c>
      <c r="F507" s="12" t="str">
        <f>Blad1!J507</f>
        <v>-</v>
      </c>
      <c r="G507" s="12" t="str">
        <f>Blad1!L507</f>
        <v>ej 2026</v>
      </c>
      <c r="H507" s="13" t="str">
        <f>Blad1!N507</f>
        <v>-</v>
      </c>
      <c r="I507" s="13" t="str">
        <f>Blad1!O507</f>
        <v>ej 2026</v>
      </c>
    </row>
    <row r="508" spans="1:9" hidden="1" x14ac:dyDescent="0.25">
      <c r="A508" s="1" t="str">
        <f>Blad1!A508</f>
        <v>402</v>
      </c>
      <c r="B508" s="1" t="str">
        <f>Blad1!B508</f>
        <v>SO</v>
      </c>
      <c r="C508" s="1" t="str">
        <f>Blad1!C508</f>
        <v>Spårväxel - EV-SJ43-5,9-1:9</v>
      </c>
      <c r="D508" s="1" t="str">
        <f>Blad1!D508</f>
        <v>1241</v>
      </c>
      <c r="E508" s="1" t="str">
        <f>Blad1!E508</f>
        <v>B2</v>
      </c>
      <c r="F508" s="12" t="str">
        <f>Blad1!J508</f>
        <v>-</v>
      </c>
      <c r="G508" s="12" t="str">
        <f>Blad1!L508</f>
        <v>ej 2026</v>
      </c>
      <c r="H508" s="13" t="str">
        <f>Blad1!N508</f>
        <v>-</v>
      </c>
      <c r="I508" s="13" t="str">
        <f>Blad1!O508</f>
        <v>ej 2026</v>
      </c>
    </row>
    <row r="509" spans="1:9" hidden="1" x14ac:dyDescent="0.25">
      <c r="A509" s="1" t="str">
        <f>Blad1!A509</f>
        <v>402</v>
      </c>
      <c r="B509" s="1" t="str">
        <f>Blad1!B509</f>
        <v>SO</v>
      </c>
      <c r="C509" s="1" t="str">
        <f>Blad1!C509</f>
        <v>Spårväxel - EV-SJ50-11-1:9</v>
      </c>
      <c r="D509" s="1" t="str">
        <f>Blad1!D509</f>
        <v>1245a</v>
      </c>
      <c r="E509" s="1" t="str">
        <f>Blad1!E509</f>
        <v>B2</v>
      </c>
      <c r="F509" s="12" t="str">
        <f>Blad1!J509</f>
        <v>-</v>
      </c>
      <c r="G509" s="12" t="str">
        <f>Blad1!L509</f>
        <v>ej 2026</v>
      </c>
      <c r="H509" s="13" t="str">
        <f>Blad1!N509</f>
        <v>-</v>
      </c>
      <c r="I509" s="13" t="str">
        <f>Blad1!O509</f>
        <v>ej 2026</v>
      </c>
    </row>
    <row r="510" spans="1:9" hidden="1" x14ac:dyDescent="0.25">
      <c r="A510" s="1" t="str">
        <f>Blad1!A510</f>
        <v>402</v>
      </c>
      <c r="B510" s="1" t="str">
        <f>Blad1!B510</f>
        <v>SO</v>
      </c>
      <c r="C510" s="1" t="str">
        <f>Blad1!C510</f>
        <v>Spårväxel - EV-SJ50-300-1:9</v>
      </c>
      <c r="D510" s="1" t="str">
        <f>Blad1!D510</f>
        <v>1246a</v>
      </c>
      <c r="E510" s="1" t="str">
        <f>Blad1!E510</f>
        <v>B2</v>
      </c>
      <c r="F510" s="12" t="str">
        <f>Blad1!J510</f>
        <v>-</v>
      </c>
      <c r="G510" s="12" t="str">
        <f>Blad1!L510</f>
        <v>ej 2026</v>
      </c>
      <c r="H510" s="13" t="str">
        <f>Blad1!N510</f>
        <v>-</v>
      </c>
      <c r="I510" s="13" t="str">
        <f>Blad1!O510</f>
        <v>ej 2026</v>
      </c>
    </row>
    <row r="511" spans="1:9" hidden="1" x14ac:dyDescent="0.25">
      <c r="A511" s="1" t="str">
        <f>Blad1!A511</f>
        <v>402</v>
      </c>
      <c r="B511" s="1" t="str">
        <f>Blad1!B511</f>
        <v>SO</v>
      </c>
      <c r="C511" s="1" t="str">
        <f>Blad1!C511</f>
        <v>Spårväxel - EV-SJ43-5,9-1:9</v>
      </c>
      <c r="D511" s="1" t="str">
        <f>Blad1!D511</f>
        <v>1253</v>
      </c>
      <c r="E511" s="1" t="str">
        <f>Blad1!E511</f>
        <v>B2</v>
      </c>
      <c r="F511" s="12" t="str">
        <f>Blad1!J511</f>
        <v>-</v>
      </c>
      <c r="G511" s="12" t="str">
        <f>Blad1!L511</f>
        <v>ej 2026</v>
      </c>
      <c r="H511" s="13" t="str">
        <f>Blad1!N511</f>
        <v>-</v>
      </c>
      <c r="I511" s="13" t="str">
        <f>Blad1!O511</f>
        <v>ej 2026</v>
      </c>
    </row>
    <row r="512" spans="1:9" hidden="1" x14ac:dyDescent="0.25">
      <c r="A512" s="1" t="str">
        <f>Blad1!A512</f>
        <v>402</v>
      </c>
      <c r="B512" s="1" t="str">
        <f>Blad1!B512</f>
        <v>SO</v>
      </c>
      <c r="C512" s="1" t="str">
        <f>Blad1!C512</f>
        <v>Spårväxel - EV-SJ50-11-1:9</v>
      </c>
      <c r="D512" s="1" t="str">
        <f>Blad1!D512</f>
        <v>1259</v>
      </c>
      <c r="E512" s="1" t="str">
        <f>Blad1!E512</f>
        <v>B2</v>
      </c>
      <c r="F512" s="12" t="str">
        <f>Blad1!J512</f>
        <v>-</v>
      </c>
      <c r="G512" s="12" t="str">
        <f>Blad1!L512</f>
        <v>ej 2026</v>
      </c>
      <c r="H512" s="13" t="str">
        <f>Blad1!N512</f>
        <v>-</v>
      </c>
      <c r="I512" s="13" t="str">
        <f>Blad1!O512</f>
        <v>ej 2026</v>
      </c>
    </row>
    <row r="513" spans="1:9" hidden="1" x14ac:dyDescent="0.25">
      <c r="A513" s="1" t="str">
        <f>Blad1!A513</f>
        <v>402</v>
      </c>
      <c r="B513" s="1" t="str">
        <f>Blad1!B513</f>
        <v>SO</v>
      </c>
      <c r="C513" s="1" t="str">
        <f>Blad1!C513</f>
        <v>Spårväxel - DKV-SJ50-7,641/9,375-1:9</v>
      </c>
      <c r="D513" s="1" t="str">
        <f>Blad1!D513</f>
        <v>1260/1246b</v>
      </c>
      <c r="E513" s="1" t="str">
        <f>Blad1!E513</f>
        <v>B2</v>
      </c>
      <c r="F513" s="12" t="str">
        <f>Blad1!J513</f>
        <v>-</v>
      </c>
      <c r="G513" s="12" t="str">
        <f>Blad1!L513</f>
        <v>ej 2026</v>
      </c>
      <c r="H513" s="13" t="str">
        <f>Blad1!N513</f>
        <v>-</v>
      </c>
      <c r="I513" s="13" t="str">
        <f>Blad1!O513</f>
        <v>ej 2026</v>
      </c>
    </row>
    <row r="514" spans="1:9" hidden="1" x14ac:dyDescent="0.25">
      <c r="A514" s="1" t="str">
        <f>Blad1!A514</f>
        <v>402</v>
      </c>
      <c r="B514" s="1" t="str">
        <f>Blad1!B514</f>
        <v>SO</v>
      </c>
      <c r="C514" s="1" t="str">
        <f>Blad1!C514</f>
        <v>Spårväxel - EV-SJ50-11-1:9</v>
      </c>
      <c r="D514" s="1" t="str">
        <f>Blad1!D514</f>
        <v>1261</v>
      </c>
      <c r="E514" s="1" t="str">
        <f>Blad1!E514</f>
        <v>B2</v>
      </c>
      <c r="F514" s="12" t="str">
        <f>Blad1!J514</f>
        <v>-</v>
      </c>
      <c r="G514" s="12" t="str">
        <f>Blad1!L514</f>
        <v>ej 2026</v>
      </c>
      <c r="H514" s="13" t="str">
        <f>Blad1!N514</f>
        <v>-</v>
      </c>
      <c r="I514" s="13" t="str">
        <f>Blad1!O514</f>
        <v>ej 2026</v>
      </c>
    </row>
    <row r="515" spans="1:9" hidden="1" x14ac:dyDescent="0.25">
      <c r="A515" s="1" t="str">
        <f>Blad1!A515</f>
        <v>402</v>
      </c>
      <c r="B515" s="1" t="str">
        <f>Blad1!B515</f>
        <v>SO</v>
      </c>
      <c r="C515" s="1" t="str">
        <f>Blad1!C515</f>
        <v>Spårväxel - SPK-SJ50-1:4,44 kryss</v>
      </c>
      <c r="D515" s="1" t="str">
        <f>Blad1!D515</f>
        <v>193/198</v>
      </c>
      <c r="E515" s="1" t="str">
        <f>Blad1!E515</f>
        <v>B2</v>
      </c>
      <c r="F515" s="12" t="str">
        <f>Blad1!J515</f>
        <v>-</v>
      </c>
      <c r="G515" s="12" t="str">
        <f>Blad1!L515</f>
        <v>ej 2026</v>
      </c>
      <c r="H515" s="13" t="str">
        <f>Blad1!N515</f>
        <v>-</v>
      </c>
      <c r="I515" s="13" t="str">
        <f>Blad1!O515</f>
        <v>ej 2026</v>
      </c>
    </row>
    <row r="516" spans="1:9" hidden="1" x14ac:dyDescent="0.25">
      <c r="A516" s="1" t="str">
        <f>Blad1!A516</f>
        <v>403</v>
      </c>
      <c r="B516" s="1" t="str">
        <f>Blad1!B516</f>
        <v>TM</v>
      </c>
      <c r="C516" s="1" t="str">
        <f>Blad1!C516</f>
        <v>Spårväxel - SPK-SJ50-1:4,44 kryss</v>
      </c>
      <c r="D516" s="1" t="str">
        <f>Blad1!D516</f>
        <v>1/3</v>
      </c>
      <c r="E516" s="1" t="str">
        <f>Blad1!E516</f>
        <v>B1</v>
      </c>
      <c r="F516" s="12" t="str">
        <f>Blad1!J516</f>
        <v>-</v>
      </c>
      <c r="G516" s="12" t="str">
        <f>Blad1!L516</f>
        <v>ej 2026</v>
      </c>
      <c r="H516" s="13" t="str">
        <f>Blad1!N516</f>
        <v>-</v>
      </c>
      <c r="I516" s="13" t="str">
        <f>Blad1!O516</f>
        <v>ej 2026</v>
      </c>
    </row>
    <row r="517" spans="1:9" hidden="1" x14ac:dyDescent="0.25">
      <c r="A517" s="1" t="str">
        <f>Blad1!A517</f>
        <v>403</v>
      </c>
      <c r="B517" s="1" t="str">
        <f>Blad1!B517</f>
        <v>TM</v>
      </c>
      <c r="C517" s="1" t="str">
        <f>Blad1!C517</f>
        <v>Spårväxel - EV-SJ50-11-1:9</v>
      </c>
      <c r="D517" s="1" t="str">
        <f>Blad1!D517</f>
        <v>137</v>
      </c>
      <c r="E517" s="1" t="str">
        <f>Blad1!E517</f>
        <v>B2</v>
      </c>
      <c r="F517" s="12" t="str">
        <f>Blad1!J517</f>
        <v>-</v>
      </c>
      <c r="G517" s="12" t="str">
        <f>Blad1!L517</f>
        <v>ej 2026</v>
      </c>
      <c r="H517" s="13" t="str">
        <f>Blad1!N517</f>
        <v>-</v>
      </c>
      <c r="I517" s="13" t="str">
        <f>Blad1!O517</f>
        <v>ej 2026</v>
      </c>
    </row>
    <row r="518" spans="1:9" hidden="1" x14ac:dyDescent="0.25">
      <c r="A518" s="1" t="str">
        <f>Blad1!A518</f>
        <v>403</v>
      </c>
      <c r="B518" s="1" t="str">
        <f>Blad1!B518</f>
        <v>TM</v>
      </c>
      <c r="C518" s="1" t="str">
        <f>Blad1!C518</f>
        <v>Spårväxel - SPK-SJ50-1:4,44</v>
      </c>
      <c r="D518" s="1" t="str">
        <f>Blad1!D518</f>
        <v>3/217</v>
      </c>
      <c r="E518" s="1" t="str">
        <f>Blad1!E518</f>
        <v>B1</v>
      </c>
      <c r="F518" s="12" t="str">
        <f>Blad1!J518</f>
        <v>-</v>
      </c>
      <c r="G518" s="12" t="str">
        <f>Blad1!L518</f>
        <v>ej 2026</v>
      </c>
      <c r="H518" s="13" t="str">
        <f>Blad1!N518</f>
        <v>-</v>
      </c>
      <c r="I518" s="13" t="str">
        <f>Blad1!O518</f>
        <v>ej 2026</v>
      </c>
    </row>
    <row r="519" spans="1:9" hidden="1" x14ac:dyDescent="0.25">
      <c r="A519" s="1" t="str">
        <f>Blad1!A519</f>
        <v>403</v>
      </c>
      <c r="B519" s="1" t="str">
        <f>Blad1!B519</f>
        <v>TM</v>
      </c>
      <c r="C519" s="1" t="str">
        <f>Blad1!C519</f>
        <v>Spårväxel - EV-BV50-225/190-1:9</v>
      </c>
      <c r="D519" s="1" t="str">
        <f>Blad1!D519</f>
        <v>410a</v>
      </c>
      <c r="E519" s="1" t="str">
        <f>Blad1!E519</f>
        <v>B2</v>
      </c>
      <c r="F519" s="12" t="str">
        <f>Blad1!J519</f>
        <v>-</v>
      </c>
      <c r="G519" s="12" t="str">
        <f>Blad1!L519</f>
        <v>ej 2026</v>
      </c>
      <c r="H519" s="13" t="str">
        <f>Blad1!N519</f>
        <v>-</v>
      </c>
      <c r="I519" s="13" t="str">
        <f>Blad1!O519</f>
        <v>ej 2026</v>
      </c>
    </row>
    <row r="520" spans="1:9" hidden="1" x14ac:dyDescent="0.25">
      <c r="A520" s="1" t="str">
        <f>Blad1!A520</f>
        <v>403</v>
      </c>
      <c r="B520" s="1" t="str">
        <f>Blad1!B520</f>
        <v>TM</v>
      </c>
      <c r="C520" s="1" t="str">
        <f>Blad1!C520</f>
        <v>Spårväxel - EV-SJ50-11-1:9</v>
      </c>
      <c r="D520" s="1" t="str">
        <f>Blad1!D520</f>
        <v>v16</v>
      </c>
      <c r="E520" s="1" t="str">
        <f>Blad1!E520</f>
        <v>B1</v>
      </c>
      <c r="F520" s="12" t="str">
        <f>Blad1!J520</f>
        <v>-</v>
      </c>
      <c r="G520" s="12" t="str">
        <f>Blad1!L520</f>
        <v>ej 2026</v>
      </c>
      <c r="H520" s="13" t="str">
        <f>Blad1!N520</f>
        <v>-</v>
      </c>
      <c r="I520" s="13" t="str">
        <f>Blad1!O520</f>
        <v>ej 2026</v>
      </c>
    </row>
    <row r="521" spans="1:9" x14ac:dyDescent="0.25">
      <c r="A521" s="1" t="str">
        <f>Blad1!A521</f>
        <v>404</v>
      </c>
      <c r="B521" s="1" t="str">
        <f>Blad1!B521</f>
        <v>HUV</v>
      </c>
      <c r="C521" s="1" t="str">
        <f>Blad1!C521</f>
        <v>Spårväxel - EV-60E-1200-1:18,5</v>
      </c>
      <c r="D521" s="1" t="str">
        <f>Blad1!D521</f>
        <v>313</v>
      </c>
      <c r="E521" s="1" t="str">
        <f>Blad1!E521</f>
        <v>B4</v>
      </c>
      <c r="F521" s="12" t="str">
        <f>Blad1!J521</f>
        <v>-</v>
      </c>
      <c r="G521" s="12" t="str">
        <f>Blad1!L521</f>
        <v>ej 2026</v>
      </c>
      <c r="H521" s="13">
        <f>Blad1!N521</f>
        <v>5</v>
      </c>
      <c r="I521" s="13" t="str">
        <f>Blad1!O521</f>
        <v>ej 2026</v>
      </c>
    </row>
    <row r="522" spans="1:9" x14ac:dyDescent="0.25">
      <c r="A522" s="1" t="str">
        <f>Blad1!A522</f>
        <v>404</v>
      </c>
      <c r="B522" s="1" t="str">
        <f>Blad1!B522</f>
        <v>HUV</v>
      </c>
      <c r="C522" s="1" t="str">
        <f>Blad1!C522</f>
        <v>Spårväxel - EV-60E-1200-1:18,5</v>
      </c>
      <c r="D522" s="1" t="str">
        <f>Blad1!D522</f>
        <v>317</v>
      </c>
      <c r="E522" s="1" t="str">
        <f>Blad1!E522</f>
        <v>B4</v>
      </c>
      <c r="F522" s="12" t="str">
        <f>Blad1!J522</f>
        <v>-</v>
      </c>
      <c r="G522" s="12" t="str">
        <f>Blad1!L522</f>
        <v>ej 2026</v>
      </c>
      <c r="H522" s="13">
        <f>Blad1!N522</f>
        <v>5</v>
      </c>
      <c r="I522" s="13" t="str">
        <f>Blad1!O522</f>
        <v>ej 2026</v>
      </c>
    </row>
    <row r="523" spans="1:9" hidden="1" x14ac:dyDescent="0.25">
      <c r="A523" s="1" t="str">
        <f>Blad1!A523</f>
        <v>404</v>
      </c>
      <c r="B523" s="1" t="str">
        <f>Blad1!B523</f>
        <v>HUV</v>
      </c>
      <c r="C523" s="1" t="str">
        <f>Blad1!C523</f>
        <v>Spårväxel - EV-SJ50-11-1:9</v>
      </c>
      <c r="D523" s="1" t="str">
        <f>Blad1!D523</f>
        <v>323a</v>
      </c>
      <c r="E523" s="1" t="str">
        <f>Blad1!E523</f>
        <v>B2</v>
      </c>
      <c r="F523" s="12" t="str">
        <f>Blad1!J523</f>
        <v>-</v>
      </c>
      <c r="G523" s="12" t="str">
        <f>Blad1!L523</f>
        <v>ej 2026</v>
      </c>
      <c r="H523" s="13" t="str">
        <f>Blad1!N523</f>
        <v>-</v>
      </c>
      <c r="I523" s="13" t="str">
        <f>Blad1!O523</f>
        <v>ej 2026</v>
      </c>
    </row>
    <row r="524" spans="1:9" x14ac:dyDescent="0.25">
      <c r="A524" s="1" t="str">
        <f>Blad1!A524</f>
        <v>404</v>
      </c>
      <c r="B524" s="1" t="str">
        <f>Blad1!B524</f>
        <v>HUV</v>
      </c>
      <c r="C524" s="1" t="str">
        <f>Blad1!C524</f>
        <v>Spårväxel - EV-60E-760-1:15</v>
      </c>
      <c r="D524" s="1" t="str">
        <f>Blad1!D524</f>
        <v>323b</v>
      </c>
      <c r="E524" s="1" t="str">
        <f>Blad1!E524</f>
        <v>B4</v>
      </c>
      <c r="F524" s="12" t="str">
        <f>Blad1!J524</f>
        <v>-</v>
      </c>
      <c r="G524" s="12" t="str">
        <f>Blad1!L524</f>
        <v>ej 2026</v>
      </c>
      <c r="H524" s="13">
        <f>Blad1!N524</f>
        <v>5</v>
      </c>
      <c r="I524" s="13" t="str">
        <f>Blad1!O524</f>
        <v>ej 2026</v>
      </c>
    </row>
    <row r="525" spans="1:9" x14ac:dyDescent="0.25">
      <c r="A525" s="1" t="str">
        <f>Blad1!A525</f>
        <v>404</v>
      </c>
      <c r="B525" s="1" t="str">
        <f>Blad1!B525</f>
        <v>HUV</v>
      </c>
      <c r="C525" s="1" t="str">
        <f>Blad1!C525</f>
        <v>Spårväxel - EV-SJ50-12-1:15</v>
      </c>
      <c r="D525" s="1" t="str">
        <f>Blad1!D525</f>
        <v>325a</v>
      </c>
      <c r="E525" s="1" t="str">
        <f>Blad1!E525</f>
        <v>B4</v>
      </c>
      <c r="F525" s="12" t="str">
        <f>Blad1!J525</f>
        <v>-</v>
      </c>
      <c r="G525" s="12" t="str">
        <f>Blad1!L525</f>
        <v>-</v>
      </c>
      <c r="H525" s="13">
        <f>Blad1!N525</f>
        <v>5</v>
      </c>
      <c r="I525" s="13">
        <f>Blad1!O525</f>
        <v>37</v>
      </c>
    </row>
    <row r="526" spans="1:9" x14ac:dyDescent="0.25">
      <c r="A526" s="1" t="str">
        <f>Blad1!A526</f>
        <v>404</v>
      </c>
      <c r="B526" s="1" t="str">
        <f>Blad1!B526</f>
        <v>HUV</v>
      </c>
      <c r="C526" s="1" t="str">
        <f>Blad1!C526</f>
        <v>Spårväxel - EV-SJ50-12-1:15</v>
      </c>
      <c r="D526" s="1" t="str">
        <f>Blad1!D526</f>
        <v>325b</v>
      </c>
      <c r="E526" s="1" t="str">
        <f>Blad1!E526</f>
        <v>B4</v>
      </c>
      <c r="F526" s="12" t="str">
        <f>Blad1!J526</f>
        <v>-</v>
      </c>
      <c r="G526" s="12" t="str">
        <f>Blad1!L526</f>
        <v>-</v>
      </c>
      <c r="H526" s="13">
        <f>Blad1!N526</f>
        <v>5</v>
      </c>
      <c r="I526" s="13">
        <f>Blad1!O526</f>
        <v>37</v>
      </c>
    </row>
    <row r="527" spans="1:9" x14ac:dyDescent="0.25">
      <c r="A527" s="1" t="str">
        <f>Blad1!A527</f>
        <v>404</v>
      </c>
      <c r="B527" s="1" t="str">
        <f>Blad1!B527</f>
        <v>HUV</v>
      </c>
      <c r="C527" s="1" t="str">
        <f>Blad1!C527</f>
        <v>Spårväxel - EV-SJ50-12-1:15</v>
      </c>
      <c r="D527" s="1" t="str">
        <f>Blad1!D527</f>
        <v>328a</v>
      </c>
      <c r="E527" s="1" t="str">
        <f>Blad1!E527</f>
        <v>B4</v>
      </c>
      <c r="F527" s="12" t="str">
        <f>Blad1!J527</f>
        <v>-</v>
      </c>
      <c r="G527" s="12" t="str">
        <f>Blad1!L527</f>
        <v>-</v>
      </c>
      <c r="H527" s="13">
        <f>Blad1!N527</f>
        <v>5</v>
      </c>
      <c r="I527" s="13">
        <f>Blad1!O527</f>
        <v>37</v>
      </c>
    </row>
    <row r="528" spans="1:9" x14ac:dyDescent="0.25">
      <c r="A528" s="1" t="str">
        <f>Blad1!A528</f>
        <v>404</v>
      </c>
      <c r="B528" s="1" t="str">
        <f>Blad1!B528</f>
        <v>HUV</v>
      </c>
      <c r="C528" s="1" t="str">
        <f>Blad1!C528</f>
        <v>Spårväxel - EV-SJ50-12-1:15</v>
      </c>
      <c r="D528" s="1" t="str">
        <f>Blad1!D528</f>
        <v>328b</v>
      </c>
      <c r="E528" s="1" t="str">
        <f>Blad1!E528</f>
        <v>B4</v>
      </c>
      <c r="F528" s="12" t="str">
        <f>Blad1!J528</f>
        <v>-</v>
      </c>
      <c r="G528" s="12" t="str">
        <f>Blad1!L528</f>
        <v>-</v>
      </c>
      <c r="H528" s="13">
        <f>Blad1!N528</f>
        <v>5</v>
      </c>
      <c r="I528" s="13">
        <f>Blad1!O528</f>
        <v>37</v>
      </c>
    </row>
    <row r="529" spans="1:9" x14ac:dyDescent="0.25">
      <c r="A529" s="1" t="str">
        <f>Blad1!A529</f>
        <v>404</v>
      </c>
      <c r="B529" s="1" t="str">
        <f>Blad1!B529</f>
        <v>SUB</v>
      </c>
      <c r="C529" s="1" t="str">
        <f>Blad1!C529</f>
        <v>Spårväxel - EV-SJ50-11-1:9</v>
      </c>
      <c r="D529" s="1" t="str">
        <f>Blad1!D529</f>
        <v>903a</v>
      </c>
      <c r="E529" s="1" t="str">
        <f>Blad1!E529</f>
        <v>B4</v>
      </c>
      <c r="F529" s="12" t="str">
        <f>Blad1!J529</f>
        <v>-</v>
      </c>
      <c r="G529" s="12" t="str">
        <f>Blad1!L529</f>
        <v>ej 2026</v>
      </c>
      <c r="H529" s="13">
        <f>Blad1!N529</f>
        <v>5</v>
      </c>
      <c r="I529" s="13" t="str">
        <f>Blad1!O529</f>
        <v>ej 2026</v>
      </c>
    </row>
    <row r="530" spans="1:9" x14ac:dyDescent="0.25">
      <c r="A530" s="1" t="str">
        <f>Blad1!A530</f>
        <v>404</v>
      </c>
      <c r="B530" s="1" t="str">
        <f>Blad1!B530</f>
        <v>SUB</v>
      </c>
      <c r="C530" s="1" t="str">
        <f>Blad1!C530</f>
        <v>Spårväxel - EV-SJ50-11-1:9</v>
      </c>
      <c r="D530" s="1" t="str">
        <f>Blad1!D530</f>
        <v>903b</v>
      </c>
      <c r="E530" s="1" t="str">
        <f>Blad1!E530</f>
        <v>B4</v>
      </c>
      <c r="F530" s="12" t="str">
        <f>Blad1!J530</f>
        <v>-</v>
      </c>
      <c r="G530" s="12" t="str">
        <f>Blad1!L530</f>
        <v>ej 2026</v>
      </c>
      <c r="H530" s="13">
        <f>Blad1!N530</f>
        <v>5</v>
      </c>
      <c r="I530" s="13" t="str">
        <f>Blad1!O530</f>
        <v>ej 2026</v>
      </c>
    </row>
    <row r="531" spans="1:9" x14ac:dyDescent="0.25">
      <c r="A531" s="1" t="str">
        <f>Blad1!A531</f>
        <v>404</v>
      </c>
      <c r="B531" s="1" t="str">
        <f>Blad1!B531</f>
        <v>SUB</v>
      </c>
      <c r="C531" s="1" t="str">
        <f>Blad1!C531</f>
        <v>Spårväxel - EV-SJ50-11-1:9</v>
      </c>
      <c r="D531" s="1" t="str">
        <f>Blad1!D531</f>
        <v>907a</v>
      </c>
      <c r="E531" s="1" t="str">
        <f>Blad1!E531</f>
        <v>B4</v>
      </c>
      <c r="F531" s="12" t="str">
        <f>Blad1!J531</f>
        <v>-</v>
      </c>
      <c r="G531" s="12" t="str">
        <f>Blad1!L531</f>
        <v>ej 2026</v>
      </c>
      <c r="H531" s="13">
        <f>Blad1!N531</f>
        <v>5</v>
      </c>
      <c r="I531" s="13" t="str">
        <f>Blad1!O531</f>
        <v>ej 2026</v>
      </c>
    </row>
    <row r="532" spans="1:9" x14ac:dyDescent="0.25">
      <c r="A532" s="1" t="str">
        <f>Blad1!A532</f>
        <v>404</v>
      </c>
      <c r="B532" s="1" t="str">
        <f>Blad1!B532</f>
        <v>SUB</v>
      </c>
      <c r="C532" s="1" t="str">
        <f>Blad1!C532</f>
        <v>Spårväxel - EV-SJ50-11-1:9</v>
      </c>
      <c r="D532" s="1" t="str">
        <f>Blad1!D532</f>
        <v>907b</v>
      </c>
      <c r="E532" s="1" t="str">
        <f>Blad1!E532</f>
        <v>B4</v>
      </c>
      <c r="F532" s="12" t="str">
        <f>Blad1!J532</f>
        <v>-</v>
      </c>
      <c r="G532" s="12" t="str">
        <f>Blad1!L532</f>
        <v>ej 2026</v>
      </c>
      <c r="H532" s="13">
        <f>Blad1!N532</f>
        <v>5</v>
      </c>
      <c r="I532" s="13" t="str">
        <f>Blad1!O532</f>
        <v>ej 2026</v>
      </c>
    </row>
    <row r="533" spans="1:9" x14ac:dyDescent="0.25">
      <c r="A533" s="1" t="str">
        <f>Blad1!A533</f>
        <v>404</v>
      </c>
      <c r="B533" s="1" t="str">
        <f>Blad1!B533</f>
        <v>SUB</v>
      </c>
      <c r="C533" s="1" t="str">
        <f>Blad1!C533</f>
        <v>Spårväxel - EV-BV50-225/190-1:9</v>
      </c>
      <c r="D533" s="1" t="str">
        <f>Blad1!D533</f>
        <v>909a</v>
      </c>
      <c r="E533" s="1" t="str">
        <f>Blad1!E533</f>
        <v>B4</v>
      </c>
      <c r="F533" s="12" t="str">
        <f>Blad1!J533</f>
        <v>-</v>
      </c>
      <c r="G533" s="12" t="str">
        <f>Blad1!L533</f>
        <v>ej 2026</v>
      </c>
      <c r="H533" s="13">
        <f>Blad1!N533</f>
        <v>5</v>
      </c>
      <c r="I533" s="13" t="str">
        <f>Blad1!O533</f>
        <v>ej 2026</v>
      </c>
    </row>
    <row r="534" spans="1:9" x14ac:dyDescent="0.25">
      <c r="A534" s="1" t="str">
        <f>Blad1!A534</f>
        <v>404</v>
      </c>
      <c r="B534" s="1" t="str">
        <f>Blad1!B534</f>
        <v>SUB</v>
      </c>
      <c r="C534" s="1" t="str">
        <f>Blad1!C534</f>
        <v>Spårväxel - EV-SJ50-11-1:9</v>
      </c>
      <c r="D534" s="1" t="str">
        <f>Blad1!D534</f>
        <v>918a</v>
      </c>
      <c r="E534" s="1" t="str">
        <f>Blad1!E534</f>
        <v>B4</v>
      </c>
      <c r="F534" s="12" t="str">
        <f>Blad1!J534</f>
        <v>-</v>
      </c>
      <c r="G534" s="12" t="str">
        <f>Blad1!L534</f>
        <v>ej 2026</v>
      </c>
      <c r="H534" s="13">
        <f>Blad1!N534</f>
        <v>5</v>
      </c>
      <c r="I534" s="13" t="str">
        <f>Blad1!O534</f>
        <v>ej 2026</v>
      </c>
    </row>
    <row r="535" spans="1:9" x14ac:dyDescent="0.25">
      <c r="A535" s="1" t="str">
        <f>Blad1!A535</f>
        <v>404</v>
      </c>
      <c r="B535" s="1" t="str">
        <f>Blad1!B535</f>
        <v>SUB</v>
      </c>
      <c r="C535" s="1" t="str">
        <f>Blad1!C535</f>
        <v>Spårväxel - EV-SJ50-11-1:9</v>
      </c>
      <c r="D535" s="1" t="str">
        <f>Blad1!D535</f>
        <v>929a</v>
      </c>
      <c r="E535" s="1" t="str">
        <f>Blad1!E535</f>
        <v>B4</v>
      </c>
      <c r="F535" s="12" t="str">
        <f>Blad1!J535</f>
        <v>-</v>
      </c>
      <c r="G535" s="12" t="str">
        <f>Blad1!L535</f>
        <v>ej 2026</v>
      </c>
      <c r="H535" s="13">
        <f>Blad1!N535</f>
        <v>5</v>
      </c>
      <c r="I535" s="13" t="str">
        <f>Blad1!O535</f>
        <v>ej 2026</v>
      </c>
    </row>
    <row r="536" spans="1:9" x14ac:dyDescent="0.25">
      <c r="A536" s="1" t="str">
        <f>Blad1!A536</f>
        <v>404</v>
      </c>
      <c r="B536" s="1" t="str">
        <f>Blad1!B536</f>
        <v>SUB</v>
      </c>
      <c r="C536" s="1" t="str">
        <f>Blad1!C536</f>
        <v>Spårväxel - EV-SJ50-11-1:9</v>
      </c>
      <c r="D536" s="1" t="str">
        <f>Blad1!D536</f>
        <v>929b</v>
      </c>
      <c r="E536" s="1" t="str">
        <f>Blad1!E536</f>
        <v>B4</v>
      </c>
      <c r="F536" s="12" t="str">
        <f>Blad1!J536</f>
        <v>-</v>
      </c>
      <c r="G536" s="12" t="str">
        <f>Blad1!L536</f>
        <v>ej 2026</v>
      </c>
      <c r="H536" s="13">
        <f>Blad1!N536</f>
        <v>5</v>
      </c>
      <c r="I536" s="13" t="str">
        <f>Blad1!O536</f>
        <v>ej 2026</v>
      </c>
    </row>
    <row r="537" spans="1:9" x14ac:dyDescent="0.25">
      <c r="A537" s="1" t="str">
        <f>Blad1!A537</f>
        <v>404</v>
      </c>
      <c r="B537" s="1" t="str">
        <f>Blad1!B537</f>
        <v>SUB</v>
      </c>
      <c r="C537" s="1" t="str">
        <f>Blad1!C537</f>
        <v>Spårväxel - EV-SJ50-12-1:15</v>
      </c>
      <c r="D537" s="1" t="str">
        <f>Blad1!D537</f>
        <v>931a</v>
      </c>
      <c r="E537" s="1" t="str">
        <f>Blad1!E537</f>
        <v>B4</v>
      </c>
      <c r="F537" s="12" t="str">
        <f>Blad1!J537</f>
        <v>-</v>
      </c>
      <c r="G537" s="12" t="str">
        <f>Blad1!L537</f>
        <v>ej 2026</v>
      </c>
      <c r="H537" s="13">
        <f>Blad1!N537</f>
        <v>5</v>
      </c>
      <c r="I537" s="13" t="str">
        <f>Blad1!O537</f>
        <v>ej 2026</v>
      </c>
    </row>
    <row r="538" spans="1:9" x14ac:dyDescent="0.25">
      <c r="A538" s="1" t="str">
        <f>Blad1!A538</f>
        <v>404</v>
      </c>
      <c r="B538" s="1" t="str">
        <f>Blad1!B538</f>
        <v>SUB</v>
      </c>
      <c r="C538" s="1" t="str">
        <f>Blad1!C538</f>
        <v>Spårväxel - EV-SJ50-12-1:12</v>
      </c>
      <c r="D538" s="1" t="str">
        <f>Blad1!D538</f>
        <v>940a</v>
      </c>
      <c r="E538" s="1" t="str">
        <f>Blad1!E538</f>
        <v>B4</v>
      </c>
      <c r="F538" s="12" t="str">
        <f>Blad1!J538</f>
        <v>-</v>
      </c>
      <c r="G538" s="12" t="str">
        <f>Blad1!L538</f>
        <v>ej 2026</v>
      </c>
      <c r="H538" s="13">
        <f>Blad1!N538</f>
        <v>5</v>
      </c>
      <c r="I538" s="13" t="str">
        <f>Blad1!O538</f>
        <v>ej 2026</v>
      </c>
    </row>
    <row r="539" spans="1:9" x14ac:dyDescent="0.25">
      <c r="A539" s="1" t="str">
        <f>Blad1!A539</f>
        <v>404</v>
      </c>
      <c r="B539" s="1" t="str">
        <f>Blad1!B539</f>
        <v>SUB</v>
      </c>
      <c r="C539" s="1" t="str">
        <f>Blad1!C539</f>
        <v>Spårväxel - EV-BV50-225/190-1:9</v>
      </c>
      <c r="D539" s="1" t="str">
        <f>Blad1!D539</f>
        <v>959b</v>
      </c>
      <c r="E539" s="1" t="str">
        <f>Blad1!E539</f>
        <v>B4</v>
      </c>
      <c r="F539" s="12" t="str">
        <f>Blad1!J539</f>
        <v>-</v>
      </c>
      <c r="G539" s="12" t="str">
        <f>Blad1!L539</f>
        <v>ej 2026</v>
      </c>
      <c r="H539" s="13">
        <f>Blad1!N539</f>
        <v>5</v>
      </c>
      <c r="I539" s="13" t="str">
        <f>Blad1!O539</f>
        <v>ej 2026</v>
      </c>
    </row>
    <row r="540" spans="1:9" x14ac:dyDescent="0.25">
      <c r="A540" s="1" t="str">
        <f>Blad1!A540</f>
        <v>404</v>
      </c>
      <c r="B540" s="1" t="str">
        <f>Blad1!B540</f>
        <v>SUB</v>
      </c>
      <c r="C540" s="1" t="str">
        <f>Blad1!C540</f>
        <v>Spårväxel - EV-SJ50-11-1:9</v>
      </c>
      <c r="D540" s="1" t="str">
        <f>Blad1!D540</f>
        <v>961b</v>
      </c>
      <c r="E540" s="1" t="str">
        <f>Blad1!E540</f>
        <v>B4</v>
      </c>
      <c r="F540" s="12" t="str">
        <f>Blad1!J540</f>
        <v>-</v>
      </c>
      <c r="G540" s="12" t="str">
        <f>Blad1!L540</f>
        <v>ej 2026</v>
      </c>
      <c r="H540" s="13">
        <f>Blad1!N540</f>
        <v>5</v>
      </c>
      <c r="I540" s="13" t="str">
        <f>Blad1!O540</f>
        <v>ej 2026</v>
      </c>
    </row>
    <row r="541" spans="1:9" x14ac:dyDescent="0.25">
      <c r="A541" s="1" t="str">
        <f>Blad1!A541</f>
        <v>404</v>
      </c>
      <c r="B541" s="1" t="str">
        <f>Blad1!B541</f>
        <v>SUB</v>
      </c>
      <c r="C541" s="1" t="str">
        <f>Blad1!C541</f>
        <v>Spårväxel - EV-SJ50-11-1:9</v>
      </c>
      <c r="D541" s="1" t="str">
        <f>Blad1!D541</f>
        <v>965a</v>
      </c>
      <c r="E541" s="1" t="str">
        <f>Blad1!E541</f>
        <v>B4</v>
      </c>
      <c r="F541" s="12" t="str">
        <f>Blad1!J541</f>
        <v>-</v>
      </c>
      <c r="G541" s="12" t="str">
        <f>Blad1!L541</f>
        <v>ej 2026</v>
      </c>
      <c r="H541" s="13">
        <f>Blad1!N541</f>
        <v>5</v>
      </c>
      <c r="I541" s="13" t="str">
        <f>Blad1!O541</f>
        <v>ej 2026</v>
      </c>
    </row>
    <row r="542" spans="1:9" x14ac:dyDescent="0.25">
      <c r="A542" s="1" t="str">
        <f>Blad1!A542</f>
        <v>404</v>
      </c>
      <c r="B542" s="1" t="str">
        <f>Blad1!B542</f>
        <v>SUB</v>
      </c>
      <c r="C542" s="1" t="str">
        <f>Blad1!C542</f>
        <v>Spårväxel - EV-SJ50-11-1:9</v>
      </c>
      <c r="D542" s="1" t="str">
        <f>Blad1!D542</f>
        <v>965b</v>
      </c>
      <c r="E542" s="1" t="str">
        <f>Blad1!E542</f>
        <v>B4</v>
      </c>
      <c r="F542" s="12" t="str">
        <f>Blad1!J542</f>
        <v>-</v>
      </c>
      <c r="G542" s="12" t="str">
        <f>Blad1!L542</f>
        <v>ej 2026</v>
      </c>
      <c r="H542" s="13">
        <f>Blad1!N542</f>
        <v>5</v>
      </c>
      <c r="I542" s="13" t="str">
        <f>Blad1!O542</f>
        <v>ej 2026</v>
      </c>
    </row>
    <row r="543" spans="1:9" x14ac:dyDescent="0.25">
      <c r="A543" s="1" t="str">
        <f>Blad1!A543</f>
        <v>404</v>
      </c>
      <c r="B543" s="1" t="str">
        <f>Blad1!B543</f>
        <v>SUB</v>
      </c>
      <c r="C543" s="1" t="str">
        <f>Blad1!C543</f>
        <v>Spårväxel - EV-SJ50-11-1:9</v>
      </c>
      <c r="D543" s="1" t="str">
        <f>Blad1!D543</f>
        <v>968a</v>
      </c>
      <c r="E543" s="1" t="str">
        <f>Blad1!E543</f>
        <v>B4</v>
      </c>
      <c r="F543" s="12" t="str">
        <f>Blad1!J543</f>
        <v>-</v>
      </c>
      <c r="G543" s="12" t="str">
        <f>Blad1!L543</f>
        <v>ej 2026</v>
      </c>
      <c r="H543" s="13">
        <f>Blad1!N543</f>
        <v>5</v>
      </c>
      <c r="I543" s="13" t="str">
        <f>Blad1!O543</f>
        <v>ej 2026</v>
      </c>
    </row>
    <row r="544" spans="1:9" x14ac:dyDescent="0.25">
      <c r="A544" s="1" t="str">
        <f>Blad1!A544</f>
        <v>404</v>
      </c>
      <c r="B544" s="1" t="str">
        <f>Blad1!B544</f>
        <v>SUB</v>
      </c>
      <c r="C544" s="1" t="str">
        <f>Blad1!C544</f>
        <v>Spårväxel - EV-SJ50-11-1:9</v>
      </c>
      <c r="D544" s="1" t="str">
        <f>Blad1!D544</f>
        <v>968b</v>
      </c>
      <c r="E544" s="1" t="str">
        <f>Blad1!E544</f>
        <v>B4</v>
      </c>
      <c r="F544" s="12" t="str">
        <f>Blad1!J544</f>
        <v>-</v>
      </c>
      <c r="G544" s="12" t="str">
        <f>Blad1!L544</f>
        <v>ej 2026</v>
      </c>
      <c r="H544" s="13">
        <f>Blad1!N544</f>
        <v>5</v>
      </c>
      <c r="I544" s="13" t="str">
        <f>Blad1!O544</f>
        <v>ej 2026</v>
      </c>
    </row>
    <row r="545" spans="1:9" hidden="1" x14ac:dyDescent="0.25">
      <c r="A545" s="1" t="str">
        <f>Blad1!A545</f>
        <v>406</v>
      </c>
      <c r="B545" s="1" t="str">
        <f>Blad1!B545</f>
        <v>ÄSG</v>
      </c>
      <c r="C545" s="1" t="str">
        <f>Blad1!C545</f>
        <v>Spårväxel - EV-SJ50-5,9-1:9</v>
      </c>
      <c r="D545" s="1" t="str">
        <f>Blad1!D545</f>
        <v>0592</v>
      </c>
      <c r="E545" s="1" t="str">
        <f>Blad1!E545</f>
        <v>B1</v>
      </c>
      <c r="F545" s="12" t="str">
        <f>Blad1!J545</f>
        <v>-</v>
      </c>
      <c r="G545" s="12" t="str">
        <f>Blad1!L545</f>
        <v>ej 2026</v>
      </c>
      <c r="H545" s="13" t="str">
        <f>Blad1!N545</f>
        <v>-</v>
      </c>
      <c r="I545" s="13" t="str">
        <f>Blad1!O545</f>
        <v>ej 2026</v>
      </c>
    </row>
    <row r="546" spans="1:9" hidden="1" x14ac:dyDescent="0.25">
      <c r="A546" s="1" t="str">
        <f>Blad1!A546</f>
        <v>406</v>
      </c>
      <c r="B546" s="1" t="str">
        <f>Blad1!B546</f>
        <v>ÄSG</v>
      </c>
      <c r="C546" s="1" t="str">
        <f>Blad1!C546</f>
        <v>Spårväxel - EV-XX00-OKÄND TYP</v>
      </c>
      <c r="D546" s="1" t="str">
        <f>Blad1!D546</f>
        <v>1</v>
      </c>
      <c r="E546" s="1" t="str">
        <f>Blad1!E546</f>
        <v>B1</v>
      </c>
      <c r="F546" s="12" t="str">
        <f>Blad1!J546</f>
        <v>-</v>
      </c>
      <c r="G546" s="12" t="str">
        <f>Blad1!L546</f>
        <v>ej 2026</v>
      </c>
      <c r="H546" s="13" t="str">
        <f>Blad1!N546</f>
        <v>-</v>
      </c>
      <c r="I546" s="13" t="str">
        <f>Blad1!O546</f>
        <v>ej 2026</v>
      </c>
    </row>
    <row r="547" spans="1:9" hidden="1" x14ac:dyDescent="0.25">
      <c r="A547" s="1" t="str">
        <f>Blad1!A547</f>
        <v>406</v>
      </c>
      <c r="B547" s="1" t="str">
        <f>Blad1!B547</f>
        <v>ÄSG</v>
      </c>
      <c r="C547" s="1" t="str">
        <f>Blad1!C547</f>
        <v>Spårväxel - EV-SJ50-5,9-1:9</v>
      </c>
      <c r="D547" s="1" t="str">
        <f>Blad1!D547</f>
        <v>180</v>
      </c>
      <c r="E547" s="1" t="str">
        <f>Blad1!E547</f>
        <v>B1</v>
      </c>
      <c r="F547" s="12" t="str">
        <f>Blad1!J547</f>
        <v>-</v>
      </c>
      <c r="G547" s="12" t="str">
        <f>Blad1!L547</f>
        <v>ej 2026</v>
      </c>
      <c r="H547" s="13" t="str">
        <f>Blad1!N547</f>
        <v>-</v>
      </c>
      <c r="I547" s="13" t="str">
        <f>Blad1!O547</f>
        <v>ej 2026</v>
      </c>
    </row>
    <row r="548" spans="1:9" hidden="1" x14ac:dyDescent="0.25">
      <c r="A548" s="1" t="str">
        <f>Blad1!A548</f>
        <v>406</v>
      </c>
      <c r="B548" s="1" t="str">
        <f>Blad1!B548</f>
        <v>ÄSG</v>
      </c>
      <c r="C548" s="1" t="str">
        <f>Blad1!C548</f>
        <v>Spårväxel - EV-SJ50-5,9-1:9</v>
      </c>
      <c r="D548" s="1" t="str">
        <f>Blad1!D548</f>
        <v>181b</v>
      </c>
      <c r="E548" s="1" t="str">
        <f>Blad1!E548</f>
        <v>B1</v>
      </c>
      <c r="F548" s="12" t="str">
        <f>Blad1!J548</f>
        <v>-</v>
      </c>
      <c r="G548" s="12" t="str">
        <f>Blad1!L548</f>
        <v>ej 2026</v>
      </c>
      <c r="H548" s="13" t="str">
        <f>Blad1!N548</f>
        <v>-</v>
      </c>
      <c r="I548" s="13" t="str">
        <f>Blad1!O548</f>
        <v>ej 2026</v>
      </c>
    </row>
    <row r="549" spans="1:9" hidden="1" x14ac:dyDescent="0.25">
      <c r="A549" s="1" t="str">
        <f>Blad1!A549</f>
        <v>406</v>
      </c>
      <c r="B549" s="1" t="str">
        <f>Blad1!B549</f>
        <v>ÄSG</v>
      </c>
      <c r="C549" s="1" t="str">
        <f>Blad1!C549</f>
        <v>Spårväxel - EV-SJ50-5,9-1:9</v>
      </c>
      <c r="D549" s="1" t="str">
        <f>Blad1!D549</f>
        <v>183a</v>
      </c>
      <c r="E549" s="1" t="str">
        <f>Blad1!E549</f>
        <v>B1</v>
      </c>
      <c r="F549" s="12" t="str">
        <f>Blad1!J549</f>
        <v>-</v>
      </c>
      <c r="G549" s="12" t="str">
        <f>Blad1!L549</f>
        <v>ej 2026</v>
      </c>
      <c r="H549" s="13" t="str">
        <f>Blad1!N549</f>
        <v>-</v>
      </c>
      <c r="I549" s="13" t="str">
        <f>Blad1!O549</f>
        <v>ej 2026</v>
      </c>
    </row>
    <row r="550" spans="1:9" hidden="1" x14ac:dyDescent="0.25">
      <c r="A550" s="1" t="str">
        <f>Blad1!A550</f>
        <v>406</v>
      </c>
      <c r="B550" s="1" t="str">
        <f>Blad1!B550</f>
        <v>ÄSG</v>
      </c>
      <c r="C550" s="1" t="str">
        <f>Blad1!C550</f>
        <v>Spårväxel - DKV-SJ50-7,641/9,375-1:9</v>
      </c>
      <c r="D550" s="1" t="str">
        <f>Blad1!D550</f>
        <v>185a/187</v>
      </c>
      <c r="E550" s="1" t="str">
        <f>Blad1!E550</f>
        <v>B1</v>
      </c>
      <c r="F550" s="12" t="str">
        <f>Blad1!J550</f>
        <v>-</v>
      </c>
      <c r="G550" s="12" t="str">
        <f>Blad1!L550</f>
        <v>ej 2026</v>
      </c>
      <c r="H550" s="13" t="str">
        <f>Blad1!N550</f>
        <v>-</v>
      </c>
      <c r="I550" s="13" t="str">
        <f>Blad1!O550</f>
        <v>ej 2026</v>
      </c>
    </row>
    <row r="551" spans="1:9" hidden="1" x14ac:dyDescent="0.25">
      <c r="A551" s="1" t="str">
        <f>Blad1!A551</f>
        <v>406</v>
      </c>
      <c r="B551" s="1" t="str">
        <f>Blad1!B551</f>
        <v>ÄSG</v>
      </c>
      <c r="C551" s="1" t="str">
        <f>Blad1!C551</f>
        <v>Spårväxel - EV-SJ50-5,9-1:9</v>
      </c>
      <c r="D551" s="1" t="str">
        <f>Blad1!D551</f>
        <v>190b</v>
      </c>
      <c r="E551" s="1" t="str">
        <f>Blad1!E551</f>
        <v>B1</v>
      </c>
      <c r="F551" s="12" t="str">
        <f>Blad1!J551</f>
        <v>-</v>
      </c>
      <c r="G551" s="12" t="str">
        <f>Blad1!L551</f>
        <v>ej 2026</v>
      </c>
      <c r="H551" s="13" t="str">
        <f>Blad1!N551</f>
        <v>-</v>
      </c>
      <c r="I551" s="13" t="str">
        <f>Blad1!O551</f>
        <v>ej 2026</v>
      </c>
    </row>
    <row r="552" spans="1:9" hidden="1" x14ac:dyDescent="0.25">
      <c r="A552" s="1" t="str">
        <f>Blad1!A552</f>
        <v>406</v>
      </c>
      <c r="B552" s="1" t="str">
        <f>Blad1!B552</f>
        <v>ÄSG</v>
      </c>
      <c r="C552" s="1" t="str">
        <f>Blad1!C552</f>
        <v>Spårväxel - EV-XX00-OKÄND TYP</v>
      </c>
      <c r="D552" s="1" t="str">
        <f>Blad1!D552</f>
        <v>2</v>
      </c>
      <c r="E552" s="1" t="str">
        <f>Blad1!E552</f>
        <v>B1</v>
      </c>
      <c r="F552" s="12" t="str">
        <f>Blad1!J552</f>
        <v>-</v>
      </c>
      <c r="G552" s="12" t="str">
        <f>Blad1!L552</f>
        <v>ej 2026</v>
      </c>
      <c r="H552" s="13" t="str">
        <f>Blad1!N552</f>
        <v>-</v>
      </c>
      <c r="I552" s="13" t="str">
        <f>Blad1!O552</f>
        <v>ej 2026</v>
      </c>
    </row>
    <row r="553" spans="1:9" hidden="1" x14ac:dyDescent="0.25">
      <c r="A553" s="1" t="str">
        <f>Blad1!A553</f>
        <v>406</v>
      </c>
      <c r="B553" s="1" t="str">
        <f>Blad1!B553</f>
        <v>ÄSG</v>
      </c>
      <c r="C553" s="1" t="str">
        <f>Blad1!C553</f>
        <v>Spårväxel - EV-SJ50-5,9-1:9</v>
      </c>
      <c r="D553" s="1" t="str">
        <f>Blad1!D553</f>
        <v>y687</v>
      </c>
      <c r="E553" s="1" t="str">
        <f>Blad1!E553</f>
        <v>B1</v>
      </c>
      <c r="F553" s="12" t="str">
        <f>Blad1!J553</f>
        <v>-</v>
      </c>
      <c r="G553" s="12" t="str">
        <f>Blad1!L553</f>
        <v>ej 2026</v>
      </c>
      <c r="H553" s="13" t="str">
        <f>Blad1!N553</f>
        <v>-</v>
      </c>
      <c r="I553" s="13" t="str">
        <f>Blad1!O553</f>
        <v>ej 2026</v>
      </c>
    </row>
    <row r="554" spans="1:9" hidden="1" x14ac:dyDescent="0.25">
      <c r="A554" s="1" t="str">
        <f>Blad1!A554</f>
        <v>407</v>
      </c>
      <c r="B554" s="1" t="str">
        <f>Blad1!B554</f>
        <v>ÄSG</v>
      </c>
      <c r="C554" s="1" t="str">
        <f>Blad1!C554</f>
        <v>Spårväxel - EV-SJ50-11-1:9</v>
      </c>
      <c r="D554" s="1" t="str">
        <f>Blad1!D554</f>
        <v>12</v>
      </c>
      <c r="E554" s="1" t="str">
        <f>Blad1!E554</f>
        <v>B1</v>
      </c>
      <c r="F554" s="12" t="str">
        <f>Blad1!J554</f>
        <v>-</v>
      </c>
      <c r="G554" s="12" t="str">
        <f>Blad1!L554</f>
        <v>ej 2026</v>
      </c>
      <c r="H554" s="13" t="str">
        <f>Blad1!N554</f>
        <v>-</v>
      </c>
      <c r="I554" s="13" t="str">
        <f>Blad1!O554</f>
        <v>ej 2026</v>
      </c>
    </row>
    <row r="555" spans="1:9" hidden="1" x14ac:dyDescent="0.25">
      <c r="A555" s="1" t="str">
        <f>Blad1!A555</f>
        <v>407</v>
      </c>
      <c r="B555" s="1" t="str">
        <f>Blad1!B555</f>
        <v>ÄSG</v>
      </c>
      <c r="C555" s="1" t="str">
        <f>Blad1!C555</f>
        <v>Spårväxel - EV-SJ50-5,9-1:9</v>
      </c>
      <c r="D555" s="1" t="str">
        <f>Blad1!D555</f>
        <v>120</v>
      </c>
      <c r="E555" s="1" t="str">
        <f>Blad1!E555</f>
        <v>B1</v>
      </c>
      <c r="F555" s="12" t="str">
        <f>Blad1!J555</f>
        <v>-</v>
      </c>
      <c r="G555" s="12" t="str">
        <f>Blad1!L555</f>
        <v>ej 2026</v>
      </c>
      <c r="H555" s="13" t="str">
        <f>Blad1!N555</f>
        <v>-</v>
      </c>
      <c r="I555" s="13" t="str">
        <f>Blad1!O555</f>
        <v>ej 2026</v>
      </c>
    </row>
    <row r="556" spans="1:9" hidden="1" x14ac:dyDescent="0.25">
      <c r="A556" s="1" t="str">
        <f>Blad1!A556</f>
        <v>407</v>
      </c>
      <c r="B556" s="1" t="str">
        <f>Blad1!B556</f>
        <v>ÄSG</v>
      </c>
      <c r="C556" s="1" t="str">
        <f>Blad1!C556</f>
        <v>Spårväxel - 3V-SJ50-5,9-1:10/1:9-HH/VV</v>
      </c>
      <c r="D556" s="1" t="str">
        <f>Blad1!D556</f>
        <v>134/135</v>
      </c>
      <c r="E556" s="1" t="str">
        <f>Blad1!E556</f>
        <v>B1</v>
      </c>
      <c r="F556" s="12" t="str">
        <f>Blad1!J556</f>
        <v>-</v>
      </c>
      <c r="G556" s="12" t="str">
        <f>Blad1!L556</f>
        <v>ej 2026</v>
      </c>
      <c r="H556" s="13" t="str">
        <f>Blad1!N556</f>
        <v>-</v>
      </c>
      <c r="I556" s="13" t="str">
        <f>Blad1!O556</f>
        <v>ej 2026</v>
      </c>
    </row>
    <row r="557" spans="1:9" hidden="1" x14ac:dyDescent="0.25">
      <c r="A557" s="1" t="str">
        <f>Blad1!A557</f>
        <v>407</v>
      </c>
      <c r="B557" s="1" t="str">
        <f>Blad1!B557</f>
        <v>ÄSG</v>
      </c>
      <c r="C557" s="1" t="str">
        <f>Blad1!C557</f>
        <v>Spårväxel - EV-SJ43-4,5-1:9</v>
      </c>
      <c r="D557" s="1" t="str">
        <f>Blad1!D557</f>
        <v>136</v>
      </c>
      <c r="E557" s="1" t="str">
        <f>Blad1!E557</f>
        <v>B1</v>
      </c>
      <c r="F557" s="12" t="str">
        <f>Blad1!J557</f>
        <v>-</v>
      </c>
      <c r="G557" s="12" t="str">
        <f>Blad1!L557</f>
        <v>ej 2026</v>
      </c>
      <c r="H557" s="13" t="str">
        <f>Blad1!N557</f>
        <v>-</v>
      </c>
      <c r="I557" s="13" t="str">
        <f>Blad1!O557</f>
        <v>ej 2026</v>
      </c>
    </row>
    <row r="558" spans="1:9" hidden="1" x14ac:dyDescent="0.25">
      <c r="A558" s="1" t="str">
        <f>Blad1!A558</f>
        <v>407</v>
      </c>
      <c r="B558" s="1" t="str">
        <f>Blad1!B558</f>
        <v>ÄSG</v>
      </c>
      <c r="C558" s="1" t="str">
        <f>Blad1!C558</f>
        <v>Spårväxel - EV-SJ43-5,9-1:9</v>
      </c>
      <c r="D558" s="1" t="str">
        <f>Blad1!D558</f>
        <v>137</v>
      </c>
      <c r="E558" s="1" t="str">
        <f>Blad1!E558</f>
        <v>B1</v>
      </c>
      <c r="F558" s="12" t="str">
        <f>Blad1!J558</f>
        <v>-</v>
      </c>
      <c r="G558" s="12" t="str">
        <f>Blad1!L558</f>
        <v>ej 2026</v>
      </c>
      <c r="H558" s="13" t="str">
        <f>Blad1!N558</f>
        <v>-</v>
      </c>
      <c r="I558" s="13" t="str">
        <f>Blad1!O558</f>
        <v>ej 2026</v>
      </c>
    </row>
    <row r="559" spans="1:9" hidden="1" x14ac:dyDescent="0.25">
      <c r="A559" s="1" t="str">
        <f>Blad1!A559</f>
        <v>407</v>
      </c>
      <c r="B559" s="1" t="str">
        <f>Blad1!B559</f>
        <v>ÄSG</v>
      </c>
      <c r="C559" s="1" t="str">
        <f>Blad1!C559</f>
        <v>Spårväxel - EV-SJ50-5,9-1:9</v>
      </c>
      <c r="D559" s="1" t="str">
        <f>Blad1!D559</f>
        <v>141</v>
      </c>
      <c r="E559" s="1" t="str">
        <f>Blad1!E559</f>
        <v>B1</v>
      </c>
      <c r="F559" s="12" t="str">
        <f>Blad1!J559</f>
        <v>-</v>
      </c>
      <c r="G559" s="12" t="str">
        <f>Blad1!L559</f>
        <v>ej 2026</v>
      </c>
      <c r="H559" s="13" t="str">
        <f>Blad1!N559</f>
        <v>-</v>
      </c>
      <c r="I559" s="13" t="str">
        <f>Blad1!O559</f>
        <v>ej 2026</v>
      </c>
    </row>
    <row r="560" spans="1:9" hidden="1" x14ac:dyDescent="0.25">
      <c r="A560" s="1" t="str">
        <f>Blad1!A560</f>
        <v>407</v>
      </c>
      <c r="B560" s="1" t="str">
        <f>Blad1!B560</f>
        <v>ÄSG</v>
      </c>
      <c r="C560" s="1" t="str">
        <f>Blad1!C560</f>
        <v>Spårväxel - EV-SJ50-11-1:9</v>
      </c>
      <c r="D560" s="1" t="str">
        <f>Blad1!D560</f>
        <v>143</v>
      </c>
      <c r="E560" s="1" t="str">
        <f>Blad1!E560</f>
        <v>B1</v>
      </c>
      <c r="F560" s="12" t="str">
        <f>Blad1!J560</f>
        <v>-</v>
      </c>
      <c r="G560" s="12" t="str">
        <f>Blad1!L560</f>
        <v>ej 2026</v>
      </c>
      <c r="H560" s="13" t="str">
        <f>Blad1!N560</f>
        <v>-</v>
      </c>
      <c r="I560" s="13" t="str">
        <f>Blad1!O560</f>
        <v>ej 2026</v>
      </c>
    </row>
    <row r="561" spans="1:9" hidden="1" x14ac:dyDescent="0.25">
      <c r="A561" s="1" t="str">
        <f>Blad1!A561</f>
        <v>407</v>
      </c>
      <c r="B561" s="1" t="str">
        <f>Blad1!B561</f>
        <v>ÄSG</v>
      </c>
      <c r="C561" s="1" t="str">
        <f>Blad1!C561</f>
        <v>Spårväxel - EV-SJ50-11-1:9</v>
      </c>
      <c r="D561" s="1" t="str">
        <f>Blad1!D561</f>
        <v>406a</v>
      </c>
      <c r="E561" s="1" t="str">
        <f>Blad1!E561</f>
        <v>B2</v>
      </c>
      <c r="F561" s="12" t="str">
        <f>Blad1!J561</f>
        <v>-</v>
      </c>
      <c r="G561" s="12" t="str">
        <f>Blad1!L561</f>
        <v>ej 2026</v>
      </c>
      <c r="H561" s="13" t="str">
        <f>Blad1!N561</f>
        <v>-</v>
      </c>
      <c r="I561" s="13" t="str">
        <f>Blad1!O561</f>
        <v>ej 2026</v>
      </c>
    </row>
    <row r="562" spans="1:9" hidden="1" x14ac:dyDescent="0.25">
      <c r="A562" s="1" t="str">
        <f>Blad1!A562</f>
        <v>407</v>
      </c>
      <c r="B562" s="1" t="str">
        <f>Blad1!B562</f>
        <v>ÄSG</v>
      </c>
      <c r="C562" s="1" t="str">
        <f>Blad1!C562</f>
        <v>Spårväxel - EV-SJ50-11-1:9</v>
      </c>
      <c r="D562" s="1" t="str">
        <f>Blad1!D562</f>
        <v>406b</v>
      </c>
      <c r="E562" s="1" t="str">
        <f>Blad1!E562</f>
        <v>B2</v>
      </c>
      <c r="F562" s="12" t="str">
        <f>Blad1!J562</f>
        <v>-</v>
      </c>
      <c r="G562" s="12" t="str">
        <f>Blad1!L562</f>
        <v>ej 2026</v>
      </c>
      <c r="H562" s="13" t="str">
        <f>Blad1!N562</f>
        <v>-</v>
      </c>
      <c r="I562" s="13" t="str">
        <f>Blad1!O562</f>
        <v>ej 2026</v>
      </c>
    </row>
    <row r="563" spans="1:9" hidden="1" x14ac:dyDescent="0.25">
      <c r="A563" s="1" t="str">
        <f>Blad1!A563</f>
        <v>407</v>
      </c>
      <c r="B563" s="1" t="str">
        <f>Blad1!B563</f>
        <v>ÄSG</v>
      </c>
      <c r="C563" s="1" t="str">
        <f>Blad1!C563</f>
        <v>Spårväxel - EV-SJ50-11-1:9</v>
      </c>
      <c r="D563" s="1" t="str">
        <f>Blad1!D563</f>
        <v>407</v>
      </c>
      <c r="E563" s="1" t="str">
        <f>Blad1!E563</f>
        <v>B1</v>
      </c>
      <c r="F563" s="12" t="str">
        <f>Blad1!J563</f>
        <v>-</v>
      </c>
      <c r="G563" s="12" t="str">
        <f>Blad1!L563</f>
        <v>ej 2026</v>
      </c>
      <c r="H563" s="13" t="str">
        <f>Blad1!N563</f>
        <v>-</v>
      </c>
      <c r="I563" s="13" t="str">
        <f>Blad1!O563</f>
        <v>ej 2026</v>
      </c>
    </row>
    <row r="564" spans="1:9" hidden="1" x14ac:dyDescent="0.25">
      <c r="A564" s="1" t="str">
        <f>Blad1!A564</f>
        <v>407</v>
      </c>
      <c r="B564" s="1" t="str">
        <f>Blad1!B564</f>
        <v>ÄSG</v>
      </c>
      <c r="C564" s="1" t="str">
        <f>Blad1!C564</f>
        <v>Spårväxel - EV-SJ50-8,4-1:6,28</v>
      </c>
      <c r="D564" s="1" t="str">
        <f>Blad1!D564</f>
        <v>409</v>
      </c>
      <c r="E564" s="1" t="str">
        <f>Blad1!E564</f>
        <v>B1</v>
      </c>
      <c r="F564" s="12" t="str">
        <f>Blad1!J564</f>
        <v>-</v>
      </c>
      <c r="G564" s="12" t="str">
        <f>Blad1!L564</f>
        <v>ej 2026</v>
      </c>
      <c r="H564" s="13" t="str">
        <f>Blad1!N564</f>
        <v>-</v>
      </c>
      <c r="I564" s="13" t="str">
        <f>Blad1!O564</f>
        <v>ej 2026</v>
      </c>
    </row>
    <row r="565" spans="1:9" hidden="1" x14ac:dyDescent="0.25">
      <c r="A565" s="1" t="str">
        <f>Blad1!A565</f>
        <v>407</v>
      </c>
      <c r="B565" s="1" t="str">
        <f>Blad1!B565</f>
        <v>ÄSG</v>
      </c>
      <c r="C565" s="1" t="str">
        <f>Blad1!C565</f>
        <v>Spårväxel - EV-SJ50-11-1:9</v>
      </c>
      <c r="D565" s="1" t="str">
        <f>Blad1!D565</f>
        <v>420</v>
      </c>
      <c r="E565" s="1" t="str">
        <f>Blad1!E565</f>
        <v>B1</v>
      </c>
      <c r="F565" s="12" t="str">
        <f>Blad1!J565</f>
        <v>-</v>
      </c>
      <c r="G565" s="12" t="str">
        <f>Blad1!L565</f>
        <v>ej 2026</v>
      </c>
      <c r="H565" s="13" t="str">
        <f>Blad1!N565</f>
        <v>-</v>
      </c>
      <c r="I565" s="13" t="str">
        <f>Blad1!O565</f>
        <v>ej 2026</v>
      </c>
    </row>
    <row r="566" spans="1:9" hidden="1" x14ac:dyDescent="0.25">
      <c r="A566" s="1" t="str">
        <f>Blad1!A566</f>
        <v>407</v>
      </c>
      <c r="B566" s="1" t="str">
        <f>Blad1!B566</f>
        <v>ÄSG</v>
      </c>
      <c r="C566" s="1" t="str">
        <f>Blad1!C566</f>
        <v>Spårväxel - EV-SJ50-11-1:9</v>
      </c>
      <c r="D566" s="1" t="str">
        <f>Blad1!D566</f>
        <v>422a</v>
      </c>
      <c r="E566" s="1" t="str">
        <f>Blad1!E566</f>
        <v>B2</v>
      </c>
      <c r="F566" s="12" t="str">
        <f>Blad1!J566</f>
        <v>-</v>
      </c>
      <c r="G566" s="12" t="str">
        <f>Blad1!L566</f>
        <v>ej 2026</v>
      </c>
      <c r="H566" s="13" t="str">
        <f>Blad1!N566</f>
        <v>-</v>
      </c>
      <c r="I566" s="13" t="str">
        <f>Blad1!O566</f>
        <v>ej 2026</v>
      </c>
    </row>
    <row r="567" spans="1:9" hidden="1" x14ac:dyDescent="0.25">
      <c r="A567" s="1" t="str">
        <f>Blad1!A567</f>
        <v>407</v>
      </c>
      <c r="B567" s="1" t="str">
        <f>Blad1!B567</f>
        <v>ÄSG</v>
      </c>
      <c r="C567" s="1" t="str">
        <f>Blad1!C567</f>
        <v>Spårväxel - EV-SJ50-11-1:9</v>
      </c>
      <c r="D567" s="1" t="str">
        <f>Blad1!D567</f>
        <v>422b</v>
      </c>
      <c r="E567" s="1" t="str">
        <f>Blad1!E567</f>
        <v>B1</v>
      </c>
      <c r="F567" s="12" t="str">
        <f>Blad1!J567</f>
        <v>-</v>
      </c>
      <c r="G567" s="12" t="str">
        <f>Blad1!L567</f>
        <v>ej 2026</v>
      </c>
      <c r="H567" s="13" t="str">
        <f>Blad1!N567</f>
        <v>-</v>
      </c>
      <c r="I567" s="13" t="str">
        <f>Blad1!O567</f>
        <v>ej 2026</v>
      </c>
    </row>
    <row r="568" spans="1:9" hidden="1" x14ac:dyDescent="0.25">
      <c r="A568" s="1" t="str">
        <f>Blad1!A568</f>
        <v>407</v>
      </c>
      <c r="B568" s="1" t="str">
        <f>Blad1!B568</f>
        <v>ÄSG</v>
      </c>
      <c r="C568" s="1" t="str">
        <f>Blad1!C568</f>
        <v>Spårväxel - EV-BV50-225/190-1:9</v>
      </c>
      <c r="D568" s="1" t="str">
        <f>Blad1!D568</f>
        <v>424</v>
      </c>
      <c r="E568" s="1" t="str">
        <f>Blad1!E568</f>
        <v>B1</v>
      </c>
      <c r="F568" s="12" t="str">
        <f>Blad1!J568</f>
        <v>-</v>
      </c>
      <c r="G568" s="12" t="str">
        <f>Blad1!L568</f>
        <v>ej 2026</v>
      </c>
      <c r="H568" s="13" t="str">
        <f>Blad1!N568</f>
        <v>-</v>
      </c>
      <c r="I568" s="13" t="str">
        <f>Blad1!O568</f>
        <v>ej 2026</v>
      </c>
    </row>
    <row r="569" spans="1:9" hidden="1" x14ac:dyDescent="0.25">
      <c r="A569" s="1" t="str">
        <f>Blad1!A569</f>
        <v>407</v>
      </c>
      <c r="B569" s="1" t="str">
        <f>Blad1!B569</f>
        <v>ÄSG</v>
      </c>
      <c r="C569" s="1" t="str">
        <f>Blad1!C569</f>
        <v>Spårväxel - EV-BV50-225/190-1:9</v>
      </c>
      <c r="D569" s="1" t="str">
        <f>Blad1!D569</f>
        <v>430a</v>
      </c>
      <c r="E569" s="1" t="str">
        <f>Blad1!E569</f>
        <v>B2</v>
      </c>
      <c r="F569" s="12" t="str">
        <f>Blad1!J569</f>
        <v>-</v>
      </c>
      <c r="G569" s="12" t="str">
        <f>Blad1!L569</f>
        <v>ej 2026</v>
      </c>
      <c r="H569" s="13" t="str">
        <f>Blad1!N569</f>
        <v>-</v>
      </c>
      <c r="I569" s="13" t="str">
        <f>Blad1!O569</f>
        <v>ej 2026</v>
      </c>
    </row>
    <row r="570" spans="1:9" hidden="1" x14ac:dyDescent="0.25">
      <c r="A570" s="1" t="str">
        <f>Blad1!A570</f>
        <v>407</v>
      </c>
      <c r="B570" s="1" t="str">
        <f>Blad1!B570</f>
        <v>ÄSG</v>
      </c>
      <c r="C570" s="1" t="str">
        <f>Blad1!C570</f>
        <v>Spårväxel - EV-BV50-225/190-1:9</v>
      </c>
      <c r="D570" s="1" t="str">
        <f>Blad1!D570</f>
        <v>430b</v>
      </c>
      <c r="E570" s="1" t="str">
        <f>Blad1!E570</f>
        <v>B1</v>
      </c>
      <c r="F570" s="12" t="str">
        <f>Blad1!J570</f>
        <v>-</v>
      </c>
      <c r="G570" s="12" t="str">
        <f>Blad1!L570</f>
        <v>ej 2026</v>
      </c>
      <c r="H570" s="13" t="str">
        <f>Blad1!N570</f>
        <v>-</v>
      </c>
      <c r="I570" s="13" t="str">
        <f>Blad1!O570</f>
        <v>ej 2026</v>
      </c>
    </row>
    <row r="571" spans="1:9" hidden="1" x14ac:dyDescent="0.25">
      <c r="A571" s="1" t="str">
        <f>Blad1!A571</f>
        <v>407</v>
      </c>
      <c r="B571" s="1" t="str">
        <f>Blad1!B571</f>
        <v>ÄSG</v>
      </c>
      <c r="C571" s="1" t="str">
        <f>Blad1!C571</f>
        <v>Spårväxel - EV-SJ50-8,4-1:8,1</v>
      </c>
      <c r="D571" s="1" t="str">
        <f>Blad1!D571</f>
        <v>436</v>
      </c>
      <c r="E571" s="1" t="str">
        <f>Blad1!E571</f>
        <v>B2</v>
      </c>
      <c r="F571" s="12" t="str">
        <f>Blad1!J571</f>
        <v>-</v>
      </c>
      <c r="G571" s="12" t="str">
        <f>Blad1!L571</f>
        <v>ej 2026</v>
      </c>
      <c r="H571" s="13" t="str">
        <f>Blad1!N571</f>
        <v>-</v>
      </c>
      <c r="I571" s="13" t="str">
        <f>Blad1!O571</f>
        <v>ej 2026</v>
      </c>
    </row>
    <row r="572" spans="1:9" hidden="1" x14ac:dyDescent="0.25">
      <c r="A572" s="1" t="str">
        <f>Blad1!A572</f>
        <v>407</v>
      </c>
      <c r="B572" s="1" t="str">
        <f>Blad1!B572</f>
        <v>ÄSG</v>
      </c>
      <c r="C572" s="1" t="str">
        <f>Blad1!C572</f>
        <v>Spårväxel - EV-BV50-225/190-1:9</v>
      </c>
      <c r="D572" s="1" t="str">
        <f>Blad1!D572</f>
        <v>438</v>
      </c>
      <c r="E572" s="1" t="str">
        <f>Blad1!E572</f>
        <v>B2</v>
      </c>
      <c r="F572" s="12" t="str">
        <f>Blad1!J572</f>
        <v>-</v>
      </c>
      <c r="G572" s="12" t="str">
        <f>Blad1!L572</f>
        <v>ej 2026</v>
      </c>
      <c r="H572" s="13" t="str">
        <f>Blad1!N572</f>
        <v>-</v>
      </c>
      <c r="I572" s="13" t="str">
        <f>Blad1!O572</f>
        <v>ej 2026</v>
      </c>
    </row>
    <row r="573" spans="1:9" hidden="1" x14ac:dyDescent="0.25">
      <c r="A573" s="1" t="str">
        <f>Blad1!A573</f>
        <v>407</v>
      </c>
      <c r="B573" s="1" t="str">
        <f>Blad1!B573</f>
        <v>ÄSG</v>
      </c>
      <c r="C573" s="1" t="str">
        <f>Blad1!C573</f>
        <v>Spårväxel - EV-BV50-225/190-1:9</v>
      </c>
      <c r="D573" s="1" t="str">
        <f>Blad1!D573</f>
        <v>460</v>
      </c>
      <c r="E573" s="1" t="str">
        <f>Blad1!E573</f>
        <v>B1</v>
      </c>
      <c r="F573" s="12" t="str">
        <f>Blad1!J573</f>
        <v>-</v>
      </c>
      <c r="G573" s="12" t="str">
        <f>Blad1!L573</f>
        <v>ej 2026</v>
      </c>
      <c r="H573" s="13" t="str">
        <f>Blad1!N573</f>
        <v>-</v>
      </c>
      <c r="I573" s="13" t="str">
        <f>Blad1!O573</f>
        <v>ej 2026</v>
      </c>
    </row>
    <row r="574" spans="1:9" hidden="1" x14ac:dyDescent="0.25">
      <c r="A574" s="1" t="str">
        <f>Blad1!A574</f>
        <v>407</v>
      </c>
      <c r="B574" s="1" t="str">
        <f>Blad1!B574</f>
        <v>ÄSG</v>
      </c>
      <c r="C574" s="1" t="str">
        <f>Blad1!C574</f>
        <v>Spårväxel - EV-BV50-225/190-1:9</v>
      </c>
      <c r="D574" s="1" t="str">
        <f>Blad1!D574</f>
        <v>462</v>
      </c>
      <c r="E574" s="1" t="str">
        <f>Blad1!E574</f>
        <v>B1</v>
      </c>
      <c r="F574" s="12" t="str">
        <f>Blad1!J574</f>
        <v>-</v>
      </c>
      <c r="G574" s="12" t="str">
        <f>Blad1!L574</f>
        <v>ej 2026</v>
      </c>
      <c r="H574" s="13" t="str">
        <f>Blad1!N574</f>
        <v>-</v>
      </c>
      <c r="I574" s="13" t="str">
        <f>Blad1!O574</f>
        <v>ej 2026</v>
      </c>
    </row>
    <row r="575" spans="1:9" hidden="1" x14ac:dyDescent="0.25">
      <c r="A575" s="1" t="str">
        <f>Blad1!A575</f>
        <v>407</v>
      </c>
      <c r="B575" s="1" t="str">
        <f>Blad1!B575</f>
        <v>ÄSG</v>
      </c>
      <c r="C575" s="1" t="str">
        <f>Blad1!C575</f>
        <v>Spårväxel - EV-BV50-225/190-1:9</v>
      </c>
      <c r="D575" s="1" t="str">
        <f>Blad1!D575</f>
        <v>464</v>
      </c>
      <c r="E575" s="1" t="str">
        <f>Blad1!E575</f>
        <v>B1</v>
      </c>
      <c r="F575" s="12" t="str">
        <f>Blad1!J575</f>
        <v>-</v>
      </c>
      <c r="G575" s="12" t="str">
        <f>Blad1!L575</f>
        <v>ej 2026</v>
      </c>
      <c r="H575" s="13" t="str">
        <f>Blad1!N575</f>
        <v>-</v>
      </c>
      <c r="I575" s="13" t="str">
        <f>Blad1!O575</f>
        <v>ej 2026</v>
      </c>
    </row>
    <row r="576" spans="1:9" hidden="1" x14ac:dyDescent="0.25">
      <c r="A576" s="1" t="str">
        <f>Blad1!A576</f>
        <v>407</v>
      </c>
      <c r="B576" s="1" t="str">
        <f>Blad1!B576</f>
        <v>ÄSG</v>
      </c>
      <c r="C576" s="1" t="str">
        <f>Blad1!C576</f>
        <v>Spårväxel - EV-BV50-190-1:8,1</v>
      </c>
      <c r="D576" s="1" t="str">
        <f>Blad1!D576</f>
        <v>466</v>
      </c>
      <c r="E576" s="1" t="str">
        <f>Blad1!E576</f>
        <v>B1</v>
      </c>
      <c r="F576" s="12" t="str">
        <f>Blad1!J576</f>
        <v>-</v>
      </c>
      <c r="G576" s="12" t="str">
        <f>Blad1!L576</f>
        <v>ej 2026</v>
      </c>
      <c r="H576" s="13" t="str">
        <f>Blad1!N576</f>
        <v>-</v>
      </c>
      <c r="I576" s="13" t="str">
        <f>Blad1!O576</f>
        <v>ej 2026</v>
      </c>
    </row>
    <row r="577" spans="1:9" hidden="1" x14ac:dyDescent="0.25">
      <c r="A577" s="1" t="str">
        <f>Blad1!A577</f>
        <v>407</v>
      </c>
      <c r="B577" s="1" t="str">
        <f>Blad1!B577</f>
        <v>ÄSG</v>
      </c>
      <c r="C577" s="1" t="str">
        <f>Blad1!C577</f>
        <v>Spårväxel - EV-BV50-190-1:9</v>
      </c>
      <c r="D577" s="1" t="str">
        <f>Blad1!D577</f>
        <v>468</v>
      </c>
      <c r="E577" s="1" t="str">
        <f>Blad1!E577</f>
        <v>B1</v>
      </c>
      <c r="F577" s="12" t="str">
        <f>Blad1!J577</f>
        <v>-</v>
      </c>
      <c r="G577" s="12" t="str">
        <f>Blad1!L577</f>
        <v>ej 2026</v>
      </c>
      <c r="H577" s="13" t="str">
        <f>Blad1!N577</f>
        <v>-</v>
      </c>
      <c r="I577" s="13" t="str">
        <f>Blad1!O577</f>
        <v>ej 2026</v>
      </c>
    </row>
    <row r="578" spans="1:9" hidden="1" x14ac:dyDescent="0.25">
      <c r="A578" s="1" t="str">
        <f>Blad1!A578</f>
        <v>407</v>
      </c>
      <c r="B578" s="1" t="str">
        <f>Blad1!B578</f>
        <v>ÄSG</v>
      </c>
      <c r="C578" s="1" t="str">
        <f>Blad1!C578</f>
        <v>Spårväxel - EV-BV50-225/190-1:9</v>
      </c>
      <c r="D578" s="1" t="str">
        <f>Blad1!D578</f>
        <v>470</v>
      </c>
      <c r="E578" s="1" t="str">
        <f>Blad1!E578</f>
        <v>B1</v>
      </c>
      <c r="F578" s="12" t="str">
        <f>Blad1!J578</f>
        <v>-</v>
      </c>
      <c r="G578" s="12" t="str">
        <f>Blad1!L578</f>
        <v>ej 2026</v>
      </c>
      <c r="H578" s="13" t="str">
        <f>Blad1!N578</f>
        <v>-</v>
      </c>
      <c r="I578" s="13" t="str">
        <f>Blad1!O578</f>
        <v>ej 2026</v>
      </c>
    </row>
    <row r="579" spans="1:9" hidden="1" x14ac:dyDescent="0.25">
      <c r="A579" s="1" t="str">
        <f>Blad1!A579</f>
        <v>407</v>
      </c>
      <c r="B579" s="1" t="str">
        <f>Blad1!B579</f>
        <v>ÄSG</v>
      </c>
      <c r="C579" s="1" t="str">
        <f>Blad1!C579</f>
        <v>Spårväxel - EV-BV50-225/190-1:9</v>
      </c>
      <c r="D579" s="1" t="str">
        <f>Blad1!D579</f>
        <v>472</v>
      </c>
      <c r="E579" s="1" t="str">
        <f>Blad1!E579</f>
        <v>B1</v>
      </c>
      <c r="F579" s="12" t="str">
        <f>Blad1!J579</f>
        <v>-</v>
      </c>
      <c r="G579" s="12" t="str">
        <f>Blad1!L579</f>
        <v>ej 2026</v>
      </c>
      <c r="H579" s="13" t="str">
        <f>Blad1!N579</f>
        <v>-</v>
      </c>
      <c r="I579" s="13" t="str">
        <f>Blad1!O579</f>
        <v>ej 2026</v>
      </c>
    </row>
    <row r="580" spans="1:9" hidden="1" x14ac:dyDescent="0.25">
      <c r="A580" s="1" t="str">
        <f>Blad1!A580</f>
        <v>407</v>
      </c>
      <c r="B580" s="1" t="str">
        <f>Blad1!B580</f>
        <v>ÄSG</v>
      </c>
      <c r="C580" s="1" t="str">
        <f>Blad1!C580</f>
        <v>Spårväxel - EV-SJ50-11-1:9</v>
      </c>
      <c r="D580" s="1" t="str">
        <f>Blad1!D580</f>
        <v>474</v>
      </c>
      <c r="E580" s="1" t="str">
        <f>Blad1!E580</f>
        <v>B1</v>
      </c>
      <c r="F580" s="12" t="str">
        <f>Blad1!J580</f>
        <v>-</v>
      </c>
      <c r="G580" s="12" t="str">
        <f>Blad1!L580</f>
        <v>ej 2026</v>
      </c>
      <c r="H580" s="13" t="str">
        <f>Blad1!N580</f>
        <v>-</v>
      </c>
      <c r="I580" s="13" t="str">
        <f>Blad1!O580</f>
        <v>ej 2026</v>
      </c>
    </row>
    <row r="581" spans="1:9" hidden="1" x14ac:dyDescent="0.25">
      <c r="A581" s="1" t="str">
        <f>Blad1!A581</f>
        <v>407</v>
      </c>
      <c r="B581" s="1" t="str">
        <f>Blad1!B581</f>
        <v>ÄSG</v>
      </c>
      <c r="C581" s="1" t="str">
        <f>Blad1!C581</f>
        <v>Spårväxel - EV-BV50-225/190-1:9</v>
      </c>
      <c r="D581" s="1" t="str">
        <f>Blad1!D581</f>
        <v>476</v>
      </c>
      <c r="E581" s="1" t="str">
        <f>Blad1!E581</f>
        <v>B1</v>
      </c>
      <c r="F581" s="12" t="str">
        <f>Blad1!J581</f>
        <v>-</v>
      </c>
      <c r="G581" s="12" t="str">
        <f>Blad1!L581</f>
        <v>ej 2026</v>
      </c>
      <c r="H581" s="13" t="str">
        <f>Blad1!N581</f>
        <v>-</v>
      </c>
      <c r="I581" s="13" t="str">
        <f>Blad1!O581</f>
        <v>ej 2026</v>
      </c>
    </row>
    <row r="582" spans="1:9" hidden="1" x14ac:dyDescent="0.25">
      <c r="A582" s="1" t="str">
        <f>Blad1!A582</f>
        <v>407</v>
      </c>
      <c r="B582" s="1" t="str">
        <f>Blad1!B582</f>
        <v>ÄSG</v>
      </c>
      <c r="C582" s="1" t="str">
        <f>Blad1!C582</f>
        <v>Spårväxel - EV-SJ50-11-1:9</v>
      </c>
      <c r="D582" s="1" t="str">
        <f>Blad1!D582</f>
        <v>490a</v>
      </c>
      <c r="E582" s="1" t="str">
        <f>Blad1!E582</f>
        <v>B1</v>
      </c>
      <c r="F582" s="12" t="str">
        <f>Blad1!J582</f>
        <v>-</v>
      </c>
      <c r="G582" s="12" t="str">
        <f>Blad1!L582</f>
        <v>ej 2026</v>
      </c>
      <c r="H582" s="13" t="str">
        <f>Blad1!N582</f>
        <v>-</v>
      </c>
      <c r="I582" s="13" t="str">
        <f>Blad1!O582</f>
        <v>ej 2026</v>
      </c>
    </row>
    <row r="583" spans="1:9" hidden="1" x14ac:dyDescent="0.25">
      <c r="A583" s="1" t="str">
        <f>Blad1!A583</f>
        <v>407</v>
      </c>
      <c r="B583" s="1" t="str">
        <f>Blad1!B583</f>
        <v>ÄSG</v>
      </c>
      <c r="C583" s="1" t="str">
        <f>Blad1!C583</f>
        <v>Spårväxel - EV-BV50-190-1:9</v>
      </c>
      <c r="D583" s="1" t="str">
        <f>Blad1!D583</f>
        <v>491a</v>
      </c>
      <c r="E583" s="1" t="str">
        <f>Blad1!E583</f>
        <v>B1</v>
      </c>
      <c r="F583" s="12" t="str">
        <f>Blad1!J583</f>
        <v>-</v>
      </c>
      <c r="G583" s="12" t="str">
        <f>Blad1!L583</f>
        <v>ej 2026</v>
      </c>
      <c r="H583" s="13" t="str">
        <f>Blad1!N583</f>
        <v>-</v>
      </c>
      <c r="I583" s="13" t="str">
        <f>Blad1!O583</f>
        <v>ej 2026</v>
      </c>
    </row>
    <row r="584" spans="1:9" hidden="1" x14ac:dyDescent="0.25">
      <c r="A584" s="1" t="str">
        <f>Blad1!A584</f>
        <v>407</v>
      </c>
      <c r="B584" s="1" t="str">
        <f>Blad1!B584</f>
        <v>ÄSG</v>
      </c>
      <c r="C584" s="1" t="str">
        <f>Blad1!C584</f>
        <v>Spårväxel - DKV-SJ50-7,641/9,375-1:9</v>
      </c>
      <c r="D584" s="1" t="str">
        <f>Blad1!D584</f>
        <v>491b/13</v>
      </c>
      <c r="E584" s="1" t="str">
        <f>Blad1!E584</f>
        <v>B1</v>
      </c>
      <c r="F584" s="12" t="str">
        <f>Blad1!J584</f>
        <v>-</v>
      </c>
      <c r="G584" s="12" t="str">
        <f>Blad1!L584</f>
        <v>ej 2026</v>
      </c>
      <c r="H584" s="13" t="str">
        <f>Blad1!N584</f>
        <v>-</v>
      </c>
      <c r="I584" s="13" t="str">
        <f>Blad1!O584</f>
        <v>ej 2026</v>
      </c>
    </row>
    <row r="585" spans="1:9" hidden="1" x14ac:dyDescent="0.25">
      <c r="A585" s="1" t="str">
        <f>Blad1!A585</f>
        <v>407</v>
      </c>
      <c r="B585" s="1" t="str">
        <f>Blad1!B585</f>
        <v>ÄSG</v>
      </c>
      <c r="C585" s="1" t="str">
        <f>Blad1!C585</f>
        <v>Spårväxel - EV-BV50-225/190-1:9</v>
      </c>
      <c r="D585" s="1" t="str">
        <f>Blad1!D585</f>
        <v>503</v>
      </c>
      <c r="E585" s="1" t="str">
        <f>Blad1!E585</f>
        <v>B1</v>
      </c>
      <c r="F585" s="12" t="str">
        <f>Blad1!J585</f>
        <v>-</v>
      </c>
      <c r="G585" s="12" t="str">
        <f>Blad1!L585</f>
        <v>ej 2026</v>
      </c>
      <c r="H585" s="13" t="str">
        <f>Blad1!N585</f>
        <v>-</v>
      </c>
      <c r="I585" s="13" t="str">
        <f>Blad1!O585</f>
        <v>ej 2026</v>
      </c>
    </row>
    <row r="586" spans="1:9" hidden="1" x14ac:dyDescent="0.25">
      <c r="A586" s="1" t="str">
        <f>Blad1!A586</f>
        <v>407</v>
      </c>
      <c r="B586" s="1" t="str">
        <f>Blad1!B586</f>
        <v>ÄSG</v>
      </c>
      <c r="C586" s="1" t="str">
        <f>Blad1!C586</f>
        <v>Spårväxel - EV-XX00-OKÄND TYP</v>
      </c>
      <c r="D586" s="1" t="str">
        <f>Blad1!D586</f>
        <v>504</v>
      </c>
      <c r="E586" s="1" t="str">
        <f>Blad1!E586</f>
        <v>B1</v>
      </c>
      <c r="F586" s="12" t="str">
        <f>Blad1!J586</f>
        <v>-</v>
      </c>
      <c r="G586" s="12" t="str">
        <f>Blad1!L586</f>
        <v>ej 2026</v>
      </c>
      <c r="H586" s="13" t="str">
        <f>Blad1!N586</f>
        <v>-</v>
      </c>
      <c r="I586" s="13" t="str">
        <f>Blad1!O586</f>
        <v>ej 2026</v>
      </c>
    </row>
    <row r="587" spans="1:9" hidden="1" x14ac:dyDescent="0.25">
      <c r="A587" s="1" t="str">
        <f>Blad1!A587</f>
        <v>407</v>
      </c>
      <c r="B587" s="1" t="str">
        <f>Blad1!B587</f>
        <v>ÄSG</v>
      </c>
      <c r="C587" s="1" t="str">
        <f>Blad1!C587</f>
        <v>Spårväxel - EV-BV50-225/190-1:9</v>
      </c>
      <c r="D587" s="1" t="str">
        <f>Blad1!D587</f>
        <v>505</v>
      </c>
      <c r="E587" s="1" t="str">
        <f>Blad1!E587</f>
        <v>B1</v>
      </c>
      <c r="F587" s="12" t="str">
        <f>Blad1!J587</f>
        <v>-</v>
      </c>
      <c r="G587" s="12" t="str">
        <f>Blad1!L587</f>
        <v>ej 2026</v>
      </c>
      <c r="H587" s="13" t="str">
        <f>Blad1!N587</f>
        <v>-</v>
      </c>
      <c r="I587" s="13" t="str">
        <f>Blad1!O587</f>
        <v>ej 2026</v>
      </c>
    </row>
    <row r="588" spans="1:9" hidden="1" x14ac:dyDescent="0.25">
      <c r="A588" s="1" t="str">
        <f>Blad1!A588</f>
        <v>407</v>
      </c>
      <c r="B588" s="1" t="str">
        <f>Blad1!B588</f>
        <v>ÄSG</v>
      </c>
      <c r="C588" s="1" t="str">
        <f>Blad1!C588</f>
        <v>Spårväxel - EV-SJ50-5,9-1:9</v>
      </c>
      <c r="D588" s="1" t="str">
        <f>Blad1!D588</f>
        <v>506</v>
      </c>
      <c r="E588" s="1" t="str">
        <f>Blad1!E588</f>
        <v>B1</v>
      </c>
      <c r="F588" s="12" t="str">
        <f>Blad1!J588</f>
        <v>-</v>
      </c>
      <c r="G588" s="12" t="str">
        <f>Blad1!L588</f>
        <v>ej 2026</v>
      </c>
      <c r="H588" s="13" t="str">
        <f>Blad1!N588</f>
        <v>-</v>
      </c>
      <c r="I588" s="13" t="str">
        <f>Blad1!O588</f>
        <v>ej 2026</v>
      </c>
    </row>
    <row r="589" spans="1:9" hidden="1" x14ac:dyDescent="0.25">
      <c r="A589" s="1" t="str">
        <f>Blad1!A589</f>
        <v>407</v>
      </c>
      <c r="B589" s="1" t="str">
        <f>Blad1!B589</f>
        <v>ÄSG</v>
      </c>
      <c r="C589" s="1" t="str">
        <f>Blad1!C589</f>
        <v>Spårväxel - EV-BV50-225/190-1:9</v>
      </c>
      <c r="D589" s="1" t="str">
        <f>Blad1!D589</f>
        <v>507</v>
      </c>
      <c r="E589" s="1" t="str">
        <f>Blad1!E589</f>
        <v>B1</v>
      </c>
      <c r="F589" s="12" t="str">
        <f>Blad1!J589</f>
        <v>-</v>
      </c>
      <c r="G589" s="12" t="str">
        <f>Blad1!L589</f>
        <v>ej 2026</v>
      </c>
      <c r="H589" s="13" t="str">
        <f>Blad1!N589</f>
        <v>-</v>
      </c>
      <c r="I589" s="13" t="str">
        <f>Blad1!O589</f>
        <v>ej 2026</v>
      </c>
    </row>
    <row r="590" spans="1:9" hidden="1" x14ac:dyDescent="0.25">
      <c r="A590" s="1" t="str">
        <f>Blad1!A590</f>
        <v>407</v>
      </c>
      <c r="B590" s="1" t="str">
        <f>Blad1!B590</f>
        <v>ÄSG</v>
      </c>
      <c r="C590" s="1" t="str">
        <f>Blad1!C590</f>
        <v>Spårväxel - EV-BV50-225/190-1:9</v>
      </c>
      <c r="D590" s="1" t="str">
        <f>Blad1!D590</f>
        <v>513</v>
      </c>
      <c r="E590" s="1" t="str">
        <f>Blad1!E590</f>
        <v>B1</v>
      </c>
      <c r="F590" s="12" t="str">
        <f>Blad1!J590</f>
        <v>-</v>
      </c>
      <c r="G590" s="12" t="str">
        <f>Blad1!L590</f>
        <v>ej 2026</v>
      </c>
      <c r="H590" s="13" t="str">
        <f>Blad1!N590</f>
        <v>-</v>
      </c>
      <c r="I590" s="13" t="str">
        <f>Blad1!O590</f>
        <v>ej 2026</v>
      </c>
    </row>
    <row r="591" spans="1:9" hidden="1" x14ac:dyDescent="0.25">
      <c r="A591" s="1" t="str">
        <f>Blad1!A591</f>
        <v>407</v>
      </c>
      <c r="B591" s="1" t="str">
        <f>Blad1!B591</f>
        <v>ÄSG</v>
      </c>
      <c r="C591" s="1" t="str">
        <f>Blad1!C591</f>
        <v>Spårväxel - 3V-SJ50-5,9-1:9/1:9-HV/VH</v>
      </c>
      <c r="D591" s="1" t="str">
        <f>Blad1!D591</f>
        <v>515/495</v>
      </c>
      <c r="E591" s="1" t="str">
        <f>Blad1!E591</f>
        <v>B2</v>
      </c>
      <c r="F591" s="12" t="str">
        <f>Blad1!J591</f>
        <v>-</v>
      </c>
      <c r="G591" s="12" t="str">
        <f>Blad1!L591</f>
        <v>ej 2026</v>
      </c>
      <c r="H591" s="13" t="str">
        <f>Blad1!N591</f>
        <v>-</v>
      </c>
      <c r="I591" s="13" t="str">
        <f>Blad1!O591</f>
        <v>ej 2026</v>
      </c>
    </row>
    <row r="592" spans="1:9" hidden="1" x14ac:dyDescent="0.25">
      <c r="A592" s="1" t="str">
        <f>Blad1!A592</f>
        <v>407</v>
      </c>
      <c r="B592" s="1" t="str">
        <f>Blad1!B592</f>
        <v>ÄSG</v>
      </c>
      <c r="C592" s="1" t="str">
        <f>Blad1!C592</f>
        <v>Spårväxel - EV-SJ50-11-1:9</v>
      </c>
      <c r="D592" s="1" t="str">
        <f>Blad1!D592</f>
        <v>521</v>
      </c>
      <c r="E592" s="1" t="str">
        <f>Blad1!E592</f>
        <v>B1</v>
      </c>
      <c r="F592" s="12" t="str">
        <f>Blad1!J592</f>
        <v>-</v>
      </c>
      <c r="G592" s="12" t="str">
        <f>Blad1!L592</f>
        <v>ej 2026</v>
      </c>
      <c r="H592" s="13" t="str">
        <f>Blad1!N592</f>
        <v>-</v>
      </c>
      <c r="I592" s="13" t="str">
        <f>Blad1!O592</f>
        <v>ej 2026</v>
      </c>
    </row>
    <row r="593" spans="1:9" hidden="1" x14ac:dyDescent="0.25">
      <c r="A593" s="1" t="str">
        <f>Blad1!A593</f>
        <v>407</v>
      </c>
      <c r="B593" s="1" t="str">
        <f>Blad1!B593</f>
        <v>ÄSG</v>
      </c>
      <c r="C593" s="1" t="str">
        <f>Blad1!C593</f>
        <v>Spårväxel - EV-SJ50-5,9-1:9</v>
      </c>
      <c r="D593" s="1" t="str">
        <f>Blad1!D593</f>
        <v>521x</v>
      </c>
      <c r="E593" s="1" t="str">
        <f>Blad1!E593</f>
        <v>B1</v>
      </c>
      <c r="F593" s="12" t="str">
        <f>Blad1!J593</f>
        <v>-</v>
      </c>
      <c r="G593" s="12" t="str">
        <f>Blad1!L593</f>
        <v>ej 2026</v>
      </c>
      <c r="H593" s="13" t="str">
        <f>Blad1!N593</f>
        <v>-</v>
      </c>
      <c r="I593" s="13" t="str">
        <f>Blad1!O593</f>
        <v>ej 2026</v>
      </c>
    </row>
    <row r="594" spans="1:9" hidden="1" x14ac:dyDescent="0.25">
      <c r="A594" s="1" t="str">
        <f>Blad1!A594</f>
        <v>407</v>
      </c>
      <c r="B594" s="1" t="str">
        <f>Blad1!B594</f>
        <v>ÄSG</v>
      </c>
      <c r="C594" s="1" t="str">
        <f>Blad1!C594</f>
        <v>Spårväxel - EV-SJ50-11-1:9</v>
      </c>
      <c r="D594" s="1" t="str">
        <f>Blad1!D594</f>
        <v>523</v>
      </c>
      <c r="E594" s="1" t="str">
        <f>Blad1!E594</f>
        <v>B1</v>
      </c>
      <c r="F594" s="12" t="str">
        <f>Blad1!J594</f>
        <v>-</v>
      </c>
      <c r="G594" s="12" t="str">
        <f>Blad1!L594</f>
        <v>ej 2026</v>
      </c>
      <c r="H594" s="13" t="str">
        <f>Blad1!N594</f>
        <v>-</v>
      </c>
      <c r="I594" s="13" t="str">
        <f>Blad1!O594</f>
        <v>ej 2026</v>
      </c>
    </row>
    <row r="595" spans="1:9" hidden="1" x14ac:dyDescent="0.25">
      <c r="A595" s="1" t="str">
        <f>Blad1!A595</f>
        <v>407</v>
      </c>
      <c r="B595" s="1" t="str">
        <f>Blad1!B595</f>
        <v>ÄSG</v>
      </c>
      <c r="C595" s="1" t="str">
        <f>Blad1!C595</f>
        <v>Spårväxel - DKV-SJ50-7,641/9,375-1:9</v>
      </c>
      <c r="D595" s="1" t="str">
        <f>Blad1!D595</f>
        <v>527/535a</v>
      </c>
      <c r="E595" s="1" t="str">
        <f>Blad1!E595</f>
        <v>B1</v>
      </c>
      <c r="F595" s="12" t="str">
        <f>Blad1!J595</f>
        <v>-</v>
      </c>
      <c r="G595" s="12" t="str">
        <f>Blad1!L595</f>
        <v>ej 2026</v>
      </c>
      <c r="H595" s="13" t="str">
        <f>Blad1!N595</f>
        <v>-</v>
      </c>
      <c r="I595" s="13" t="str">
        <f>Blad1!O595</f>
        <v>ej 2026</v>
      </c>
    </row>
    <row r="596" spans="1:9" hidden="1" x14ac:dyDescent="0.25">
      <c r="A596" s="1" t="str">
        <f>Blad1!A596</f>
        <v>407</v>
      </c>
      <c r="B596" s="1" t="str">
        <f>Blad1!B596</f>
        <v>ÄSG</v>
      </c>
      <c r="C596" s="1" t="str">
        <f>Blad1!C596</f>
        <v>Spårväxel - EV-SJ50-11-1:9</v>
      </c>
      <c r="D596" s="1" t="str">
        <f>Blad1!D596</f>
        <v>533</v>
      </c>
      <c r="E596" s="1" t="str">
        <f>Blad1!E596</f>
        <v>B2</v>
      </c>
      <c r="F596" s="12" t="str">
        <f>Blad1!J596</f>
        <v>-</v>
      </c>
      <c r="G596" s="12" t="str">
        <f>Blad1!L596</f>
        <v>ej 2026</v>
      </c>
      <c r="H596" s="13" t="str">
        <f>Blad1!N596</f>
        <v>-</v>
      </c>
      <c r="I596" s="13" t="str">
        <f>Blad1!O596</f>
        <v>ej 2026</v>
      </c>
    </row>
    <row r="597" spans="1:9" hidden="1" x14ac:dyDescent="0.25">
      <c r="A597" s="1" t="str">
        <f>Blad1!A597</f>
        <v>407</v>
      </c>
      <c r="B597" s="1" t="str">
        <f>Blad1!B597</f>
        <v>ÄSG</v>
      </c>
      <c r="C597" s="1" t="str">
        <f>Blad1!C597</f>
        <v>Spårväxel - EV-SJ50-12-1:15</v>
      </c>
      <c r="D597" s="1" t="str">
        <f>Blad1!D597</f>
        <v>535b</v>
      </c>
      <c r="E597" s="1" t="str">
        <f>Blad1!E597</f>
        <v>B1</v>
      </c>
      <c r="F597" s="12" t="str">
        <f>Blad1!J597</f>
        <v>-</v>
      </c>
      <c r="G597" s="12" t="str">
        <f>Blad1!L597</f>
        <v>ej 2026</v>
      </c>
      <c r="H597" s="13" t="str">
        <f>Blad1!N597</f>
        <v>-</v>
      </c>
      <c r="I597" s="13" t="str">
        <f>Blad1!O597</f>
        <v>ej 2026</v>
      </c>
    </row>
    <row r="598" spans="1:9" hidden="1" x14ac:dyDescent="0.25">
      <c r="A598" s="1" t="str">
        <f>Blad1!A598</f>
        <v>407</v>
      </c>
      <c r="B598" s="1" t="str">
        <f>Blad1!B598</f>
        <v>ÄSG</v>
      </c>
      <c r="C598" s="1" t="str">
        <f>Blad1!C598</f>
        <v>Spårväxel - SPK-SJ50-1:4,44</v>
      </c>
      <c r="D598" s="1" t="str">
        <f>Blad1!D598</f>
        <v>755/754</v>
      </c>
      <c r="E598" s="1" t="str">
        <f>Blad1!E598</f>
        <v>B1</v>
      </c>
      <c r="F598" s="12" t="str">
        <f>Blad1!J598</f>
        <v>-</v>
      </c>
      <c r="G598" s="12" t="str">
        <f>Blad1!L598</f>
        <v>ej 2026</v>
      </c>
      <c r="H598" s="13" t="str">
        <f>Blad1!N598</f>
        <v>-</v>
      </c>
      <c r="I598" s="13" t="str">
        <f>Blad1!O598</f>
        <v>ej 2026</v>
      </c>
    </row>
    <row r="599" spans="1:9" x14ac:dyDescent="0.25">
      <c r="A599" s="1" t="str">
        <f>Blad1!A599</f>
        <v>409</v>
      </c>
      <c r="B599" s="1" t="str">
        <f>Blad1!B599</f>
        <v>SCI</v>
      </c>
      <c r="C599" s="1" t="str">
        <f>Blad1!C599</f>
        <v>Spårväxel - EV-60E-1200-1:18,5</v>
      </c>
      <c r="D599" s="1" t="str">
        <f>Blad1!D599</f>
        <v>511</v>
      </c>
      <c r="E599" s="1" t="str">
        <f>Blad1!E599</f>
        <v>B4</v>
      </c>
      <c r="F599" s="12" t="str">
        <f>Blad1!J599</f>
        <v>-</v>
      </c>
      <c r="G599" s="12" t="str">
        <f>Blad1!L599</f>
        <v>ej 2026</v>
      </c>
      <c r="H599" s="13">
        <f>Blad1!N599</f>
        <v>15</v>
      </c>
      <c r="I599" s="13" t="str">
        <f>Blad1!O599</f>
        <v>ej 2026</v>
      </c>
    </row>
    <row r="600" spans="1:9" x14ac:dyDescent="0.25">
      <c r="A600" s="1" t="str">
        <f>Blad1!A600</f>
        <v>409</v>
      </c>
      <c r="B600" s="1" t="str">
        <f>Blad1!B600</f>
        <v>SCI</v>
      </c>
      <c r="C600" s="1" t="str">
        <f>Blad1!C600</f>
        <v>Spårväxel - EV-60E-1200-1:18,5</v>
      </c>
      <c r="D600" s="1" t="str">
        <f>Blad1!D600</f>
        <v>512</v>
      </c>
      <c r="E600" s="1" t="str">
        <f>Blad1!E600</f>
        <v>B4</v>
      </c>
      <c r="F600" s="12" t="str">
        <f>Blad1!J600</f>
        <v>-</v>
      </c>
      <c r="G600" s="12" t="str">
        <f>Blad1!L600</f>
        <v>ej 2026</v>
      </c>
      <c r="H600" s="13">
        <f>Blad1!N600</f>
        <v>15</v>
      </c>
      <c r="I600" s="13" t="str">
        <f>Blad1!O600</f>
        <v>ej 2026</v>
      </c>
    </row>
    <row r="601" spans="1:9" x14ac:dyDescent="0.25">
      <c r="A601" s="1" t="str">
        <f>Blad1!A601</f>
        <v>409</v>
      </c>
      <c r="B601" s="1" t="str">
        <f>Blad1!B601</f>
        <v>SCI</v>
      </c>
      <c r="C601" s="1" t="str">
        <f>Blad1!C601</f>
        <v>Spårväxel - EV-60E-1200-1:18,5</v>
      </c>
      <c r="D601" s="1" t="str">
        <f>Blad1!D601</f>
        <v>513</v>
      </c>
      <c r="E601" s="1" t="str">
        <f>Blad1!E601</f>
        <v>B4</v>
      </c>
      <c r="F601" s="12" t="str">
        <f>Blad1!J601</f>
        <v>-</v>
      </c>
      <c r="G601" s="12" t="str">
        <f>Blad1!L601</f>
        <v>ej 2026</v>
      </c>
      <c r="H601" s="13">
        <f>Blad1!N601</f>
        <v>15</v>
      </c>
      <c r="I601" s="13" t="str">
        <f>Blad1!O601</f>
        <v>ej 2026</v>
      </c>
    </row>
    <row r="602" spans="1:9" x14ac:dyDescent="0.25">
      <c r="A602" s="1" t="str">
        <f>Blad1!A602</f>
        <v>409</v>
      </c>
      <c r="B602" s="1" t="str">
        <f>Blad1!B602</f>
        <v>SCI</v>
      </c>
      <c r="C602" s="1" t="str">
        <f>Blad1!C602</f>
        <v>Spårväxel - EV-60E-1200-1:18,5</v>
      </c>
      <c r="D602" s="1" t="str">
        <f>Blad1!D602</f>
        <v>515</v>
      </c>
      <c r="E602" s="1" t="str">
        <f>Blad1!E602</f>
        <v>B4</v>
      </c>
      <c r="F602" s="12" t="str">
        <f>Blad1!J602</f>
        <v>-</v>
      </c>
      <c r="G602" s="12" t="str">
        <f>Blad1!L602</f>
        <v>ej 2026</v>
      </c>
      <c r="H602" s="13">
        <f>Blad1!N602</f>
        <v>15</v>
      </c>
      <c r="I602" s="13" t="str">
        <f>Blad1!O602</f>
        <v>ej 2026</v>
      </c>
    </row>
    <row r="603" spans="1:9" x14ac:dyDescent="0.25">
      <c r="A603" s="1" t="str">
        <f>Blad1!A603</f>
        <v>409</v>
      </c>
      <c r="B603" s="1" t="str">
        <f>Blad1!B603</f>
        <v>SCI</v>
      </c>
      <c r="C603" s="1" t="str">
        <f>Blad1!C603</f>
        <v>Spårväxel - EV-60E-1200-1:18,5</v>
      </c>
      <c r="D603" s="1" t="str">
        <f>Blad1!D603</f>
        <v>531</v>
      </c>
      <c r="E603" s="1" t="str">
        <f>Blad1!E603</f>
        <v>B4</v>
      </c>
      <c r="F603" s="12" t="str">
        <f>Blad1!J603</f>
        <v>-</v>
      </c>
      <c r="G603" s="12" t="str">
        <f>Blad1!L603</f>
        <v>ej 2026</v>
      </c>
      <c r="H603" s="13">
        <f>Blad1!N603</f>
        <v>15</v>
      </c>
      <c r="I603" s="13" t="str">
        <f>Blad1!O603</f>
        <v>ej 2026</v>
      </c>
    </row>
    <row r="604" spans="1:9" x14ac:dyDescent="0.25">
      <c r="A604" s="1" t="str">
        <f>Blad1!A604</f>
        <v>409</v>
      </c>
      <c r="B604" s="1" t="str">
        <f>Blad1!B604</f>
        <v>SCI</v>
      </c>
      <c r="C604" s="1" t="str">
        <f>Blad1!C604</f>
        <v>Spårväxel - EV-60E-1200-1:18,5</v>
      </c>
      <c r="D604" s="1" t="str">
        <f>Blad1!D604</f>
        <v>532</v>
      </c>
      <c r="E604" s="1" t="str">
        <f>Blad1!E604</f>
        <v>B4</v>
      </c>
      <c r="F604" s="12" t="str">
        <f>Blad1!J604</f>
        <v>-</v>
      </c>
      <c r="G604" s="12" t="str">
        <f>Blad1!L604</f>
        <v>ej 2026</v>
      </c>
      <c r="H604" s="13">
        <f>Blad1!N604</f>
        <v>15</v>
      </c>
      <c r="I604" s="13" t="str">
        <f>Blad1!O604</f>
        <v>ej 2026</v>
      </c>
    </row>
    <row r="605" spans="1:9" x14ac:dyDescent="0.25">
      <c r="A605" s="1" t="str">
        <f>Blad1!A605</f>
        <v>409</v>
      </c>
      <c r="B605" s="1" t="str">
        <f>Blad1!B605</f>
        <v>SCI</v>
      </c>
      <c r="C605" s="1" t="str">
        <f>Blad1!C605</f>
        <v>Spårväxel - EV-60E-1200-1:18,5</v>
      </c>
      <c r="D605" s="1" t="str">
        <f>Blad1!D605</f>
        <v>534</v>
      </c>
      <c r="E605" s="1" t="str">
        <f>Blad1!E605</f>
        <v>B4</v>
      </c>
      <c r="F605" s="12" t="str">
        <f>Blad1!J605</f>
        <v>-</v>
      </c>
      <c r="G605" s="12" t="str">
        <f>Blad1!L605</f>
        <v>ej 2026</v>
      </c>
      <c r="H605" s="13">
        <f>Blad1!N605</f>
        <v>15</v>
      </c>
      <c r="I605" s="13" t="str">
        <f>Blad1!O605</f>
        <v>ej 2026</v>
      </c>
    </row>
    <row r="606" spans="1:9" x14ac:dyDescent="0.25">
      <c r="A606" s="1" t="str">
        <f>Blad1!A606</f>
        <v>409</v>
      </c>
      <c r="B606" s="1" t="str">
        <f>Blad1!B606</f>
        <v>SCI</v>
      </c>
      <c r="C606" s="1" t="str">
        <f>Blad1!C606</f>
        <v>Spårväxel - EV-60E-1200-1:18,5</v>
      </c>
      <c r="D606" s="1" t="str">
        <f>Blad1!D606</f>
        <v>536</v>
      </c>
      <c r="E606" s="1" t="str">
        <f>Blad1!E606</f>
        <v>B4</v>
      </c>
      <c r="F606" s="12" t="str">
        <f>Blad1!J606</f>
        <v>-</v>
      </c>
      <c r="G606" s="12" t="str">
        <f>Blad1!L606</f>
        <v>ej 2026</v>
      </c>
      <c r="H606" s="13">
        <f>Blad1!N606</f>
        <v>15</v>
      </c>
      <c r="I606" s="13" t="str">
        <f>Blad1!O606</f>
        <v>ej 2026</v>
      </c>
    </row>
    <row r="607" spans="1:9" x14ac:dyDescent="0.25">
      <c r="A607" s="1" t="str">
        <f>Blad1!A607</f>
        <v>409</v>
      </c>
      <c r="B607" s="1" t="str">
        <f>Blad1!B607</f>
        <v>SCI</v>
      </c>
      <c r="C607" s="1" t="str">
        <f>Blad1!C607</f>
        <v>Spårväxel - EV-60E-760-1:15 kryss</v>
      </c>
      <c r="D607" s="1" t="str">
        <f>Blad1!D607</f>
        <v>541</v>
      </c>
      <c r="E607" s="1" t="str">
        <f>Blad1!E607</f>
        <v>B4</v>
      </c>
      <c r="F607" s="12" t="str">
        <f>Blad1!J607</f>
        <v>-</v>
      </c>
      <c r="G607" s="12" t="str">
        <f>Blad1!L607</f>
        <v>ej 2026</v>
      </c>
      <c r="H607" s="13">
        <f>Blad1!N607</f>
        <v>15</v>
      </c>
      <c r="I607" s="13" t="str">
        <f>Blad1!O607</f>
        <v>ej 2026</v>
      </c>
    </row>
    <row r="608" spans="1:9" x14ac:dyDescent="0.25">
      <c r="A608" s="1" t="str">
        <f>Blad1!A608</f>
        <v>409</v>
      </c>
      <c r="B608" s="1" t="str">
        <f>Blad1!B608</f>
        <v>SCI</v>
      </c>
      <c r="C608" s="1" t="str">
        <f>Blad1!C608</f>
        <v>Spårväxel - EV-60E-760-1:15 kryss</v>
      </c>
      <c r="D608" s="1" t="str">
        <f>Blad1!D608</f>
        <v>542</v>
      </c>
      <c r="E608" s="1" t="str">
        <f>Blad1!E608</f>
        <v>B4</v>
      </c>
      <c r="F608" s="12" t="str">
        <f>Blad1!J608</f>
        <v>-</v>
      </c>
      <c r="G608" s="12" t="str">
        <f>Blad1!L608</f>
        <v>ej 2026</v>
      </c>
      <c r="H608" s="13">
        <f>Blad1!N608</f>
        <v>15</v>
      </c>
      <c r="I608" s="13" t="str">
        <f>Blad1!O608</f>
        <v>ej 2026</v>
      </c>
    </row>
    <row r="609" spans="1:9" x14ac:dyDescent="0.25">
      <c r="A609" s="1" t="str">
        <f>Blad1!A609</f>
        <v>409</v>
      </c>
      <c r="B609" s="1" t="str">
        <f>Blad1!B609</f>
        <v>SCI</v>
      </c>
      <c r="C609" s="1" t="str">
        <f>Blad1!C609</f>
        <v>Spårväxel - EV-60E-760-1:15 kryss</v>
      </c>
      <c r="D609" s="1" t="str">
        <f>Blad1!D609</f>
        <v>543</v>
      </c>
      <c r="E609" s="1" t="str">
        <f>Blad1!E609</f>
        <v>B4</v>
      </c>
      <c r="F609" s="12" t="str">
        <f>Blad1!J609</f>
        <v>-</v>
      </c>
      <c r="G609" s="12" t="str">
        <f>Blad1!L609</f>
        <v>ej 2026</v>
      </c>
      <c r="H609" s="13">
        <f>Blad1!N609</f>
        <v>15</v>
      </c>
      <c r="I609" s="13" t="str">
        <f>Blad1!O609</f>
        <v>ej 2026</v>
      </c>
    </row>
    <row r="610" spans="1:9" x14ac:dyDescent="0.25">
      <c r="A610" s="1" t="str">
        <f>Blad1!A610</f>
        <v>409</v>
      </c>
      <c r="B610" s="1" t="str">
        <f>Blad1!B610</f>
        <v>SCI</v>
      </c>
      <c r="C610" s="1" t="str">
        <f>Blad1!C610</f>
        <v>Spårväxel - SPK-60E-1:7,47 kryss</v>
      </c>
      <c r="D610" s="1" t="str">
        <f>Blad1!D610</f>
        <v>543/541</v>
      </c>
      <c r="E610" s="1" t="str">
        <f>Blad1!E610</f>
        <v>B4</v>
      </c>
      <c r="F610" s="12" t="str">
        <f>Blad1!J610</f>
        <v>-</v>
      </c>
      <c r="G610" s="12" t="str">
        <f>Blad1!L610</f>
        <v>ej 2026</v>
      </c>
      <c r="H610" s="13">
        <f>Blad1!N610</f>
        <v>15</v>
      </c>
      <c r="I610" s="13" t="str">
        <f>Blad1!O610</f>
        <v>ej 2026</v>
      </c>
    </row>
    <row r="611" spans="1:9" x14ac:dyDescent="0.25">
      <c r="A611" s="1" t="str">
        <f>Blad1!A611</f>
        <v>409</v>
      </c>
      <c r="B611" s="1" t="str">
        <f>Blad1!B611</f>
        <v>SCI</v>
      </c>
      <c r="C611" s="1" t="str">
        <f>Blad1!C611</f>
        <v>Spårväxel - EV-60E-760-1:15 kryss</v>
      </c>
      <c r="D611" s="1" t="str">
        <f>Blad1!D611</f>
        <v>544</v>
      </c>
      <c r="E611" s="1" t="str">
        <f>Blad1!E611</f>
        <v>B4</v>
      </c>
      <c r="F611" s="12" t="str">
        <f>Blad1!J611</f>
        <v>-</v>
      </c>
      <c r="G611" s="12" t="str">
        <f>Blad1!L611</f>
        <v>ej 2026</v>
      </c>
      <c r="H611" s="13">
        <f>Blad1!N611</f>
        <v>15</v>
      </c>
      <c r="I611" s="13" t="str">
        <f>Blad1!O611</f>
        <v>ej 2026</v>
      </c>
    </row>
    <row r="612" spans="1:9" x14ac:dyDescent="0.25">
      <c r="A612" s="1" t="str">
        <f>Blad1!A612</f>
        <v>409</v>
      </c>
      <c r="B612" s="1" t="str">
        <f>Blad1!B612</f>
        <v>SOD</v>
      </c>
      <c r="C612" s="1" t="str">
        <f>Blad1!C612</f>
        <v>Spårväxel - EV-60E-760-1:15</v>
      </c>
      <c r="D612" s="1" t="str">
        <f>Blad1!D612</f>
        <v>401</v>
      </c>
      <c r="E612" s="1" t="str">
        <f>Blad1!E612</f>
        <v>B4</v>
      </c>
      <c r="F612" s="12" t="str">
        <f>Blad1!J612</f>
        <v>-</v>
      </c>
      <c r="G612" s="12" t="str">
        <f>Blad1!L612</f>
        <v>ej 2026</v>
      </c>
      <c r="H612" s="13">
        <f>Blad1!N612</f>
        <v>15</v>
      </c>
      <c r="I612" s="13" t="str">
        <f>Blad1!O612</f>
        <v>ej 2026</v>
      </c>
    </row>
    <row r="613" spans="1:9" x14ac:dyDescent="0.25">
      <c r="A613" s="1" t="str">
        <f>Blad1!A613</f>
        <v>409</v>
      </c>
      <c r="B613" s="1" t="str">
        <f>Blad1!B613</f>
        <v>SOD</v>
      </c>
      <c r="C613" s="1" t="str">
        <f>Blad1!C613</f>
        <v>Spårväxel - EV-60E-760-1:15</v>
      </c>
      <c r="D613" s="1" t="str">
        <f>Blad1!D613</f>
        <v>402</v>
      </c>
      <c r="E613" s="1" t="str">
        <f>Blad1!E613</f>
        <v>B4</v>
      </c>
      <c r="F613" s="12" t="str">
        <f>Blad1!J613</f>
        <v>-</v>
      </c>
      <c r="G613" s="12" t="str">
        <f>Blad1!L613</f>
        <v>ej 2026</v>
      </c>
      <c r="H613" s="13">
        <f>Blad1!N613</f>
        <v>15</v>
      </c>
      <c r="I613" s="13" t="str">
        <f>Blad1!O613</f>
        <v>ej 2026</v>
      </c>
    </row>
    <row r="614" spans="1:9" x14ac:dyDescent="0.25">
      <c r="A614" s="1" t="str">
        <f>Blad1!A614</f>
        <v>409</v>
      </c>
      <c r="B614" s="1" t="str">
        <f>Blad1!B614</f>
        <v>SOD</v>
      </c>
      <c r="C614" s="1" t="str">
        <f>Blad1!C614</f>
        <v>Spårväxel - EV-60E-760-1:15</v>
      </c>
      <c r="D614" s="1" t="str">
        <f>Blad1!D614</f>
        <v>403</v>
      </c>
      <c r="E614" s="1" t="str">
        <f>Blad1!E614</f>
        <v>B4</v>
      </c>
      <c r="F614" s="12" t="str">
        <f>Blad1!J614</f>
        <v>-</v>
      </c>
      <c r="G614" s="12" t="str">
        <f>Blad1!L614</f>
        <v>ej 2026</v>
      </c>
      <c r="H614" s="13">
        <f>Blad1!N614</f>
        <v>15</v>
      </c>
      <c r="I614" s="13" t="str">
        <f>Blad1!O614</f>
        <v>ej 2026</v>
      </c>
    </row>
    <row r="615" spans="1:9" x14ac:dyDescent="0.25">
      <c r="A615" s="1" t="str">
        <f>Blad1!A615</f>
        <v>409</v>
      </c>
      <c r="B615" s="1" t="str">
        <f>Blad1!B615</f>
        <v>SOD</v>
      </c>
      <c r="C615" s="1" t="str">
        <f>Blad1!C615</f>
        <v>Spårväxel - EV-60E-760-1:15</v>
      </c>
      <c r="D615" s="1" t="str">
        <f>Blad1!D615</f>
        <v>404</v>
      </c>
      <c r="E615" s="1" t="str">
        <f>Blad1!E615</f>
        <v>B4</v>
      </c>
      <c r="F615" s="12" t="str">
        <f>Blad1!J615</f>
        <v>-</v>
      </c>
      <c r="G615" s="12" t="str">
        <f>Blad1!L615</f>
        <v>ej 2026</v>
      </c>
      <c r="H615" s="13">
        <f>Blad1!N615</f>
        <v>15</v>
      </c>
      <c r="I615" s="13" t="str">
        <f>Blad1!O615</f>
        <v>ej 2026</v>
      </c>
    </row>
    <row r="616" spans="1:9" x14ac:dyDescent="0.25">
      <c r="A616" s="1" t="str">
        <f>Blad1!A616</f>
        <v>409</v>
      </c>
      <c r="B616" s="1" t="str">
        <f>Blad1!B616</f>
        <v>SOD</v>
      </c>
      <c r="C616" s="1" t="str">
        <f>Blad1!C616</f>
        <v>Spårväxel - EV-60E-1200-1:18,5</v>
      </c>
      <c r="D616" s="1" t="str">
        <f>Blad1!D616</f>
        <v>431</v>
      </c>
      <c r="E616" s="1" t="str">
        <f>Blad1!E616</f>
        <v>B4</v>
      </c>
      <c r="F616" s="12" t="str">
        <f>Blad1!J616</f>
        <v>-</v>
      </c>
      <c r="G616" s="12" t="str">
        <f>Blad1!L616</f>
        <v>ej 2026</v>
      </c>
      <c r="H616" s="13">
        <f>Blad1!N616</f>
        <v>15</v>
      </c>
      <c r="I616" s="13" t="str">
        <f>Blad1!O616</f>
        <v>ej 2026</v>
      </c>
    </row>
    <row r="617" spans="1:9" x14ac:dyDescent="0.25">
      <c r="A617" s="1" t="str">
        <f>Blad1!A617</f>
        <v>409</v>
      </c>
      <c r="B617" s="1" t="str">
        <f>Blad1!B617</f>
        <v>SOD</v>
      </c>
      <c r="C617" s="1" t="str">
        <f>Blad1!C617</f>
        <v>Spårväxel - EV-60E-1200-1:18,5</v>
      </c>
      <c r="D617" s="1" t="str">
        <f>Blad1!D617</f>
        <v>432</v>
      </c>
      <c r="E617" s="1" t="str">
        <f>Blad1!E617</f>
        <v>B4</v>
      </c>
      <c r="F617" s="12" t="str">
        <f>Blad1!J617</f>
        <v>-</v>
      </c>
      <c r="G617" s="12" t="str">
        <f>Blad1!L617</f>
        <v>ej 2026</v>
      </c>
      <c r="H617" s="13">
        <f>Blad1!N617</f>
        <v>15</v>
      </c>
      <c r="I617" s="13" t="str">
        <f>Blad1!O617</f>
        <v>ej 2026</v>
      </c>
    </row>
    <row r="618" spans="1:9" x14ac:dyDescent="0.25">
      <c r="A618" s="1" t="str">
        <f>Blad1!A618</f>
        <v>409</v>
      </c>
      <c r="B618" s="1" t="str">
        <f>Blad1!B618</f>
        <v>SOD</v>
      </c>
      <c r="C618" s="1" t="str">
        <f>Blad1!C618</f>
        <v>Spårväxel - EV-60E-1200-1:18,5</v>
      </c>
      <c r="D618" s="1" t="str">
        <f>Blad1!D618</f>
        <v>441</v>
      </c>
      <c r="E618" s="1" t="str">
        <f>Blad1!E618</f>
        <v>B4</v>
      </c>
      <c r="F618" s="12" t="str">
        <f>Blad1!J618</f>
        <v>-</v>
      </c>
      <c r="G618" s="12" t="str">
        <f>Blad1!L618</f>
        <v>ej 2026</v>
      </c>
      <c r="H618" s="13">
        <f>Blad1!N618</f>
        <v>15</v>
      </c>
      <c r="I618" s="13" t="str">
        <f>Blad1!O618</f>
        <v>ej 2026</v>
      </c>
    </row>
    <row r="619" spans="1:9" x14ac:dyDescent="0.25">
      <c r="A619" s="1" t="str">
        <f>Blad1!A619</f>
        <v>409</v>
      </c>
      <c r="B619" s="1" t="str">
        <f>Blad1!B619</f>
        <v>SOD</v>
      </c>
      <c r="C619" s="1" t="str">
        <f>Blad1!C619</f>
        <v>Spårväxel - EV-60E-1200-1:18,5</v>
      </c>
      <c r="D619" s="1" t="str">
        <f>Blad1!D619</f>
        <v>442</v>
      </c>
      <c r="E619" s="1" t="str">
        <f>Blad1!E619</f>
        <v>B4</v>
      </c>
      <c r="F619" s="12" t="str">
        <f>Blad1!J619</f>
        <v>-</v>
      </c>
      <c r="G619" s="12" t="str">
        <f>Blad1!L619</f>
        <v>ej 2026</v>
      </c>
      <c r="H619" s="13">
        <f>Blad1!N619</f>
        <v>15</v>
      </c>
      <c r="I619" s="13" t="str">
        <f>Blad1!O619</f>
        <v>ej 2026</v>
      </c>
    </row>
    <row r="620" spans="1:9" x14ac:dyDescent="0.25">
      <c r="A620" s="1" t="str">
        <f>Blad1!A620</f>
        <v>410</v>
      </c>
      <c r="B620" s="1" t="str">
        <f>Blad1!B620</f>
        <v>DÅN</v>
      </c>
      <c r="C620" s="1" t="str">
        <f>Blad1!C620</f>
        <v>Spårväxel - EV-UIC60-760-1:15</v>
      </c>
      <c r="D620" s="1" t="str">
        <f>Blad1!D620</f>
        <v>101a</v>
      </c>
      <c r="E620" s="1" t="str">
        <f>Blad1!E620</f>
        <v>B4</v>
      </c>
      <c r="F620" s="12" t="str">
        <f>Blad1!J620</f>
        <v>-</v>
      </c>
      <c r="G620" s="12" t="str">
        <f>Blad1!L620</f>
        <v>ej 2026</v>
      </c>
      <c r="H620" s="13">
        <f>Blad1!N620</f>
        <v>42</v>
      </c>
      <c r="I620" s="13" t="str">
        <f>Blad1!O620</f>
        <v>ej 2026</v>
      </c>
    </row>
    <row r="621" spans="1:9" x14ac:dyDescent="0.25">
      <c r="A621" s="1" t="str">
        <f>Blad1!A621</f>
        <v>410</v>
      </c>
      <c r="B621" s="1" t="str">
        <f>Blad1!B621</f>
        <v>DÅN</v>
      </c>
      <c r="C621" s="1" t="str">
        <f>Blad1!C621</f>
        <v>Spårväxel - EV-UIC60-760-1:15</v>
      </c>
      <c r="D621" s="1" t="str">
        <f>Blad1!D621</f>
        <v>101b</v>
      </c>
      <c r="E621" s="1" t="str">
        <f>Blad1!E621</f>
        <v>B4</v>
      </c>
      <c r="F621" s="12" t="str">
        <f>Blad1!J621</f>
        <v>-</v>
      </c>
      <c r="G621" s="12" t="str">
        <f>Blad1!L621</f>
        <v>ej 2026</v>
      </c>
      <c r="H621" s="13">
        <f>Blad1!N621</f>
        <v>42</v>
      </c>
      <c r="I621" s="13" t="str">
        <f>Blad1!O621</f>
        <v>ej 2026</v>
      </c>
    </row>
    <row r="622" spans="1:9" x14ac:dyDescent="0.25">
      <c r="A622" s="1" t="str">
        <f>Blad1!A622</f>
        <v>410</v>
      </c>
      <c r="B622" s="1" t="str">
        <f>Blad1!B622</f>
        <v>DÅN</v>
      </c>
      <c r="C622" s="1" t="str">
        <f>Blad1!C622</f>
        <v>Spårväxel - EV-UIC60-760-1:15</v>
      </c>
      <c r="D622" s="1" t="str">
        <f>Blad1!D622</f>
        <v>131a</v>
      </c>
      <c r="E622" s="1" t="str">
        <f>Blad1!E622</f>
        <v>B4</v>
      </c>
      <c r="F622" s="12" t="str">
        <f>Blad1!J622</f>
        <v>-</v>
      </c>
      <c r="G622" s="12" t="str">
        <f>Blad1!L622</f>
        <v>ej 2026</v>
      </c>
      <c r="H622" s="13">
        <f>Blad1!N622</f>
        <v>42</v>
      </c>
      <c r="I622" s="13" t="str">
        <f>Blad1!O622</f>
        <v>ej 2026</v>
      </c>
    </row>
    <row r="623" spans="1:9" x14ac:dyDescent="0.25">
      <c r="A623" s="1" t="str">
        <f>Blad1!A623</f>
        <v>410</v>
      </c>
      <c r="B623" s="1" t="str">
        <f>Blad1!B623</f>
        <v>DÅN</v>
      </c>
      <c r="C623" s="1" t="str">
        <f>Blad1!C623</f>
        <v>Spårväxel - EV-UIC60-760-1:15</v>
      </c>
      <c r="D623" s="1" t="str">
        <f>Blad1!D623</f>
        <v>131b</v>
      </c>
      <c r="E623" s="1" t="str">
        <f>Blad1!E623</f>
        <v>B4</v>
      </c>
      <c r="F623" s="12" t="str">
        <f>Blad1!J623</f>
        <v>-</v>
      </c>
      <c r="G623" s="12" t="str">
        <f>Blad1!L623</f>
        <v>ej 2026</v>
      </c>
      <c r="H623" s="13">
        <f>Blad1!N623</f>
        <v>42</v>
      </c>
      <c r="I623" s="13" t="str">
        <f>Blad1!O623</f>
        <v>ej 2026</v>
      </c>
    </row>
    <row r="624" spans="1:9" x14ac:dyDescent="0.25">
      <c r="A624" s="1" t="str">
        <f>Blad1!A624</f>
        <v>410</v>
      </c>
      <c r="B624" s="1" t="str">
        <f>Blad1!B624</f>
        <v>FLB</v>
      </c>
      <c r="C624" s="1" t="str">
        <f>Blad1!C624</f>
        <v>Spårväxel - EV-SJ50-12-1:15</v>
      </c>
      <c r="D624" s="1" t="str">
        <f>Blad1!D624</f>
        <v>101</v>
      </c>
      <c r="E624" s="1" t="str">
        <f>Blad1!E624</f>
        <v>B4</v>
      </c>
      <c r="F624" s="12" t="str">
        <f>Blad1!J624</f>
        <v>-</v>
      </c>
      <c r="G624" s="12" t="str">
        <f>Blad1!L624</f>
        <v>ej 2026</v>
      </c>
      <c r="H624" s="13">
        <f>Blad1!N624</f>
        <v>42</v>
      </c>
      <c r="I624" s="13" t="str">
        <f>Blad1!O624</f>
        <v>ej 2026</v>
      </c>
    </row>
    <row r="625" spans="1:9" x14ac:dyDescent="0.25">
      <c r="A625" s="1" t="str">
        <f>Blad1!A625</f>
        <v>410</v>
      </c>
      <c r="B625" s="1" t="str">
        <f>Blad1!B625</f>
        <v>FLB</v>
      </c>
      <c r="C625" s="1" t="str">
        <f>Blad1!C625</f>
        <v>Spårväxel - EV-SJ50-12-1:15</v>
      </c>
      <c r="D625" s="1" t="str">
        <f>Blad1!D625</f>
        <v>102</v>
      </c>
      <c r="E625" s="1" t="str">
        <f>Blad1!E625</f>
        <v>B5</v>
      </c>
      <c r="F625" s="12" t="str">
        <f>Blad1!J625</f>
        <v>-</v>
      </c>
      <c r="G625" s="12" t="str">
        <f>Blad1!L625</f>
        <v>ej 2026</v>
      </c>
      <c r="H625" s="13">
        <f>Blad1!N625</f>
        <v>42</v>
      </c>
      <c r="I625" s="13" t="str">
        <f>Blad1!O625</f>
        <v>ej 2026</v>
      </c>
    </row>
    <row r="626" spans="1:9" x14ac:dyDescent="0.25">
      <c r="A626" s="1" t="str">
        <f>Blad1!A626</f>
        <v>410</v>
      </c>
      <c r="B626" s="1" t="str">
        <f>Blad1!B626</f>
        <v>FLB</v>
      </c>
      <c r="C626" s="1" t="str">
        <f>Blad1!C626</f>
        <v>Spårväxel - EV-SJ50-12-1:15</v>
      </c>
      <c r="D626" s="1" t="str">
        <f>Blad1!D626</f>
        <v>103</v>
      </c>
      <c r="E626" s="1" t="str">
        <f>Blad1!E626</f>
        <v>B4</v>
      </c>
      <c r="F626" s="12" t="str">
        <f>Blad1!J626</f>
        <v>-</v>
      </c>
      <c r="G626" s="12" t="str">
        <f>Blad1!L626</f>
        <v>ej 2026</v>
      </c>
      <c r="H626" s="13">
        <f>Blad1!N626</f>
        <v>42</v>
      </c>
      <c r="I626" s="13" t="str">
        <f>Blad1!O626</f>
        <v>ej 2026</v>
      </c>
    </row>
    <row r="627" spans="1:9" x14ac:dyDescent="0.25">
      <c r="A627" s="1" t="str">
        <f>Blad1!A627</f>
        <v>410</v>
      </c>
      <c r="B627" s="1" t="str">
        <f>Blad1!B627</f>
        <v>FLB</v>
      </c>
      <c r="C627" s="1" t="str">
        <f>Blad1!C627</f>
        <v>Spårväxel - EV-UIC60-760-1:15</v>
      </c>
      <c r="D627" s="1" t="str">
        <f>Blad1!D627</f>
        <v>104</v>
      </c>
      <c r="E627" s="1" t="str">
        <f>Blad1!E627</f>
        <v>B5</v>
      </c>
      <c r="F627" s="12" t="str">
        <f>Blad1!J627</f>
        <v>-</v>
      </c>
      <c r="G627" s="12" t="str">
        <f>Blad1!L627</f>
        <v>ej 2026</v>
      </c>
      <c r="H627" s="13">
        <f>Blad1!N627</f>
        <v>42</v>
      </c>
      <c r="I627" s="13" t="str">
        <f>Blad1!O627</f>
        <v>ej 2026</v>
      </c>
    </row>
    <row r="628" spans="1:9" x14ac:dyDescent="0.25">
      <c r="A628" s="1" t="str">
        <f>Blad1!A628</f>
        <v>410</v>
      </c>
      <c r="B628" s="1" t="str">
        <f>Blad1!B628</f>
        <v>FLB</v>
      </c>
      <c r="C628" s="1" t="str">
        <f>Blad1!C628</f>
        <v>Spårväxel - EV-SJ50-11-1:9</v>
      </c>
      <c r="D628" s="1" t="str">
        <f>Blad1!D628</f>
        <v>105</v>
      </c>
      <c r="E628" s="1" t="str">
        <f>Blad1!E628</f>
        <v>B4</v>
      </c>
      <c r="F628" s="12" t="str">
        <f>Blad1!J628</f>
        <v>-</v>
      </c>
      <c r="G628" s="12" t="str">
        <f>Blad1!L628</f>
        <v>ej 2026</v>
      </c>
      <c r="H628" s="13">
        <f>Blad1!N628</f>
        <v>42</v>
      </c>
      <c r="I628" s="13" t="str">
        <f>Blad1!O628</f>
        <v>ej 2026</v>
      </c>
    </row>
    <row r="629" spans="1:9" x14ac:dyDescent="0.25">
      <c r="A629" s="1" t="str">
        <f>Blad1!A629</f>
        <v>410</v>
      </c>
      <c r="B629" s="1" t="str">
        <f>Blad1!B629</f>
        <v>FLB</v>
      </c>
      <c r="C629" s="1" t="str">
        <f>Blad1!C629</f>
        <v>Spårväxel - EV-UIC60-1200-1:18,5</v>
      </c>
      <c r="D629" s="1" t="str">
        <f>Blad1!D629</f>
        <v>106</v>
      </c>
      <c r="E629" s="1" t="str">
        <f>Blad1!E629</f>
        <v>B4</v>
      </c>
      <c r="F629" s="12" t="str">
        <f>Blad1!J629</f>
        <v>-</v>
      </c>
      <c r="G629" s="12" t="str">
        <f>Blad1!L629</f>
        <v>ej 2026</v>
      </c>
      <c r="H629" s="13">
        <f>Blad1!N629</f>
        <v>42</v>
      </c>
      <c r="I629" s="13" t="str">
        <f>Blad1!O629</f>
        <v>ej 2026</v>
      </c>
    </row>
    <row r="630" spans="1:9" x14ac:dyDescent="0.25">
      <c r="A630" s="1" t="str">
        <f>Blad1!A630</f>
        <v>410</v>
      </c>
      <c r="B630" s="1" t="str">
        <f>Blad1!B630</f>
        <v>FLB</v>
      </c>
      <c r="C630" s="1" t="str">
        <f>Blad1!C630</f>
        <v>Spårväxel - EV-SJ50-11-1:9</v>
      </c>
      <c r="D630" s="1" t="str">
        <f>Blad1!D630</f>
        <v>107</v>
      </c>
      <c r="E630" s="1" t="str">
        <f>Blad1!E630</f>
        <v>B4</v>
      </c>
      <c r="F630" s="12" t="str">
        <f>Blad1!J630</f>
        <v>-</v>
      </c>
      <c r="G630" s="12" t="str">
        <f>Blad1!L630</f>
        <v>ej 2026</v>
      </c>
      <c r="H630" s="13">
        <f>Blad1!N630</f>
        <v>42</v>
      </c>
      <c r="I630" s="13" t="str">
        <f>Blad1!O630</f>
        <v>ej 2026</v>
      </c>
    </row>
    <row r="631" spans="1:9" x14ac:dyDescent="0.25">
      <c r="A631" s="1" t="str">
        <f>Blad1!A631</f>
        <v>410</v>
      </c>
      <c r="B631" s="1" t="str">
        <f>Blad1!B631</f>
        <v>FLB</v>
      </c>
      <c r="C631" s="1" t="str">
        <f>Blad1!C631</f>
        <v>Spårväxel - EV-UIC60-1200-1:18,5</v>
      </c>
      <c r="D631" s="1" t="str">
        <f>Blad1!D631</f>
        <v>109</v>
      </c>
      <c r="E631" s="1" t="str">
        <f>Blad1!E631</f>
        <v>B5</v>
      </c>
      <c r="F631" s="12" t="str">
        <f>Blad1!J631</f>
        <v>-</v>
      </c>
      <c r="G631" s="12" t="str">
        <f>Blad1!L631</f>
        <v>ej 2026</v>
      </c>
      <c r="H631" s="13">
        <f>Blad1!N631</f>
        <v>42</v>
      </c>
      <c r="I631" s="13" t="str">
        <f>Blad1!O631</f>
        <v>ej 2026</v>
      </c>
    </row>
    <row r="632" spans="1:9" x14ac:dyDescent="0.25">
      <c r="A632" s="1" t="str">
        <f>Blad1!A632</f>
        <v>410</v>
      </c>
      <c r="B632" s="1" t="str">
        <f>Blad1!B632</f>
        <v>FLB</v>
      </c>
      <c r="C632" s="1" t="str">
        <f>Blad1!C632</f>
        <v>Spårväxel - EV-UIC60-1200-1:18,5</v>
      </c>
      <c r="D632" s="1" t="str">
        <f>Blad1!D632</f>
        <v>110</v>
      </c>
      <c r="E632" s="1" t="str">
        <f>Blad1!E632</f>
        <v>B4</v>
      </c>
      <c r="F632" s="12" t="str">
        <f>Blad1!J632</f>
        <v>-</v>
      </c>
      <c r="G632" s="12" t="str">
        <f>Blad1!L632</f>
        <v>ej 2026</v>
      </c>
      <c r="H632" s="13">
        <f>Blad1!N632</f>
        <v>42</v>
      </c>
      <c r="I632" s="13" t="str">
        <f>Blad1!O632</f>
        <v>ej 2026</v>
      </c>
    </row>
    <row r="633" spans="1:9" x14ac:dyDescent="0.25">
      <c r="A633" s="1" t="str">
        <f>Blad1!A633</f>
        <v>410</v>
      </c>
      <c r="B633" s="1" t="str">
        <f>Blad1!B633</f>
        <v>FLB</v>
      </c>
      <c r="C633" s="1" t="str">
        <f>Blad1!C633</f>
        <v>Spårväxel - EV-UIC60-1200-1:18,5</v>
      </c>
      <c r="D633" s="1" t="str">
        <f>Blad1!D633</f>
        <v>111</v>
      </c>
      <c r="E633" s="1" t="str">
        <f>Blad1!E633</f>
        <v>B5</v>
      </c>
      <c r="F633" s="12" t="str">
        <f>Blad1!J633</f>
        <v>-</v>
      </c>
      <c r="G633" s="12" t="str">
        <f>Blad1!L633</f>
        <v>ej 2026</v>
      </c>
      <c r="H633" s="13">
        <f>Blad1!N633</f>
        <v>42</v>
      </c>
      <c r="I633" s="13" t="str">
        <f>Blad1!O633</f>
        <v>ej 2026</v>
      </c>
    </row>
    <row r="634" spans="1:9" x14ac:dyDescent="0.25">
      <c r="A634" s="1" t="str">
        <f>Blad1!A634</f>
        <v>410</v>
      </c>
      <c r="B634" s="1" t="str">
        <f>Blad1!B634</f>
        <v>FLB</v>
      </c>
      <c r="C634" s="1" t="str">
        <f>Blad1!C634</f>
        <v>Spårväxel - EV-60E-1200-1:18,5</v>
      </c>
      <c r="D634" s="1" t="str">
        <f>Blad1!D634</f>
        <v>115</v>
      </c>
      <c r="E634" s="1" t="str">
        <f>Blad1!E634</f>
        <v>B4</v>
      </c>
      <c r="F634" s="12" t="str">
        <f>Blad1!J634</f>
        <v>-</v>
      </c>
      <c r="G634" s="12" t="str">
        <f>Blad1!L634</f>
        <v>ej 2026</v>
      </c>
      <c r="H634" s="13">
        <f>Blad1!N634</f>
        <v>42</v>
      </c>
      <c r="I634" s="13" t="str">
        <f>Blad1!O634</f>
        <v>ej 2026</v>
      </c>
    </row>
    <row r="635" spans="1:9" x14ac:dyDescent="0.25">
      <c r="A635" s="1" t="str">
        <f>Blad1!A635</f>
        <v>410</v>
      </c>
      <c r="B635" s="1" t="str">
        <f>Blad1!B635</f>
        <v>FLB</v>
      </c>
      <c r="C635" s="1" t="str">
        <f>Blad1!C635</f>
        <v>Spårväxel - EV-60E-1200-1:18,5</v>
      </c>
      <c r="D635" s="1" t="str">
        <f>Blad1!D635</f>
        <v>116</v>
      </c>
      <c r="E635" s="1" t="str">
        <f>Blad1!E635</f>
        <v>B4</v>
      </c>
      <c r="F635" s="12" t="str">
        <f>Blad1!J635</f>
        <v>-</v>
      </c>
      <c r="G635" s="12" t="str">
        <f>Blad1!L635</f>
        <v>ej 2026</v>
      </c>
      <c r="H635" s="13">
        <f>Blad1!N635</f>
        <v>42</v>
      </c>
      <c r="I635" s="13" t="str">
        <f>Blad1!O635</f>
        <v>ej 2026</v>
      </c>
    </row>
    <row r="636" spans="1:9" x14ac:dyDescent="0.25">
      <c r="A636" s="1" t="str">
        <f>Blad1!A636</f>
        <v>410</v>
      </c>
      <c r="B636" s="1" t="str">
        <f>Blad1!B636</f>
        <v>FLB</v>
      </c>
      <c r="C636" s="1" t="str">
        <f>Blad1!C636</f>
        <v>Spårväxel - EV-60E-1200-1:18,5</v>
      </c>
      <c r="D636" s="1" t="str">
        <f>Blad1!D636</f>
        <v>117</v>
      </c>
      <c r="E636" s="1" t="str">
        <f>Blad1!E636</f>
        <v>B4</v>
      </c>
      <c r="F636" s="12" t="str">
        <f>Blad1!J636</f>
        <v>-</v>
      </c>
      <c r="G636" s="12" t="str">
        <f>Blad1!L636</f>
        <v>ej 2026</v>
      </c>
      <c r="H636" s="13">
        <f>Blad1!N636</f>
        <v>42</v>
      </c>
      <c r="I636" s="13" t="str">
        <f>Blad1!O636</f>
        <v>ej 2026</v>
      </c>
    </row>
    <row r="637" spans="1:9" x14ac:dyDescent="0.25">
      <c r="A637" s="1" t="str">
        <f>Blad1!A637</f>
        <v>410</v>
      </c>
      <c r="B637" s="1" t="str">
        <f>Blad1!B637</f>
        <v>FLB</v>
      </c>
      <c r="C637" s="1" t="str">
        <f>Blad1!C637</f>
        <v>Spårväxel - EV-60E-1200-1:18,5</v>
      </c>
      <c r="D637" s="1" t="str">
        <f>Blad1!D637</f>
        <v>118</v>
      </c>
      <c r="E637" s="1" t="str">
        <f>Blad1!E637</f>
        <v>B4</v>
      </c>
      <c r="F637" s="12" t="str">
        <f>Blad1!J637</f>
        <v>-</v>
      </c>
      <c r="G637" s="12" t="str">
        <f>Blad1!L637</f>
        <v>ej 2026</v>
      </c>
      <c r="H637" s="13">
        <f>Blad1!N637</f>
        <v>42</v>
      </c>
      <c r="I637" s="13" t="str">
        <f>Blad1!O637</f>
        <v>ej 2026</v>
      </c>
    </row>
    <row r="638" spans="1:9" x14ac:dyDescent="0.25">
      <c r="A638" s="1" t="str">
        <f>Blad1!A638</f>
        <v>410</v>
      </c>
      <c r="B638" s="1" t="str">
        <f>Blad1!B638</f>
        <v>FLB</v>
      </c>
      <c r="C638" s="1" t="str">
        <f>Blad1!C638</f>
        <v>Spårväxel - EV-UIC60-760-1:15</v>
      </c>
      <c r="D638" s="1" t="str">
        <f>Blad1!D638</f>
        <v>121</v>
      </c>
      <c r="E638" s="1" t="str">
        <f>Blad1!E638</f>
        <v>B5</v>
      </c>
      <c r="F638" s="12" t="str">
        <f>Blad1!J638</f>
        <v>-</v>
      </c>
      <c r="G638" s="12" t="str">
        <f>Blad1!L638</f>
        <v>ej 2026</v>
      </c>
      <c r="H638" s="13">
        <f>Blad1!N638</f>
        <v>42</v>
      </c>
      <c r="I638" s="13" t="str">
        <f>Blad1!O638</f>
        <v>ej 2026</v>
      </c>
    </row>
    <row r="639" spans="1:9" x14ac:dyDescent="0.25">
      <c r="A639" s="1" t="str">
        <f>Blad1!A639</f>
        <v>410</v>
      </c>
      <c r="B639" s="1" t="str">
        <f>Blad1!B639</f>
        <v>FLB</v>
      </c>
      <c r="C639" s="1" t="str">
        <f>Blad1!C639</f>
        <v>Spårväxel - EV-UIC60-1200-1:18,5</v>
      </c>
      <c r="D639" s="1" t="str">
        <f>Blad1!D639</f>
        <v>122</v>
      </c>
      <c r="E639" s="1" t="str">
        <f>Blad1!E639</f>
        <v>B5</v>
      </c>
      <c r="F639" s="12" t="str">
        <f>Blad1!J639</f>
        <v>-</v>
      </c>
      <c r="G639" s="12" t="str">
        <f>Blad1!L639</f>
        <v>-</v>
      </c>
      <c r="H639" s="13">
        <f>Blad1!N639</f>
        <v>8</v>
      </c>
      <c r="I639" s="13">
        <f>Blad1!O639</f>
        <v>42</v>
      </c>
    </row>
    <row r="640" spans="1:9" x14ac:dyDescent="0.25">
      <c r="A640" s="1" t="str">
        <f>Blad1!A640</f>
        <v>410</v>
      </c>
      <c r="B640" s="1" t="str">
        <f>Blad1!B640</f>
        <v>FLB</v>
      </c>
      <c r="C640" s="1" t="str">
        <f>Blad1!C640</f>
        <v>Spårväxel - EV-60E-1200-1:18,5</v>
      </c>
      <c r="D640" s="1" t="str">
        <f>Blad1!D640</f>
        <v>131</v>
      </c>
      <c r="E640" s="1" t="str">
        <f>Blad1!E640</f>
        <v>B5</v>
      </c>
      <c r="F640" s="12" t="str">
        <f>Blad1!J640</f>
        <v>-</v>
      </c>
      <c r="G640" s="12" t="str">
        <f>Blad1!L640</f>
        <v>ej 2026</v>
      </c>
      <c r="H640" s="13">
        <f>Blad1!N640</f>
        <v>42</v>
      </c>
      <c r="I640" s="13" t="str">
        <f>Blad1!O640</f>
        <v>ej 2026</v>
      </c>
    </row>
    <row r="641" spans="1:9" x14ac:dyDescent="0.25">
      <c r="A641" s="1" t="str">
        <f>Blad1!A641</f>
        <v>410</v>
      </c>
      <c r="B641" s="1" t="str">
        <f>Blad1!B641</f>
        <v>FLB</v>
      </c>
      <c r="C641" s="1" t="str">
        <f>Blad1!C641</f>
        <v>Spårväxel - EV-60E-208-1:9</v>
      </c>
      <c r="D641" s="1" t="str">
        <f>Blad1!D641</f>
        <v>132</v>
      </c>
      <c r="E641" s="1" t="str">
        <f>Blad1!E641</f>
        <v>B3</v>
      </c>
      <c r="F641" s="12" t="str">
        <f>Blad1!J641</f>
        <v>-</v>
      </c>
      <c r="G641" s="12" t="str">
        <f>Blad1!L641</f>
        <v>ej 2026</v>
      </c>
      <c r="H641" s="13">
        <f>Blad1!N641</f>
        <v>42</v>
      </c>
      <c r="I641" s="13" t="str">
        <f>Blad1!O641</f>
        <v>ej 2026</v>
      </c>
    </row>
    <row r="642" spans="1:9" x14ac:dyDescent="0.25">
      <c r="A642" s="1" t="str">
        <f>Blad1!A642</f>
        <v>410</v>
      </c>
      <c r="B642" s="1" t="str">
        <f>Blad1!B642</f>
        <v>FLB</v>
      </c>
      <c r="C642" s="1" t="str">
        <f>Blad1!C642</f>
        <v>Spårväxel - EV-60E-208-1:9</v>
      </c>
      <c r="D642" s="1" t="str">
        <f>Blad1!D642</f>
        <v>137</v>
      </c>
      <c r="E642" s="1" t="str">
        <f>Blad1!E642</f>
        <v>B3</v>
      </c>
      <c r="F642" s="12" t="str">
        <f>Blad1!J642</f>
        <v>-</v>
      </c>
      <c r="G642" s="12" t="str">
        <f>Blad1!L642</f>
        <v>ej 2026</v>
      </c>
      <c r="H642" s="13">
        <f>Blad1!N642</f>
        <v>42</v>
      </c>
      <c r="I642" s="13" t="str">
        <f>Blad1!O642</f>
        <v>ej 2026</v>
      </c>
    </row>
    <row r="643" spans="1:9" x14ac:dyDescent="0.25">
      <c r="A643" s="1" t="str">
        <f>Blad1!A643</f>
        <v>410</v>
      </c>
      <c r="B643" s="1" t="str">
        <f>Blad1!B643</f>
        <v>FLB</v>
      </c>
      <c r="C643" s="1" t="str">
        <f>Blad1!C643</f>
        <v>Spårväxel - EV-60E-1200-1:18,5</v>
      </c>
      <c r="D643" s="1" t="str">
        <f>Blad1!D643</f>
        <v>138</v>
      </c>
      <c r="E643" s="1" t="str">
        <f>Blad1!E643</f>
        <v>B5</v>
      </c>
      <c r="F643" s="12" t="str">
        <f>Blad1!J643</f>
        <v>-</v>
      </c>
      <c r="G643" s="12" t="str">
        <f>Blad1!L643</f>
        <v>ej 2026</v>
      </c>
      <c r="H643" s="13">
        <f>Blad1!N643</f>
        <v>42</v>
      </c>
      <c r="I643" s="13" t="str">
        <f>Blad1!O643</f>
        <v>ej 2026</v>
      </c>
    </row>
    <row r="644" spans="1:9" x14ac:dyDescent="0.25">
      <c r="A644" s="1" t="str">
        <f>Blad1!A644</f>
        <v>410</v>
      </c>
      <c r="B644" s="1" t="str">
        <f>Blad1!B644</f>
        <v>GAU</v>
      </c>
      <c r="C644" s="1" t="str">
        <f>Blad1!C644</f>
        <v>Spårväxel - EV-UIC60-760-1:15</v>
      </c>
      <c r="D644" s="1" t="str">
        <f>Blad1!D644</f>
        <v>101</v>
      </c>
      <c r="E644" s="1" t="str">
        <f>Blad1!E644</f>
        <v>B4</v>
      </c>
      <c r="F644" s="12" t="str">
        <f>Blad1!J644</f>
        <v>-</v>
      </c>
      <c r="G644" s="12" t="str">
        <f>Blad1!L644</f>
        <v>ej 2026</v>
      </c>
      <c r="H644" s="13">
        <f>Blad1!N644</f>
        <v>42</v>
      </c>
      <c r="I644" s="13" t="str">
        <f>Blad1!O644</f>
        <v>ej 2026</v>
      </c>
    </row>
    <row r="645" spans="1:9" x14ac:dyDescent="0.25">
      <c r="A645" s="1" t="str">
        <f>Blad1!A645</f>
        <v>410</v>
      </c>
      <c r="B645" s="1" t="str">
        <f>Blad1!B645</f>
        <v>GAU</v>
      </c>
      <c r="C645" s="1" t="str">
        <f>Blad1!C645</f>
        <v>Spårväxel - EV-UIC60-760-1:15</v>
      </c>
      <c r="D645" s="1" t="str">
        <f>Blad1!D645</f>
        <v>102</v>
      </c>
      <c r="E645" s="1" t="str">
        <f>Blad1!E645</f>
        <v>B4</v>
      </c>
      <c r="F645" s="12" t="str">
        <f>Blad1!J645</f>
        <v>-</v>
      </c>
      <c r="G645" s="12" t="str">
        <f>Blad1!L645</f>
        <v>ej 2026</v>
      </c>
      <c r="H645" s="13">
        <f>Blad1!N645</f>
        <v>42</v>
      </c>
      <c r="I645" s="13" t="str">
        <f>Blad1!O645</f>
        <v>ej 2026</v>
      </c>
    </row>
    <row r="646" spans="1:9" x14ac:dyDescent="0.25">
      <c r="A646" s="1" t="str">
        <f>Blad1!A646</f>
        <v>410</v>
      </c>
      <c r="B646" s="1" t="str">
        <f>Blad1!B646</f>
        <v>GAU</v>
      </c>
      <c r="C646" s="1" t="str">
        <f>Blad1!C646</f>
        <v>Spårväxel - EV-UIC60-760-1:15</v>
      </c>
      <c r="D646" s="1" t="str">
        <f>Blad1!D646</f>
        <v>131</v>
      </c>
      <c r="E646" s="1" t="str">
        <f>Blad1!E646</f>
        <v>B4</v>
      </c>
      <c r="F646" s="12" t="str">
        <f>Blad1!J646</f>
        <v>-</v>
      </c>
      <c r="G646" s="12" t="str">
        <f>Blad1!L646</f>
        <v>ej 2026</v>
      </c>
      <c r="H646" s="13">
        <f>Blad1!N646</f>
        <v>42</v>
      </c>
      <c r="I646" s="13" t="str">
        <f>Blad1!O646</f>
        <v>ej 2026</v>
      </c>
    </row>
    <row r="647" spans="1:9" x14ac:dyDescent="0.25">
      <c r="A647" s="1" t="str">
        <f>Blad1!A647</f>
        <v>410</v>
      </c>
      <c r="B647" s="1" t="str">
        <f>Blad1!B647</f>
        <v>GAU</v>
      </c>
      <c r="C647" s="1" t="str">
        <f>Blad1!C647</f>
        <v>Spårväxel - EV-UIC60-760-1:15</v>
      </c>
      <c r="D647" s="1" t="str">
        <f>Blad1!D647</f>
        <v>132</v>
      </c>
      <c r="E647" s="1" t="str">
        <f>Blad1!E647</f>
        <v>B4</v>
      </c>
      <c r="F647" s="12" t="str">
        <f>Blad1!J647</f>
        <v>-</v>
      </c>
      <c r="G647" s="12" t="str">
        <f>Blad1!L647</f>
        <v>ej 2026</v>
      </c>
      <c r="H647" s="13">
        <f>Blad1!N647</f>
        <v>42</v>
      </c>
      <c r="I647" s="13" t="str">
        <f>Blad1!O647</f>
        <v>ej 2026</v>
      </c>
    </row>
    <row r="648" spans="1:9" x14ac:dyDescent="0.25">
      <c r="A648" s="1" t="str">
        <f>Blad1!A648</f>
        <v>410</v>
      </c>
      <c r="B648" s="1" t="str">
        <f>Blad1!B648</f>
        <v>HU</v>
      </c>
      <c r="C648" s="1" t="str">
        <f>Blad1!C648</f>
        <v>Spårväxel - EV-SJ50-12-1:15</v>
      </c>
      <c r="D648" s="1" t="str">
        <f>Blad1!D648</f>
        <v>101</v>
      </c>
      <c r="E648" s="1" t="str">
        <f>Blad1!E648</f>
        <v>B5</v>
      </c>
      <c r="F648" s="12" t="str">
        <f>Blad1!J648</f>
        <v>-</v>
      </c>
      <c r="G648" s="12" t="str">
        <f>Blad1!L648</f>
        <v>ej 2026</v>
      </c>
      <c r="H648" s="13">
        <f>Blad1!N648</f>
        <v>42</v>
      </c>
      <c r="I648" s="13" t="str">
        <f>Blad1!O648</f>
        <v>ej 2026</v>
      </c>
    </row>
    <row r="649" spans="1:9" x14ac:dyDescent="0.25">
      <c r="A649" s="1" t="str">
        <f>Blad1!A649</f>
        <v>410</v>
      </c>
      <c r="B649" s="1" t="str">
        <f>Blad1!B649</f>
        <v>HU</v>
      </c>
      <c r="C649" s="1" t="str">
        <f>Blad1!C649</f>
        <v>Spårväxel - EV-SJ50-12-1:15</v>
      </c>
      <c r="D649" s="1" t="str">
        <f>Blad1!D649</f>
        <v>102</v>
      </c>
      <c r="E649" s="1" t="str">
        <f>Blad1!E649</f>
        <v>B4</v>
      </c>
      <c r="F649" s="12" t="str">
        <f>Blad1!J649</f>
        <v>-</v>
      </c>
      <c r="G649" s="12" t="str">
        <f>Blad1!L649</f>
        <v>ej 2026</v>
      </c>
      <c r="H649" s="13">
        <f>Blad1!N649</f>
        <v>42</v>
      </c>
      <c r="I649" s="13" t="str">
        <f>Blad1!O649</f>
        <v>ej 2026</v>
      </c>
    </row>
    <row r="650" spans="1:9" x14ac:dyDescent="0.25">
      <c r="A650" s="1" t="str">
        <f>Blad1!A650</f>
        <v>410</v>
      </c>
      <c r="B650" s="1" t="str">
        <f>Blad1!B650</f>
        <v>HU</v>
      </c>
      <c r="C650" s="1" t="str">
        <f>Blad1!C650</f>
        <v>Spårväxel - EV-SJ50-12-1:15</v>
      </c>
      <c r="D650" s="1" t="str">
        <f>Blad1!D650</f>
        <v>103</v>
      </c>
      <c r="E650" s="1" t="str">
        <f>Blad1!E650</f>
        <v>B4</v>
      </c>
      <c r="F650" s="12" t="str">
        <f>Blad1!J650</f>
        <v>-</v>
      </c>
      <c r="G650" s="12" t="str">
        <f>Blad1!L650</f>
        <v>ej 2026</v>
      </c>
      <c r="H650" s="13">
        <f>Blad1!N650</f>
        <v>42</v>
      </c>
      <c r="I650" s="13" t="str">
        <f>Blad1!O650</f>
        <v>ej 2026</v>
      </c>
    </row>
    <row r="651" spans="1:9" x14ac:dyDescent="0.25">
      <c r="A651" s="1" t="str">
        <f>Blad1!A651</f>
        <v>410</v>
      </c>
      <c r="B651" s="1" t="str">
        <f>Blad1!B651</f>
        <v>HU</v>
      </c>
      <c r="C651" s="1" t="str">
        <f>Blad1!C651</f>
        <v>Spårväxel - EV-SJ50-12-1:15</v>
      </c>
      <c r="D651" s="1" t="str">
        <f>Blad1!D651</f>
        <v>104</v>
      </c>
      <c r="E651" s="1" t="str">
        <f>Blad1!E651</f>
        <v>B4</v>
      </c>
      <c r="F651" s="12" t="str">
        <f>Blad1!J651</f>
        <v>-</v>
      </c>
      <c r="G651" s="12" t="str">
        <f>Blad1!L651</f>
        <v>ej 2026</v>
      </c>
      <c r="H651" s="13">
        <f>Blad1!N651</f>
        <v>42</v>
      </c>
      <c r="I651" s="13" t="str">
        <f>Blad1!O651</f>
        <v>ej 2026</v>
      </c>
    </row>
    <row r="652" spans="1:9" x14ac:dyDescent="0.25">
      <c r="A652" s="1" t="str">
        <f>Blad1!A652</f>
        <v>410</v>
      </c>
      <c r="B652" s="1" t="str">
        <f>Blad1!B652</f>
        <v>HU</v>
      </c>
      <c r="C652" s="1" t="str">
        <f>Blad1!C652</f>
        <v>Spårväxel - EV-SJ50-12-1:15</v>
      </c>
      <c r="D652" s="1" t="str">
        <f>Blad1!D652</f>
        <v>105</v>
      </c>
      <c r="E652" s="1" t="str">
        <f>Blad1!E652</f>
        <v>B4</v>
      </c>
      <c r="F652" s="12" t="str">
        <f>Blad1!J652</f>
        <v>-</v>
      </c>
      <c r="G652" s="12" t="str">
        <f>Blad1!L652</f>
        <v>ej 2026</v>
      </c>
      <c r="H652" s="13">
        <f>Blad1!N652</f>
        <v>42</v>
      </c>
      <c r="I652" s="13" t="str">
        <f>Blad1!O652</f>
        <v>ej 2026</v>
      </c>
    </row>
    <row r="653" spans="1:9" x14ac:dyDescent="0.25">
      <c r="A653" s="1" t="str">
        <f>Blad1!A653</f>
        <v>410</v>
      </c>
      <c r="B653" s="1" t="str">
        <f>Blad1!B653</f>
        <v>HU</v>
      </c>
      <c r="C653" s="1" t="str">
        <f>Blad1!C653</f>
        <v>Spårväxel - EV-SJ50-12-1:15</v>
      </c>
      <c r="D653" s="1" t="str">
        <f>Blad1!D653</f>
        <v>106</v>
      </c>
      <c r="E653" s="1" t="str">
        <f>Blad1!E653</f>
        <v>B5</v>
      </c>
      <c r="F653" s="12" t="str">
        <f>Blad1!J653</f>
        <v>-</v>
      </c>
      <c r="G653" s="12" t="str">
        <f>Blad1!L653</f>
        <v>ej 2026</v>
      </c>
      <c r="H653" s="13">
        <f>Blad1!N653</f>
        <v>42</v>
      </c>
      <c r="I653" s="13" t="str">
        <f>Blad1!O653</f>
        <v>ej 2026</v>
      </c>
    </row>
    <row r="654" spans="1:9" x14ac:dyDescent="0.25">
      <c r="A654" s="1" t="str">
        <f>Blad1!A654</f>
        <v>410</v>
      </c>
      <c r="B654" s="1" t="str">
        <f>Blad1!B654</f>
        <v>HU</v>
      </c>
      <c r="C654" s="1" t="str">
        <f>Blad1!C654</f>
        <v>Spårväxel - EV-SJ50-11-1:9</v>
      </c>
      <c r="D654" s="1" t="str">
        <f>Blad1!D654</f>
        <v>107</v>
      </c>
      <c r="E654" s="1" t="str">
        <f>Blad1!E654</f>
        <v>B5</v>
      </c>
      <c r="F654" s="12" t="str">
        <f>Blad1!J654</f>
        <v>-</v>
      </c>
      <c r="G654" s="12" t="str">
        <f>Blad1!L654</f>
        <v>ej 2026</v>
      </c>
      <c r="H654" s="13">
        <f>Blad1!N654</f>
        <v>42</v>
      </c>
      <c r="I654" s="13" t="str">
        <f>Blad1!O654</f>
        <v>ej 2026</v>
      </c>
    </row>
    <row r="655" spans="1:9" x14ac:dyDescent="0.25">
      <c r="A655" s="1" t="str">
        <f>Blad1!A655</f>
        <v>410</v>
      </c>
      <c r="B655" s="1" t="str">
        <f>Blad1!B655</f>
        <v>HU</v>
      </c>
      <c r="C655" s="1" t="str">
        <f>Blad1!C655</f>
        <v>Spårväxel - EV-SJ50-12-1:15</v>
      </c>
      <c r="D655" s="1" t="str">
        <f>Blad1!D655</f>
        <v>109</v>
      </c>
      <c r="E655" s="1" t="str">
        <f>Blad1!E655</f>
        <v>B4</v>
      </c>
      <c r="F655" s="12" t="str">
        <f>Blad1!J655</f>
        <v>-</v>
      </c>
      <c r="G655" s="12" t="str">
        <f>Blad1!L655</f>
        <v>ej 2026</v>
      </c>
      <c r="H655" s="13">
        <f>Blad1!N655</f>
        <v>42</v>
      </c>
      <c r="I655" s="13" t="str">
        <f>Blad1!O655</f>
        <v>ej 2026</v>
      </c>
    </row>
    <row r="656" spans="1:9" x14ac:dyDescent="0.25">
      <c r="A656" s="1" t="str">
        <f>Blad1!A656</f>
        <v>410</v>
      </c>
      <c r="B656" s="1" t="str">
        <f>Blad1!B656</f>
        <v>HU</v>
      </c>
      <c r="C656" s="1" t="str">
        <f>Blad1!C656</f>
        <v>Spårväxel - EV-SJ50-12-1:15</v>
      </c>
      <c r="D656" s="1" t="str">
        <f>Blad1!D656</f>
        <v>110</v>
      </c>
      <c r="E656" s="1" t="str">
        <f>Blad1!E656</f>
        <v>B5</v>
      </c>
      <c r="F656" s="12" t="str">
        <f>Blad1!J656</f>
        <v>-</v>
      </c>
      <c r="G656" s="12" t="str">
        <f>Blad1!L656</f>
        <v>ej 2026</v>
      </c>
      <c r="H656" s="13">
        <f>Blad1!N656</f>
        <v>42</v>
      </c>
      <c r="I656" s="13" t="str">
        <f>Blad1!O656</f>
        <v>ej 2026</v>
      </c>
    </row>
    <row r="657" spans="1:9" x14ac:dyDescent="0.25">
      <c r="A657" s="1" t="str">
        <f>Blad1!A657</f>
        <v>410</v>
      </c>
      <c r="B657" s="1" t="str">
        <f>Blad1!B657</f>
        <v>HU</v>
      </c>
      <c r="C657" s="1" t="str">
        <f>Blad1!C657</f>
        <v>Spårväxel - EV-SJ50-12-1:15</v>
      </c>
      <c r="D657" s="1" t="str">
        <f>Blad1!D657</f>
        <v>111</v>
      </c>
      <c r="E657" s="1" t="str">
        <f>Blad1!E657</f>
        <v>B4</v>
      </c>
      <c r="F657" s="12" t="str">
        <f>Blad1!J657</f>
        <v>-</v>
      </c>
      <c r="G657" s="12" t="str">
        <f>Blad1!L657</f>
        <v>ej 2026</v>
      </c>
      <c r="H657" s="13">
        <f>Blad1!N657</f>
        <v>42</v>
      </c>
      <c r="I657" s="13" t="str">
        <f>Blad1!O657</f>
        <v>ej 2026</v>
      </c>
    </row>
    <row r="658" spans="1:9" x14ac:dyDescent="0.25">
      <c r="A658" s="1" t="str">
        <f>Blad1!A658</f>
        <v>410</v>
      </c>
      <c r="B658" s="1" t="str">
        <f>Blad1!B658</f>
        <v>HU</v>
      </c>
      <c r="C658" s="1" t="str">
        <f>Blad1!C658</f>
        <v>Spårväxel - EV-SJ50-12-1:15</v>
      </c>
      <c r="D658" s="1" t="str">
        <f>Blad1!D658</f>
        <v>112</v>
      </c>
      <c r="E658" s="1" t="str">
        <f>Blad1!E658</f>
        <v>B4</v>
      </c>
      <c r="F658" s="12" t="str">
        <f>Blad1!J658</f>
        <v>-</v>
      </c>
      <c r="G658" s="12" t="str">
        <f>Blad1!L658</f>
        <v>ej 2026</v>
      </c>
      <c r="H658" s="13">
        <f>Blad1!N658</f>
        <v>42</v>
      </c>
      <c r="I658" s="13" t="str">
        <f>Blad1!O658</f>
        <v>ej 2026</v>
      </c>
    </row>
    <row r="659" spans="1:9" x14ac:dyDescent="0.25">
      <c r="A659" s="1" t="str">
        <f>Blad1!A659</f>
        <v>410</v>
      </c>
      <c r="B659" s="1" t="str">
        <f>Blad1!B659</f>
        <v>HU</v>
      </c>
      <c r="C659" s="1" t="str">
        <f>Blad1!C659</f>
        <v>Spårväxel - EV-SJ50-12-1:15</v>
      </c>
      <c r="D659" s="1" t="str">
        <f>Blad1!D659</f>
        <v>113</v>
      </c>
      <c r="E659" s="1" t="str">
        <f>Blad1!E659</f>
        <v>B5</v>
      </c>
      <c r="F659" s="12" t="str">
        <f>Blad1!J659</f>
        <v>-</v>
      </c>
      <c r="G659" s="12" t="str">
        <f>Blad1!L659</f>
        <v>ej 2026</v>
      </c>
      <c r="H659" s="13">
        <f>Blad1!N659</f>
        <v>42</v>
      </c>
      <c r="I659" s="13" t="str">
        <f>Blad1!O659</f>
        <v>ej 2026</v>
      </c>
    </row>
    <row r="660" spans="1:9" x14ac:dyDescent="0.25">
      <c r="A660" s="1" t="str">
        <f>Blad1!A660</f>
        <v>410</v>
      </c>
      <c r="B660" s="1" t="str">
        <f>Blad1!B660</f>
        <v>HU</v>
      </c>
      <c r="C660" s="1" t="str">
        <f>Blad1!C660</f>
        <v>Spårväxel - EV-SJ50-12-1:15</v>
      </c>
      <c r="D660" s="1" t="str">
        <f>Blad1!D660</f>
        <v>114</v>
      </c>
      <c r="E660" s="1" t="str">
        <f>Blad1!E660</f>
        <v>B4</v>
      </c>
      <c r="F660" s="12" t="str">
        <f>Blad1!J660</f>
        <v>-</v>
      </c>
      <c r="G660" s="12" t="str">
        <f>Blad1!L660</f>
        <v>ej 2026</v>
      </c>
      <c r="H660" s="13">
        <f>Blad1!N660</f>
        <v>42</v>
      </c>
      <c r="I660" s="13" t="str">
        <f>Blad1!O660</f>
        <v>ej 2026</v>
      </c>
    </row>
    <row r="661" spans="1:9" hidden="1" x14ac:dyDescent="0.25">
      <c r="A661" s="1" t="str">
        <f>Blad1!A661</f>
        <v>410</v>
      </c>
      <c r="B661" s="1" t="str">
        <f>Blad1!B661</f>
        <v>HU</v>
      </c>
      <c r="C661" s="1" t="str">
        <f>Blad1!C661</f>
        <v>Spårväxel - EV-SJ50-5,9-1:9</v>
      </c>
      <c r="D661" s="1" t="str">
        <f>Blad1!D661</f>
        <v>114a</v>
      </c>
      <c r="E661" s="1" t="str">
        <f>Blad1!E661</f>
        <v>B1</v>
      </c>
      <c r="F661" s="12" t="str">
        <f>Blad1!J661</f>
        <v>-</v>
      </c>
      <c r="G661" s="12" t="str">
        <f>Blad1!L661</f>
        <v>ej 2026</v>
      </c>
      <c r="H661" s="13" t="str">
        <f>Blad1!N661</f>
        <v>-</v>
      </c>
      <c r="I661" s="13" t="str">
        <f>Blad1!O661</f>
        <v>ej 2026</v>
      </c>
    </row>
    <row r="662" spans="1:9" x14ac:dyDescent="0.25">
      <c r="A662" s="1" t="str">
        <f>Blad1!A662</f>
        <v>410</v>
      </c>
      <c r="B662" s="1" t="str">
        <f>Blad1!B662</f>
        <v>HU</v>
      </c>
      <c r="C662" s="1" t="str">
        <f>Blad1!C662</f>
        <v>Spårväxel - EV-UIC60-300-1:9</v>
      </c>
      <c r="D662" s="1" t="str">
        <f>Blad1!D662</f>
        <v>116</v>
      </c>
      <c r="E662" s="1" t="str">
        <f>Blad1!E662</f>
        <v>B5</v>
      </c>
      <c r="F662" s="12" t="str">
        <f>Blad1!J662</f>
        <v>-</v>
      </c>
      <c r="G662" s="12" t="str">
        <f>Blad1!L662</f>
        <v>ej 2026</v>
      </c>
      <c r="H662" s="13">
        <f>Blad1!N662</f>
        <v>42</v>
      </c>
      <c r="I662" s="13" t="str">
        <f>Blad1!O662</f>
        <v>ej 2026</v>
      </c>
    </row>
    <row r="663" spans="1:9" x14ac:dyDescent="0.25">
      <c r="A663" s="1" t="str">
        <f>Blad1!A663</f>
        <v>410</v>
      </c>
      <c r="B663" s="1" t="str">
        <f>Blad1!B663</f>
        <v>HU</v>
      </c>
      <c r="C663" s="1" t="str">
        <f>Blad1!C663</f>
        <v>Spårväxel - EV-SJ50-12-1:15</v>
      </c>
      <c r="D663" s="1" t="str">
        <f>Blad1!D663</f>
        <v>119</v>
      </c>
      <c r="E663" s="1" t="str">
        <f>Blad1!E663</f>
        <v>B4</v>
      </c>
      <c r="F663" s="12" t="str">
        <f>Blad1!J663</f>
        <v>-</v>
      </c>
      <c r="G663" s="12" t="str">
        <f>Blad1!L663</f>
        <v>ej 2026</v>
      </c>
      <c r="H663" s="13">
        <f>Blad1!N663</f>
        <v>42</v>
      </c>
      <c r="I663" s="13" t="str">
        <f>Blad1!O663</f>
        <v>ej 2026</v>
      </c>
    </row>
    <row r="664" spans="1:9" x14ac:dyDescent="0.25">
      <c r="A664" s="1" t="str">
        <f>Blad1!A664</f>
        <v>410</v>
      </c>
      <c r="B664" s="1" t="str">
        <f>Blad1!B664</f>
        <v>HU</v>
      </c>
      <c r="C664" s="1" t="str">
        <f>Blad1!C664</f>
        <v>Spårväxel - EV-SJ50-12-1:15</v>
      </c>
      <c r="D664" s="1" t="str">
        <f>Blad1!D664</f>
        <v>120</v>
      </c>
      <c r="E664" s="1" t="str">
        <f>Blad1!E664</f>
        <v>B4</v>
      </c>
      <c r="F664" s="12" t="str">
        <f>Blad1!J664</f>
        <v>-</v>
      </c>
      <c r="G664" s="12" t="str">
        <f>Blad1!L664</f>
        <v>ej 2026</v>
      </c>
      <c r="H664" s="13">
        <f>Blad1!N664</f>
        <v>42</v>
      </c>
      <c r="I664" s="13" t="str">
        <f>Blad1!O664</f>
        <v>ej 2026</v>
      </c>
    </row>
    <row r="665" spans="1:9" x14ac:dyDescent="0.25">
      <c r="A665" s="1" t="str">
        <f>Blad1!A665</f>
        <v>410</v>
      </c>
      <c r="B665" s="1" t="str">
        <f>Blad1!B665</f>
        <v>HU</v>
      </c>
      <c r="C665" s="1" t="str">
        <f>Blad1!C665</f>
        <v>Spårväxel - EV-60E-760-1:15</v>
      </c>
      <c r="D665" s="1" t="str">
        <f>Blad1!D665</f>
        <v>121</v>
      </c>
      <c r="E665" s="1" t="str">
        <f>Blad1!E665</f>
        <v>B4</v>
      </c>
      <c r="F665" s="12" t="str">
        <f>Blad1!J665</f>
        <v>-</v>
      </c>
      <c r="G665" s="12" t="str">
        <f>Blad1!L665</f>
        <v>ej 2026</v>
      </c>
      <c r="H665" s="13">
        <f>Blad1!N665</f>
        <v>42</v>
      </c>
      <c r="I665" s="13" t="str">
        <f>Blad1!O665</f>
        <v>ej 2026</v>
      </c>
    </row>
    <row r="666" spans="1:9" x14ac:dyDescent="0.25">
      <c r="A666" s="1" t="str">
        <f>Blad1!A666</f>
        <v>410</v>
      </c>
      <c r="B666" s="1" t="str">
        <f>Blad1!B666</f>
        <v>HU</v>
      </c>
      <c r="C666" s="1" t="str">
        <f>Blad1!C666</f>
        <v>Spårväxel - EV-60E-760-1:15</v>
      </c>
      <c r="D666" s="1" t="str">
        <f>Blad1!D666</f>
        <v>122</v>
      </c>
      <c r="E666" s="1" t="str">
        <f>Blad1!E666</f>
        <v>B4</v>
      </c>
      <c r="F666" s="12" t="str">
        <f>Blad1!J666</f>
        <v>-</v>
      </c>
      <c r="G666" s="12" t="str">
        <f>Blad1!L666</f>
        <v>ej 2026</v>
      </c>
      <c r="H666" s="13">
        <f>Blad1!N666</f>
        <v>42</v>
      </c>
      <c r="I666" s="13" t="str">
        <f>Blad1!O666</f>
        <v>ej 2026</v>
      </c>
    </row>
    <row r="667" spans="1:9" x14ac:dyDescent="0.25">
      <c r="A667" s="1" t="str">
        <f>Blad1!A667</f>
        <v>410</v>
      </c>
      <c r="B667" s="1" t="str">
        <f>Blad1!B667</f>
        <v>SÖD</v>
      </c>
      <c r="C667" s="1" t="str">
        <f>Blad1!C667</f>
        <v>Spårväxel - EV-UIC60-760-1:15</v>
      </c>
      <c r="D667" s="1" t="str">
        <f>Blad1!D667</f>
        <v>401a</v>
      </c>
      <c r="E667" s="1" t="str">
        <f>Blad1!E667</f>
        <v>B4</v>
      </c>
      <c r="F667" s="12" t="str">
        <f>Blad1!J667</f>
        <v>-</v>
      </c>
      <c r="G667" s="12" t="str">
        <f>Blad1!L667</f>
        <v>ej 2026</v>
      </c>
      <c r="H667" s="13">
        <f>Blad1!N667</f>
        <v>24</v>
      </c>
      <c r="I667" s="13" t="str">
        <f>Blad1!O667</f>
        <v>ej 2026</v>
      </c>
    </row>
    <row r="668" spans="1:9" x14ac:dyDescent="0.25">
      <c r="A668" s="1" t="str">
        <f>Blad1!A668</f>
        <v>410</v>
      </c>
      <c r="B668" s="1" t="str">
        <f>Blad1!B668</f>
        <v>SÖD</v>
      </c>
      <c r="C668" s="1" t="str">
        <f>Blad1!C668</f>
        <v>Spårväxel - EV-UIC60-760-1:15</v>
      </c>
      <c r="D668" s="1" t="str">
        <f>Blad1!D668</f>
        <v>401b</v>
      </c>
      <c r="E668" s="1" t="str">
        <f>Blad1!E668</f>
        <v>B4</v>
      </c>
      <c r="F668" s="12" t="str">
        <f>Blad1!J668</f>
        <v>-</v>
      </c>
      <c r="G668" s="12" t="str">
        <f>Blad1!L668</f>
        <v>ej 2026</v>
      </c>
      <c r="H668" s="13">
        <f>Blad1!N668</f>
        <v>24</v>
      </c>
      <c r="I668" s="13" t="str">
        <f>Blad1!O668</f>
        <v>ej 2026</v>
      </c>
    </row>
    <row r="669" spans="1:9" x14ac:dyDescent="0.25">
      <c r="A669" s="1" t="str">
        <f>Blad1!A669</f>
        <v>410</v>
      </c>
      <c r="B669" s="1" t="str">
        <f>Blad1!B669</f>
        <v>SÖD</v>
      </c>
      <c r="C669" s="1" t="str">
        <f>Blad1!C669</f>
        <v>Spårväxel - EV-UIC60-300-1:9</v>
      </c>
      <c r="D669" s="1" t="str">
        <f>Blad1!D669</f>
        <v>407a</v>
      </c>
      <c r="E669" s="1" t="str">
        <f>Blad1!E669</f>
        <v>B3</v>
      </c>
      <c r="F669" s="12" t="str">
        <f>Blad1!J669</f>
        <v>-</v>
      </c>
      <c r="G669" s="12" t="str">
        <f>Blad1!L669</f>
        <v>ej 2026</v>
      </c>
      <c r="H669" s="13">
        <f>Blad1!N669</f>
        <v>24</v>
      </c>
      <c r="I669" s="13" t="str">
        <f>Blad1!O669</f>
        <v>ej 2026</v>
      </c>
    </row>
    <row r="670" spans="1:9" x14ac:dyDescent="0.25">
      <c r="A670" s="1" t="str">
        <f>Blad1!A670</f>
        <v>410</v>
      </c>
      <c r="B670" s="1" t="str">
        <f>Blad1!B670</f>
        <v>SÖD</v>
      </c>
      <c r="C670" s="1" t="str">
        <f>Blad1!C670</f>
        <v>Spårväxel - SPK-UIC60-1:4,44</v>
      </c>
      <c r="D670" s="1" t="str">
        <f>Blad1!D670</f>
        <v>411/413</v>
      </c>
      <c r="E670" s="1" t="str">
        <f>Blad1!E670</f>
        <v>B3</v>
      </c>
      <c r="F670" s="12" t="str">
        <f>Blad1!J670</f>
        <v>-</v>
      </c>
      <c r="G670" s="12" t="str">
        <f>Blad1!L670</f>
        <v>ej 2026</v>
      </c>
      <c r="H670" s="13">
        <f>Blad1!N670</f>
        <v>24</v>
      </c>
      <c r="I670" s="13" t="str">
        <f>Blad1!O670</f>
        <v>ej 2026</v>
      </c>
    </row>
    <row r="671" spans="1:9" x14ac:dyDescent="0.25">
      <c r="A671" s="1" t="str">
        <f>Blad1!A671</f>
        <v>410</v>
      </c>
      <c r="B671" s="1" t="str">
        <f>Blad1!B671</f>
        <v>SÖD</v>
      </c>
      <c r="C671" s="1" t="str">
        <f>Blad1!C671</f>
        <v>Spårväxel - EV-UIC60-300-1:9</v>
      </c>
      <c r="D671" s="1" t="str">
        <f>Blad1!D671</f>
        <v>411a</v>
      </c>
      <c r="E671" s="1" t="str">
        <f>Blad1!E671</f>
        <v>B4</v>
      </c>
      <c r="F671" s="12" t="str">
        <f>Blad1!J671</f>
        <v>-</v>
      </c>
      <c r="G671" s="12" t="str">
        <f>Blad1!L671</f>
        <v>ej 2026</v>
      </c>
      <c r="H671" s="13">
        <f>Blad1!N671</f>
        <v>24</v>
      </c>
      <c r="I671" s="13" t="str">
        <f>Blad1!O671</f>
        <v>ej 2026</v>
      </c>
    </row>
    <row r="672" spans="1:9" x14ac:dyDescent="0.25">
      <c r="A672" s="1" t="str">
        <f>Blad1!A672</f>
        <v>410</v>
      </c>
      <c r="B672" s="1" t="str">
        <f>Blad1!B672</f>
        <v>SÖD</v>
      </c>
      <c r="C672" s="1" t="str">
        <f>Blad1!C672</f>
        <v>Spårväxel - EV-UIC60-300-1:9</v>
      </c>
      <c r="D672" s="1" t="str">
        <f>Blad1!D672</f>
        <v>411b</v>
      </c>
      <c r="E672" s="1" t="str">
        <f>Blad1!E672</f>
        <v>B4</v>
      </c>
      <c r="F672" s="12" t="str">
        <f>Blad1!J672</f>
        <v>-</v>
      </c>
      <c r="G672" s="12" t="str">
        <f>Blad1!L672</f>
        <v>ej 2026</v>
      </c>
      <c r="H672" s="13">
        <f>Blad1!N672</f>
        <v>24</v>
      </c>
      <c r="I672" s="13" t="str">
        <f>Blad1!O672</f>
        <v>ej 2026</v>
      </c>
    </row>
    <row r="673" spans="1:9" x14ac:dyDescent="0.25">
      <c r="A673" s="1" t="str">
        <f>Blad1!A673</f>
        <v>410</v>
      </c>
      <c r="B673" s="1" t="str">
        <f>Blad1!B673</f>
        <v>SÖD</v>
      </c>
      <c r="C673" s="1" t="str">
        <f>Blad1!C673</f>
        <v>Spårväxel - EV-UIC60-300-1:9</v>
      </c>
      <c r="D673" s="1" t="str">
        <f>Blad1!D673</f>
        <v>413a</v>
      </c>
      <c r="E673" s="1" t="str">
        <f>Blad1!E673</f>
        <v>B4</v>
      </c>
      <c r="F673" s="12" t="str">
        <f>Blad1!J673</f>
        <v>-</v>
      </c>
      <c r="G673" s="12" t="str">
        <f>Blad1!L673</f>
        <v>ej 2026</v>
      </c>
      <c r="H673" s="13">
        <f>Blad1!N673</f>
        <v>24</v>
      </c>
      <c r="I673" s="13" t="str">
        <f>Blad1!O673</f>
        <v>ej 2026</v>
      </c>
    </row>
    <row r="674" spans="1:9" x14ac:dyDescent="0.25">
      <c r="A674" s="1" t="str">
        <f>Blad1!A674</f>
        <v>410</v>
      </c>
      <c r="B674" s="1" t="str">
        <f>Blad1!B674</f>
        <v>SÖD</v>
      </c>
      <c r="C674" s="1" t="str">
        <f>Blad1!C674</f>
        <v>Spårväxel - EV-UIC60-300-1:9</v>
      </c>
      <c r="D674" s="1" t="str">
        <f>Blad1!D674</f>
        <v>413b</v>
      </c>
      <c r="E674" s="1" t="str">
        <f>Blad1!E674</f>
        <v>B4</v>
      </c>
      <c r="F674" s="12" t="str">
        <f>Blad1!J674</f>
        <v>-</v>
      </c>
      <c r="G674" s="12" t="str">
        <f>Blad1!L674</f>
        <v>ej 2026</v>
      </c>
      <c r="H674" s="13">
        <f>Blad1!N674</f>
        <v>24</v>
      </c>
      <c r="I674" s="13" t="str">
        <f>Blad1!O674</f>
        <v>ej 2026</v>
      </c>
    </row>
    <row r="675" spans="1:9" x14ac:dyDescent="0.25">
      <c r="A675" s="1" t="str">
        <f>Blad1!A675</f>
        <v>410</v>
      </c>
      <c r="B675" s="1" t="str">
        <f>Blad1!B675</f>
        <v>SÖD</v>
      </c>
      <c r="C675" s="1" t="str">
        <f>Blad1!C675</f>
        <v>Spårväxel - SPK-UIC60-1:4,44 kryss</v>
      </c>
      <c r="D675" s="1" t="str">
        <f>Blad1!D675</f>
        <v>415/417</v>
      </c>
      <c r="E675" s="1" t="str">
        <f>Blad1!E675</f>
        <v>B3</v>
      </c>
      <c r="F675" s="12" t="str">
        <f>Blad1!J675</f>
        <v>-</v>
      </c>
      <c r="G675" s="12" t="str">
        <f>Blad1!L675</f>
        <v>ej 2026</v>
      </c>
      <c r="H675" s="13">
        <f>Blad1!N675</f>
        <v>24</v>
      </c>
      <c r="I675" s="13" t="str">
        <f>Blad1!O675</f>
        <v>ej 2026</v>
      </c>
    </row>
    <row r="676" spans="1:9" x14ac:dyDescent="0.25">
      <c r="A676" s="1" t="str">
        <f>Blad1!A676</f>
        <v>410</v>
      </c>
      <c r="B676" s="1" t="str">
        <f>Blad1!B676</f>
        <v>SÖD</v>
      </c>
      <c r="C676" s="1" t="str">
        <f>Blad1!C676</f>
        <v>Spårväxel - EV-UIC60-300-1:9 kryss</v>
      </c>
      <c r="D676" s="1" t="str">
        <f>Blad1!D676</f>
        <v>415a</v>
      </c>
      <c r="E676" s="1" t="str">
        <f>Blad1!E676</f>
        <v>B4</v>
      </c>
      <c r="F676" s="12" t="str">
        <f>Blad1!J676</f>
        <v>-</v>
      </c>
      <c r="G676" s="12" t="str">
        <f>Blad1!L676</f>
        <v>ej 2026</v>
      </c>
      <c r="H676" s="13">
        <f>Blad1!N676</f>
        <v>24</v>
      </c>
      <c r="I676" s="13" t="str">
        <f>Blad1!O676</f>
        <v>ej 2026</v>
      </c>
    </row>
    <row r="677" spans="1:9" x14ac:dyDescent="0.25">
      <c r="A677" s="1" t="str">
        <f>Blad1!A677</f>
        <v>410</v>
      </c>
      <c r="B677" s="1" t="str">
        <f>Blad1!B677</f>
        <v>SÖD</v>
      </c>
      <c r="C677" s="1" t="str">
        <f>Blad1!C677</f>
        <v>Spårväxel - EV-UIC60-300-1:9 kryss</v>
      </c>
      <c r="D677" s="1" t="str">
        <f>Blad1!D677</f>
        <v>415b</v>
      </c>
      <c r="E677" s="1" t="str">
        <f>Blad1!E677</f>
        <v>B4</v>
      </c>
      <c r="F677" s="12" t="str">
        <f>Blad1!J677</f>
        <v>-</v>
      </c>
      <c r="G677" s="12" t="str">
        <f>Blad1!L677</f>
        <v>ej 2026</v>
      </c>
      <c r="H677" s="13">
        <f>Blad1!N677</f>
        <v>24</v>
      </c>
      <c r="I677" s="13" t="str">
        <f>Blad1!O677</f>
        <v>ej 2026</v>
      </c>
    </row>
    <row r="678" spans="1:9" x14ac:dyDescent="0.25">
      <c r="A678" s="1" t="str">
        <f>Blad1!A678</f>
        <v>410</v>
      </c>
      <c r="B678" s="1" t="str">
        <f>Blad1!B678</f>
        <v>SÖD</v>
      </c>
      <c r="C678" s="1" t="str">
        <f>Blad1!C678</f>
        <v>Spårväxel - EV-UIC60-300-1:9 kryss</v>
      </c>
      <c r="D678" s="1" t="str">
        <f>Blad1!D678</f>
        <v>417a</v>
      </c>
      <c r="E678" s="1" t="str">
        <f>Blad1!E678</f>
        <v>B4</v>
      </c>
      <c r="F678" s="12" t="str">
        <f>Blad1!J678</f>
        <v>-</v>
      </c>
      <c r="G678" s="12" t="str">
        <f>Blad1!L678</f>
        <v>ej 2026</v>
      </c>
      <c r="H678" s="13">
        <f>Blad1!N678</f>
        <v>24</v>
      </c>
      <c r="I678" s="13" t="str">
        <f>Blad1!O678</f>
        <v>ej 2026</v>
      </c>
    </row>
    <row r="679" spans="1:9" x14ac:dyDescent="0.25">
      <c r="A679" s="1" t="str">
        <f>Blad1!A679</f>
        <v>410</v>
      </c>
      <c r="B679" s="1" t="str">
        <f>Blad1!B679</f>
        <v>SÖD</v>
      </c>
      <c r="C679" s="1" t="str">
        <f>Blad1!C679</f>
        <v>Spårväxel - EV-UIC60-300-1:9 kryss</v>
      </c>
      <c r="D679" s="1" t="str">
        <f>Blad1!D679</f>
        <v>417b</v>
      </c>
      <c r="E679" s="1" t="str">
        <f>Blad1!E679</f>
        <v>B4</v>
      </c>
      <c r="F679" s="12" t="str">
        <f>Blad1!J679</f>
        <v>-</v>
      </c>
      <c r="G679" s="12" t="str">
        <f>Blad1!L679</f>
        <v>ej 2026</v>
      </c>
      <c r="H679" s="13">
        <f>Blad1!N679</f>
        <v>24</v>
      </c>
      <c r="I679" s="13" t="str">
        <f>Blad1!O679</f>
        <v>ej 2026</v>
      </c>
    </row>
    <row r="680" spans="1:9" x14ac:dyDescent="0.25">
      <c r="A680" s="1" t="str">
        <f>Blad1!A680</f>
        <v>410</v>
      </c>
      <c r="B680" s="1" t="str">
        <f>Blad1!B680</f>
        <v>SÖD</v>
      </c>
      <c r="C680" s="1" t="str">
        <f>Blad1!C680</f>
        <v>Spårväxel - SPK-UIC60-1:4,44 kryss</v>
      </c>
      <c r="D680" s="1" t="str">
        <f>Blad1!D680</f>
        <v>419/421</v>
      </c>
      <c r="E680" s="1" t="str">
        <f>Blad1!E680</f>
        <v>B3</v>
      </c>
      <c r="F680" s="12" t="str">
        <f>Blad1!J680</f>
        <v>-</v>
      </c>
      <c r="G680" s="12" t="str">
        <f>Blad1!L680</f>
        <v>ej 2026</v>
      </c>
      <c r="H680" s="13">
        <f>Blad1!N680</f>
        <v>24</v>
      </c>
      <c r="I680" s="13" t="str">
        <f>Blad1!O680</f>
        <v>ej 2026</v>
      </c>
    </row>
    <row r="681" spans="1:9" x14ac:dyDescent="0.25">
      <c r="A681" s="1" t="str">
        <f>Blad1!A681</f>
        <v>410</v>
      </c>
      <c r="B681" s="1" t="str">
        <f>Blad1!B681</f>
        <v>SÖD</v>
      </c>
      <c r="C681" s="1" t="str">
        <f>Blad1!C681</f>
        <v>Spårväxel - EV-UIC60-300-1:9 kryss</v>
      </c>
      <c r="D681" s="1" t="str">
        <f>Blad1!D681</f>
        <v>419a</v>
      </c>
      <c r="E681" s="1" t="str">
        <f>Blad1!E681</f>
        <v>B4</v>
      </c>
      <c r="F681" s="12" t="str">
        <f>Blad1!J681</f>
        <v>-</v>
      </c>
      <c r="G681" s="12" t="str">
        <f>Blad1!L681</f>
        <v>ej 2026</v>
      </c>
      <c r="H681" s="13">
        <f>Blad1!N681</f>
        <v>24</v>
      </c>
      <c r="I681" s="13" t="str">
        <f>Blad1!O681</f>
        <v>ej 2026</v>
      </c>
    </row>
    <row r="682" spans="1:9" x14ac:dyDescent="0.25">
      <c r="A682" s="1" t="str">
        <f>Blad1!A682</f>
        <v>410</v>
      </c>
      <c r="B682" s="1" t="str">
        <f>Blad1!B682</f>
        <v>SÖD</v>
      </c>
      <c r="C682" s="1" t="str">
        <f>Blad1!C682</f>
        <v>Spårväxel - EV-UIC60-300-1:9 kryss</v>
      </c>
      <c r="D682" s="1" t="str">
        <f>Blad1!D682</f>
        <v>419b</v>
      </c>
      <c r="E682" s="1" t="str">
        <f>Blad1!E682</f>
        <v>B4</v>
      </c>
      <c r="F682" s="12" t="str">
        <f>Blad1!J682</f>
        <v>-</v>
      </c>
      <c r="G682" s="12" t="str">
        <f>Blad1!L682</f>
        <v>ej 2026</v>
      </c>
      <c r="H682" s="13">
        <f>Blad1!N682</f>
        <v>24</v>
      </c>
      <c r="I682" s="13" t="str">
        <f>Blad1!O682</f>
        <v>ej 2026</v>
      </c>
    </row>
    <row r="683" spans="1:9" x14ac:dyDescent="0.25">
      <c r="A683" s="1" t="str">
        <f>Blad1!A683</f>
        <v>410</v>
      </c>
      <c r="B683" s="1" t="str">
        <f>Blad1!B683</f>
        <v>SÖD</v>
      </c>
      <c r="C683" s="1" t="str">
        <f>Blad1!C683</f>
        <v>Spårväxel - EV-UIC60-300-1:9 kryss</v>
      </c>
      <c r="D683" s="1" t="str">
        <f>Blad1!D683</f>
        <v>421a</v>
      </c>
      <c r="E683" s="1" t="str">
        <f>Blad1!E683</f>
        <v>B4</v>
      </c>
      <c r="F683" s="12" t="str">
        <f>Blad1!J683</f>
        <v>-</v>
      </c>
      <c r="G683" s="12" t="str">
        <f>Blad1!L683</f>
        <v>ej 2026</v>
      </c>
      <c r="H683" s="13">
        <f>Blad1!N683</f>
        <v>24</v>
      </c>
      <c r="I683" s="13" t="str">
        <f>Blad1!O683</f>
        <v>ej 2026</v>
      </c>
    </row>
    <row r="684" spans="1:9" x14ac:dyDescent="0.25">
      <c r="A684" s="1" t="str">
        <f>Blad1!A684</f>
        <v>410</v>
      </c>
      <c r="B684" s="1" t="str">
        <f>Blad1!B684</f>
        <v>SÖD</v>
      </c>
      <c r="C684" s="1" t="str">
        <f>Blad1!C684</f>
        <v>Spårväxel - EV-UIC60-300-1:9 kryss</v>
      </c>
      <c r="D684" s="1" t="str">
        <f>Blad1!D684</f>
        <v>421b</v>
      </c>
      <c r="E684" s="1" t="str">
        <f>Blad1!E684</f>
        <v>B4</v>
      </c>
      <c r="F684" s="12" t="str">
        <f>Blad1!J684</f>
        <v>-</v>
      </c>
      <c r="G684" s="12" t="str">
        <f>Blad1!L684</f>
        <v>ej 2026</v>
      </c>
      <c r="H684" s="13">
        <f>Blad1!N684</f>
        <v>24</v>
      </c>
      <c r="I684" s="13" t="str">
        <f>Blad1!O684</f>
        <v>ej 2026</v>
      </c>
    </row>
    <row r="685" spans="1:9" x14ac:dyDescent="0.25">
      <c r="A685" s="1" t="str">
        <f>Blad1!A685</f>
        <v>410</v>
      </c>
      <c r="B685" s="1" t="str">
        <f>Blad1!B685</f>
        <v>SÖD</v>
      </c>
      <c r="C685" s="1" t="str">
        <f>Blad1!C685</f>
        <v>Spårväxel - SPK-UIC60-1:4,44</v>
      </c>
      <c r="D685" s="1" t="str">
        <f>Blad1!D685</f>
        <v>423/425</v>
      </c>
      <c r="E685" s="1" t="str">
        <f>Blad1!E685</f>
        <v>B3</v>
      </c>
      <c r="F685" s="12" t="str">
        <f>Blad1!J685</f>
        <v>-</v>
      </c>
      <c r="G685" s="12" t="str">
        <f>Blad1!L685</f>
        <v>ej 2026</v>
      </c>
      <c r="H685" s="13">
        <f>Blad1!N685</f>
        <v>24</v>
      </c>
      <c r="I685" s="13" t="str">
        <f>Blad1!O685</f>
        <v>ej 2026</v>
      </c>
    </row>
    <row r="686" spans="1:9" x14ac:dyDescent="0.25">
      <c r="A686" s="1" t="str">
        <f>Blad1!A686</f>
        <v>410</v>
      </c>
      <c r="B686" s="1" t="str">
        <f>Blad1!B686</f>
        <v>SÖD</v>
      </c>
      <c r="C686" s="1" t="str">
        <f>Blad1!C686</f>
        <v>Spårväxel - EV-UIC60-300-1:9</v>
      </c>
      <c r="D686" s="1" t="str">
        <f>Blad1!D686</f>
        <v>423a</v>
      </c>
      <c r="E686" s="1" t="str">
        <f>Blad1!E686</f>
        <v>B4</v>
      </c>
      <c r="F686" s="12" t="str">
        <f>Blad1!J686</f>
        <v>-</v>
      </c>
      <c r="G686" s="12" t="str">
        <f>Blad1!L686</f>
        <v>ej 2026</v>
      </c>
      <c r="H686" s="13">
        <f>Blad1!N686</f>
        <v>24</v>
      </c>
      <c r="I686" s="13" t="str">
        <f>Blad1!O686</f>
        <v>ej 2026</v>
      </c>
    </row>
    <row r="687" spans="1:9" x14ac:dyDescent="0.25">
      <c r="A687" s="1" t="str">
        <f>Blad1!A687</f>
        <v>410</v>
      </c>
      <c r="B687" s="1" t="str">
        <f>Blad1!B687</f>
        <v>SÖD</v>
      </c>
      <c r="C687" s="1" t="str">
        <f>Blad1!C687</f>
        <v>Spårväxel - EV-UIC60-300-1:9</v>
      </c>
      <c r="D687" s="1" t="str">
        <f>Blad1!D687</f>
        <v>423b</v>
      </c>
      <c r="E687" s="1" t="str">
        <f>Blad1!E687</f>
        <v>B4</v>
      </c>
      <c r="F687" s="12" t="str">
        <f>Blad1!J687</f>
        <v>-</v>
      </c>
      <c r="G687" s="12" t="str">
        <f>Blad1!L687</f>
        <v>ej 2026</v>
      </c>
      <c r="H687" s="13">
        <f>Blad1!N687</f>
        <v>24</v>
      </c>
      <c r="I687" s="13" t="str">
        <f>Blad1!O687</f>
        <v>ej 2026</v>
      </c>
    </row>
    <row r="688" spans="1:9" x14ac:dyDescent="0.25">
      <c r="A688" s="1" t="str">
        <f>Blad1!A688</f>
        <v>410</v>
      </c>
      <c r="B688" s="1" t="str">
        <f>Blad1!B688</f>
        <v>SÖD</v>
      </c>
      <c r="C688" s="1" t="str">
        <f>Blad1!C688</f>
        <v>Spårväxel - EV-UIC60-300-1:9</v>
      </c>
      <c r="D688" s="1" t="str">
        <f>Blad1!D688</f>
        <v>425a</v>
      </c>
      <c r="E688" s="1" t="str">
        <f>Blad1!E688</f>
        <v>B4</v>
      </c>
      <c r="F688" s="12" t="str">
        <f>Blad1!J688</f>
        <v>-</v>
      </c>
      <c r="G688" s="12" t="str">
        <f>Blad1!L688</f>
        <v>ej 2026</v>
      </c>
      <c r="H688" s="13">
        <f>Blad1!N688</f>
        <v>24</v>
      </c>
      <c r="I688" s="13" t="str">
        <f>Blad1!O688</f>
        <v>ej 2026</v>
      </c>
    </row>
    <row r="689" spans="1:9" x14ac:dyDescent="0.25">
      <c r="A689" s="1" t="str">
        <f>Blad1!A689</f>
        <v>410</v>
      </c>
      <c r="B689" s="1" t="str">
        <f>Blad1!B689</f>
        <v>SÖD</v>
      </c>
      <c r="C689" s="1" t="str">
        <f>Blad1!C689</f>
        <v>Spårväxel - EV-UIC60-300-1:9</v>
      </c>
      <c r="D689" s="1" t="str">
        <f>Blad1!D689</f>
        <v>425b</v>
      </c>
      <c r="E689" s="1" t="str">
        <f>Blad1!E689</f>
        <v>B4</v>
      </c>
      <c r="F689" s="12" t="str">
        <f>Blad1!J689</f>
        <v>-</v>
      </c>
      <c r="G689" s="12" t="str">
        <f>Blad1!L689</f>
        <v>ej 2026</v>
      </c>
      <c r="H689" s="13">
        <f>Blad1!N689</f>
        <v>24</v>
      </c>
      <c r="I689" s="13" t="str">
        <f>Blad1!O689</f>
        <v>ej 2026</v>
      </c>
    </row>
    <row r="690" spans="1:9" x14ac:dyDescent="0.25">
      <c r="A690" s="1" t="str">
        <f>Blad1!A690</f>
        <v>410</v>
      </c>
      <c r="B690" s="1" t="str">
        <f>Blad1!B690</f>
        <v>SÖD</v>
      </c>
      <c r="C690" s="1" t="str">
        <f>Blad1!C690</f>
        <v>Spårväxel - EV-UIC60-760-1:15</v>
      </c>
      <c r="D690" s="1" t="str">
        <f>Blad1!D690</f>
        <v>427a</v>
      </c>
      <c r="E690" s="1" t="str">
        <f>Blad1!E690</f>
        <v>B4</v>
      </c>
      <c r="F690" s="12" t="str">
        <f>Blad1!J690</f>
        <v>-</v>
      </c>
      <c r="G690" s="12" t="str">
        <f>Blad1!L690</f>
        <v>ej 2026</v>
      </c>
      <c r="H690" s="13">
        <f>Blad1!N690</f>
        <v>24</v>
      </c>
      <c r="I690" s="13" t="str">
        <f>Blad1!O690</f>
        <v>ej 2026</v>
      </c>
    </row>
    <row r="691" spans="1:9" x14ac:dyDescent="0.25">
      <c r="A691" s="1" t="str">
        <f>Blad1!A691</f>
        <v>410</v>
      </c>
      <c r="B691" s="1" t="str">
        <f>Blad1!B691</f>
        <v>SÖD</v>
      </c>
      <c r="C691" s="1" t="str">
        <f>Blad1!C691</f>
        <v>Spårväxel - EV-UIC60-300-1:9</v>
      </c>
      <c r="D691" s="1" t="str">
        <f>Blad1!D691</f>
        <v>427b</v>
      </c>
      <c r="E691" s="1" t="str">
        <f>Blad1!E691</f>
        <v>B3</v>
      </c>
      <c r="F691" s="12" t="str">
        <f>Blad1!J691</f>
        <v>-</v>
      </c>
      <c r="G691" s="12" t="str">
        <f>Blad1!L691</f>
        <v>ej 2026</v>
      </c>
      <c r="H691" s="13">
        <f>Blad1!N691</f>
        <v>24</v>
      </c>
      <c r="I691" s="13" t="str">
        <f>Blad1!O691</f>
        <v>ej 2026</v>
      </c>
    </row>
    <row r="692" spans="1:9" x14ac:dyDescent="0.25">
      <c r="A692" s="1" t="str">
        <f>Blad1!A692</f>
        <v>410</v>
      </c>
      <c r="B692" s="1" t="str">
        <f>Blad1!B692</f>
        <v>SÖD</v>
      </c>
      <c r="C692" s="1" t="str">
        <f>Blad1!C692</f>
        <v>Spårväxel - EV-UIC60-300-1:9</v>
      </c>
      <c r="D692" s="1" t="str">
        <f>Blad1!D692</f>
        <v>429</v>
      </c>
      <c r="E692" s="1" t="str">
        <f>Blad1!E692</f>
        <v>B3</v>
      </c>
      <c r="F692" s="12" t="str">
        <f>Blad1!J692</f>
        <v>-</v>
      </c>
      <c r="G692" s="12" t="str">
        <f>Blad1!L692</f>
        <v>ej 2026</v>
      </c>
      <c r="H692" s="13">
        <f>Blad1!N692</f>
        <v>24</v>
      </c>
      <c r="I692" s="13" t="str">
        <f>Blad1!O692</f>
        <v>ej 2026</v>
      </c>
    </row>
    <row r="693" spans="1:9" x14ac:dyDescent="0.25">
      <c r="A693" s="1" t="str">
        <f>Blad1!A693</f>
        <v>410</v>
      </c>
      <c r="B693" s="1" t="str">
        <f>Blad1!B693</f>
        <v>SÖD</v>
      </c>
      <c r="C693" s="1" t="str">
        <f>Blad1!C693</f>
        <v>Spårväxel - EV-UIC60-300-1:9</v>
      </c>
      <c r="D693" s="1" t="str">
        <f>Blad1!D693</f>
        <v>431a</v>
      </c>
      <c r="E693" s="1" t="str">
        <f>Blad1!E693</f>
        <v>B3</v>
      </c>
      <c r="F693" s="12" t="str">
        <f>Blad1!J693</f>
        <v>-</v>
      </c>
      <c r="G693" s="12" t="str">
        <f>Blad1!L693</f>
        <v>ej 2026</v>
      </c>
      <c r="H693" s="13">
        <f>Blad1!N693</f>
        <v>24</v>
      </c>
      <c r="I693" s="13" t="str">
        <f>Blad1!O693</f>
        <v>ej 2026</v>
      </c>
    </row>
    <row r="694" spans="1:9" x14ac:dyDescent="0.25">
      <c r="A694" s="1" t="str">
        <f>Blad1!A694</f>
        <v>410</v>
      </c>
      <c r="B694" s="1" t="str">
        <f>Blad1!B694</f>
        <v>SÖD</v>
      </c>
      <c r="C694" s="1" t="str">
        <f>Blad1!C694</f>
        <v>Spårväxel - EV-UIC60-300-1:9</v>
      </c>
      <c r="D694" s="1" t="str">
        <f>Blad1!D694</f>
        <v>431b</v>
      </c>
      <c r="E694" s="1" t="str">
        <f>Blad1!E694</f>
        <v>B3</v>
      </c>
      <c r="F694" s="12" t="str">
        <f>Blad1!J694</f>
        <v>-</v>
      </c>
      <c r="G694" s="12" t="str">
        <f>Blad1!L694</f>
        <v>ej 2026</v>
      </c>
      <c r="H694" s="13">
        <f>Blad1!N694</f>
        <v>24</v>
      </c>
      <c r="I694" s="13" t="str">
        <f>Blad1!O694</f>
        <v>ej 2026</v>
      </c>
    </row>
    <row r="695" spans="1:9" x14ac:dyDescent="0.25">
      <c r="A695" s="1" t="str">
        <f>Blad1!A695</f>
        <v>410</v>
      </c>
      <c r="B695" s="1" t="str">
        <f>Blad1!B695</f>
        <v>SÖD</v>
      </c>
      <c r="C695" s="1" t="str">
        <f>Blad1!C695</f>
        <v>Spårväxel - EV-UIC60-300-1:9</v>
      </c>
      <c r="D695" s="1" t="str">
        <f>Blad1!D695</f>
        <v>432</v>
      </c>
      <c r="E695" s="1" t="str">
        <f>Blad1!E695</f>
        <v>B3</v>
      </c>
      <c r="F695" s="12" t="str">
        <f>Blad1!J695</f>
        <v>-</v>
      </c>
      <c r="G695" s="12" t="str">
        <f>Blad1!L695</f>
        <v>ej 2026</v>
      </c>
      <c r="H695" s="13">
        <f>Blad1!N695</f>
        <v>24</v>
      </c>
      <c r="I695" s="13" t="str">
        <f>Blad1!O695</f>
        <v>ej 2026</v>
      </c>
    </row>
    <row r="696" spans="1:9" x14ac:dyDescent="0.25">
      <c r="A696" s="1" t="str">
        <f>Blad1!A696</f>
        <v>410</v>
      </c>
      <c r="B696" s="1" t="str">
        <f>Blad1!B696</f>
        <v>SÖD</v>
      </c>
      <c r="C696" s="1" t="str">
        <f>Blad1!C696</f>
        <v>Spårväxel - EV-UIC60-300-1:9</v>
      </c>
      <c r="D696" s="1" t="str">
        <f>Blad1!D696</f>
        <v>433</v>
      </c>
      <c r="E696" s="1" t="str">
        <f>Blad1!E696</f>
        <v>B3</v>
      </c>
      <c r="F696" s="12" t="str">
        <f>Blad1!J696</f>
        <v>-</v>
      </c>
      <c r="G696" s="12" t="str">
        <f>Blad1!L696</f>
        <v>ej 2026</v>
      </c>
      <c r="H696" s="13">
        <f>Blad1!N696</f>
        <v>24</v>
      </c>
      <c r="I696" s="13" t="str">
        <f>Blad1!O696</f>
        <v>ej 2026</v>
      </c>
    </row>
    <row r="697" spans="1:9" hidden="1" x14ac:dyDescent="0.25">
      <c r="A697" s="1" t="str">
        <f>Blad1!A697</f>
        <v>410</v>
      </c>
      <c r="B697" s="1" t="str">
        <f>Blad1!B697</f>
        <v>SÖD</v>
      </c>
      <c r="C697" s="1" t="str">
        <f>Blad1!C697</f>
        <v>Spårväxel - EV-UIC60-300-1:9</v>
      </c>
      <c r="D697" s="1" t="str">
        <f>Blad1!D697</f>
        <v>435</v>
      </c>
      <c r="E697" s="1" t="str">
        <f>Blad1!E697</f>
        <v>B2</v>
      </c>
      <c r="F697" s="12" t="str">
        <f>Blad1!J697</f>
        <v>-</v>
      </c>
      <c r="G697" s="12" t="str">
        <f>Blad1!L697</f>
        <v>ej 2026</v>
      </c>
      <c r="H697" s="13" t="str">
        <f>Blad1!N697</f>
        <v>-</v>
      </c>
      <c r="I697" s="13" t="str">
        <f>Blad1!O697</f>
        <v>ej 2026</v>
      </c>
    </row>
    <row r="698" spans="1:9" x14ac:dyDescent="0.25">
      <c r="A698" s="1" t="str">
        <f>Blad1!A698</f>
        <v>410</v>
      </c>
      <c r="B698" s="1" t="str">
        <f>Blad1!B698</f>
        <v>SÖD</v>
      </c>
      <c r="C698" s="1" t="str">
        <f>Blad1!C698</f>
        <v>Spårväxel - EV-SJ50-12-1:15</v>
      </c>
      <c r="D698" s="1" t="str">
        <f>Blad1!D698</f>
        <v>451a</v>
      </c>
      <c r="E698" s="1" t="str">
        <f>Blad1!E698</f>
        <v>B4</v>
      </c>
      <c r="F698" s="12" t="str">
        <f>Blad1!J698</f>
        <v>-</v>
      </c>
      <c r="G698" s="12" t="str">
        <f>Blad1!L698</f>
        <v>ej 2026</v>
      </c>
      <c r="H698" s="13">
        <f>Blad1!N698</f>
        <v>24</v>
      </c>
      <c r="I698" s="13" t="str">
        <f>Blad1!O698</f>
        <v>ej 2026</v>
      </c>
    </row>
    <row r="699" spans="1:9" x14ac:dyDescent="0.25">
      <c r="A699" s="1" t="str">
        <f>Blad1!A699</f>
        <v>410</v>
      </c>
      <c r="B699" s="1" t="str">
        <f>Blad1!B699</f>
        <v>SÖD</v>
      </c>
      <c r="C699" s="1" t="str">
        <f>Blad1!C699</f>
        <v>Spårväxel - EV-SJ50-12-1:15</v>
      </c>
      <c r="D699" s="1" t="str">
        <f>Blad1!D699</f>
        <v>451b</v>
      </c>
      <c r="E699" s="1" t="str">
        <f>Blad1!E699</f>
        <v>B4</v>
      </c>
      <c r="F699" s="12" t="str">
        <f>Blad1!J699</f>
        <v>-</v>
      </c>
      <c r="G699" s="12" t="str">
        <f>Blad1!L699</f>
        <v>ej 2026</v>
      </c>
      <c r="H699" s="13">
        <f>Blad1!N699</f>
        <v>24</v>
      </c>
      <c r="I699" s="13" t="str">
        <f>Blad1!O699</f>
        <v>ej 2026</v>
      </c>
    </row>
    <row r="700" spans="1:9" x14ac:dyDescent="0.25">
      <c r="A700" s="1" t="str">
        <f>Blad1!A700</f>
        <v>410</v>
      </c>
      <c r="B700" s="1" t="str">
        <f>Blad1!B700</f>
        <v>SÖD</v>
      </c>
      <c r="C700" s="1" t="str">
        <f>Blad1!C700</f>
        <v>Spårväxel - EV-UIC60-1200-1:18,5</v>
      </c>
      <c r="D700" s="1" t="str">
        <f>Blad1!D700</f>
        <v>454</v>
      </c>
      <c r="E700" s="1" t="str">
        <f>Blad1!E700</f>
        <v>B4</v>
      </c>
      <c r="F700" s="12" t="str">
        <f>Blad1!J700</f>
        <v>-</v>
      </c>
      <c r="G700" s="12" t="str">
        <f>Blad1!L700</f>
        <v>ej 2026</v>
      </c>
      <c r="H700" s="13">
        <f>Blad1!N700</f>
        <v>24</v>
      </c>
      <c r="I700" s="13" t="str">
        <f>Blad1!O700</f>
        <v>ej 2026</v>
      </c>
    </row>
    <row r="701" spans="1:9" x14ac:dyDescent="0.25">
      <c r="A701" s="1" t="str">
        <f>Blad1!A701</f>
        <v>410</v>
      </c>
      <c r="B701" s="1" t="str">
        <f>Blad1!B701</f>
        <v>SÖD</v>
      </c>
      <c r="C701" s="1" t="str">
        <f>Blad1!C701</f>
        <v>Spårväxel - EV-SJ50-11-1:9</v>
      </c>
      <c r="D701" s="1" t="str">
        <f>Blad1!D701</f>
        <v>465a</v>
      </c>
      <c r="E701" s="1" t="str">
        <f>Blad1!E701</f>
        <v>B4</v>
      </c>
      <c r="F701" s="12" t="str">
        <f>Blad1!J701</f>
        <v>-</v>
      </c>
      <c r="G701" s="12" t="str">
        <f>Blad1!L701</f>
        <v>ej 2026</v>
      </c>
      <c r="H701" s="13">
        <f>Blad1!N701</f>
        <v>24</v>
      </c>
      <c r="I701" s="13" t="str">
        <f>Blad1!O701</f>
        <v>ej 2026</v>
      </c>
    </row>
    <row r="702" spans="1:9" x14ac:dyDescent="0.25">
      <c r="A702" s="1" t="str">
        <f>Blad1!A702</f>
        <v>410</v>
      </c>
      <c r="B702" s="1" t="str">
        <f>Blad1!B702</f>
        <v>SÖD</v>
      </c>
      <c r="C702" s="1" t="str">
        <f>Blad1!C702</f>
        <v>Spårväxel - EV-SJ50-11-1:9</v>
      </c>
      <c r="D702" s="1" t="str">
        <f>Blad1!D702</f>
        <v>465b</v>
      </c>
      <c r="E702" s="1" t="str">
        <f>Blad1!E702</f>
        <v>B4</v>
      </c>
      <c r="F702" s="12" t="str">
        <f>Blad1!J702</f>
        <v>-</v>
      </c>
      <c r="G702" s="12" t="str">
        <f>Blad1!L702</f>
        <v>ej 2026</v>
      </c>
      <c r="H702" s="13">
        <f>Blad1!N702</f>
        <v>24</v>
      </c>
      <c r="I702" s="13" t="str">
        <f>Blad1!O702</f>
        <v>ej 2026</v>
      </c>
    </row>
    <row r="703" spans="1:9" x14ac:dyDescent="0.25">
      <c r="A703" s="1" t="str">
        <f>Blad1!A703</f>
        <v>410</v>
      </c>
      <c r="B703" s="1" t="str">
        <f>Blad1!B703</f>
        <v>SÖD</v>
      </c>
      <c r="C703" s="1" t="str">
        <f>Blad1!C703</f>
        <v>Spårväxel - EV-SJ50-11-1:9</v>
      </c>
      <c r="D703" s="1" t="str">
        <f>Blad1!D703</f>
        <v>467a</v>
      </c>
      <c r="E703" s="1" t="str">
        <f>Blad1!E703</f>
        <v>B4</v>
      </c>
      <c r="F703" s="12" t="str">
        <f>Blad1!J703</f>
        <v>-</v>
      </c>
      <c r="G703" s="12" t="str">
        <f>Blad1!L703</f>
        <v>ej 2026</v>
      </c>
      <c r="H703" s="13">
        <f>Blad1!N703</f>
        <v>24</v>
      </c>
      <c r="I703" s="13" t="str">
        <f>Blad1!O703</f>
        <v>ej 2026</v>
      </c>
    </row>
    <row r="704" spans="1:9" x14ac:dyDescent="0.25">
      <c r="A704" s="1" t="str">
        <f>Blad1!A704</f>
        <v>410</v>
      </c>
      <c r="B704" s="1" t="str">
        <f>Blad1!B704</f>
        <v>SÖD</v>
      </c>
      <c r="C704" s="1" t="str">
        <f>Blad1!C704</f>
        <v>Spårväxel - EV-SJ50-11-1:9</v>
      </c>
      <c r="D704" s="1" t="str">
        <f>Blad1!D704</f>
        <v>467b</v>
      </c>
      <c r="E704" s="1" t="str">
        <f>Blad1!E704</f>
        <v>B3</v>
      </c>
      <c r="F704" s="12" t="str">
        <f>Blad1!J704</f>
        <v>-</v>
      </c>
      <c r="G704" s="12" t="str">
        <f>Blad1!L704</f>
        <v>ej 2026</v>
      </c>
      <c r="H704" s="13">
        <f>Blad1!N704</f>
        <v>24</v>
      </c>
      <c r="I704" s="13" t="str">
        <f>Blad1!O704</f>
        <v>ej 2026</v>
      </c>
    </row>
    <row r="705" spans="1:9" x14ac:dyDescent="0.25">
      <c r="A705" s="1" t="str">
        <f>Blad1!A705</f>
        <v>410</v>
      </c>
      <c r="B705" s="1" t="str">
        <f>Blad1!B705</f>
        <v>SÖD</v>
      </c>
      <c r="C705" s="1" t="str">
        <f>Blad1!C705</f>
        <v>Spårväxel - EV-UIC60-300-1:9</v>
      </c>
      <c r="D705" s="1" t="str">
        <f>Blad1!D705</f>
        <v>471a</v>
      </c>
      <c r="E705" s="1" t="str">
        <f>Blad1!E705</f>
        <v>B3</v>
      </c>
      <c r="F705" s="12" t="str">
        <f>Blad1!J705</f>
        <v>-</v>
      </c>
      <c r="G705" s="12" t="str">
        <f>Blad1!L705</f>
        <v>ej 2026</v>
      </c>
      <c r="H705" s="13">
        <f>Blad1!N705</f>
        <v>24</v>
      </c>
      <c r="I705" s="13" t="str">
        <f>Blad1!O705</f>
        <v>ej 2026</v>
      </c>
    </row>
    <row r="706" spans="1:9" x14ac:dyDescent="0.25">
      <c r="A706" s="1" t="str">
        <f>Blad1!A706</f>
        <v>410</v>
      </c>
      <c r="B706" s="1" t="str">
        <f>Blad1!B706</f>
        <v>SÖD</v>
      </c>
      <c r="C706" s="1" t="str">
        <f>Blad1!C706</f>
        <v>Spårväxel - EV-UIC60-760-1:15</v>
      </c>
      <c r="D706" s="1" t="str">
        <f>Blad1!D706</f>
        <v>471b</v>
      </c>
      <c r="E706" s="1" t="str">
        <f>Blad1!E706</f>
        <v>B3</v>
      </c>
      <c r="F706" s="12" t="str">
        <f>Blad1!J706</f>
        <v>-</v>
      </c>
      <c r="G706" s="12" t="str">
        <f>Blad1!L706</f>
        <v>ej 2026</v>
      </c>
      <c r="H706" s="13">
        <f>Blad1!N706</f>
        <v>24</v>
      </c>
      <c r="I706" s="13" t="str">
        <f>Blad1!O706</f>
        <v>ej 2026</v>
      </c>
    </row>
    <row r="707" spans="1:9" x14ac:dyDescent="0.25">
      <c r="A707" s="1" t="str">
        <f>Blad1!A707</f>
        <v>410</v>
      </c>
      <c r="B707" s="1" t="str">
        <f>Blad1!B707</f>
        <v>SÖD</v>
      </c>
      <c r="C707" s="1" t="str">
        <f>Blad1!C707</f>
        <v>Spårväxel - EV-UIC60-300-1:9</v>
      </c>
      <c r="D707" s="1" t="str">
        <f>Blad1!D707</f>
        <v>474</v>
      </c>
      <c r="E707" s="1" t="str">
        <f>Blad1!E707</f>
        <v>B3</v>
      </c>
      <c r="F707" s="12" t="str">
        <f>Blad1!J707</f>
        <v>-</v>
      </c>
      <c r="G707" s="12" t="str">
        <f>Blad1!L707</f>
        <v>ej 2026</v>
      </c>
      <c r="H707" s="13">
        <f>Blad1!N707</f>
        <v>24</v>
      </c>
      <c r="I707" s="13" t="str">
        <f>Blad1!O707</f>
        <v>ej 2026</v>
      </c>
    </row>
    <row r="708" spans="1:9" hidden="1" x14ac:dyDescent="0.25">
      <c r="A708" s="1" t="str">
        <f>Blad1!A708</f>
        <v>410</v>
      </c>
      <c r="B708" s="1" t="str">
        <f>Blad1!B708</f>
        <v>SÖD</v>
      </c>
      <c r="C708" s="1" t="str">
        <f>Blad1!C708</f>
        <v>Spårväxel - EV-UIC60-300-1:9</v>
      </c>
      <c r="D708" s="1" t="str">
        <f>Blad1!D708</f>
        <v>476</v>
      </c>
      <c r="E708" s="1" t="str">
        <f>Blad1!E708</f>
        <v>B2</v>
      </c>
      <c r="F708" s="12" t="str">
        <f>Blad1!J708</f>
        <v>-</v>
      </c>
      <c r="G708" s="12" t="str">
        <f>Blad1!L708</f>
        <v>ej 2026</v>
      </c>
      <c r="H708" s="13" t="str">
        <f>Blad1!N708</f>
        <v>-</v>
      </c>
      <c r="I708" s="13" t="str">
        <f>Blad1!O708</f>
        <v>ej 2026</v>
      </c>
    </row>
    <row r="709" spans="1:9" hidden="1" x14ac:dyDescent="0.25">
      <c r="A709" s="1" t="str">
        <f>Blad1!A709</f>
        <v>410</v>
      </c>
      <c r="B709" s="1" t="str">
        <f>Blad1!B709</f>
        <v>SÖD</v>
      </c>
      <c r="C709" s="1" t="str">
        <f>Blad1!C709</f>
        <v>Spårväxel - EV-BV50-190-1:6,28</v>
      </c>
      <c r="D709" s="1" t="str">
        <f>Blad1!D709</f>
        <v>72</v>
      </c>
      <c r="E709" s="1" t="str">
        <f>Blad1!E709</f>
        <v>B1</v>
      </c>
      <c r="F709" s="12" t="str">
        <f>Blad1!J709</f>
        <v>-</v>
      </c>
      <c r="G709" s="12" t="str">
        <f>Blad1!L709</f>
        <v>ej 2026</v>
      </c>
      <c r="H709" s="13" t="str">
        <f>Blad1!N709</f>
        <v>-</v>
      </c>
      <c r="I709" s="13" t="str">
        <f>Blad1!O709</f>
        <v>ej 2026</v>
      </c>
    </row>
    <row r="710" spans="1:9" hidden="1" x14ac:dyDescent="0.25">
      <c r="A710" s="1" t="str">
        <f>Blad1!A710</f>
        <v>410</v>
      </c>
      <c r="B710" s="1" t="str">
        <f>Blad1!B710</f>
        <v>SÖD</v>
      </c>
      <c r="C710" s="1" t="str">
        <f>Blad1!C710</f>
        <v>Spårväxel - EV-BV50-190-1:6,28</v>
      </c>
      <c r="D710" s="1" t="str">
        <f>Blad1!D710</f>
        <v>74</v>
      </c>
      <c r="E710" s="1" t="str">
        <f>Blad1!E710</f>
        <v>B1</v>
      </c>
      <c r="F710" s="12" t="str">
        <f>Blad1!J710</f>
        <v>-</v>
      </c>
      <c r="G710" s="12" t="str">
        <f>Blad1!L710</f>
        <v>ej 2026</v>
      </c>
      <c r="H710" s="13" t="str">
        <f>Blad1!N710</f>
        <v>-</v>
      </c>
      <c r="I710" s="13" t="str">
        <f>Blad1!O710</f>
        <v>ej 2026</v>
      </c>
    </row>
    <row r="711" spans="1:9" hidden="1" x14ac:dyDescent="0.25">
      <c r="A711" s="1" t="str">
        <f>Blad1!A711</f>
        <v>410</v>
      </c>
      <c r="B711" s="1" t="str">
        <f>Blad1!B711</f>
        <v>SÖD</v>
      </c>
      <c r="C711" s="1" t="str">
        <f>Blad1!C711</f>
        <v>Spårväxel - EV-BV50-225/190-1:9</v>
      </c>
      <c r="D711" s="1" t="str">
        <f>Blad1!D711</f>
        <v>8</v>
      </c>
      <c r="E711" s="1" t="str">
        <f>Blad1!E711</f>
        <v>B1</v>
      </c>
      <c r="F711" s="12" t="str">
        <f>Blad1!J711</f>
        <v>-</v>
      </c>
      <c r="G711" s="12" t="str">
        <f>Blad1!L711</f>
        <v>ej 2026</v>
      </c>
      <c r="H711" s="13" t="str">
        <f>Blad1!N711</f>
        <v>-</v>
      </c>
      <c r="I711" s="13" t="str">
        <f>Blad1!O711</f>
        <v>ej 2026</v>
      </c>
    </row>
    <row r="712" spans="1:9" hidden="1" x14ac:dyDescent="0.25">
      <c r="A712" s="1" t="str">
        <f>Blad1!A712</f>
        <v>410</v>
      </c>
      <c r="B712" s="1" t="str">
        <f>Blad1!B712</f>
        <v>SÖD</v>
      </c>
      <c r="C712" s="1" t="str">
        <f>Blad1!C712</f>
        <v>Spårväxel - EV-BV50-225/190-1:9</v>
      </c>
      <c r="D712" s="1" t="str">
        <f>Blad1!D712</f>
        <v>9s</v>
      </c>
      <c r="E712" s="1" t="str">
        <f>Blad1!E712</f>
        <v>B1</v>
      </c>
      <c r="F712" s="12" t="str">
        <f>Blad1!J712</f>
        <v>-</v>
      </c>
      <c r="G712" s="12" t="str">
        <f>Blad1!L712</f>
        <v>ej 2026</v>
      </c>
      <c r="H712" s="13" t="str">
        <f>Blad1!N712</f>
        <v>-</v>
      </c>
      <c r="I712" s="13" t="str">
        <f>Blad1!O712</f>
        <v>ej 2026</v>
      </c>
    </row>
    <row r="713" spans="1:9" x14ac:dyDescent="0.25">
      <c r="A713" s="1" t="str">
        <f>Blad1!A713</f>
        <v>410</v>
      </c>
      <c r="B713" s="1" t="str">
        <f>Blad1!B713</f>
        <v>TU</v>
      </c>
      <c r="C713" s="1" t="str">
        <f>Blad1!C713</f>
        <v>Spårväxel - EV-60E-208-1:9</v>
      </c>
      <c r="D713" s="1" t="str">
        <f>Blad1!D713</f>
        <v>103</v>
      </c>
      <c r="E713" s="1" t="str">
        <f>Blad1!E713</f>
        <v>B4</v>
      </c>
      <c r="F713" s="12" t="str">
        <f>Blad1!J713</f>
        <v>-</v>
      </c>
      <c r="G713" s="12" t="str">
        <f>Blad1!L713</f>
        <v>ej 2026</v>
      </c>
      <c r="H713" s="13">
        <f>Blad1!N713</f>
        <v>42</v>
      </c>
      <c r="I713" s="13" t="str">
        <f>Blad1!O713</f>
        <v>ej 2026</v>
      </c>
    </row>
    <row r="714" spans="1:9" x14ac:dyDescent="0.25">
      <c r="A714" s="1" t="str">
        <f>Blad1!A714</f>
        <v>410</v>
      </c>
      <c r="B714" s="1" t="str">
        <f>Blad1!B714</f>
        <v>TU</v>
      </c>
      <c r="C714" s="1" t="str">
        <f>Blad1!C714</f>
        <v>Spårväxel - EV-UIC60-760-1:15</v>
      </c>
      <c r="D714" s="1" t="str">
        <f>Blad1!D714</f>
        <v>107</v>
      </c>
      <c r="E714" s="1" t="str">
        <f>Blad1!E714</f>
        <v>B4</v>
      </c>
      <c r="F714" s="12" t="str">
        <f>Blad1!J714</f>
        <v>-</v>
      </c>
      <c r="G714" s="12" t="str">
        <f>Blad1!L714</f>
        <v>ej 2026</v>
      </c>
      <c r="H714" s="13">
        <f>Blad1!N714</f>
        <v>42</v>
      </c>
      <c r="I714" s="13" t="str">
        <f>Blad1!O714</f>
        <v>ej 2026</v>
      </c>
    </row>
    <row r="715" spans="1:9" hidden="1" x14ac:dyDescent="0.25">
      <c r="A715" s="1" t="str">
        <f>Blad1!A715</f>
        <v>410</v>
      </c>
      <c r="B715" s="1" t="str">
        <f>Blad1!B715</f>
        <v>TU</v>
      </c>
      <c r="C715" s="1" t="str">
        <f>Blad1!C715</f>
        <v>Spårväxel - EV-SJ50-11-1:9</v>
      </c>
      <c r="D715" s="1" t="str">
        <f>Blad1!D715</f>
        <v>108</v>
      </c>
      <c r="E715" s="1" t="str">
        <f>Blad1!E715</f>
        <v>B2</v>
      </c>
      <c r="F715" s="12" t="str">
        <f>Blad1!J715</f>
        <v>-</v>
      </c>
      <c r="G715" s="12" t="str">
        <f>Blad1!L715</f>
        <v>ej 2026</v>
      </c>
      <c r="H715" s="13" t="str">
        <f>Blad1!N715</f>
        <v>-</v>
      </c>
      <c r="I715" s="13" t="str">
        <f>Blad1!O715</f>
        <v>ej 2026</v>
      </c>
    </row>
    <row r="716" spans="1:9" x14ac:dyDescent="0.25">
      <c r="A716" s="1" t="str">
        <f>Blad1!A716</f>
        <v>410</v>
      </c>
      <c r="B716" s="1" t="str">
        <f>Blad1!B716</f>
        <v>TU</v>
      </c>
      <c r="C716" s="1" t="str">
        <f>Blad1!C716</f>
        <v>Spårväxel - EV-UIC60-760-1:14</v>
      </c>
      <c r="D716" s="1" t="str">
        <f>Blad1!D716</f>
        <v>109</v>
      </c>
      <c r="E716" s="1" t="str">
        <f>Blad1!E716</f>
        <v>B4</v>
      </c>
      <c r="F716" s="12" t="str">
        <f>Blad1!J716</f>
        <v>-</v>
      </c>
      <c r="G716" s="12" t="str">
        <f>Blad1!L716</f>
        <v>ej 2026</v>
      </c>
      <c r="H716" s="13">
        <f>Blad1!N716</f>
        <v>42</v>
      </c>
      <c r="I716" s="13" t="str">
        <f>Blad1!O716</f>
        <v>ej 2026</v>
      </c>
    </row>
    <row r="717" spans="1:9" hidden="1" x14ac:dyDescent="0.25">
      <c r="A717" s="1" t="str">
        <f>Blad1!A717</f>
        <v>410</v>
      </c>
      <c r="B717" s="1" t="str">
        <f>Blad1!B717</f>
        <v>TU</v>
      </c>
      <c r="C717" s="1" t="str">
        <f>Blad1!C717</f>
        <v>Spårväxel - EV-SJ50-12-1:15</v>
      </c>
      <c r="D717" s="1" t="str">
        <f>Blad1!D717</f>
        <v>111</v>
      </c>
      <c r="E717" s="1" t="str">
        <f>Blad1!E717</f>
        <v>B2</v>
      </c>
      <c r="F717" s="12" t="str">
        <f>Blad1!J717</f>
        <v>-</v>
      </c>
      <c r="G717" s="12" t="str">
        <f>Blad1!L717</f>
        <v>ej 2026</v>
      </c>
      <c r="H717" s="13" t="str">
        <f>Blad1!N717</f>
        <v>-</v>
      </c>
      <c r="I717" s="13" t="str">
        <f>Blad1!O717</f>
        <v>ej 2026</v>
      </c>
    </row>
    <row r="718" spans="1:9" hidden="1" x14ac:dyDescent="0.25">
      <c r="A718" s="1" t="str">
        <f>Blad1!A718</f>
        <v>410</v>
      </c>
      <c r="B718" s="1" t="str">
        <f>Blad1!B718</f>
        <v>TU</v>
      </c>
      <c r="C718" s="1" t="str">
        <f>Blad1!C718</f>
        <v>Spårväxel - EV-SJ50-12-1:15</v>
      </c>
      <c r="D718" s="1" t="str">
        <f>Blad1!D718</f>
        <v>112</v>
      </c>
      <c r="E718" s="1" t="str">
        <f>Blad1!E718</f>
        <v>B2</v>
      </c>
      <c r="F718" s="12" t="str">
        <f>Blad1!J718</f>
        <v>-</v>
      </c>
      <c r="G718" s="12" t="str">
        <f>Blad1!L718</f>
        <v>ej 2026</v>
      </c>
      <c r="H718" s="13" t="str">
        <f>Blad1!N718</f>
        <v>-</v>
      </c>
      <c r="I718" s="13" t="str">
        <f>Blad1!O718</f>
        <v>ej 2026</v>
      </c>
    </row>
    <row r="719" spans="1:9" hidden="1" x14ac:dyDescent="0.25">
      <c r="A719" s="1" t="str">
        <f>Blad1!A719</f>
        <v>410</v>
      </c>
      <c r="B719" s="1" t="str">
        <f>Blad1!B719</f>
        <v>TU</v>
      </c>
      <c r="C719" s="1" t="str">
        <f>Blad1!C719</f>
        <v>Spårväxel - EV-SJ50-12-1:15</v>
      </c>
      <c r="D719" s="1" t="str">
        <f>Blad1!D719</f>
        <v>113</v>
      </c>
      <c r="E719" s="1" t="str">
        <f>Blad1!E719</f>
        <v>B2</v>
      </c>
      <c r="F719" s="12" t="str">
        <f>Blad1!J719</f>
        <v>-</v>
      </c>
      <c r="G719" s="12" t="str">
        <f>Blad1!L719</f>
        <v>ej 2026</v>
      </c>
      <c r="H719" s="13" t="str">
        <f>Blad1!N719</f>
        <v>-</v>
      </c>
      <c r="I719" s="13" t="str">
        <f>Blad1!O719</f>
        <v>ej 2026</v>
      </c>
    </row>
    <row r="720" spans="1:9" hidden="1" x14ac:dyDescent="0.25">
      <c r="A720" s="1" t="str">
        <f>Blad1!A720</f>
        <v>410</v>
      </c>
      <c r="B720" s="1" t="str">
        <f>Blad1!B720</f>
        <v>TU</v>
      </c>
      <c r="C720" s="1" t="str">
        <f>Blad1!C720</f>
        <v>Spårväxel - EV-SJ50-12-1:15</v>
      </c>
      <c r="D720" s="1" t="str">
        <f>Blad1!D720</f>
        <v>114</v>
      </c>
      <c r="E720" s="1" t="str">
        <f>Blad1!E720</f>
        <v>B2</v>
      </c>
      <c r="F720" s="12" t="str">
        <f>Blad1!J720</f>
        <v>-</v>
      </c>
      <c r="G720" s="12" t="str">
        <f>Blad1!L720</f>
        <v>ej 2026</v>
      </c>
      <c r="H720" s="13" t="str">
        <f>Blad1!N720</f>
        <v>-</v>
      </c>
      <c r="I720" s="13" t="str">
        <f>Blad1!O720</f>
        <v>ej 2026</v>
      </c>
    </row>
    <row r="721" spans="1:9" x14ac:dyDescent="0.25">
      <c r="A721" s="1" t="str">
        <f>Blad1!A721</f>
        <v>410</v>
      </c>
      <c r="B721" s="1" t="str">
        <f>Blad1!B721</f>
        <v>TU</v>
      </c>
      <c r="C721" s="1" t="str">
        <f>Blad1!C721</f>
        <v>Spårväxel - EV-UIC60-300-1:9</v>
      </c>
      <c r="D721" s="1" t="str">
        <f>Blad1!D721</f>
        <v>132</v>
      </c>
      <c r="E721" s="1" t="str">
        <f>Blad1!E721</f>
        <v>B4</v>
      </c>
      <c r="F721" s="12" t="str">
        <f>Blad1!J721</f>
        <v>-</v>
      </c>
      <c r="G721" s="12" t="str">
        <f>Blad1!L721</f>
        <v>ej 2026</v>
      </c>
      <c r="H721" s="13">
        <f>Blad1!N721</f>
        <v>42</v>
      </c>
      <c r="I721" s="13" t="str">
        <f>Blad1!O721</f>
        <v>ej 2026</v>
      </c>
    </row>
    <row r="722" spans="1:9" hidden="1" x14ac:dyDescent="0.25">
      <c r="A722" s="1" t="str">
        <f>Blad1!A722</f>
        <v>410</v>
      </c>
      <c r="B722" s="1" t="str">
        <f>Blad1!B722</f>
        <v>TU</v>
      </c>
      <c r="C722" s="1" t="str">
        <f>Blad1!C722</f>
        <v>Spårväxel - EV-SJ50-12-1:15</v>
      </c>
      <c r="D722" s="1" t="str">
        <f>Blad1!D722</f>
        <v>135</v>
      </c>
      <c r="E722" s="1" t="str">
        <f>Blad1!E722</f>
        <v>B2</v>
      </c>
      <c r="F722" s="12" t="str">
        <f>Blad1!J722</f>
        <v>-</v>
      </c>
      <c r="G722" s="12" t="str">
        <f>Blad1!L722</f>
        <v>ej 2026</v>
      </c>
      <c r="H722" s="13" t="str">
        <f>Blad1!N722</f>
        <v>-</v>
      </c>
      <c r="I722" s="13" t="str">
        <f>Blad1!O722</f>
        <v>ej 2026</v>
      </c>
    </row>
    <row r="723" spans="1:9" x14ac:dyDescent="0.25">
      <c r="A723" s="1" t="str">
        <f>Blad1!A723</f>
        <v>410</v>
      </c>
      <c r="B723" s="1" t="str">
        <f>Blad1!B723</f>
        <v>TU</v>
      </c>
      <c r="C723" s="1" t="str">
        <f>Blad1!C723</f>
        <v>Spårväxel - EV-60E-1200-1:18,5</v>
      </c>
      <c r="D723" s="1" t="str">
        <f>Blad1!D723</f>
        <v>136</v>
      </c>
      <c r="E723" s="1" t="str">
        <f>Blad1!E723</f>
        <v>B4</v>
      </c>
      <c r="F723" s="12" t="str">
        <f>Blad1!J723</f>
        <v>-</v>
      </c>
      <c r="G723" s="12" t="str">
        <f>Blad1!L723</f>
        <v>ej 2026</v>
      </c>
      <c r="H723" s="13">
        <f>Blad1!N723</f>
        <v>42</v>
      </c>
      <c r="I723" s="13" t="str">
        <f>Blad1!O723</f>
        <v>ej 2026</v>
      </c>
    </row>
    <row r="724" spans="1:9" hidden="1" x14ac:dyDescent="0.25">
      <c r="A724" s="1" t="str">
        <f>Blad1!A724</f>
        <v>410</v>
      </c>
      <c r="B724" s="1" t="str">
        <f>Blad1!B724</f>
        <v>TU</v>
      </c>
      <c r="C724" s="1" t="str">
        <f>Blad1!C724</f>
        <v>Spårväxel - EV-SJ50-12-1:15</v>
      </c>
      <c r="D724" s="1" t="str">
        <f>Blad1!D724</f>
        <v>137</v>
      </c>
      <c r="E724" s="1" t="str">
        <f>Blad1!E724</f>
        <v>B2</v>
      </c>
      <c r="F724" s="12" t="str">
        <f>Blad1!J724</f>
        <v>-</v>
      </c>
      <c r="G724" s="12" t="str">
        <f>Blad1!L724</f>
        <v>ej 2026</v>
      </c>
      <c r="H724" s="13" t="str">
        <f>Blad1!N724</f>
        <v>-</v>
      </c>
      <c r="I724" s="13" t="str">
        <f>Blad1!O724</f>
        <v>ej 2026</v>
      </c>
    </row>
    <row r="725" spans="1:9" x14ac:dyDescent="0.25">
      <c r="A725" s="1" t="str">
        <f>Blad1!A725</f>
        <v>410</v>
      </c>
      <c r="B725" s="1" t="str">
        <f>Blad1!B725</f>
        <v>TU</v>
      </c>
      <c r="C725" s="1" t="str">
        <f>Blad1!C725</f>
        <v>Spårväxel - EV-60E-1200-1:18,5</v>
      </c>
      <c r="D725" s="1" t="str">
        <f>Blad1!D725</f>
        <v>138</v>
      </c>
      <c r="E725" s="1" t="str">
        <f>Blad1!E725</f>
        <v>B4</v>
      </c>
      <c r="F725" s="12" t="str">
        <f>Blad1!J725</f>
        <v>-</v>
      </c>
      <c r="G725" s="12" t="str">
        <f>Blad1!L725</f>
        <v>ej 2026</v>
      </c>
      <c r="H725" s="13">
        <f>Blad1!N725</f>
        <v>42</v>
      </c>
      <c r="I725" s="13" t="str">
        <f>Blad1!O725</f>
        <v>ej 2026</v>
      </c>
    </row>
    <row r="726" spans="1:9" x14ac:dyDescent="0.25">
      <c r="A726" s="1" t="str">
        <f>Blad1!A726</f>
        <v>410</v>
      </c>
      <c r="B726" s="1" t="str">
        <f>Blad1!B726</f>
        <v>UTS</v>
      </c>
      <c r="C726" s="1" t="str">
        <f>Blad1!C726</f>
        <v>Spårväxel - EV-UIC60-760-1:15</v>
      </c>
      <c r="D726" s="1" t="str">
        <f>Blad1!D726</f>
        <v>101a</v>
      </c>
      <c r="E726" s="1" t="str">
        <f>Blad1!E726</f>
        <v>B4</v>
      </c>
      <c r="F726" s="12" t="str">
        <f>Blad1!J726</f>
        <v>-</v>
      </c>
      <c r="G726" s="12" t="str">
        <f>Blad1!L726</f>
        <v>ej 2026</v>
      </c>
      <c r="H726" s="13">
        <f>Blad1!N726</f>
        <v>42</v>
      </c>
      <c r="I726" s="13" t="str">
        <f>Blad1!O726</f>
        <v>ej 2026</v>
      </c>
    </row>
    <row r="727" spans="1:9" x14ac:dyDescent="0.25">
      <c r="A727" s="1" t="str">
        <f>Blad1!A727</f>
        <v>410</v>
      </c>
      <c r="B727" s="1" t="str">
        <f>Blad1!B727</f>
        <v>UTS</v>
      </c>
      <c r="C727" s="1" t="str">
        <f>Blad1!C727</f>
        <v>Spårväxel - EV-UIC60-760-1:15</v>
      </c>
      <c r="D727" s="1" t="str">
        <f>Blad1!D727</f>
        <v>101b</v>
      </c>
      <c r="E727" s="1" t="str">
        <f>Blad1!E727</f>
        <v>B4</v>
      </c>
      <c r="F727" s="12" t="str">
        <f>Blad1!J727</f>
        <v>-</v>
      </c>
      <c r="G727" s="12" t="str">
        <f>Blad1!L727</f>
        <v>ej 2026</v>
      </c>
      <c r="H727" s="13">
        <f>Blad1!N727</f>
        <v>42</v>
      </c>
      <c r="I727" s="13" t="str">
        <f>Blad1!O727</f>
        <v>ej 2026</v>
      </c>
    </row>
    <row r="728" spans="1:9" x14ac:dyDescent="0.25">
      <c r="A728" s="1" t="str">
        <f>Blad1!A728</f>
        <v>410</v>
      </c>
      <c r="B728" s="1" t="str">
        <f>Blad1!B728</f>
        <v>UTS</v>
      </c>
      <c r="C728" s="1" t="str">
        <f>Blad1!C728</f>
        <v>Spårväxel - EV-UIC60-760-1:15</v>
      </c>
      <c r="D728" s="1" t="str">
        <f>Blad1!D728</f>
        <v>131a</v>
      </c>
      <c r="E728" s="1" t="str">
        <f>Blad1!E728</f>
        <v>B4</v>
      </c>
      <c r="F728" s="12" t="str">
        <f>Blad1!J728</f>
        <v>-</v>
      </c>
      <c r="G728" s="12" t="str">
        <f>Blad1!L728</f>
        <v>ej 2026</v>
      </c>
      <c r="H728" s="13">
        <f>Blad1!N728</f>
        <v>42</v>
      </c>
      <c r="I728" s="13" t="str">
        <f>Blad1!O728</f>
        <v>ej 2026</v>
      </c>
    </row>
    <row r="729" spans="1:9" x14ac:dyDescent="0.25">
      <c r="A729" s="1" t="str">
        <f>Blad1!A729</f>
        <v>410</v>
      </c>
      <c r="B729" s="1" t="str">
        <f>Blad1!B729</f>
        <v>UTS</v>
      </c>
      <c r="C729" s="1" t="str">
        <f>Blad1!C729</f>
        <v>Spårväxel - EV-UIC60-760-1:15</v>
      </c>
      <c r="D729" s="1" t="str">
        <f>Blad1!D729</f>
        <v>131b</v>
      </c>
      <c r="E729" s="1" t="str">
        <f>Blad1!E729</f>
        <v>B4</v>
      </c>
      <c r="F729" s="12" t="str">
        <f>Blad1!J729</f>
        <v>-</v>
      </c>
      <c r="G729" s="12" t="str">
        <f>Blad1!L729</f>
        <v>ej 2026</v>
      </c>
      <c r="H729" s="13">
        <f>Blad1!N729</f>
        <v>42</v>
      </c>
      <c r="I729" s="13" t="str">
        <f>Blad1!O729</f>
        <v>ej 2026</v>
      </c>
    </row>
    <row r="730" spans="1:9" x14ac:dyDescent="0.25">
      <c r="A730" s="1" t="str">
        <f>Blad1!A730</f>
        <v>410</v>
      </c>
      <c r="B730" s="1" t="str">
        <f>Blad1!B730</f>
        <v>ÖTE</v>
      </c>
      <c r="C730" s="1" t="str">
        <f>Blad1!C730</f>
        <v>Spårväxel - EV-SJ50-12-1:15 kryss</v>
      </c>
      <c r="D730" s="1" t="str">
        <f>Blad1!D730</f>
        <v>101a</v>
      </c>
      <c r="E730" s="1" t="str">
        <f>Blad1!E730</f>
        <v>B4</v>
      </c>
      <c r="F730" s="12" t="str">
        <f>Blad1!J730</f>
        <v>-</v>
      </c>
      <c r="G730" s="12" t="str">
        <f>Blad1!L730</f>
        <v>ej 2026</v>
      </c>
      <c r="H730" s="13">
        <f>Blad1!N730</f>
        <v>42</v>
      </c>
      <c r="I730" s="13" t="str">
        <f>Blad1!O730</f>
        <v>ej 2026</v>
      </c>
    </row>
    <row r="731" spans="1:9" x14ac:dyDescent="0.25">
      <c r="A731" s="1" t="str">
        <f>Blad1!A731</f>
        <v>410</v>
      </c>
      <c r="B731" s="1" t="str">
        <f>Blad1!B731</f>
        <v>ÖTE</v>
      </c>
      <c r="C731" s="1" t="str">
        <f>Blad1!C731</f>
        <v>Spårväxel - EV-SJ50-12-1:15 kryss</v>
      </c>
      <c r="D731" s="1" t="str">
        <f>Blad1!D731</f>
        <v>101b</v>
      </c>
      <c r="E731" s="1" t="str">
        <f>Blad1!E731</f>
        <v>B4</v>
      </c>
      <c r="F731" s="12" t="str">
        <f>Blad1!J731</f>
        <v>-</v>
      </c>
      <c r="G731" s="12" t="str">
        <f>Blad1!L731</f>
        <v>ej 2026</v>
      </c>
      <c r="H731" s="13">
        <f>Blad1!N731</f>
        <v>42</v>
      </c>
      <c r="I731" s="13" t="str">
        <f>Blad1!O731</f>
        <v>ej 2026</v>
      </c>
    </row>
    <row r="732" spans="1:9" x14ac:dyDescent="0.25">
      <c r="A732" s="1" t="str">
        <f>Blad1!A732</f>
        <v>410</v>
      </c>
      <c r="B732" s="1" t="str">
        <f>Blad1!B732</f>
        <v>ÖTE</v>
      </c>
      <c r="C732" s="1" t="str">
        <f>Blad1!C732</f>
        <v>Spårväxel - SPK-SJ50-1:7,47 kryss</v>
      </c>
      <c r="D732" s="1" t="str">
        <f>Blad1!D732</f>
        <v>131/101</v>
      </c>
      <c r="E732" s="1" t="str">
        <f>Blad1!E732</f>
        <v>B3</v>
      </c>
      <c r="F732" s="12" t="str">
        <f>Blad1!J732</f>
        <v>-</v>
      </c>
      <c r="G732" s="12" t="str">
        <f>Blad1!L732</f>
        <v>ej 2026</v>
      </c>
      <c r="H732" s="13">
        <f>Blad1!N732</f>
        <v>42</v>
      </c>
      <c r="I732" s="13" t="str">
        <f>Blad1!O732</f>
        <v>ej 2026</v>
      </c>
    </row>
    <row r="733" spans="1:9" x14ac:dyDescent="0.25">
      <c r="A733" s="1" t="str">
        <f>Blad1!A733</f>
        <v>410</v>
      </c>
      <c r="B733" s="1" t="str">
        <f>Blad1!B733</f>
        <v>ÖTE</v>
      </c>
      <c r="C733" s="1" t="str">
        <f>Blad1!C733</f>
        <v>Spårväxel - EV-SJ50-12-1:15 kryss</v>
      </c>
      <c r="D733" s="1" t="str">
        <f>Blad1!D733</f>
        <v>131a</v>
      </c>
      <c r="E733" s="1" t="str">
        <f>Blad1!E733</f>
        <v>B4</v>
      </c>
      <c r="F733" s="12" t="str">
        <f>Blad1!J733</f>
        <v>-</v>
      </c>
      <c r="G733" s="12" t="str">
        <f>Blad1!L733</f>
        <v>ej 2026</v>
      </c>
      <c r="H733" s="13">
        <f>Blad1!N733</f>
        <v>42</v>
      </c>
      <c r="I733" s="13" t="str">
        <f>Blad1!O733</f>
        <v>ej 2026</v>
      </c>
    </row>
    <row r="734" spans="1:9" x14ac:dyDescent="0.25">
      <c r="A734" s="1" t="str">
        <f>Blad1!A734</f>
        <v>410</v>
      </c>
      <c r="B734" s="1" t="str">
        <f>Blad1!B734</f>
        <v>ÖTE</v>
      </c>
      <c r="C734" s="1" t="str">
        <f>Blad1!C734</f>
        <v>Spårväxel - EV-SJ50-12-1:15 kryss</v>
      </c>
      <c r="D734" s="1" t="str">
        <f>Blad1!D734</f>
        <v>131b</v>
      </c>
      <c r="E734" s="1" t="str">
        <f>Blad1!E734</f>
        <v>B4</v>
      </c>
      <c r="F734" s="12" t="str">
        <f>Blad1!J734</f>
        <v>-</v>
      </c>
      <c r="G734" s="12" t="str">
        <f>Blad1!L734</f>
        <v>ej 2026</v>
      </c>
      <c r="H734" s="13">
        <f>Blad1!N734</f>
        <v>42</v>
      </c>
      <c r="I734" s="13" t="str">
        <f>Blad1!O734</f>
        <v>ej 2026</v>
      </c>
    </row>
    <row r="735" spans="1:9" x14ac:dyDescent="0.25">
      <c r="A735" s="1" t="str">
        <f>Blad1!A735</f>
        <v>412</v>
      </c>
      <c r="B735" s="1" t="str">
        <f>Blad1!B735</f>
        <v>JN</v>
      </c>
      <c r="C735" s="1" t="str">
        <f>Blad1!C735</f>
        <v>Spårväxel - EV-UIC60-760-1:15</v>
      </c>
      <c r="D735" s="1" t="str">
        <f>Blad1!D735</f>
        <v>101</v>
      </c>
      <c r="E735" s="1" t="str">
        <f>Blad1!E735</f>
        <v>B5</v>
      </c>
      <c r="F735" s="12" t="str">
        <f>Blad1!J735</f>
        <v>-</v>
      </c>
      <c r="G735" s="12" t="str">
        <f>Blad1!L735</f>
        <v>ej 2026</v>
      </c>
      <c r="H735" s="13">
        <f>Blad1!N735</f>
        <v>40</v>
      </c>
      <c r="I735" s="13" t="str">
        <f>Blad1!O735</f>
        <v>ej 2026</v>
      </c>
    </row>
    <row r="736" spans="1:9" x14ac:dyDescent="0.25">
      <c r="A736" s="1" t="str">
        <f>Blad1!A736</f>
        <v>412</v>
      </c>
      <c r="B736" s="1" t="str">
        <f>Blad1!B736</f>
        <v>JN</v>
      </c>
      <c r="C736" s="1" t="str">
        <f>Blad1!C736</f>
        <v>Spårväxel - EV-UIC60-760-1:15</v>
      </c>
      <c r="D736" s="1" t="str">
        <f>Blad1!D736</f>
        <v>103</v>
      </c>
      <c r="E736" s="1" t="str">
        <f>Blad1!E736</f>
        <v>B5</v>
      </c>
      <c r="F736" s="12" t="str">
        <f>Blad1!J736</f>
        <v>-</v>
      </c>
      <c r="G736" s="12" t="str">
        <f>Blad1!L736</f>
        <v>-</v>
      </c>
      <c r="H736" s="13">
        <f>Blad1!N736</f>
        <v>8</v>
      </c>
      <c r="I736" s="13">
        <f>Blad1!O736</f>
        <v>40</v>
      </c>
    </row>
    <row r="737" spans="1:9" x14ac:dyDescent="0.25">
      <c r="A737" s="1" t="str">
        <f>Blad1!A737</f>
        <v>412</v>
      </c>
      <c r="B737" s="1" t="str">
        <f>Blad1!B737</f>
        <v>JN</v>
      </c>
      <c r="C737" s="1" t="str">
        <f>Blad1!C737</f>
        <v>Spårväxel - EV-UIC60-760-1:15</v>
      </c>
      <c r="D737" s="1" t="str">
        <f>Blad1!D737</f>
        <v>106</v>
      </c>
      <c r="E737" s="1" t="str">
        <f>Blad1!E737</f>
        <v>B5</v>
      </c>
      <c r="F737" s="12" t="str">
        <f>Blad1!J737</f>
        <v>-</v>
      </c>
      <c r="G737" s="12" t="str">
        <f>Blad1!L737</f>
        <v>ej 2026</v>
      </c>
      <c r="H737" s="13">
        <f>Blad1!N737</f>
        <v>40</v>
      </c>
      <c r="I737" s="13" t="str">
        <f>Blad1!O737</f>
        <v>ej 2026</v>
      </c>
    </row>
    <row r="738" spans="1:9" x14ac:dyDescent="0.25">
      <c r="A738" s="1" t="str">
        <f>Blad1!A738</f>
        <v>412</v>
      </c>
      <c r="B738" s="1" t="str">
        <f>Blad1!B738</f>
        <v>JN</v>
      </c>
      <c r="C738" s="1" t="str">
        <f>Blad1!C738</f>
        <v>Spårväxel - EV-UIC60-760-1:15</v>
      </c>
      <c r="D738" s="1" t="str">
        <f>Blad1!D738</f>
        <v>108</v>
      </c>
      <c r="E738" s="1" t="str">
        <f>Blad1!E738</f>
        <v>B5</v>
      </c>
      <c r="F738" s="12" t="str">
        <f>Blad1!J738</f>
        <v>-</v>
      </c>
      <c r="G738" s="12" t="str">
        <f>Blad1!L738</f>
        <v>-</v>
      </c>
      <c r="H738" s="13">
        <f>Blad1!N738</f>
        <v>8</v>
      </c>
      <c r="I738" s="13">
        <f>Blad1!O738</f>
        <v>40</v>
      </c>
    </row>
    <row r="739" spans="1:9" x14ac:dyDescent="0.25">
      <c r="A739" s="1" t="str">
        <f>Blad1!A739</f>
        <v>412</v>
      </c>
      <c r="B739" s="1" t="str">
        <f>Blad1!B739</f>
        <v>JN</v>
      </c>
      <c r="C739" s="1" t="str">
        <f>Blad1!C739</f>
        <v>Spårväxel - EV-UIC60-760-1:15</v>
      </c>
      <c r="D739" s="1" t="str">
        <f>Blad1!D739</f>
        <v>110</v>
      </c>
      <c r="E739" s="1" t="str">
        <f>Blad1!E739</f>
        <v>B3</v>
      </c>
      <c r="F739" s="12" t="str">
        <f>Blad1!J739</f>
        <v>-</v>
      </c>
      <c r="G739" s="12" t="str">
        <f>Blad1!L739</f>
        <v>ej 2026</v>
      </c>
      <c r="H739" s="13">
        <f>Blad1!N739</f>
        <v>40</v>
      </c>
      <c r="I739" s="13" t="str">
        <f>Blad1!O739</f>
        <v>ej 2026</v>
      </c>
    </row>
    <row r="740" spans="1:9" x14ac:dyDescent="0.25">
      <c r="A740" s="1" t="str">
        <f>Blad1!A740</f>
        <v>412</v>
      </c>
      <c r="B740" s="1" t="str">
        <f>Blad1!B740</f>
        <v>JN</v>
      </c>
      <c r="C740" s="1" t="str">
        <f>Blad1!C740</f>
        <v>Spårväxel - EV-UIC60-760-1:15</v>
      </c>
      <c r="D740" s="1" t="str">
        <f>Blad1!D740</f>
        <v>111</v>
      </c>
      <c r="E740" s="1" t="str">
        <f>Blad1!E740</f>
        <v>B3</v>
      </c>
      <c r="F740" s="12" t="str">
        <f>Blad1!J740</f>
        <v>-</v>
      </c>
      <c r="G740" s="12" t="str">
        <f>Blad1!L740</f>
        <v>ej 2026</v>
      </c>
      <c r="H740" s="13">
        <f>Blad1!N740</f>
        <v>40</v>
      </c>
      <c r="I740" s="13" t="str">
        <f>Blad1!O740</f>
        <v>ej 2026</v>
      </c>
    </row>
    <row r="741" spans="1:9" x14ac:dyDescent="0.25">
      <c r="A741" s="1" t="str">
        <f>Blad1!A741</f>
        <v>412</v>
      </c>
      <c r="B741" s="1" t="str">
        <f>Blad1!B741</f>
        <v>JN</v>
      </c>
      <c r="C741" s="1" t="str">
        <f>Blad1!C741</f>
        <v>Spårväxel - EV-UIC60-760-1:15</v>
      </c>
      <c r="D741" s="1" t="str">
        <f>Blad1!D741</f>
        <v>112</v>
      </c>
      <c r="E741" s="1" t="str">
        <f>Blad1!E741</f>
        <v>B3</v>
      </c>
      <c r="F741" s="12" t="str">
        <f>Blad1!J741</f>
        <v>-</v>
      </c>
      <c r="G741" s="12" t="str">
        <f>Blad1!L741</f>
        <v>ej 2026</v>
      </c>
      <c r="H741" s="13">
        <f>Blad1!N741</f>
        <v>40</v>
      </c>
      <c r="I741" s="13" t="str">
        <f>Blad1!O741</f>
        <v>ej 2026</v>
      </c>
    </row>
    <row r="742" spans="1:9" x14ac:dyDescent="0.25">
      <c r="A742" s="1" t="str">
        <f>Blad1!A742</f>
        <v>412</v>
      </c>
      <c r="B742" s="1" t="str">
        <f>Blad1!B742</f>
        <v>JN</v>
      </c>
      <c r="C742" s="1" t="str">
        <f>Blad1!C742</f>
        <v>Spårväxel - EV-UIC60-760-1:15</v>
      </c>
      <c r="D742" s="1" t="str">
        <f>Blad1!D742</f>
        <v>113</v>
      </c>
      <c r="E742" s="1" t="str">
        <f>Blad1!E742</f>
        <v>B3</v>
      </c>
      <c r="F742" s="12" t="str">
        <f>Blad1!J742</f>
        <v>-</v>
      </c>
      <c r="G742" s="12" t="str">
        <f>Blad1!L742</f>
        <v>ej 2026</v>
      </c>
      <c r="H742" s="13">
        <f>Blad1!N742</f>
        <v>40</v>
      </c>
      <c r="I742" s="13" t="str">
        <f>Blad1!O742</f>
        <v>ej 2026</v>
      </c>
    </row>
    <row r="743" spans="1:9" x14ac:dyDescent="0.25">
      <c r="A743" s="1" t="str">
        <f>Blad1!A743</f>
        <v>412</v>
      </c>
      <c r="B743" s="1" t="str">
        <f>Blad1!B743</f>
        <v>JN</v>
      </c>
      <c r="C743" s="1" t="str">
        <f>Blad1!C743</f>
        <v>Spårväxel - SPK-UIC60-1:7,47</v>
      </c>
      <c r="D743" s="1" t="str">
        <f>Blad1!D743</f>
        <v>113/112</v>
      </c>
      <c r="E743" s="1" t="str">
        <f>Blad1!E743</f>
        <v>B3</v>
      </c>
      <c r="F743" s="12" t="str">
        <f>Blad1!J743</f>
        <v>-</v>
      </c>
      <c r="G743" s="12" t="str">
        <f>Blad1!L743</f>
        <v>ej 2026</v>
      </c>
      <c r="H743" s="13">
        <f>Blad1!N743</f>
        <v>40</v>
      </c>
      <c r="I743" s="13" t="str">
        <f>Blad1!O743</f>
        <v>ej 2026</v>
      </c>
    </row>
    <row r="744" spans="1:9" x14ac:dyDescent="0.25">
      <c r="A744" s="1" t="str">
        <f>Blad1!A744</f>
        <v>412</v>
      </c>
      <c r="B744" s="1" t="str">
        <f>Blad1!B744</f>
        <v>JN</v>
      </c>
      <c r="C744" s="1" t="str">
        <f>Blad1!C744</f>
        <v>Spårväxel - EV-UIC60-300-1:9</v>
      </c>
      <c r="D744" s="1" t="str">
        <f>Blad1!D744</f>
        <v>119</v>
      </c>
      <c r="E744" s="1" t="str">
        <f>Blad1!E744</f>
        <v>B5</v>
      </c>
      <c r="F744" s="12" t="str">
        <f>Blad1!J744</f>
        <v>-</v>
      </c>
      <c r="G744" s="12" t="str">
        <f>Blad1!L744</f>
        <v>ej 2026</v>
      </c>
      <c r="H744" s="13">
        <f>Blad1!N744</f>
        <v>40</v>
      </c>
      <c r="I744" s="13" t="str">
        <f>Blad1!O744</f>
        <v>ej 2026</v>
      </c>
    </row>
    <row r="745" spans="1:9" hidden="1" x14ac:dyDescent="0.25">
      <c r="A745" s="1" t="str">
        <f>Blad1!A745</f>
        <v>412</v>
      </c>
      <c r="B745" s="1" t="str">
        <f>Blad1!B745</f>
        <v>JN</v>
      </c>
      <c r="C745" s="1" t="str">
        <f>Blad1!C745</f>
        <v>Spårväxel - EV-BV50-300-1:9</v>
      </c>
      <c r="D745" s="1" t="str">
        <f>Blad1!D745</f>
        <v>120</v>
      </c>
      <c r="E745" s="1" t="str">
        <f>Blad1!E745</f>
        <v>B2</v>
      </c>
      <c r="F745" s="12" t="str">
        <f>Blad1!J745</f>
        <v>-</v>
      </c>
      <c r="G745" s="12" t="str">
        <f>Blad1!L745</f>
        <v>ej 2026</v>
      </c>
      <c r="H745" s="13" t="str">
        <f>Blad1!N745</f>
        <v>-</v>
      </c>
      <c r="I745" s="13" t="str">
        <f>Blad1!O745</f>
        <v>ej 2026</v>
      </c>
    </row>
    <row r="746" spans="1:9" hidden="1" x14ac:dyDescent="0.25">
      <c r="A746" s="1" t="str">
        <f>Blad1!A746</f>
        <v>412</v>
      </c>
      <c r="B746" s="1" t="str">
        <f>Blad1!B746</f>
        <v>JN</v>
      </c>
      <c r="C746" s="1" t="str">
        <f>Blad1!C746</f>
        <v>Spårväxel - EV-BV50-225/190-1:9</v>
      </c>
      <c r="D746" s="1" t="str">
        <f>Blad1!D746</f>
        <v>121a</v>
      </c>
      <c r="E746" s="1" t="str">
        <f>Blad1!E746</f>
        <v>B2</v>
      </c>
      <c r="F746" s="12" t="str">
        <f>Blad1!J746</f>
        <v>-</v>
      </c>
      <c r="G746" s="12" t="str">
        <f>Blad1!L746</f>
        <v>ej 2026</v>
      </c>
      <c r="H746" s="13" t="str">
        <f>Blad1!N746</f>
        <v>-</v>
      </c>
      <c r="I746" s="13" t="str">
        <f>Blad1!O746</f>
        <v>ej 2026</v>
      </c>
    </row>
    <row r="747" spans="1:9" hidden="1" x14ac:dyDescent="0.25">
      <c r="A747" s="1" t="str">
        <f>Blad1!A747</f>
        <v>412</v>
      </c>
      <c r="B747" s="1" t="str">
        <f>Blad1!B747</f>
        <v>JN</v>
      </c>
      <c r="C747" s="1" t="str">
        <f>Blad1!C747</f>
        <v>Spårväxel - EV-SJ50-5,9-1:9</v>
      </c>
      <c r="D747" s="1" t="str">
        <f>Blad1!D747</f>
        <v>123</v>
      </c>
      <c r="E747" s="1" t="str">
        <f>Blad1!E747</f>
        <v>B1</v>
      </c>
      <c r="F747" s="12" t="str">
        <f>Blad1!J747</f>
        <v>-</v>
      </c>
      <c r="G747" s="12" t="str">
        <f>Blad1!L747</f>
        <v>ej 2026</v>
      </c>
      <c r="H747" s="13" t="str">
        <f>Blad1!N747</f>
        <v>-</v>
      </c>
      <c r="I747" s="13" t="str">
        <f>Blad1!O747</f>
        <v>ej 2026</v>
      </c>
    </row>
    <row r="748" spans="1:9" hidden="1" x14ac:dyDescent="0.25">
      <c r="A748" s="1" t="str">
        <f>Blad1!A748</f>
        <v>412</v>
      </c>
      <c r="B748" s="1" t="str">
        <f>Blad1!B748</f>
        <v>JN</v>
      </c>
      <c r="C748" s="1" t="str">
        <f>Blad1!C748</f>
        <v>Spårväxel - EV-SJ50-5,9-1:9</v>
      </c>
      <c r="D748" s="1" t="str">
        <f>Blad1!D748</f>
        <v>124</v>
      </c>
      <c r="E748" s="1" t="str">
        <f>Blad1!E748</f>
        <v>B1</v>
      </c>
      <c r="F748" s="12" t="str">
        <f>Blad1!J748</f>
        <v>-</v>
      </c>
      <c r="G748" s="12" t="str">
        <f>Blad1!L748</f>
        <v>ej 2026</v>
      </c>
      <c r="H748" s="13" t="str">
        <f>Blad1!N748</f>
        <v>-</v>
      </c>
      <c r="I748" s="13" t="str">
        <f>Blad1!O748</f>
        <v>ej 2026</v>
      </c>
    </row>
    <row r="749" spans="1:9" hidden="1" x14ac:dyDescent="0.25">
      <c r="A749" s="1" t="str">
        <f>Blad1!A749</f>
        <v>412</v>
      </c>
      <c r="B749" s="1" t="str">
        <f>Blad1!B749</f>
        <v>JN</v>
      </c>
      <c r="C749" s="1" t="str">
        <f>Blad1!C749</f>
        <v>Spårväxel - EV-SJ50-8,4-1:6,28</v>
      </c>
      <c r="D749" s="1" t="str">
        <f>Blad1!D749</f>
        <v>129</v>
      </c>
      <c r="E749" s="1" t="str">
        <f>Blad1!E749</f>
        <v>B2</v>
      </c>
      <c r="F749" s="12" t="str">
        <f>Blad1!J749</f>
        <v>-</v>
      </c>
      <c r="G749" s="12" t="str">
        <f>Blad1!L749</f>
        <v>ej 2026</v>
      </c>
      <c r="H749" s="13" t="str">
        <f>Blad1!N749</f>
        <v>-</v>
      </c>
      <c r="I749" s="13" t="str">
        <f>Blad1!O749</f>
        <v>ej 2026</v>
      </c>
    </row>
    <row r="750" spans="1:9" x14ac:dyDescent="0.25">
      <c r="A750" s="1" t="str">
        <f>Blad1!A750</f>
        <v>412</v>
      </c>
      <c r="B750" s="1" t="str">
        <f>Blad1!B750</f>
        <v>JN</v>
      </c>
      <c r="C750" s="1" t="str">
        <f>Blad1!C750</f>
        <v>Spårväxel - EV-UIC60-300-1:9</v>
      </c>
      <c r="D750" s="1" t="str">
        <f>Blad1!D750</f>
        <v>130</v>
      </c>
      <c r="E750" s="1" t="str">
        <f>Blad1!E750</f>
        <v>B5</v>
      </c>
      <c r="F750" s="12" t="str">
        <f>Blad1!J750</f>
        <v>-</v>
      </c>
      <c r="G750" s="12" t="str">
        <f>Blad1!L750</f>
        <v>ej 2026</v>
      </c>
      <c r="H750" s="13">
        <f>Blad1!N750</f>
        <v>40</v>
      </c>
      <c r="I750" s="13" t="str">
        <f>Blad1!O750</f>
        <v>ej 2026</v>
      </c>
    </row>
    <row r="751" spans="1:9" x14ac:dyDescent="0.25">
      <c r="A751" s="1" t="str">
        <f>Blad1!A751</f>
        <v>412</v>
      </c>
      <c r="B751" s="1" t="str">
        <f>Blad1!B751</f>
        <v>JN</v>
      </c>
      <c r="C751" s="1" t="str">
        <f>Blad1!C751</f>
        <v>Spårväxel - EV-UIC60-760-1:15</v>
      </c>
      <c r="D751" s="1" t="str">
        <f>Blad1!D751</f>
        <v>132</v>
      </c>
      <c r="E751" s="1" t="str">
        <f>Blad1!E751</f>
        <v>B5</v>
      </c>
      <c r="F751" s="12" t="str">
        <f>Blad1!J751</f>
        <v>-</v>
      </c>
      <c r="G751" s="12" t="str">
        <f>Blad1!L751</f>
        <v>ej 2026</v>
      </c>
      <c r="H751" s="13">
        <f>Blad1!N751</f>
        <v>40</v>
      </c>
      <c r="I751" s="13" t="str">
        <f>Blad1!O751</f>
        <v>ej 2026</v>
      </c>
    </row>
    <row r="752" spans="1:9" x14ac:dyDescent="0.25">
      <c r="A752" s="1" t="str">
        <f>Blad1!A752</f>
        <v>412</v>
      </c>
      <c r="B752" s="1" t="str">
        <f>Blad1!B752</f>
        <v>JN</v>
      </c>
      <c r="C752" s="1" t="str">
        <f>Blad1!C752</f>
        <v>Spårväxel - EV-UIC60-760-1:15</v>
      </c>
      <c r="D752" s="1" t="str">
        <f>Blad1!D752</f>
        <v>134</v>
      </c>
      <c r="E752" s="1" t="str">
        <f>Blad1!E752</f>
        <v>B5</v>
      </c>
      <c r="F752" s="12" t="str">
        <f>Blad1!J752</f>
        <v>-</v>
      </c>
      <c r="G752" s="12" t="str">
        <f>Blad1!L752</f>
        <v>ej 2026</v>
      </c>
      <c r="H752" s="13">
        <f>Blad1!N752</f>
        <v>40</v>
      </c>
      <c r="I752" s="13" t="str">
        <f>Blad1!O752</f>
        <v>ej 2026</v>
      </c>
    </row>
    <row r="753" spans="1:9" x14ac:dyDescent="0.25">
      <c r="A753" s="1" t="str">
        <f>Blad1!A753</f>
        <v>412</v>
      </c>
      <c r="B753" s="1" t="str">
        <f>Blad1!B753</f>
        <v>JN</v>
      </c>
      <c r="C753" s="1" t="str">
        <f>Blad1!C753</f>
        <v>Spårväxel - EV-UIC60-760-1:15</v>
      </c>
      <c r="D753" s="1" t="str">
        <f>Blad1!D753</f>
        <v>135</v>
      </c>
      <c r="E753" s="1" t="str">
        <f>Blad1!E753</f>
        <v>B5</v>
      </c>
      <c r="F753" s="12" t="str">
        <f>Blad1!J753</f>
        <v>-</v>
      </c>
      <c r="G753" s="12" t="str">
        <f>Blad1!L753</f>
        <v>ej 2026</v>
      </c>
      <c r="H753" s="13">
        <f>Blad1!N753</f>
        <v>40</v>
      </c>
      <c r="I753" s="13" t="str">
        <f>Blad1!O753</f>
        <v>ej 2026</v>
      </c>
    </row>
    <row r="754" spans="1:9" x14ac:dyDescent="0.25">
      <c r="A754" s="1" t="str">
        <f>Blad1!A754</f>
        <v>412</v>
      </c>
      <c r="B754" s="1" t="str">
        <f>Blad1!B754</f>
        <v>JN</v>
      </c>
      <c r="C754" s="1" t="str">
        <f>Blad1!C754</f>
        <v>Spårväxel - EV-UIC60-300-1:9</v>
      </c>
      <c r="D754" s="1" t="str">
        <f>Blad1!D754</f>
        <v>137</v>
      </c>
      <c r="E754" s="1" t="str">
        <f>Blad1!E754</f>
        <v>B5</v>
      </c>
      <c r="F754" s="12" t="str">
        <f>Blad1!J754</f>
        <v>-</v>
      </c>
      <c r="G754" s="12" t="str">
        <f>Blad1!L754</f>
        <v>ej 2026</v>
      </c>
      <c r="H754" s="13">
        <f>Blad1!N754</f>
        <v>40</v>
      </c>
      <c r="I754" s="13" t="str">
        <f>Blad1!O754</f>
        <v>ej 2026</v>
      </c>
    </row>
    <row r="755" spans="1:9" x14ac:dyDescent="0.25">
      <c r="A755" s="1" t="str">
        <f>Blad1!A755</f>
        <v>412</v>
      </c>
      <c r="B755" s="1" t="str">
        <f>Blad1!B755</f>
        <v>JN</v>
      </c>
      <c r="C755" s="1" t="str">
        <f>Blad1!C755</f>
        <v>Spårväxel - EV-UIC60-1200-1:18,5</v>
      </c>
      <c r="D755" s="1" t="str">
        <f>Blad1!D755</f>
        <v>140</v>
      </c>
      <c r="E755" s="1" t="str">
        <f>Blad1!E755</f>
        <v>B3</v>
      </c>
      <c r="F755" s="12" t="str">
        <f>Blad1!J755</f>
        <v>-</v>
      </c>
      <c r="G755" s="12" t="str">
        <f>Blad1!L755</f>
        <v>ej 2026</v>
      </c>
      <c r="H755" s="13">
        <f>Blad1!N755</f>
        <v>40</v>
      </c>
      <c r="I755" s="13" t="str">
        <f>Blad1!O755</f>
        <v>ej 2026</v>
      </c>
    </row>
    <row r="756" spans="1:9" x14ac:dyDescent="0.25">
      <c r="A756" s="1" t="str">
        <f>Blad1!A756</f>
        <v>412</v>
      </c>
      <c r="B756" s="1" t="str">
        <f>Blad1!B756</f>
        <v>JN</v>
      </c>
      <c r="C756" s="1" t="str">
        <f>Blad1!C756</f>
        <v>Spårväxel - EV-UIC60-1200-1:18,5</v>
      </c>
      <c r="D756" s="1" t="str">
        <f>Blad1!D756</f>
        <v>141</v>
      </c>
      <c r="E756" s="1" t="str">
        <f>Blad1!E756</f>
        <v>B5</v>
      </c>
      <c r="F756" s="12" t="str">
        <f>Blad1!J756</f>
        <v>-</v>
      </c>
      <c r="G756" s="12" t="str">
        <f>Blad1!L756</f>
        <v>ej 2026</v>
      </c>
      <c r="H756" s="13">
        <f>Blad1!N756</f>
        <v>40</v>
      </c>
      <c r="I756" s="13" t="str">
        <f>Blad1!O756</f>
        <v>ej 2026</v>
      </c>
    </row>
    <row r="757" spans="1:9" x14ac:dyDescent="0.25">
      <c r="A757" s="1" t="str">
        <f>Blad1!A757</f>
        <v>412</v>
      </c>
      <c r="B757" s="1" t="str">
        <f>Blad1!B757</f>
        <v>JN</v>
      </c>
      <c r="C757" s="1" t="str">
        <f>Blad1!C757</f>
        <v>Spårväxel - EV-UIC60-1200-1:18,5</v>
      </c>
      <c r="D757" s="1" t="str">
        <f>Blad1!D757</f>
        <v>142</v>
      </c>
      <c r="E757" s="1" t="str">
        <f>Blad1!E757</f>
        <v>B3</v>
      </c>
      <c r="F757" s="12" t="str">
        <f>Blad1!J757</f>
        <v>-</v>
      </c>
      <c r="G757" s="12" t="str">
        <f>Blad1!L757</f>
        <v>ej 2026</v>
      </c>
      <c r="H757" s="13">
        <f>Blad1!N757</f>
        <v>40</v>
      </c>
      <c r="I757" s="13" t="str">
        <f>Blad1!O757</f>
        <v>ej 2026</v>
      </c>
    </row>
    <row r="758" spans="1:9" x14ac:dyDescent="0.25">
      <c r="A758" s="1" t="str">
        <f>Blad1!A758</f>
        <v>412</v>
      </c>
      <c r="B758" s="1" t="str">
        <f>Blad1!B758</f>
        <v>JN</v>
      </c>
      <c r="C758" s="1" t="str">
        <f>Blad1!C758</f>
        <v>Spårväxel - EV-UIC60-1200-1:18,5</v>
      </c>
      <c r="D758" s="1" t="str">
        <f>Blad1!D758</f>
        <v>144</v>
      </c>
      <c r="E758" s="1" t="str">
        <f>Blad1!E758</f>
        <v>B5</v>
      </c>
      <c r="F758" s="12" t="str">
        <f>Blad1!J758</f>
        <v>-</v>
      </c>
      <c r="G758" s="12" t="str">
        <f>Blad1!L758</f>
        <v>ej 2026</v>
      </c>
      <c r="H758" s="13">
        <f>Blad1!N758</f>
        <v>40</v>
      </c>
      <c r="I758" s="13" t="str">
        <f>Blad1!O758</f>
        <v>ej 2026</v>
      </c>
    </row>
    <row r="759" spans="1:9" x14ac:dyDescent="0.25">
      <c r="A759" s="1" t="str">
        <f>Blad1!A759</f>
        <v>412</v>
      </c>
      <c r="B759" s="1" t="str">
        <f>Blad1!B759</f>
        <v>JN</v>
      </c>
      <c r="C759" s="1" t="str">
        <f>Blad1!C759</f>
        <v>Spårväxel - EV-UIC60-1200-1:18,5</v>
      </c>
      <c r="D759" s="1" t="str">
        <f>Blad1!D759</f>
        <v>145</v>
      </c>
      <c r="E759" s="1" t="str">
        <f>Blad1!E759</f>
        <v>B3</v>
      </c>
      <c r="F759" s="12" t="str">
        <f>Blad1!J759</f>
        <v>-</v>
      </c>
      <c r="G759" s="12" t="str">
        <f>Blad1!L759</f>
        <v>ej 2026</v>
      </c>
      <c r="H759" s="13">
        <f>Blad1!N759</f>
        <v>40</v>
      </c>
      <c r="I759" s="13" t="str">
        <f>Blad1!O759</f>
        <v>ej 2026</v>
      </c>
    </row>
    <row r="760" spans="1:9" x14ac:dyDescent="0.25">
      <c r="A760" s="1" t="str">
        <f>Blad1!A760</f>
        <v>412</v>
      </c>
      <c r="B760" s="1" t="str">
        <f>Blad1!B760</f>
        <v>JN</v>
      </c>
      <c r="C760" s="1" t="str">
        <f>Blad1!C760</f>
        <v>Spårväxel - EV-UIC60-1200-1:18,5</v>
      </c>
      <c r="D760" s="1" t="str">
        <f>Blad1!D760</f>
        <v>146</v>
      </c>
      <c r="E760" s="1" t="str">
        <f>Blad1!E760</f>
        <v>B5</v>
      </c>
      <c r="F760" s="12" t="str">
        <f>Blad1!J760</f>
        <v>-</v>
      </c>
      <c r="G760" s="12" t="str">
        <f>Blad1!L760</f>
        <v>ej 2026</v>
      </c>
      <c r="H760" s="13">
        <f>Blad1!N760</f>
        <v>40</v>
      </c>
      <c r="I760" s="13" t="str">
        <f>Blad1!O760</f>
        <v>ej 2026</v>
      </c>
    </row>
    <row r="761" spans="1:9" x14ac:dyDescent="0.25">
      <c r="A761" s="1" t="str">
        <f>Blad1!A761</f>
        <v>412</v>
      </c>
      <c r="B761" s="1" t="str">
        <f>Blad1!B761</f>
        <v>JN</v>
      </c>
      <c r="C761" s="1" t="str">
        <f>Blad1!C761</f>
        <v>Spårväxel - EVR-UIC60-2500-1:27,5</v>
      </c>
      <c r="D761" s="1" t="str">
        <f>Blad1!D761</f>
        <v>147</v>
      </c>
      <c r="E761" s="1" t="str">
        <f>Blad1!E761</f>
        <v>B5</v>
      </c>
      <c r="F761" s="12" t="str">
        <f>Blad1!J761</f>
        <v>-</v>
      </c>
      <c r="G761" s="12" t="str">
        <f>Blad1!L761</f>
        <v>ej 2026</v>
      </c>
      <c r="H761" s="13">
        <f>Blad1!N761</f>
        <v>40</v>
      </c>
      <c r="I761" s="13" t="str">
        <f>Blad1!O761</f>
        <v>ej 2026</v>
      </c>
    </row>
    <row r="762" spans="1:9" x14ac:dyDescent="0.25">
      <c r="A762" s="1" t="str">
        <f>Blad1!A762</f>
        <v>412</v>
      </c>
      <c r="B762" s="1" t="str">
        <f>Blad1!B762</f>
        <v>JN</v>
      </c>
      <c r="C762" s="1" t="str">
        <f>Blad1!C762</f>
        <v>Spårväxel - EV-UIC60-1200-1:18,5</v>
      </c>
      <c r="D762" s="1" t="str">
        <f>Blad1!D762</f>
        <v>148</v>
      </c>
      <c r="E762" s="1" t="str">
        <f>Blad1!E762</f>
        <v>B4</v>
      </c>
      <c r="F762" s="12" t="str">
        <f>Blad1!J762</f>
        <v>-</v>
      </c>
      <c r="G762" s="12" t="str">
        <f>Blad1!L762</f>
        <v>ej 2026</v>
      </c>
      <c r="H762" s="13">
        <f>Blad1!N762</f>
        <v>40</v>
      </c>
      <c r="I762" s="13" t="str">
        <f>Blad1!O762</f>
        <v>ej 2026</v>
      </c>
    </row>
    <row r="763" spans="1:9" x14ac:dyDescent="0.25">
      <c r="A763" s="1" t="str">
        <f>Blad1!A763</f>
        <v>412</v>
      </c>
      <c r="B763" s="1" t="str">
        <f>Blad1!B763</f>
        <v>JN</v>
      </c>
      <c r="C763" s="1" t="str">
        <f>Blad1!C763</f>
        <v>Spårväxel - EV-UIC60-1200-1:18,5</v>
      </c>
      <c r="D763" s="1" t="str">
        <f>Blad1!D763</f>
        <v>149</v>
      </c>
      <c r="E763" s="1" t="str">
        <f>Blad1!E763</f>
        <v>B5</v>
      </c>
      <c r="F763" s="12" t="str">
        <f>Blad1!J763</f>
        <v>-</v>
      </c>
      <c r="G763" s="12" t="str">
        <f>Blad1!L763</f>
        <v>-</v>
      </c>
      <c r="H763" s="13">
        <f>Blad1!N763</f>
        <v>8</v>
      </c>
      <c r="I763" s="13">
        <f>Blad1!O763</f>
        <v>40</v>
      </c>
    </row>
    <row r="764" spans="1:9" x14ac:dyDescent="0.25">
      <c r="A764" s="1" t="str">
        <f>Blad1!A764</f>
        <v>413</v>
      </c>
      <c r="B764" s="1" t="str">
        <f>Blad1!B764</f>
        <v>SÖC</v>
      </c>
      <c r="C764" s="1" t="str">
        <f>Blad1!C764</f>
        <v>Spårväxel - SPK-60E-1:7,47 kryss</v>
      </c>
      <c r="D764" s="1" t="str">
        <f>Blad1!D764</f>
        <v>13</v>
      </c>
      <c r="E764" s="1" t="str">
        <f>Blad1!E764</f>
        <v>B3</v>
      </c>
      <c r="F764" s="12" t="str">
        <f>Blad1!J764</f>
        <v>-</v>
      </c>
      <c r="G764" s="12" t="str">
        <f>Blad1!L764</f>
        <v>ej 2026</v>
      </c>
      <c r="H764" s="13">
        <f>Blad1!N764</f>
        <v>24</v>
      </c>
      <c r="I764" s="13" t="str">
        <f>Blad1!O764</f>
        <v>ej 2026</v>
      </c>
    </row>
    <row r="765" spans="1:9" x14ac:dyDescent="0.25">
      <c r="A765" s="1" t="str">
        <f>Blad1!A765</f>
        <v>413</v>
      </c>
      <c r="B765" s="1" t="str">
        <f>Blad1!B765</f>
        <v>SÖC</v>
      </c>
      <c r="C765" s="1" t="str">
        <f>Blad1!C765</f>
        <v>Spårväxel - SPK-60E-1:4,44 kryss</v>
      </c>
      <c r="D765" s="1" t="str">
        <f>Blad1!D765</f>
        <v>15</v>
      </c>
      <c r="E765" s="1" t="str">
        <f>Blad1!E765</f>
        <v>B3</v>
      </c>
      <c r="F765" s="12" t="str">
        <f>Blad1!J765</f>
        <v>-</v>
      </c>
      <c r="G765" s="12" t="str">
        <f>Blad1!L765</f>
        <v>ej 2026</v>
      </c>
      <c r="H765" s="13">
        <f>Blad1!N765</f>
        <v>24</v>
      </c>
      <c r="I765" s="13" t="str">
        <f>Blad1!O765</f>
        <v>ej 2026</v>
      </c>
    </row>
    <row r="766" spans="1:9" x14ac:dyDescent="0.25">
      <c r="A766" s="1" t="str">
        <f>Blad1!A766</f>
        <v>413</v>
      </c>
      <c r="B766" s="1" t="str">
        <f>Blad1!B766</f>
        <v>SÖC</v>
      </c>
      <c r="C766" s="1" t="str">
        <f>Blad1!C766</f>
        <v>Spårväxel - EV-60E-300-1:9 kryss</v>
      </c>
      <c r="D766" s="1" t="str">
        <f>Blad1!D766</f>
        <v>531a</v>
      </c>
      <c r="E766" s="1" t="str">
        <f>Blad1!E766</f>
        <v>B3</v>
      </c>
      <c r="F766" s="12" t="str">
        <f>Blad1!J766</f>
        <v>-</v>
      </c>
      <c r="G766" s="12" t="str">
        <f>Blad1!L766</f>
        <v>ej 2026</v>
      </c>
      <c r="H766" s="13">
        <f>Blad1!N766</f>
        <v>24</v>
      </c>
      <c r="I766" s="13" t="str">
        <f>Blad1!O766</f>
        <v>ej 2026</v>
      </c>
    </row>
    <row r="767" spans="1:9" x14ac:dyDescent="0.25">
      <c r="A767" s="1" t="str">
        <f>Blad1!A767</f>
        <v>413</v>
      </c>
      <c r="B767" s="1" t="str">
        <f>Blad1!B767</f>
        <v>SÖC</v>
      </c>
      <c r="C767" s="1" t="str">
        <f>Blad1!C767</f>
        <v>Spårväxel - EV-60E-300-1:9 kryss</v>
      </c>
      <c r="D767" s="1" t="str">
        <f>Blad1!D767</f>
        <v>531b</v>
      </c>
      <c r="E767" s="1" t="str">
        <f>Blad1!E767</f>
        <v>B3</v>
      </c>
      <c r="F767" s="12" t="str">
        <f>Blad1!J767</f>
        <v>-</v>
      </c>
      <c r="G767" s="12" t="str">
        <f>Blad1!L767</f>
        <v>ej 2026</v>
      </c>
      <c r="H767" s="13">
        <f>Blad1!N767</f>
        <v>24</v>
      </c>
      <c r="I767" s="13" t="str">
        <f>Blad1!O767</f>
        <v>ej 2026</v>
      </c>
    </row>
    <row r="768" spans="1:9" x14ac:dyDescent="0.25">
      <c r="A768" s="1" t="str">
        <f>Blad1!A768</f>
        <v>413</v>
      </c>
      <c r="B768" s="1" t="str">
        <f>Blad1!B768</f>
        <v>SÖC</v>
      </c>
      <c r="C768" s="1" t="str">
        <f>Blad1!C768</f>
        <v>Spårväxel - EV-60E-760-1:15</v>
      </c>
      <c r="D768" s="1" t="str">
        <f>Blad1!D768</f>
        <v>532</v>
      </c>
      <c r="E768" s="1" t="str">
        <f>Blad1!E768</f>
        <v>B3</v>
      </c>
      <c r="F768" s="12" t="str">
        <f>Blad1!J768</f>
        <v>-</v>
      </c>
      <c r="G768" s="12" t="str">
        <f>Blad1!L768</f>
        <v>ej 2026</v>
      </c>
      <c r="H768" s="13">
        <f>Blad1!N768</f>
        <v>24</v>
      </c>
      <c r="I768" s="13" t="str">
        <f>Blad1!O768</f>
        <v>ej 2026</v>
      </c>
    </row>
    <row r="769" spans="1:9" x14ac:dyDescent="0.25">
      <c r="A769" s="1" t="str">
        <f>Blad1!A769</f>
        <v>413</v>
      </c>
      <c r="B769" s="1" t="str">
        <f>Blad1!B769</f>
        <v>SÖC</v>
      </c>
      <c r="C769" s="1" t="str">
        <f>Blad1!C769</f>
        <v>Spårväxel - EV-60E-300-1:9 kryss</v>
      </c>
      <c r="D769" s="1" t="str">
        <f>Blad1!D769</f>
        <v>533a</v>
      </c>
      <c r="E769" s="1" t="str">
        <f>Blad1!E769</f>
        <v>B3</v>
      </c>
      <c r="F769" s="12" t="str">
        <f>Blad1!J769</f>
        <v>-</v>
      </c>
      <c r="G769" s="12" t="str">
        <f>Blad1!L769</f>
        <v>ej 2026</v>
      </c>
      <c r="H769" s="13">
        <f>Blad1!N769</f>
        <v>24</v>
      </c>
      <c r="I769" s="13" t="str">
        <f>Blad1!O769</f>
        <v>ej 2026</v>
      </c>
    </row>
    <row r="770" spans="1:9" x14ac:dyDescent="0.25">
      <c r="A770" s="1" t="str">
        <f>Blad1!A770</f>
        <v>413</v>
      </c>
      <c r="B770" s="1" t="str">
        <f>Blad1!B770</f>
        <v>SÖC</v>
      </c>
      <c r="C770" s="1" t="str">
        <f>Blad1!C770</f>
        <v>Spårväxel - EV-60E-300-1:9 kryss</v>
      </c>
      <c r="D770" s="1" t="str">
        <f>Blad1!D770</f>
        <v>533b</v>
      </c>
      <c r="E770" s="1" t="str">
        <f>Blad1!E770</f>
        <v>B3</v>
      </c>
      <c r="F770" s="12" t="str">
        <f>Blad1!J770</f>
        <v>-</v>
      </c>
      <c r="G770" s="12" t="str">
        <f>Blad1!L770</f>
        <v>ej 2026</v>
      </c>
      <c r="H770" s="13">
        <f>Blad1!N770</f>
        <v>24</v>
      </c>
      <c r="I770" s="13" t="str">
        <f>Blad1!O770</f>
        <v>ej 2026</v>
      </c>
    </row>
    <row r="771" spans="1:9" x14ac:dyDescent="0.25">
      <c r="A771" s="1" t="str">
        <f>Blad1!A771</f>
        <v>413</v>
      </c>
      <c r="B771" s="1" t="str">
        <f>Blad1!B771</f>
        <v>SÖC</v>
      </c>
      <c r="C771" s="1" t="str">
        <f>Blad1!C771</f>
        <v>Spårväxel - EV-60E-760-1:14</v>
      </c>
      <c r="D771" s="1" t="str">
        <f>Blad1!D771</f>
        <v>534</v>
      </c>
      <c r="E771" s="1" t="str">
        <f>Blad1!E771</f>
        <v>B3</v>
      </c>
      <c r="F771" s="12" t="str">
        <f>Blad1!J771</f>
        <v>-</v>
      </c>
      <c r="G771" s="12" t="str">
        <f>Blad1!L771</f>
        <v>ej 2026</v>
      </c>
      <c r="H771" s="13">
        <f>Blad1!N771</f>
        <v>24</v>
      </c>
      <c r="I771" s="13" t="str">
        <f>Blad1!O771</f>
        <v>ej 2026</v>
      </c>
    </row>
    <row r="772" spans="1:9" x14ac:dyDescent="0.25">
      <c r="A772" s="1" t="str">
        <f>Blad1!A772</f>
        <v>413</v>
      </c>
      <c r="B772" s="1" t="str">
        <f>Blad1!B772</f>
        <v>SÖC</v>
      </c>
      <c r="C772" s="1" t="str">
        <f>Blad1!C772</f>
        <v>Spårväxel - EV-60E-760-1:15 kryss</v>
      </c>
      <c r="D772" s="1" t="str">
        <f>Blad1!D772</f>
        <v>535a</v>
      </c>
      <c r="E772" s="1" t="str">
        <f>Blad1!E772</f>
        <v>B3</v>
      </c>
      <c r="F772" s="12" t="str">
        <f>Blad1!J772</f>
        <v>-</v>
      </c>
      <c r="G772" s="12" t="str">
        <f>Blad1!L772</f>
        <v>ej 2026</v>
      </c>
      <c r="H772" s="13">
        <f>Blad1!N772</f>
        <v>24</v>
      </c>
      <c r="I772" s="13" t="str">
        <f>Blad1!O772</f>
        <v>ej 2026</v>
      </c>
    </row>
    <row r="773" spans="1:9" x14ac:dyDescent="0.25">
      <c r="A773" s="1" t="str">
        <f>Blad1!A773</f>
        <v>413</v>
      </c>
      <c r="B773" s="1" t="str">
        <f>Blad1!B773</f>
        <v>SÖC</v>
      </c>
      <c r="C773" s="1" t="str">
        <f>Blad1!C773</f>
        <v>Spårväxel - EV-60E-760-1:15 kryss</v>
      </c>
      <c r="D773" s="1" t="str">
        <f>Blad1!D773</f>
        <v>535b</v>
      </c>
      <c r="E773" s="1" t="str">
        <f>Blad1!E773</f>
        <v>B3</v>
      </c>
      <c r="F773" s="12" t="str">
        <f>Blad1!J773</f>
        <v>-</v>
      </c>
      <c r="G773" s="12" t="str">
        <f>Blad1!L773</f>
        <v>ej 2026</v>
      </c>
      <c r="H773" s="13">
        <f>Blad1!N773</f>
        <v>24</v>
      </c>
      <c r="I773" s="13" t="str">
        <f>Blad1!O773</f>
        <v>ej 2026</v>
      </c>
    </row>
    <row r="774" spans="1:9" x14ac:dyDescent="0.25">
      <c r="A774" s="1" t="str">
        <f>Blad1!A774</f>
        <v>413</v>
      </c>
      <c r="B774" s="1" t="str">
        <f>Blad1!B774</f>
        <v>SÖC</v>
      </c>
      <c r="C774" s="1" t="str">
        <f>Blad1!C774</f>
        <v>Spårväxel - EV-60E-760-1:15 kryss</v>
      </c>
      <c r="D774" s="1" t="str">
        <f>Blad1!D774</f>
        <v>537a</v>
      </c>
      <c r="E774" s="1" t="str">
        <f>Blad1!E774</f>
        <v>B3</v>
      </c>
      <c r="F774" s="12" t="str">
        <f>Blad1!J774</f>
        <v>-</v>
      </c>
      <c r="G774" s="12" t="str">
        <f>Blad1!L774</f>
        <v>ej 2026</v>
      </c>
      <c r="H774" s="13">
        <f>Blad1!N774</f>
        <v>24</v>
      </c>
      <c r="I774" s="13" t="str">
        <f>Blad1!O774</f>
        <v>ej 2026</v>
      </c>
    </row>
    <row r="775" spans="1:9" x14ac:dyDescent="0.25">
      <c r="A775" s="1" t="str">
        <f>Blad1!A775</f>
        <v>413</v>
      </c>
      <c r="B775" s="1" t="str">
        <f>Blad1!B775</f>
        <v>SÖC</v>
      </c>
      <c r="C775" s="1" t="str">
        <f>Blad1!C775</f>
        <v>Spårväxel - EV-60E-760-1:15 kryss</v>
      </c>
      <c r="D775" s="1" t="str">
        <f>Blad1!D775</f>
        <v>537b</v>
      </c>
      <c r="E775" s="1" t="str">
        <f>Blad1!E775</f>
        <v>B3</v>
      </c>
      <c r="F775" s="12" t="str">
        <f>Blad1!J775</f>
        <v>-</v>
      </c>
      <c r="G775" s="12" t="str">
        <f>Blad1!L775</f>
        <v>ej 2026</v>
      </c>
      <c r="H775" s="13">
        <f>Blad1!N775</f>
        <v>24</v>
      </c>
      <c r="I775" s="13" t="str">
        <f>Blad1!O775</f>
        <v>ej 2026</v>
      </c>
    </row>
    <row r="776" spans="1:9" x14ac:dyDescent="0.25">
      <c r="A776" s="1" t="str">
        <f>Blad1!A776</f>
        <v>414</v>
      </c>
      <c r="B776" s="1" t="str">
        <f>Blad1!B776</f>
        <v>B</v>
      </c>
      <c r="C776" s="1" t="str">
        <f>Blad1!C776</f>
        <v>Spårväxel - EV-60E-580-1:15</v>
      </c>
      <c r="D776" s="1" t="str">
        <f>Blad1!D776</f>
        <v>101a</v>
      </c>
      <c r="E776" s="1" t="str">
        <f>Blad1!E776</f>
        <v>B4</v>
      </c>
      <c r="F776" s="12" t="str">
        <f>Blad1!J776</f>
        <v>-</v>
      </c>
      <c r="G776" s="12" t="str">
        <f>Blad1!L776</f>
        <v>ej 2026</v>
      </c>
      <c r="H776" s="13">
        <f>Blad1!N776</f>
        <v>20</v>
      </c>
      <c r="I776" s="13" t="str">
        <f>Blad1!O776</f>
        <v>ej 2026</v>
      </c>
    </row>
    <row r="777" spans="1:9" x14ac:dyDescent="0.25">
      <c r="A777" s="1" t="str">
        <f>Blad1!A777</f>
        <v>414</v>
      </c>
      <c r="B777" s="1" t="str">
        <f>Blad1!B777</f>
        <v>B</v>
      </c>
      <c r="C777" s="1" t="str">
        <f>Blad1!C777</f>
        <v>Spårväxel - EV-60E-580-1:15</v>
      </c>
      <c r="D777" s="1" t="str">
        <f>Blad1!D777</f>
        <v>101b</v>
      </c>
      <c r="E777" s="1" t="str">
        <f>Blad1!E777</f>
        <v>B4</v>
      </c>
      <c r="F777" s="12" t="str">
        <f>Blad1!J777</f>
        <v>-</v>
      </c>
      <c r="G777" s="12" t="str">
        <f>Blad1!L777</f>
        <v>ej 2026</v>
      </c>
      <c r="H777" s="13">
        <f>Blad1!N777</f>
        <v>20</v>
      </c>
      <c r="I777" s="13" t="str">
        <f>Blad1!O777</f>
        <v>ej 2026</v>
      </c>
    </row>
    <row r="778" spans="1:9" x14ac:dyDescent="0.25">
      <c r="A778" s="1" t="str">
        <f>Blad1!A778</f>
        <v>414</v>
      </c>
      <c r="B778" s="1" t="str">
        <f>Blad1!B778</f>
        <v>B</v>
      </c>
      <c r="C778" s="1" t="str">
        <f>Blad1!C778</f>
        <v>Spårväxel - EV-60E-580-1:15</v>
      </c>
      <c r="D778" s="1" t="str">
        <f>Blad1!D778</f>
        <v>131a</v>
      </c>
      <c r="E778" s="1" t="str">
        <f>Blad1!E778</f>
        <v>B4</v>
      </c>
      <c r="F778" s="12" t="str">
        <f>Blad1!J778</f>
        <v>-</v>
      </c>
      <c r="G778" s="12" t="str">
        <f>Blad1!L778</f>
        <v>ej 2026</v>
      </c>
      <c r="H778" s="13">
        <f>Blad1!N778</f>
        <v>20</v>
      </c>
      <c r="I778" s="13" t="str">
        <f>Blad1!O778</f>
        <v>ej 2026</v>
      </c>
    </row>
    <row r="779" spans="1:9" x14ac:dyDescent="0.25">
      <c r="A779" s="1" t="str">
        <f>Blad1!A779</f>
        <v>414</v>
      </c>
      <c r="B779" s="1" t="str">
        <f>Blad1!B779</f>
        <v>B</v>
      </c>
      <c r="C779" s="1" t="str">
        <f>Blad1!C779</f>
        <v>Spårväxel - EV-60E-580-1:15</v>
      </c>
      <c r="D779" s="1" t="str">
        <f>Blad1!D779</f>
        <v>131b</v>
      </c>
      <c r="E779" s="1" t="str">
        <f>Blad1!E779</f>
        <v>B4</v>
      </c>
      <c r="F779" s="12" t="str">
        <f>Blad1!J779</f>
        <v>-</v>
      </c>
      <c r="G779" s="12" t="str">
        <f>Blad1!L779</f>
        <v>ej 2026</v>
      </c>
      <c r="H779" s="13">
        <f>Blad1!N779</f>
        <v>20</v>
      </c>
      <c r="I779" s="13" t="str">
        <f>Blad1!O779</f>
        <v>ej 2026</v>
      </c>
    </row>
    <row r="780" spans="1:9" x14ac:dyDescent="0.25">
      <c r="A780" s="1" t="str">
        <f>Blad1!A780</f>
        <v>414</v>
      </c>
      <c r="B780" s="1" t="str">
        <f>Blad1!B780</f>
        <v>FLE</v>
      </c>
      <c r="C780" s="1" t="str">
        <f>Blad1!C780</f>
        <v>Spårväxel - EV-UIC60-760-1:15</v>
      </c>
      <c r="D780" s="1" t="str">
        <f>Blad1!D780</f>
        <v>101a</v>
      </c>
      <c r="E780" s="1" t="str">
        <f>Blad1!E780</f>
        <v>B4</v>
      </c>
      <c r="F780" s="12" t="str">
        <f>Blad1!J780</f>
        <v>-</v>
      </c>
      <c r="G780" s="12" t="str">
        <f>Blad1!L780</f>
        <v>ej 2026</v>
      </c>
      <c r="H780" s="13">
        <f>Blad1!N780</f>
        <v>20</v>
      </c>
      <c r="I780" s="13" t="str">
        <f>Blad1!O780</f>
        <v>ej 2026</v>
      </c>
    </row>
    <row r="781" spans="1:9" x14ac:dyDescent="0.25">
      <c r="A781" s="1" t="str">
        <f>Blad1!A781</f>
        <v>414</v>
      </c>
      <c r="B781" s="1" t="str">
        <f>Blad1!B781</f>
        <v>FLE</v>
      </c>
      <c r="C781" s="1" t="str">
        <f>Blad1!C781</f>
        <v>Spårväxel - EV-UIC60-760-1:15</v>
      </c>
      <c r="D781" s="1" t="str">
        <f>Blad1!D781</f>
        <v>101b</v>
      </c>
      <c r="E781" s="1" t="str">
        <f>Blad1!E781</f>
        <v>B4</v>
      </c>
      <c r="F781" s="12" t="str">
        <f>Blad1!J781</f>
        <v>-</v>
      </c>
      <c r="G781" s="12" t="str">
        <f>Blad1!L781</f>
        <v>ej 2026</v>
      </c>
      <c r="H781" s="13">
        <f>Blad1!N781</f>
        <v>20</v>
      </c>
      <c r="I781" s="13" t="str">
        <f>Blad1!O781</f>
        <v>ej 2026</v>
      </c>
    </row>
    <row r="782" spans="1:9" x14ac:dyDescent="0.25">
      <c r="A782" s="1" t="str">
        <f>Blad1!A782</f>
        <v>414</v>
      </c>
      <c r="B782" s="1" t="str">
        <f>Blad1!B782</f>
        <v>FLE</v>
      </c>
      <c r="C782" s="1" t="str">
        <f>Blad1!C782</f>
        <v>Spårväxel - EV-UIC60-760-1:15</v>
      </c>
      <c r="D782" s="1" t="str">
        <f>Blad1!D782</f>
        <v>103a</v>
      </c>
      <c r="E782" s="1" t="str">
        <f>Blad1!E782</f>
        <v>B4</v>
      </c>
      <c r="F782" s="12" t="str">
        <f>Blad1!J782</f>
        <v>-</v>
      </c>
      <c r="G782" s="12" t="str">
        <f>Blad1!L782</f>
        <v>ej 2026</v>
      </c>
      <c r="H782" s="13">
        <f>Blad1!N782</f>
        <v>20</v>
      </c>
      <c r="I782" s="13" t="str">
        <f>Blad1!O782</f>
        <v>ej 2026</v>
      </c>
    </row>
    <row r="783" spans="1:9" hidden="1" x14ac:dyDescent="0.25">
      <c r="A783" s="1" t="str">
        <f>Blad1!A783</f>
        <v>414</v>
      </c>
      <c r="B783" s="1" t="str">
        <f>Blad1!B783</f>
        <v>FLE</v>
      </c>
      <c r="C783" s="1" t="str">
        <f>Blad1!C783</f>
        <v>Spårväxel - EV-60E-300-1:9</v>
      </c>
      <c r="D783" s="1" t="str">
        <f>Blad1!D783</f>
        <v>103b</v>
      </c>
      <c r="E783" s="1" t="str">
        <f>Blad1!E783</f>
        <v>B2</v>
      </c>
      <c r="F783" s="12" t="str">
        <f>Blad1!J783</f>
        <v>-</v>
      </c>
      <c r="G783" s="12" t="str">
        <f>Blad1!L783</f>
        <v>ej 2026</v>
      </c>
      <c r="H783" s="13" t="str">
        <f>Blad1!N783</f>
        <v>-</v>
      </c>
      <c r="I783" s="13" t="str">
        <f>Blad1!O783</f>
        <v>ej 2026</v>
      </c>
    </row>
    <row r="784" spans="1:9" hidden="1" x14ac:dyDescent="0.25">
      <c r="A784" s="1" t="str">
        <f>Blad1!A784</f>
        <v>414</v>
      </c>
      <c r="B784" s="1" t="str">
        <f>Blad1!B784</f>
        <v>FLE</v>
      </c>
      <c r="C784" s="1" t="str">
        <f>Blad1!C784</f>
        <v>Spårväxel - EV-60E-208-1:9</v>
      </c>
      <c r="D784" s="1" t="str">
        <f>Blad1!D784</f>
        <v>105a</v>
      </c>
      <c r="E784" s="1" t="str">
        <f>Blad1!E784</f>
        <v>B2</v>
      </c>
      <c r="F784" s="12" t="str">
        <f>Blad1!J784</f>
        <v>-</v>
      </c>
      <c r="G784" s="12" t="str">
        <f>Blad1!L784</f>
        <v>ej 2026</v>
      </c>
      <c r="H784" s="13" t="str">
        <f>Blad1!N784</f>
        <v>-</v>
      </c>
      <c r="I784" s="13" t="str">
        <f>Blad1!O784</f>
        <v>ej 2026</v>
      </c>
    </row>
    <row r="785" spans="1:9" hidden="1" x14ac:dyDescent="0.25">
      <c r="A785" s="1" t="str">
        <f>Blad1!A785</f>
        <v>414</v>
      </c>
      <c r="B785" s="1" t="str">
        <f>Blad1!B785</f>
        <v>FLE</v>
      </c>
      <c r="C785" s="1" t="str">
        <f>Blad1!C785</f>
        <v>Spårväxel - EV-60E-208-1:9</v>
      </c>
      <c r="D785" s="1" t="str">
        <f>Blad1!D785</f>
        <v>105b</v>
      </c>
      <c r="E785" s="1" t="str">
        <f>Blad1!E785</f>
        <v>B2</v>
      </c>
      <c r="F785" s="12" t="str">
        <f>Blad1!J785</f>
        <v>-</v>
      </c>
      <c r="G785" s="12" t="str">
        <f>Blad1!L785</f>
        <v>ej 2026</v>
      </c>
      <c r="H785" s="13" t="str">
        <f>Blad1!N785</f>
        <v>-</v>
      </c>
      <c r="I785" s="13" t="str">
        <f>Blad1!O785</f>
        <v>ej 2026</v>
      </c>
    </row>
    <row r="786" spans="1:9" x14ac:dyDescent="0.25">
      <c r="A786" s="1" t="str">
        <f>Blad1!A786</f>
        <v>414</v>
      </c>
      <c r="B786" s="1" t="str">
        <f>Blad1!B786</f>
        <v>FLE</v>
      </c>
      <c r="C786" s="1" t="str">
        <f>Blad1!C786</f>
        <v>Spårväxel - EV-60E-760-1:15</v>
      </c>
      <c r="D786" s="1" t="str">
        <f>Blad1!D786</f>
        <v>131a</v>
      </c>
      <c r="E786" s="1" t="str">
        <f>Blad1!E786</f>
        <v>B4</v>
      </c>
      <c r="F786" s="12" t="str">
        <f>Blad1!J786</f>
        <v>-</v>
      </c>
      <c r="G786" s="12" t="str">
        <f>Blad1!L786</f>
        <v>ej 2026</v>
      </c>
      <c r="H786" s="13">
        <f>Blad1!N786</f>
        <v>20</v>
      </c>
      <c r="I786" s="13" t="str">
        <f>Blad1!O786</f>
        <v>ej 2026</v>
      </c>
    </row>
    <row r="787" spans="1:9" x14ac:dyDescent="0.25">
      <c r="A787" s="1" t="str">
        <f>Blad1!A787</f>
        <v>414</v>
      </c>
      <c r="B787" s="1" t="str">
        <f>Blad1!B787</f>
        <v>FLE</v>
      </c>
      <c r="C787" s="1" t="str">
        <f>Blad1!C787</f>
        <v>Spårväxel - EV-60E-760-1:15</v>
      </c>
      <c r="D787" s="1" t="str">
        <f>Blad1!D787</f>
        <v>131b</v>
      </c>
      <c r="E787" s="1" t="str">
        <f>Blad1!E787</f>
        <v>B4</v>
      </c>
      <c r="F787" s="12" t="str">
        <f>Blad1!J787</f>
        <v>-</v>
      </c>
      <c r="G787" s="12" t="str">
        <f>Blad1!L787</f>
        <v>ej 2026</v>
      </c>
      <c r="H787" s="13">
        <f>Blad1!N787</f>
        <v>20</v>
      </c>
      <c r="I787" s="13" t="str">
        <f>Blad1!O787</f>
        <v>ej 2026</v>
      </c>
    </row>
    <row r="788" spans="1:9" hidden="1" x14ac:dyDescent="0.25">
      <c r="A788" s="1" t="str">
        <f>Blad1!A788</f>
        <v>414</v>
      </c>
      <c r="B788" s="1" t="str">
        <f>Blad1!B788</f>
        <v>FLE</v>
      </c>
      <c r="C788" s="1" t="str">
        <f>Blad1!C788</f>
        <v>Spårväxel - EV-60E-760-1:15</v>
      </c>
      <c r="D788" s="1" t="str">
        <f>Blad1!D788</f>
        <v>133a</v>
      </c>
      <c r="E788" s="1" t="str">
        <f>Blad1!E788</f>
        <v>B2</v>
      </c>
      <c r="F788" s="12" t="str">
        <f>Blad1!J788</f>
        <v>-</v>
      </c>
      <c r="G788" s="12" t="str">
        <f>Blad1!L788</f>
        <v>ej 2026</v>
      </c>
      <c r="H788" s="13" t="str">
        <f>Blad1!N788</f>
        <v>-</v>
      </c>
      <c r="I788" s="13" t="str">
        <f>Blad1!O788</f>
        <v>ej 2026</v>
      </c>
    </row>
    <row r="789" spans="1:9" x14ac:dyDescent="0.25">
      <c r="A789" s="1" t="str">
        <f>Blad1!A789</f>
        <v>414</v>
      </c>
      <c r="B789" s="1" t="str">
        <f>Blad1!B789</f>
        <v>FLE</v>
      </c>
      <c r="C789" s="1" t="str">
        <f>Blad1!C789</f>
        <v>Spårväxel - EV-60E-760-1:15</v>
      </c>
      <c r="D789" s="1" t="str">
        <f>Blad1!D789</f>
        <v>133b</v>
      </c>
      <c r="E789" s="1" t="str">
        <f>Blad1!E789</f>
        <v>B4</v>
      </c>
      <c r="F789" s="12" t="str">
        <f>Blad1!J789</f>
        <v>-</v>
      </c>
      <c r="G789" s="12" t="str">
        <f>Blad1!L789</f>
        <v>ej 2026</v>
      </c>
      <c r="H789" s="13">
        <f>Blad1!N789</f>
        <v>20</v>
      </c>
      <c r="I789" s="13" t="str">
        <f>Blad1!O789</f>
        <v>ej 2026</v>
      </c>
    </row>
    <row r="790" spans="1:9" hidden="1" x14ac:dyDescent="0.25">
      <c r="A790" s="1" t="str">
        <f>Blad1!A790</f>
        <v>414</v>
      </c>
      <c r="B790" s="1" t="str">
        <f>Blad1!B790</f>
        <v>FLE</v>
      </c>
      <c r="C790" s="1" t="str">
        <f>Blad1!C790</f>
        <v>Spårväxel - EV-BV50-225/190-1:9</v>
      </c>
      <c r="D790" s="1" t="str">
        <f>Blad1!D790</f>
        <v>134a</v>
      </c>
      <c r="E790" s="1" t="str">
        <f>Blad1!E790</f>
        <v>B2</v>
      </c>
      <c r="F790" s="12" t="str">
        <f>Blad1!J790</f>
        <v>-</v>
      </c>
      <c r="G790" s="12" t="str">
        <f>Blad1!L790</f>
        <v>ej 2026</v>
      </c>
      <c r="H790" s="13" t="str">
        <f>Blad1!N790</f>
        <v>-</v>
      </c>
      <c r="I790" s="13" t="str">
        <f>Blad1!O790</f>
        <v>ej 2026</v>
      </c>
    </row>
    <row r="791" spans="1:9" hidden="1" x14ac:dyDescent="0.25">
      <c r="A791" s="1" t="str">
        <f>Blad1!A791</f>
        <v>414</v>
      </c>
      <c r="B791" s="1" t="str">
        <f>Blad1!B791</f>
        <v>FLE</v>
      </c>
      <c r="C791" s="1" t="str">
        <f>Blad1!C791</f>
        <v>Spårväxel - EV-BV50-225/190-1:9</v>
      </c>
      <c r="D791" s="1" t="str">
        <f>Blad1!D791</f>
        <v>134b</v>
      </c>
      <c r="E791" s="1" t="str">
        <f>Blad1!E791</f>
        <v>B2</v>
      </c>
      <c r="F791" s="12" t="str">
        <f>Blad1!J791</f>
        <v>-</v>
      </c>
      <c r="G791" s="12" t="str">
        <f>Blad1!L791</f>
        <v>ej 2026</v>
      </c>
      <c r="H791" s="13" t="str">
        <f>Blad1!N791</f>
        <v>-</v>
      </c>
      <c r="I791" s="13" t="str">
        <f>Blad1!O791</f>
        <v>ej 2026</v>
      </c>
    </row>
    <row r="792" spans="1:9" hidden="1" x14ac:dyDescent="0.25">
      <c r="A792" s="1" t="str">
        <f>Blad1!A792</f>
        <v>414</v>
      </c>
      <c r="B792" s="1" t="str">
        <f>Blad1!B792</f>
        <v>FLE</v>
      </c>
      <c r="C792" s="1" t="str">
        <f>Blad1!C792</f>
        <v>Spårväxel - EV-BV50-225/190-1:9</v>
      </c>
      <c r="D792" s="1" t="str">
        <f>Blad1!D792</f>
        <v>136b</v>
      </c>
      <c r="E792" s="1" t="str">
        <f>Blad1!E792</f>
        <v>B2</v>
      </c>
      <c r="F792" s="12" t="str">
        <f>Blad1!J792</f>
        <v>-</v>
      </c>
      <c r="G792" s="12" t="str">
        <f>Blad1!L792</f>
        <v>ej 2026</v>
      </c>
      <c r="H792" s="13" t="str">
        <f>Blad1!N792</f>
        <v>-</v>
      </c>
      <c r="I792" s="13" t="str">
        <f>Blad1!O792</f>
        <v>ej 2026</v>
      </c>
    </row>
    <row r="793" spans="1:9" x14ac:dyDescent="0.25">
      <c r="A793" s="1" t="str">
        <f>Blad1!A793</f>
        <v>414</v>
      </c>
      <c r="B793" s="1" t="str">
        <f>Blad1!B793</f>
        <v>GN</v>
      </c>
      <c r="C793" s="1" t="str">
        <f>Blad1!C793</f>
        <v>Spårväxel - EV-UIC60-760-1:15</v>
      </c>
      <c r="D793" s="1" t="str">
        <f>Blad1!D793</f>
        <v>101</v>
      </c>
      <c r="E793" s="1" t="str">
        <f>Blad1!E793</f>
        <v>B4</v>
      </c>
      <c r="F793" s="12" t="str">
        <f>Blad1!J793</f>
        <v>-</v>
      </c>
      <c r="G793" s="12" t="str">
        <f>Blad1!L793</f>
        <v>ej 2026</v>
      </c>
      <c r="H793" s="13">
        <f>Blad1!N793</f>
        <v>20</v>
      </c>
      <c r="I793" s="13" t="str">
        <f>Blad1!O793</f>
        <v>ej 2026</v>
      </c>
    </row>
    <row r="794" spans="1:9" x14ac:dyDescent="0.25">
      <c r="A794" s="1" t="str">
        <f>Blad1!A794</f>
        <v>414</v>
      </c>
      <c r="B794" s="1" t="str">
        <f>Blad1!B794</f>
        <v>GN</v>
      </c>
      <c r="C794" s="1" t="str">
        <f>Blad1!C794</f>
        <v>Spårväxel - EV-UIC60-760-1:15</v>
      </c>
      <c r="D794" s="1" t="str">
        <f>Blad1!D794</f>
        <v>102</v>
      </c>
      <c r="E794" s="1" t="str">
        <f>Blad1!E794</f>
        <v>B4</v>
      </c>
      <c r="F794" s="12" t="str">
        <f>Blad1!J794</f>
        <v>-</v>
      </c>
      <c r="G794" s="12" t="str">
        <f>Blad1!L794</f>
        <v>ej 2026</v>
      </c>
      <c r="H794" s="13">
        <f>Blad1!N794</f>
        <v>20</v>
      </c>
      <c r="I794" s="13" t="str">
        <f>Blad1!O794</f>
        <v>ej 2026</v>
      </c>
    </row>
    <row r="795" spans="1:9" x14ac:dyDescent="0.25">
      <c r="A795" s="1" t="str">
        <f>Blad1!A795</f>
        <v>414</v>
      </c>
      <c r="B795" s="1" t="str">
        <f>Blad1!B795</f>
        <v>GN</v>
      </c>
      <c r="C795" s="1" t="str">
        <f>Blad1!C795</f>
        <v>Spårväxel - EV-UIC60-760-1:15</v>
      </c>
      <c r="D795" s="1" t="str">
        <f>Blad1!D795</f>
        <v>103</v>
      </c>
      <c r="E795" s="1" t="str">
        <f>Blad1!E795</f>
        <v>B4</v>
      </c>
      <c r="F795" s="12" t="str">
        <f>Blad1!J795</f>
        <v>-</v>
      </c>
      <c r="G795" s="12" t="str">
        <f>Blad1!L795</f>
        <v>ej 2026</v>
      </c>
      <c r="H795" s="13">
        <f>Blad1!N795</f>
        <v>20</v>
      </c>
      <c r="I795" s="13" t="str">
        <f>Blad1!O795</f>
        <v>ej 2026</v>
      </c>
    </row>
    <row r="796" spans="1:9" x14ac:dyDescent="0.25">
      <c r="A796" s="1" t="str">
        <f>Blad1!A796</f>
        <v>414</v>
      </c>
      <c r="B796" s="1" t="str">
        <f>Blad1!B796</f>
        <v>GN</v>
      </c>
      <c r="C796" s="1" t="str">
        <f>Blad1!C796</f>
        <v>Spårväxel - EV-SJ50-5,9-1:9</v>
      </c>
      <c r="D796" s="1" t="str">
        <f>Blad1!D796</f>
        <v>104</v>
      </c>
      <c r="E796" s="1" t="str">
        <f>Blad1!E796</f>
        <v>B3</v>
      </c>
      <c r="F796" s="12" t="str">
        <f>Blad1!J796</f>
        <v>-</v>
      </c>
      <c r="G796" s="12" t="str">
        <f>Blad1!L796</f>
        <v>ej 2026</v>
      </c>
      <c r="H796" s="13">
        <f>Blad1!N796</f>
        <v>20</v>
      </c>
      <c r="I796" s="13" t="str">
        <f>Blad1!O796</f>
        <v>ej 2026</v>
      </c>
    </row>
    <row r="797" spans="1:9" x14ac:dyDescent="0.25">
      <c r="A797" s="1" t="str">
        <f>Blad1!A797</f>
        <v>414</v>
      </c>
      <c r="B797" s="1" t="str">
        <f>Blad1!B797</f>
        <v>GN</v>
      </c>
      <c r="C797" s="1" t="str">
        <f>Blad1!C797</f>
        <v>Spårväxel - EV-SJ50-11-1:9</v>
      </c>
      <c r="D797" s="1" t="str">
        <f>Blad1!D797</f>
        <v>105</v>
      </c>
      <c r="E797" s="1" t="str">
        <f>Blad1!E797</f>
        <v>B3</v>
      </c>
      <c r="F797" s="12" t="str">
        <f>Blad1!J797</f>
        <v>-</v>
      </c>
      <c r="G797" s="12" t="str">
        <f>Blad1!L797</f>
        <v>ej 2026</v>
      </c>
      <c r="H797" s="13">
        <f>Blad1!N797</f>
        <v>20</v>
      </c>
      <c r="I797" s="13" t="str">
        <f>Blad1!O797</f>
        <v>ej 2026</v>
      </c>
    </row>
    <row r="798" spans="1:9" x14ac:dyDescent="0.25">
      <c r="A798" s="1" t="str">
        <f>Blad1!A798</f>
        <v>414</v>
      </c>
      <c r="B798" s="1" t="str">
        <f>Blad1!B798</f>
        <v>GN</v>
      </c>
      <c r="C798" s="1" t="str">
        <f>Blad1!C798</f>
        <v>Spårväxel - EV-UIC60-760-1:15</v>
      </c>
      <c r="D798" s="1" t="str">
        <f>Blad1!D798</f>
        <v>132</v>
      </c>
      <c r="E798" s="1" t="str">
        <f>Blad1!E798</f>
        <v>B4</v>
      </c>
      <c r="F798" s="12" t="str">
        <f>Blad1!J798</f>
        <v>-</v>
      </c>
      <c r="G798" s="12" t="str">
        <f>Blad1!L798</f>
        <v>ej 2026</v>
      </c>
      <c r="H798" s="13">
        <f>Blad1!N798</f>
        <v>20</v>
      </c>
      <c r="I798" s="13" t="str">
        <f>Blad1!O798</f>
        <v>ej 2026</v>
      </c>
    </row>
    <row r="799" spans="1:9" x14ac:dyDescent="0.25">
      <c r="A799" s="1" t="str">
        <f>Blad1!A799</f>
        <v>414</v>
      </c>
      <c r="B799" s="1" t="str">
        <f>Blad1!B799</f>
        <v>GN</v>
      </c>
      <c r="C799" s="1" t="str">
        <f>Blad1!C799</f>
        <v>Spårväxel - EV-UIC60-760-1:15</v>
      </c>
      <c r="D799" s="1" t="str">
        <f>Blad1!D799</f>
        <v>133</v>
      </c>
      <c r="E799" s="1" t="str">
        <f>Blad1!E799</f>
        <v>B4</v>
      </c>
      <c r="F799" s="12" t="str">
        <f>Blad1!J799</f>
        <v>-</v>
      </c>
      <c r="G799" s="12" t="str">
        <f>Blad1!L799</f>
        <v>ej 2026</v>
      </c>
      <c r="H799" s="13">
        <f>Blad1!N799</f>
        <v>20</v>
      </c>
      <c r="I799" s="13" t="str">
        <f>Blad1!O799</f>
        <v>ej 2026</v>
      </c>
    </row>
    <row r="800" spans="1:9" x14ac:dyDescent="0.25">
      <c r="A800" s="1" t="str">
        <f>Blad1!A800</f>
        <v>414</v>
      </c>
      <c r="B800" s="1" t="str">
        <f>Blad1!B800</f>
        <v>GN</v>
      </c>
      <c r="C800" s="1" t="str">
        <f>Blad1!C800</f>
        <v>Spårväxel - EVR-UIC60-760-1:15</v>
      </c>
      <c r="D800" s="1" t="str">
        <f>Blad1!D800</f>
        <v>136</v>
      </c>
      <c r="E800" s="1" t="str">
        <f>Blad1!E800</f>
        <v>B4</v>
      </c>
      <c r="F800" s="12" t="str">
        <f>Blad1!J800</f>
        <v>-</v>
      </c>
      <c r="G800" s="12" t="str">
        <f>Blad1!L800</f>
        <v>ej 2026</v>
      </c>
      <c r="H800" s="13">
        <f>Blad1!N800</f>
        <v>20</v>
      </c>
      <c r="I800" s="13" t="str">
        <f>Blad1!O800</f>
        <v>ej 2026</v>
      </c>
    </row>
    <row r="801" spans="1:9" hidden="1" x14ac:dyDescent="0.25">
      <c r="A801" s="1" t="str">
        <f>Blad1!A801</f>
        <v>414</v>
      </c>
      <c r="B801" s="1" t="str">
        <f>Blad1!B801</f>
        <v>GN</v>
      </c>
      <c r="C801" s="1" t="str">
        <f>Blad1!C801</f>
        <v>Spårväxel - EV-SJ50-11-1:9</v>
      </c>
      <c r="D801" s="1" t="str">
        <f>Blad1!D801</f>
        <v>137</v>
      </c>
      <c r="E801" s="1" t="str">
        <f>Blad1!E801</f>
        <v>B2</v>
      </c>
      <c r="F801" s="12" t="str">
        <f>Blad1!J801</f>
        <v>-</v>
      </c>
      <c r="G801" s="12" t="str">
        <f>Blad1!L801</f>
        <v>ej 2026</v>
      </c>
      <c r="H801" s="13" t="str">
        <f>Blad1!N801</f>
        <v>-</v>
      </c>
      <c r="I801" s="13" t="str">
        <f>Blad1!O801</f>
        <v>ej 2026</v>
      </c>
    </row>
    <row r="802" spans="1:9" x14ac:dyDescent="0.25">
      <c r="A802" s="1" t="str">
        <f>Blad1!A802</f>
        <v>414</v>
      </c>
      <c r="B802" s="1" t="str">
        <f>Blad1!B802</f>
        <v>KOE</v>
      </c>
      <c r="C802" s="1" t="str">
        <f>Blad1!C802</f>
        <v>Spårväxel - EV-UIC60-1200-1:18,5</v>
      </c>
      <c r="D802" s="1" t="str">
        <f>Blad1!D802</f>
        <v>201</v>
      </c>
      <c r="E802" s="1" t="str">
        <f>Blad1!E802</f>
        <v>B4</v>
      </c>
      <c r="F802" s="12" t="str">
        <f>Blad1!J802</f>
        <v>-</v>
      </c>
      <c r="G802" s="12" t="str">
        <f>Blad1!L802</f>
        <v>ej 2026</v>
      </c>
      <c r="H802" s="13">
        <f>Blad1!N802</f>
        <v>20</v>
      </c>
      <c r="I802" s="13" t="str">
        <f>Blad1!O802</f>
        <v>ej 2026</v>
      </c>
    </row>
    <row r="803" spans="1:9" x14ac:dyDescent="0.25">
      <c r="A803" s="1" t="str">
        <f>Blad1!A803</f>
        <v>414</v>
      </c>
      <c r="B803" s="1" t="str">
        <f>Blad1!B803</f>
        <v>KOE</v>
      </c>
      <c r="C803" s="1" t="str">
        <f>Blad1!C803</f>
        <v>Spårväxel - EV-UIC60-300-1:9</v>
      </c>
      <c r="D803" s="1" t="str">
        <f>Blad1!D803</f>
        <v>202</v>
      </c>
      <c r="E803" s="1" t="str">
        <f>Blad1!E803</f>
        <v>B3</v>
      </c>
      <c r="F803" s="12" t="str">
        <f>Blad1!J803</f>
        <v>-</v>
      </c>
      <c r="G803" s="12" t="str">
        <f>Blad1!L803</f>
        <v>ej 2026</v>
      </c>
      <c r="H803" s="13">
        <f>Blad1!N803</f>
        <v>20</v>
      </c>
      <c r="I803" s="13" t="str">
        <f>Blad1!O803</f>
        <v>ej 2026</v>
      </c>
    </row>
    <row r="804" spans="1:9" x14ac:dyDescent="0.25">
      <c r="A804" s="1" t="str">
        <f>Blad1!A804</f>
        <v>414</v>
      </c>
      <c r="B804" s="1" t="str">
        <f>Blad1!B804</f>
        <v>KOE</v>
      </c>
      <c r="C804" s="1" t="str">
        <f>Blad1!C804</f>
        <v>Spårväxel - EV-UIC60-1200-1:18,5</v>
      </c>
      <c r="D804" s="1" t="str">
        <f>Blad1!D804</f>
        <v>212</v>
      </c>
      <c r="E804" s="1" t="str">
        <f>Blad1!E804</f>
        <v>B4</v>
      </c>
      <c r="F804" s="12" t="str">
        <f>Blad1!J804</f>
        <v>-</v>
      </c>
      <c r="G804" s="12" t="str">
        <f>Blad1!L804</f>
        <v>ej 2026</v>
      </c>
      <c r="H804" s="13">
        <f>Blad1!N804</f>
        <v>20</v>
      </c>
      <c r="I804" s="13" t="str">
        <f>Blad1!O804</f>
        <v>ej 2026</v>
      </c>
    </row>
    <row r="805" spans="1:9" x14ac:dyDescent="0.25">
      <c r="A805" s="1" t="str">
        <f>Blad1!A805</f>
        <v>414</v>
      </c>
      <c r="B805" s="1" t="str">
        <f>Blad1!B805</f>
        <v>KOE</v>
      </c>
      <c r="C805" s="1" t="str">
        <f>Blad1!C805</f>
        <v>Spårväxel - EV-UIC60-300-1:9</v>
      </c>
      <c r="D805" s="1" t="str">
        <f>Blad1!D805</f>
        <v>213</v>
      </c>
      <c r="E805" s="1" t="str">
        <f>Blad1!E805</f>
        <v>B3</v>
      </c>
      <c r="F805" s="12" t="str">
        <f>Blad1!J805</f>
        <v>-</v>
      </c>
      <c r="G805" s="12" t="str">
        <f>Blad1!L805</f>
        <v>ej 2026</v>
      </c>
      <c r="H805" s="13">
        <f>Blad1!N805</f>
        <v>20</v>
      </c>
      <c r="I805" s="13" t="str">
        <f>Blad1!O805</f>
        <v>ej 2026</v>
      </c>
    </row>
    <row r="806" spans="1:9" x14ac:dyDescent="0.25">
      <c r="A806" s="1" t="str">
        <f>Blad1!A806</f>
        <v>414</v>
      </c>
      <c r="B806" s="1" t="str">
        <f>Blad1!B806</f>
        <v>MÖ</v>
      </c>
      <c r="C806" s="1" t="str">
        <f>Blad1!C806</f>
        <v>Spårväxel - EV-UIC60-760-1:15</v>
      </c>
      <c r="D806" s="1" t="str">
        <f>Blad1!D806</f>
        <v>101a</v>
      </c>
      <c r="E806" s="1" t="str">
        <f>Blad1!E806</f>
        <v>B4</v>
      </c>
      <c r="F806" s="12" t="str">
        <f>Blad1!J806</f>
        <v>-</v>
      </c>
      <c r="G806" s="12" t="str">
        <f>Blad1!L806</f>
        <v>ej 2026</v>
      </c>
      <c r="H806" s="13">
        <f>Blad1!N806</f>
        <v>20</v>
      </c>
      <c r="I806" s="13" t="str">
        <f>Blad1!O806</f>
        <v>ej 2026</v>
      </c>
    </row>
    <row r="807" spans="1:9" x14ac:dyDescent="0.25">
      <c r="A807" s="1" t="str">
        <f>Blad1!A807</f>
        <v>414</v>
      </c>
      <c r="B807" s="1" t="str">
        <f>Blad1!B807</f>
        <v>MÖ</v>
      </c>
      <c r="C807" s="1" t="str">
        <f>Blad1!C807</f>
        <v>Spårväxel - EV-UIC60-760-1:15</v>
      </c>
      <c r="D807" s="1" t="str">
        <f>Blad1!D807</f>
        <v>101b</v>
      </c>
      <c r="E807" s="1" t="str">
        <f>Blad1!E807</f>
        <v>B4</v>
      </c>
      <c r="F807" s="12" t="str">
        <f>Blad1!J807</f>
        <v>-</v>
      </c>
      <c r="G807" s="12" t="str">
        <f>Blad1!L807</f>
        <v>ej 2026</v>
      </c>
      <c r="H807" s="13">
        <f>Blad1!N807</f>
        <v>20</v>
      </c>
      <c r="I807" s="13" t="str">
        <f>Blad1!O807</f>
        <v>ej 2026</v>
      </c>
    </row>
    <row r="808" spans="1:9" x14ac:dyDescent="0.25">
      <c r="A808" s="1" t="str">
        <f>Blad1!A808</f>
        <v>414</v>
      </c>
      <c r="B808" s="1" t="str">
        <f>Blad1!B808</f>
        <v>MÖ</v>
      </c>
      <c r="C808" s="1" t="str">
        <f>Blad1!C808</f>
        <v>Spårväxel - EV-60E-1200-1:18,5</v>
      </c>
      <c r="D808" s="1" t="str">
        <f>Blad1!D808</f>
        <v>131a</v>
      </c>
      <c r="E808" s="1" t="str">
        <f>Blad1!E808</f>
        <v>B4</v>
      </c>
      <c r="F808" s="12" t="str">
        <f>Blad1!J808</f>
        <v>-</v>
      </c>
      <c r="G808" s="12" t="str">
        <f>Blad1!L808</f>
        <v>ej 2026</v>
      </c>
      <c r="H808" s="13">
        <f>Blad1!N808</f>
        <v>20</v>
      </c>
      <c r="I808" s="13" t="str">
        <f>Blad1!O808</f>
        <v>ej 2026</v>
      </c>
    </row>
    <row r="809" spans="1:9" x14ac:dyDescent="0.25">
      <c r="A809" s="1" t="str">
        <f>Blad1!A809</f>
        <v>414</v>
      </c>
      <c r="B809" s="1" t="str">
        <f>Blad1!B809</f>
        <v>MÖ</v>
      </c>
      <c r="C809" s="1" t="str">
        <f>Blad1!C809</f>
        <v>Spårväxel - EV-60E-1200-1:18,5</v>
      </c>
      <c r="D809" s="1" t="str">
        <f>Blad1!D809</f>
        <v>131b</v>
      </c>
      <c r="E809" s="1" t="str">
        <f>Blad1!E809</f>
        <v>B4</v>
      </c>
      <c r="F809" s="12" t="str">
        <f>Blad1!J809</f>
        <v>-</v>
      </c>
      <c r="G809" s="12" t="str">
        <f>Blad1!L809</f>
        <v>ej 2026</v>
      </c>
      <c r="H809" s="13">
        <f>Blad1!N809</f>
        <v>20</v>
      </c>
      <c r="I809" s="13" t="str">
        <f>Blad1!O809</f>
        <v>ej 2026</v>
      </c>
    </row>
    <row r="810" spans="1:9" x14ac:dyDescent="0.25">
      <c r="A810" s="1" t="str">
        <f>Blad1!A810</f>
        <v>414</v>
      </c>
      <c r="B810" s="1" t="str">
        <f>Blad1!B810</f>
        <v>NSJ</v>
      </c>
      <c r="C810" s="1" t="str">
        <f>Blad1!C810</f>
        <v>Spårväxel - EV-UIC60-760-1:15</v>
      </c>
      <c r="D810" s="1" t="str">
        <f>Blad1!D810</f>
        <v>101a</v>
      </c>
      <c r="E810" s="1" t="str">
        <f>Blad1!E810</f>
        <v>B4</v>
      </c>
      <c r="F810" s="12" t="str">
        <f>Blad1!J810</f>
        <v>-</v>
      </c>
      <c r="G810" s="12" t="str">
        <f>Blad1!L810</f>
        <v>ej 2026</v>
      </c>
      <c r="H810" s="13">
        <f>Blad1!N810</f>
        <v>20</v>
      </c>
      <c r="I810" s="13" t="str">
        <f>Blad1!O810</f>
        <v>ej 2026</v>
      </c>
    </row>
    <row r="811" spans="1:9" x14ac:dyDescent="0.25">
      <c r="A811" s="1" t="str">
        <f>Blad1!A811</f>
        <v>414</v>
      </c>
      <c r="B811" s="1" t="str">
        <f>Blad1!B811</f>
        <v>NSJ</v>
      </c>
      <c r="C811" s="1" t="str">
        <f>Blad1!C811</f>
        <v>Spårväxel - EV-UIC60-760-1:15</v>
      </c>
      <c r="D811" s="1" t="str">
        <f>Blad1!D811</f>
        <v>101b</v>
      </c>
      <c r="E811" s="1" t="str">
        <f>Blad1!E811</f>
        <v>B4</v>
      </c>
      <c r="F811" s="12" t="str">
        <f>Blad1!J811</f>
        <v>-</v>
      </c>
      <c r="G811" s="12" t="str">
        <f>Blad1!L811</f>
        <v>ej 2026</v>
      </c>
      <c r="H811" s="13">
        <f>Blad1!N811</f>
        <v>20</v>
      </c>
      <c r="I811" s="13" t="str">
        <f>Blad1!O811</f>
        <v>ej 2026</v>
      </c>
    </row>
    <row r="812" spans="1:9" x14ac:dyDescent="0.25">
      <c r="A812" s="1" t="str">
        <f>Blad1!A812</f>
        <v>414</v>
      </c>
      <c r="B812" s="1" t="str">
        <f>Blad1!B812</f>
        <v>NSJ</v>
      </c>
      <c r="C812" s="1" t="str">
        <f>Blad1!C812</f>
        <v>Spårväxel - EV-UIC60-760-1:15</v>
      </c>
      <c r="D812" s="1" t="str">
        <f>Blad1!D812</f>
        <v>131a</v>
      </c>
      <c r="E812" s="1" t="str">
        <f>Blad1!E812</f>
        <v>B4</v>
      </c>
      <c r="F812" s="12" t="str">
        <f>Blad1!J812</f>
        <v>-</v>
      </c>
      <c r="G812" s="12" t="str">
        <f>Blad1!L812</f>
        <v>ej 2026</v>
      </c>
      <c r="H812" s="13">
        <f>Blad1!N812</f>
        <v>20</v>
      </c>
      <c r="I812" s="13" t="str">
        <f>Blad1!O812</f>
        <v>ej 2026</v>
      </c>
    </row>
    <row r="813" spans="1:9" x14ac:dyDescent="0.25">
      <c r="A813" s="1" t="str">
        <f>Blad1!A813</f>
        <v>414</v>
      </c>
      <c r="B813" s="1" t="str">
        <f>Blad1!B813</f>
        <v>NSJ</v>
      </c>
      <c r="C813" s="1" t="str">
        <f>Blad1!C813</f>
        <v>Spårväxel - EV-UIC60-760-1:15</v>
      </c>
      <c r="D813" s="1" t="str">
        <f>Blad1!D813</f>
        <v>131b</v>
      </c>
      <c r="E813" s="1" t="str">
        <f>Blad1!E813</f>
        <v>B4</v>
      </c>
      <c r="F813" s="12" t="str">
        <f>Blad1!J813</f>
        <v>-</v>
      </c>
      <c r="G813" s="12" t="str">
        <f>Blad1!L813</f>
        <v>ej 2026</v>
      </c>
      <c r="H813" s="13">
        <f>Blad1!N813</f>
        <v>20</v>
      </c>
      <c r="I813" s="13" t="str">
        <f>Blad1!O813</f>
        <v>ej 2026</v>
      </c>
    </row>
    <row r="814" spans="1:9" x14ac:dyDescent="0.25">
      <c r="A814" s="1" t="str">
        <f>Blad1!A814</f>
        <v>414</v>
      </c>
      <c r="B814" s="1" t="str">
        <f>Blad1!B814</f>
        <v>SDE</v>
      </c>
      <c r="C814" s="1" t="str">
        <f>Blad1!C814</f>
        <v>Spårväxel - EV-UIC60-760-1:15</v>
      </c>
      <c r="D814" s="1" t="str">
        <f>Blad1!D814</f>
        <v>101a</v>
      </c>
      <c r="E814" s="1" t="str">
        <f>Blad1!E814</f>
        <v>B4</v>
      </c>
      <c r="F814" s="12" t="str">
        <f>Blad1!J814</f>
        <v>-</v>
      </c>
      <c r="G814" s="12" t="str">
        <f>Blad1!L814</f>
        <v>ej 2026</v>
      </c>
      <c r="H814" s="13">
        <f>Blad1!N814</f>
        <v>20</v>
      </c>
      <c r="I814" s="13" t="str">
        <f>Blad1!O814</f>
        <v>ej 2026</v>
      </c>
    </row>
    <row r="815" spans="1:9" x14ac:dyDescent="0.25">
      <c r="A815" s="1" t="str">
        <f>Blad1!A815</f>
        <v>414</v>
      </c>
      <c r="B815" s="1" t="str">
        <f>Blad1!B815</f>
        <v>SDE</v>
      </c>
      <c r="C815" s="1" t="str">
        <f>Blad1!C815</f>
        <v>Spårväxel - EV-UIC60-760-1:15</v>
      </c>
      <c r="D815" s="1" t="str">
        <f>Blad1!D815</f>
        <v>101b</v>
      </c>
      <c r="E815" s="1" t="str">
        <f>Blad1!E815</f>
        <v>B4</v>
      </c>
      <c r="F815" s="12" t="str">
        <f>Blad1!J815</f>
        <v>-</v>
      </c>
      <c r="G815" s="12" t="str">
        <f>Blad1!L815</f>
        <v>ej 2026</v>
      </c>
      <c r="H815" s="13">
        <f>Blad1!N815</f>
        <v>20</v>
      </c>
      <c r="I815" s="13" t="str">
        <f>Blad1!O815</f>
        <v>ej 2026</v>
      </c>
    </row>
    <row r="816" spans="1:9" x14ac:dyDescent="0.25">
      <c r="A816" s="1" t="str">
        <f>Blad1!A816</f>
        <v>414</v>
      </c>
      <c r="B816" s="1" t="str">
        <f>Blad1!B816</f>
        <v>SDE</v>
      </c>
      <c r="C816" s="1" t="str">
        <f>Blad1!C816</f>
        <v>Spårväxel - EV-UIC60-760-1:15</v>
      </c>
      <c r="D816" s="1" t="str">
        <f>Blad1!D816</f>
        <v>131a</v>
      </c>
      <c r="E816" s="1" t="str">
        <f>Blad1!E816</f>
        <v>B4</v>
      </c>
      <c r="F816" s="12" t="str">
        <f>Blad1!J816</f>
        <v>-</v>
      </c>
      <c r="G816" s="12" t="str">
        <f>Blad1!L816</f>
        <v>ej 2026</v>
      </c>
      <c r="H816" s="13">
        <f>Blad1!N816</f>
        <v>20</v>
      </c>
      <c r="I816" s="13" t="str">
        <f>Blad1!O816</f>
        <v>ej 2026</v>
      </c>
    </row>
    <row r="817" spans="1:9" x14ac:dyDescent="0.25">
      <c r="A817" s="1" t="str">
        <f>Blad1!A817</f>
        <v>414</v>
      </c>
      <c r="B817" s="1" t="str">
        <f>Blad1!B817</f>
        <v>SDE</v>
      </c>
      <c r="C817" s="1" t="str">
        <f>Blad1!C817</f>
        <v>Spårväxel - EV-UIC60-760-1:15</v>
      </c>
      <c r="D817" s="1" t="str">
        <f>Blad1!D817</f>
        <v>131b</v>
      </c>
      <c r="E817" s="1" t="str">
        <f>Blad1!E817</f>
        <v>B4</v>
      </c>
      <c r="F817" s="12" t="str">
        <f>Blad1!J817</f>
        <v>-</v>
      </c>
      <c r="G817" s="12" t="str">
        <f>Blad1!L817</f>
        <v>ej 2026</v>
      </c>
      <c r="H817" s="13">
        <f>Blad1!N817</f>
        <v>20</v>
      </c>
      <c r="I817" s="13" t="str">
        <f>Blad1!O817</f>
        <v>ej 2026</v>
      </c>
    </row>
    <row r="818" spans="1:9" x14ac:dyDescent="0.25">
      <c r="A818" s="1" t="str">
        <f>Blad1!A818</f>
        <v>414</v>
      </c>
      <c r="B818" s="1" t="str">
        <f>Blad1!B818</f>
        <v>SH</v>
      </c>
      <c r="C818" s="1" t="str">
        <f>Blad1!C818</f>
        <v>Spårväxel - EV-60E-580-1:13</v>
      </c>
      <c r="D818" s="1" t="str">
        <f>Blad1!D818</f>
        <v>103a</v>
      </c>
      <c r="E818" s="1" t="str">
        <f>Blad1!E818</f>
        <v>B4</v>
      </c>
      <c r="F818" s="12" t="str">
        <f>Blad1!J818</f>
        <v>-</v>
      </c>
      <c r="G818" s="12" t="str">
        <f>Blad1!L818</f>
        <v>ej 2026</v>
      </c>
      <c r="H818" s="13">
        <f>Blad1!N818</f>
        <v>20</v>
      </c>
      <c r="I818" s="13" t="str">
        <f>Blad1!O818</f>
        <v>ej 2026</v>
      </c>
    </row>
    <row r="819" spans="1:9" x14ac:dyDescent="0.25">
      <c r="A819" s="1" t="str">
        <f>Blad1!A819</f>
        <v>414</v>
      </c>
      <c r="B819" s="1" t="str">
        <f>Blad1!B819</f>
        <v>SH</v>
      </c>
      <c r="C819" s="1" t="str">
        <f>Blad1!C819</f>
        <v>Spårväxel - EV-60E-580-1:15</v>
      </c>
      <c r="D819" s="1" t="str">
        <f>Blad1!D819</f>
        <v>131a</v>
      </c>
      <c r="E819" s="1" t="str">
        <f>Blad1!E819</f>
        <v>B4</v>
      </c>
      <c r="F819" s="12" t="str">
        <f>Blad1!J819</f>
        <v>-</v>
      </c>
      <c r="G819" s="12" t="str">
        <f>Blad1!L819</f>
        <v>ej 2026</v>
      </c>
      <c r="H819" s="13">
        <f>Blad1!N819</f>
        <v>20</v>
      </c>
      <c r="I819" s="13" t="str">
        <f>Blad1!O819</f>
        <v>ej 2026</v>
      </c>
    </row>
    <row r="820" spans="1:9" x14ac:dyDescent="0.25">
      <c r="A820" s="1" t="str">
        <f>Blad1!A820</f>
        <v>414</v>
      </c>
      <c r="B820" s="1" t="str">
        <f>Blad1!B820</f>
        <v>SH</v>
      </c>
      <c r="C820" s="1" t="str">
        <f>Blad1!C820</f>
        <v>Spårväxel - EV-60E-580-1:15</v>
      </c>
      <c r="D820" s="1" t="str">
        <f>Blad1!D820</f>
        <v>131b</v>
      </c>
      <c r="E820" s="1" t="str">
        <f>Blad1!E820</f>
        <v>B4</v>
      </c>
      <c r="F820" s="12" t="str">
        <f>Blad1!J820</f>
        <v>-</v>
      </c>
      <c r="G820" s="12" t="str">
        <f>Blad1!L820</f>
        <v>ej 2026</v>
      </c>
      <c r="H820" s="13">
        <f>Blad1!N820</f>
        <v>20</v>
      </c>
      <c r="I820" s="13" t="str">
        <f>Blad1!O820</f>
        <v>ej 2026</v>
      </c>
    </row>
    <row r="821" spans="1:9" x14ac:dyDescent="0.25">
      <c r="A821" s="1" t="str">
        <f>Blad1!A821</f>
        <v>414</v>
      </c>
      <c r="B821" s="1" t="str">
        <f>Blad1!B821</f>
        <v>SH</v>
      </c>
      <c r="C821" s="1" t="str">
        <f>Blad1!C821</f>
        <v>Spårväxel - EV-60E-580-1:15</v>
      </c>
      <c r="D821" s="1" t="str">
        <f>Blad1!D821</f>
        <v>132a</v>
      </c>
      <c r="E821" s="1" t="str">
        <f>Blad1!E821</f>
        <v>B4</v>
      </c>
      <c r="F821" s="12" t="str">
        <f>Blad1!J821</f>
        <v>-</v>
      </c>
      <c r="G821" s="12" t="str">
        <f>Blad1!L821</f>
        <v>ej 2026</v>
      </c>
      <c r="H821" s="13">
        <f>Blad1!N821</f>
        <v>20</v>
      </c>
      <c r="I821" s="13" t="str">
        <f>Blad1!O821</f>
        <v>ej 2026</v>
      </c>
    </row>
    <row r="822" spans="1:9" x14ac:dyDescent="0.25">
      <c r="A822" s="1" t="str">
        <f>Blad1!A822</f>
        <v>414</v>
      </c>
      <c r="B822" s="1" t="str">
        <f>Blad1!B822</f>
        <v>SH</v>
      </c>
      <c r="C822" s="1" t="str">
        <f>Blad1!C822</f>
        <v>Spårväxel - EV-60E-580-1:15</v>
      </c>
      <c r="D822" s="1" t="str">
        <f>Blad1!D822</f>
        <v>132b</v>
      </c>
      <c r="E822" s="1" t="str">
        <f>Blad1!E822</f>
        <v>B4</v>
      </c>
      <c r="F822" s="12" t="str">
        <f>Blad1!J822</f>
        <v>-</v>
      </c>
      <c r="G822" s="12" t="str">
        <f>Blad1!L822</f>
        <v>ej 2026</v>
      </c>
      <c r="H822" s="13">
        <f>Blad1!N822</f>
        <v>20</v>
      </c>
      <c r="I822" s="13" t="str">
        <f>Blad1!O822</f>
        <v>ej 2026</v>
      </c>
    </row>
    <row r="823" spans="1:9" x14ac:dyDescent="0.25">
      <c r="A823" s="1" t="str">
        <f>Blad1!A823</f>
        <v>414</v>
      </c>
      <c r="B823" s="1" t="str">
        <f>Blad1!B823</f>
        <v>SH</v>
      </c>
      <c r="C823" s="1" t="str">
        <f>Blad1!C823</f>
        <v>Spårväxel - EVR-60E-300-1:9</v>
      </c>
      <c r="D823" s="1" t="str">
        <f>Blad1!D823</f>
        <v>133b</v>
      </c>
      <c r="E823" s="1" t="str">
        <f>Blad1!E823</f>
        <v>B4</v>
      </c>
      <c r="F823" s="12" t="str">
        <f>Blad1!J823</f>
        <v>-</v>
      </c>
      <c r="G823" s="12" t="str">
        <f>Blad1!L823</f>
        <v>ej 2026</v>
      </c>
      <c r="H823" s="13">
        <f>Blad1!N823</f>
        <v>20</v>
      </c>
      <c r="I823" s="13" t="str">
        <f>Blad1!O823</f>
        <v>ej 2026</v>
      </c>
    </row>
    <row r="824" spans="1:9" x14ac:dyDescent="0.25">
      <c r="A824" s="1" t="str">
        <f>Blad1!A824</f>
        <v>414</v>
      </c>
      <c r="B824" s="1" t="str">
        <f>Blad1!B824</f>
        <v>SKV</v>
      </c>
      <c r="C824" s="1" t="str">
        <f>Blad1!C824</f>
        <v>Spårväxel - EV-UIC60-1200-1:18,5</v>
      </c>
      <c r="D824" s="1" t="str">
        <f>Blad1!D824</f>
        <v>101a</v>
      </c>
      <c r="E824" s="1" t="str">
        <f>Blad1!E824</f>
        <v>B4</v>
      </c>
      <c r="F824" s="12" t="str">
        <f>Blad1!J824</f>
        <v>-</v>
      </c>
      <c r="G824" s="12" t="str">
        <f>Blad1!L824</f>
        <v>ej 2026</v>
      </c>
      <c r="H824" s="13">
        <f>Blad1!N824</f>
        <v>20</v>
      </c>
      <c r="I824" s="13" t="str">
        <f>Blad1!O824</f>
        <v>ej 2026</v>
      </c>
    </row>
    <row r="825" spans="1:9" x14ac:dyDescent="0.25">
      <c r="A825" s="1" t="str">
        <f>Blad1!A825</f>
        <v>414</v>
      </c>
      <c r="B825" s="1" t="str">
        <f>Blad1!B825</f>
        <v>SKV</v>
      </c>
      <c r="C825" s="1" t="str">
        <f>Blad1!C825</f>
        <v>Spårväxel - EV-UIC60-1200-1:18,5</v>
      </c>
      <c r="D825" s="1" t="str">
        <f>Blad1!D825</f>
        <v>101b</v>
      </c>
      <c r="E825" s="1" t="str">
        <f>Blad1!E825</f>
        <v>B4</v>
      </c>
      <c r="F825" s="12" t="str">
        <f>Blad1!J825</f>
        <v>-</v>
      </c>
      <c r="G825" s="12" t="str">
        <f>Blad1!L825</f>
        <v>ej 2026</v>
      </c>
      <c r="H825" s="13">
        <f>Blad1!N825</f>
        <v>20</v>
      </c>
      <c r="I825" s="13" t="str">
        <f>Blad1!O825</f>
        <v>ej 2026</v>
      </c>
    </row>
    <row r="826" spans="1:9" x14ac:dyDescent="0.25">
      <c r="A826" s="1" t="str">
        <f>Blad1!A826</f>
        <v>414</v>
      </c>
      <c r="B826" s="1" t="str">
        <f>Blad1!B826</f>
        <v>SKV</v>
      </c>
      <c r="C826" s="1" t="str">
        <f>Blad1!C826</f>
        <v>Spårväxel - EV-UIC60-300-1:9</v>
      </c>
      <c r="D826" s="1" t="str">
        <f>Blad1!D826</f>
        <v>103a</v>
      </c>
      <c r="E826" s="1" t="str">
        <f>Blad1!E826</f>
        <v>B4</v>
      </c>
      <c r="F826" s="12" t="str">
        <f>Blad1!J826</f>
        <v>-</v>
      </c>
      <c r="G826" s="12" t="str">
        <f>Blad1!L826</f>
        <v>ej 2026</v>
      </c>
      <c r="H826" s="13">
        <f>Blad1!N826</f>
        <v>20</v>
      </c>
      <c r="I826" s="13" t="str">
        <f>Blad1!O826</f>
        <v>ej 2026</v>
      </c>
    </row>
    <row r="827" spans="1:9" hidden="1" x14ac:dyDescent="0.25">
      <c r="A827" s="1" t="str">
        <f>Blad1!A827</f>
        <v>414</v>
      </c>
      <c r="B827" s="1" t="str">
        <f>Blad1!B827</f>
        <v>SKV</v>
      </c>
      <c r="C827" s="1" t="str">
        <f>Blad1!C827</f>
        <v>Spårväxel - EV-UIC60-300-1:9</v>
      </c>
      <c r="D827" s="1" t="str">
        <f>Blad1!D827</f>
        <v>103b</v>
      </c>
      <c r="E827" s="1" t="str">
        <f>Blad1!E827</f>
        <v>B2</v>
      </c>
      <c r="F827" s="12" t="str">
        <f>Blad1!J827</f>
        <v>-</v>
      </c>
      <c r="G827" s="12" t="str">
        <f>Blad1!L827</f>
        <v>ej 2026</v>
      </c>
      <c r="H827" s="13" t="str">
        <f>Blad1!N827</f>
        <v>-</v>
      </c>
      <c r="I827" s="13" t="str">
        <f>Blad1!O827</f>
        <v>ej 2026</v>
      </c>
    </row>
    <row r="828" spans="1:9" x14ac:dyDescent="0.25">
      <c r="A828" s="1" t="str">
        <f>Blad1!A828</f>
        <v>414</v>
      </c>
      <c r="B828" s="1" t="str">
        <f>Blad1!B828</f>
        <v>SKV</v>
      </c>
      <c r="C828" s="1" t="str">
        <f>Blad1!C828</f>
        <v>Spårväxel - EV-60E-580-1:13</v>
      </c>
      <c r="D828" s="1" t="str">
        <f>Blad1!D828</f>
        <v>132a</v>
      </c>
      <c r="E828" s="1" t="str">
        <f>Blad1!E828</f>
        <v>B4</v>
      </c>
      <c r="F828" s="12" t="str">
        <f>Blad1!J828</f>
        <v>-</v>
      </c>
      <c r="G828" s="12" t="str">
        <f>Blad1!L828</f>
        <v>ej 2026</v>
      </c>
      <c r="H828" s="13">
        <f>Blad1!N828</f>
        <v>20</v>
      </c>
      <c r="I828" s="13" t="str">
        <f>Blad1!O828</f>
        <v>ej 2026</v>
      </c>
    </row>
    <row r="829" spans="1:9" x14ac:dyDescent="0.25">
      <c r="A829" s="1" t="str">
        <f>Blad1!A829</f>
        <v>414</v>
      </c>
      <c r="B829" s="1" t="str">
        <f>Blad1!B829</f>
        <v>SKV</v>
      </c>
      <c r="C829" s="1" t="str">
        <f>Blad1!C829</f>
        <v>Spårväxel - EV-60E-580-1:13</v>
      </c>
      <c r="D829" s="1" t="str">
        <f>Blad1!D829</f>
        <v>132b</v>
      </c>
      <c r="E829" s="1" t="str">
        <f>Blad1!E829</f>
        <v>B4</v>
      </c>
      <c r="F829" s="12" t="str">
        <f>Blad1!J829</f>
        <v>-</v>
      </c>
      <c r="G829" s="12" t="str">
        <f>Blad1!L829</f>
        <v>ej 2026</v>
      </c>
      <c r="H829" s="13">
        <f>Blad1!N829</f>
        <v>20</v>
      </c>
      <c r="I829" s="13" t="str">
        <f>Blad1!O829</f>
        <v>ej 2026</v>
      </c>
    </row>
    <row r="830" spans="1:9" hidden="1" x14ac:dyDescent="0.25">
      <c r="A830" s="1" t="str">
        <f>Blad1!A830</f>
        <v>414</v>
      </c>
      <c r="B830" s="1" t="str">
        <f>Blad1!B830</f>
        <v>SKV</v>
      </c>
      <c r="C830" s="1" t="str">
        <f>Blad1!C830</f>
        <v>Spårväxel - EV-60E-500-1:12</v>
      </c>
      <c r="D830" s="1" t="str">
        <f>Blad1!D830</f>
        <v>134a</v>
      </c>
      <c r="E830" s="1" t="str">
        <f>Blad1!E830</f>
        <v>B2</v>
      </c>
      <c r="F830" s="12" t="str">
        <f>Blad1!J830</f>
        <v>-</v>
      </c>
      <c r="G830" s="12" t="str">
        <f>Blad1!L830</f>
        <v>ej 2026</v>
      </c>
      <c r="H830" s="13" t="str">
        <f>Blad1!N830</f>
        <v>-</v>
      </c>
      <c r="I830" s="13" t="str">
        <f>Blad1!O830</f>
        <v>ej 2026</v>
      </c>
    </row>
    <row r="831" spans="1:9" x14ac:dyDescent="0.25">
      <c r="A831" s="1" t="str">
        <f>Blad1!A831</f>
        <v>414</v>
      </c>
      <c r="B831" s="1" t="str">
        <f>Blad1!B831</f>
        <v>SKV</v>
      </c>
      <c r="C831" s="1" t="str">
        <f>Blad1!C831</f>
        <v>Spårväxel - EV-60E-500-1:12</v>
      </c>
      <c r="D831" s="1" t="str">
        <f>Blad1!D831</f>
        <v>134b</v>
      </c>
      <c r="E831" s="1" t="str">
        <f>Blad1!E831</f>
        <v>B4</v>
      </c>
      <c r="F831" s="12" t="str">
        <f>Blad1!J831</f>
        <v>-</v>
      </c>
      <c r="G831" s="12" t="str">
        <f>Blad1!L831</f>
        <v>ej 2026</v>
      </c>
      <c r="H831" s="13">
        <f>Blad1!N831</f>
        <v>20</v>
      </c>
      <c r="I831" s="13" t="str">
        <f>Blad1!O831</f>
        <v>ej 2026</v>
      </c>
    </row>
    <row r="832" spans="1:9" hidden="1" x14ac:dyDescent="0.25">
      <c r="A832" s="1" t="str">
        <f>Blad1!A832</f>
        <v>414</v>
      </c>
      <c r="B832" s="1" t="str">
        <f>Blad1!B832</f>
        <v>SKV</v>
      </c>
      <c r="C832" s="1" t="str">
        <f>Blad1!C832</f>
        <v>Spårväxel - EV-BV50-225/190-1:9</v>
      </c>
      <c r="D832" s="1" t="str">
        <f>Blad1!D832</f>
        <v>136a</v>
      </c>
      <c r="E832" s="1" t="str">
        <f>Blad1!E832</f>
        <v>B2</v>
      </c>
      <c r="F832" s="12" t="str">
        <f>Blad1!J832</f>
        <v>-</v>
      </c>
      <c r="G832" s="12" t="str">
        <f>Blad1!L832</f>
        <v>ej 2026</v>
      </c>
      <c r="H832" s="13" t="str">
        <f>Blad1!N832</f>
        <v>-</v>
      </c>
      <c r="I832" s="13" t="str">
        <f>Blad1!O832</f>
        <v>ej 2026</v>
      </c>
    </row>
    <row r="833" spans="1:9" x14ac:dyDescent="0.25">
      <c r="A833" s="1" t="str">
        <f>Blad1!A833</f>
        <v>414</v>
      </c>
      <c r="B833" s="1" t="str">
        <f>Blad1!B833</f>
        <v>SP</v>
      </c>
      <c r="C833" s="1" t="str">
        <f>Blad1!C833</f>
        <v>Spårväxel - EV-UIC60-760-1:14</v>
      </c>
      <c r="D833" s="1" t="str">
        <f>Blad1!D833</f>
        <v>103a</v>
      </c>
      <c r="E833" s="1" t="str">
        <f>Blad1!E833</f>
        <v>B4</v>
      </c>
      <c r="F833" s="12" t="str">
        <f>Blad1!J833</f>
        <v>-</v>
      </c>
      <c r="G833" s="12" t="str">
        <f>Blad1!L833</f>
        <v>ej 2026</v>
      </c>
      <c r="H833" s="13">
        <f>Blad1!N833</f>
        <v>20</v>
      </c>
      <c r="I833" s="13" t="str">
        <f>Blad1!O833</f>
        <v>ej 2026</v>
      </c>
    </row>
    <row r="834" spans="1:9" x14ac:dyDescent="0.25">
      <c r="A834" s="1" t="str">
        <f>Blad1!A834</f>
        <v>414</v>
      </c>
      <c r="B834" s="1" t="str">
        <f>Blad1!B834</f>
        <v>SP</v>
      </c>
      <c r="C834" s="1" t="str">
        <f>Blad1!C834</f>
        <v>Spårväxel - EVR-UIC60-760-1:14</v>
      </c>
      <c r="D834" s="1" t="str">
        <f>Blad1!D834</f>
        <v>133b</v>
      </c>
      <c r="E834" s="1" t="str">
        <f>Blad1!E834</f>
        <v>B4</v>
      </c>
      <c r="F834" s="12" t="str">
        <f>Blad1!J834</f>
        <v>-</v>
      </c>
      <c r="G834" s="12" t="str">
        <f>Blad1!L834</f>
        <v>ej 2026</v>
      </c>
      <c r="H834" s="13">
        <f>Blad1!N834</f>
        <v>20</v>
      </c>
      <c r="I834" s="13" t="str">
        <f>Blad1!O834</f>
        <v>ej 2026</v>
      </c>
    </row>
    <row r="835" spans="1:9" x14ac:dyDescent="0.25">
      <c r="A835" s="1" t="str">
        <f>Blad1!A835</f>
        <v>414</v>
      </c>
      <c r="B835" s="1" t="str">
        <f>Blad1!B835</f>
        <v>SPN</v>
      </c>
      <c r="C835" s="1" t="str">
        <f>Blad1!C835</f>
        <v>Spårväxel - EV-UIC60-760-1:15</v>
      </c>
      <c r="D835" s="1" t="str">
        <f>Blad1!D835</f>
        <v>101</v>
      </c>
      <c r="E835" s="1" t="str">
        <f>Blad1!E835</f>
        <v>B4</v>
      </c>
      <c r="F835" s="12" t="str">
        <f>Blad1!J835</f>
        <v>-</v>
      </c>
      <c r="G835" s="12" t="str">
        <f>Blad1!L835</f>
        <v>ej 2026</v>
      </c>
      <c r="H835" s="13">
        <f>Blad1!N835</f>
        <v>20</v>
      </c>
      <c r="I835" s="13" t="str">
        <f>Blad1!O835</f>
        <v>ej 2026</v>
      </c>
    </row>
    <row r="836" spans="1:9" x14ac:dyDescent="0.25">
      <c r="A836" s="1" t="str">
        <f>Blad1!A836</f>
        <v>414</v>
      </c>
      <c r="B836" s="1" t="str">
        <f>Blad1!B836</f>
        <v>SPN</v>
      </c>
      <c r="C836" s="1" t="str">
        <f>Blad1!C836</f>
        <v>Spårväxel - EV-UIC60-760-1:15</v>
      </c>
      <c r="D836" s="1" t="str">
        <f>Blad1!D836</f>
        <v>102</v>
      </c>
      <c r="E836" s="1" t="str">
        <f>Blad1!E836</f>
        <v>B4</v>
      </c>
      <c r="F836" s="12" t="str">
        <f>Blad1!J836</f>
        <v>-</v>
      </c>
      <c r="G836" s="12" t="str">
        <f>Blad1!L836</f>
        <v>ej 2026</v>
      </c>
      <c r="H836" s="13">
        <f>Blad1!N836</f>
        <v>20</v>
      </c>
      <c r="I836" s="13" t="str">
        <f>Blad1!O836</f>
        <v>ej 2026</v>
      </c>
    </row>
    <row r="837" spans="1:9" x14ac:dyDescent="0.25">
      <c r="A837" s="1" t="str">
        <f>Blad1!A837</f>
        <v>414</v>
      </c>
      <c r="B837" s="1" t="str">
        <f>Blad1!B837</f>
        <v>SPN</v>
      </c>
      <c r="C837" s="1" t="str">
        <f>Blad1!C837</f>
        <v>Spårväxel - EV-UIC60-760-1:15</v>
      </c>
      <c r="D837" s="1" t="str">
        <f>Blad1!D837</f>
        <v>131</v>
      </c>
      <c r="E837" s="1" t="str">
        <f>Blad1!E837</f>
        <v>B4</v>
      </c>
      <c r="F837" s="12" t="str">
        <f>Blad1!J837</f>
        <v>-</v>
      </c>
      <c r="G837" s="12" t="str">
        <f>Blad1!L837</f>
        <v>ej 2026</v>
      </c>
      <c r="H837" s="13">
        <f>Blad1!N837</f>
        <v>20</v>
      </c>
      <c r="I837" s="13" t="str">
        <f>Blad1!O837</f>
        <v>ej 2026</v>
      </c>
    </row>
    <row r="838" spans="1:9" x14ac:dyDescent="0.25">
      <c r="A838" s="1" t="str">
        <f>Blad1!A838</f>
        <v>414</v>
      </c>
      <c r="B838" s="1" t="str">
        <f>Blad1!B838</f>
        <v>SPN</v>
      </c>
      <c r="C838" s="1" t="str">
        <f>Blad1!C838</f>
        <v>Spårväxel - EV-UIC60-760-1:15</v>
      </c>
      <c r="D838" s="1" t="str">
        <f>Blad1!D838</f>
        <v>132</v>
      </c>
      <c r="E838" s="1" t="str">
        <f>Blad1!E838</f>
        <v>B4</v>
      </c>
      <c r="F838" s="12" t="str">
        <f>Blad1!J838</f>
        <v>-</v>
      </c>
      <c r="G838" s="12" t="str">
        <f>Blad1!L838</f>
        <v>ej 2026</v>
      </c>
      <c r="H838" s="13">
        <f>Blad1!N838</f>
        <v>20</v>
      </c>
      <c r="I838" s="13" t="str">
        <f>Blad1!O838</f>
        <v>ej 2026</v>
      </c>
    </row>
    <row r="839" spans="1:9" x14ac:dyDescent="0.25">
      <c r="A839" s="1" t="str">
        <f>Blad1!A839</f>
        <v>416</v>
      </c>
      <c r="B839" s="1" t="str">
        <f>Blad1!B839</f>
        <v>BT</v>
      </c>
      <c r="C839" s="1" t="str">
        <f>Blad1!C839</f>
        <v>Spårväxel - EV-60E-580-1:15</v>
      </c>
      <c r="D839" s="1" t="str">
        <f>Blad1!D839</f>
        <v>21a</v>
      </c>
      <c r="E839" s="1" t="str">
        <f>Blad1!E839</f>
        <v>B4</v>
      </c>
      <c r="F839" s="12" t="str">
        <f>Blad1!J839</f>
        <v>-</v>
      </c>
      <c r="G839" s="12" t="str">
        <f>Blad1!L839</f>
        <v>ej 2026</v>
      </c>
      <c r="H839" s="13">
        <f>Blad1!N839</f>
        <v>37</v>
      </c>
      <c r="I839" s="13" t="str">
        <f>Blad1!O839</f>
        <v>ej 2026</v>
      </c>
    </row>
    <row r="840" spans="1:9" x14ac:dyDescent="0.25">
      <c r="A840" s="1" t="str">
        <f>Blad1!A840</f>
        <v>416</v>
      </c>
      <c r="B840" s="1" t="str">
        <f>Blad1!B840</f>
        <v>BT</v>
      </c>
      <c r="C840" s="1" t="str">
        <f>Blad1!C840</f>
        <v>Spårväxel - EV-60E-580-1:15</v>
      </c>
      <c r="D840" s="1" t="str">
        <f>Blad1!D840</f>
        <v>21b</v>
      </c>
      <c r="E840" s="1" t="str">
        <f>Blad1!E840</f>
        <v>B4</v>
      </c>
      <c r="F840" s="12" t="str">
        <f>Blad1!J840</f>
        <v>-</v>
      </c>
      <c r="G840" s="12" t="str">
        <f>Blad1!L840</f>
        <v>ej 2026</v>
      </c>
      <c r="H840" s="13">
        <f>Blad1!N840</f>
        <v>37</v>
      </c>
      <c r="I840" s="13" t="str">
        <f>Blad1!O840</f>
        <v>ej 2026</v>
      </c>
    </row>
    <row r="841" spans="1:9" x14ac:dyDescent="0.25">
      <c r="A841" s="1" t="str">
        <f>Blad1!A841</f>
        <v>416</v>
      </c>
      <c r="B841" s="1" t="str">
        <f>Blad1!B841</f>
        <v>BT</v>
      </c>
      <c r="C841" s="1" t="str">
        <f>Blad1!C841</f>
        <v>Spårväxel - EV-60E-580-1:15</v>
      </c>
      <c r="D841" s="1" t="str">
        <f>Blad1!D841</f>
        <v>22a</v>
      </c>
      <c r="E841" s="1" t="str">
        <f>Blad1!E841</f>
        <v>B4</v>
      </c>
      <c r="F841" s="12" t="str">
        <f>Blad1!J841</f>
        <v>-</v>
      </c>
      <c r="G841" s="12" t="str">
        <f>Blad1!L841</f>
        <v>ej 2026</v>
      </c>
      <c r="H841" s="13">
        <f>Blad1!N841</f>
        <v>37</v>
      </c>
      <c r="I841" s="13" t="str">
        <f>Blad1!O841</f>
        <v>ej 2026</v>
      </c>
    </row>
    <row r="842" spans="1:9" x14ac:dyDescent="0.25">
      <c r="A842" s="1" t="str">
        <f>Blad1!A842</f>
        <v>416</v>
      </c>
      <c r="B842" s="1" t="str">
        <f>Blad1!B842</f>
        <v>BT</v>
      </c>
      <c r="C842" s="1" t="str">
        <f>Blad1!C842</f>
        <v>Spårväxel - EV-60E-580-1:15</v>
      </c>
      <c r="D842" s="1" t="str">
        <f>Blad1!D842</f>
        <v>22b</v>
      </c>
      <c r="E842" s="1" t="str">
        <f>Blad1!E842</f>
        <v>B4</v>
      </c>
      <c r="F842" s="12" t="str">
        <f>Blad1!J842</f>
        <v>-</v>
      </c>
      <c r="G842" s="12" t="str">
        <f>Blad1!L842</f>
        <v>ej 2026</v>
      </c>
      <c r="H842" s="13">
        <f>Blad1!N842</f>
        <v>37</v>
      </c>
      <c r="I842" s="13" t="str">
        <f>Blad1!O842</f>
        <v>ej 2026</v>
      </c>
    </row>
    <row r="843" spans="1:9" x14ac:dyDescent="0.25">
      <c r="A843" s="1" t="str">
        <f>Blad1!A843</f>
        <v>416</v>
      </c>
      <c r="B843" s="1" t="str">
        <f>Blad1!B843</f>
        <v>HGÖ</v>
      </c>
      <c r="C843" s="1" t="str">
        <f>Blad1!C843</f>
        <v>Spårväxel - EV-60E-580-1:15</v>
      </c>
      <c r="D843" s="1" t="str">
        <f>Blad1!D843</f>
        <v>21a</v>
      </c>
      <c r="E843" s="1" t="str">
        <f>Blad1!E843</f>
        <v>B4</v>
      </c>
      <c r="F843" s="12" t="str">
        <f>Blad1!J843</f>
        <v>-</v>
      </c>
      <c r="G843" s="12" t="str">
        <f>Blad1!L843</f>
        <v>ej 2026</v>
      </c>
      <c r="H843" s="13">
        <f>Blad1!N843</f>
        <v>37</v>
      </c>
      <c r="I843" s="13" t="str">
        <f>Blad1!O843</f>
        <v>ej 2026</v>
      </c>
    </row>
    <row r="844" spans="1:9" x14ac:dyDescent="0.25">
      <c r="A844" s="1" t="str">
        <f>Blad1!A844</f>
        <v>416</v>
      </c>
      <c r="B844" s="1" t="str">
        <f>Blad1!B844</f>
        <v>HGÖ</v>
      </c>
      <c r="C844" s="1" t="str">
        <f>Blad1!C844</f>
        <v>Spårväxel - EV-60E-580-1:15</v>
      </c>
      <c r="D844" s="1" t="str">
        <f>Blad1!D844</f>
        <v>21b</v>
      </c>
      <c r="E844" s="1" t="str">
        <f>Blad1!E844</f>
        <v>B4</v>
      </c>
      <c r="F844" s="12" t="str">
        <f>Blad1!J844</f>
        <v>-</v>
      </c>
      <c r="G844" s="12" t="str">
        <f>Blad1!L844</f>
        <v>ej 2026</v>
      </c>
      <c r="H844" s="13">
        <f>Blad1!N844</f>
        <v>37</v>
      </c>
      <c r="I844" s="13" t="str">
        <f>Blad1!O844</f>
        <v>ej 2026</v>
      </c>
    </row>
    <row r="845" spans="1:9" x14ac:dyDescent="0.25">
      <c r="A845" s="1" t="str">
        <f>Blad1!A845</f>
        <v>416</v>
      </c>
      <c r="B845" s="1" t="str">
        <f>Blad1!B845</f>
        <v>HGÖ</v>
      </c>
      <c r="C845" s="1" t="str">
        <f>Blad1!C845</f>
        <v>Spårväxel - EV-60E-580-1:15</v>
      </c>
      <c r="D845" s="1" t="str">
        <f>Blad1!D845</f>
        <v>22a</v>
      </c>
      <c r="E845" s="1" t="str">
        <f>Blad1!E845</f>
        <v>B4</v>
      </c>
      <c r="F845" s="12" t="str">
        <f>Blad1!J845</f>
        <v>-</v>
      </c>
      <c r="G845" s="12" t="str">
        <f>Blad1!L845</f>
        <v>ej 2026</v>
      </c>
      <c r="H845" s="13">
        <f>Blad1!N845</f>
        <v>37</v>
      </c>
      <c r="I845" s="13" t="str">
        <f>Blad1!O845</f>
        <v>ej 2026</v>
      </c>
    </row>
    <row r="846" spans="1:9" x14ac:dyDescent="0.25">
      <c r="A846" s="1" t="str">
        <f>Blad1!A846</f>
        <v>416</v>
      </c>
      <c r="B846" s="1" t="str">
        <f>Blad1!B846</f>
        <v>HGÖ</v>
      </c>
      <c r="C846" s="1" t="str">
        <f>Blad1!C846</f>
        <v>Spårväxel - EV-60E-580-1:15</v>
      </c>
      <c r="D846" s="1" t="str">
        <f>Blad1!D846</f>
        <v>22b</v>
      </c>
      <c r="E846" s="1" t="str">
        <f>Blad1!E846</f>
        <v>B4</v>
      </c>
      <c r="F846" s="12" t="str">
        <f>Blad1!J846</f>
        <v>-</v>
      </c>
      <c r="G846" s="12" t="str">
        <f>Blad1!L846</f>
        <v>ej 2026</v>
      </c>
      <c r="H846" s="13">
        <f>Blad1!N846</f>
        <v>37</v>
      </c>
      <c r="I846" s="13" t="str">
        <f>Blad1!O846</f>
        <v>ej 2026</v>
      </c>
    </row>
    <row r="847" spans="1:9" x14ac:dyDescent="0.25">
      <c r="A847" s="1" t="str">
        <f>Blad1!A847</f>
        <v>416</v>
      </c>
      <c r="B847" s="1" t="str">
        <f>Blad1!B847</f>
        <v>KM</v>
      </c>
      <c r="C847" s="1" t="str">
        <f>Blad1!C847</f>
        <v>Spårväxel - EV-60E-580-1:15</v>
      </c>
      <c r="D847" s="1" t="str">
        <f>Blad1!D847</f>
        <v>21a</v>
      </c>
      <c r="E847" s="1" t="str">
        <f>Blad1!E847</f>
        <v>B4</v>
      </c>
      <c r="F847" s="12" t="str">
        <f>Blad1!J847</f>
        <v>-</v>
      </c>
      <c r="G847" s="12" t="str">
        <f>Blad1!L847</f>
        <v>ej 2026</v>
      </c>
      <c r="H847" s="13">
        <f>Blad1!N847</f>
        <v>37</v>
      </c>
      <c r="I847" s="13" t="str">
        <f>Blad1!O847</f>
        <v>ej 2026</v>
      </c>
    </row>
    <row r="848" spans="1:9" x14ac:dyDescent="0.25">
      <c r="A848" s="1" t="str">
        <f>Blad1!A848</f>
        <v>416</v>
      </c>
      <c r="B848" s="1" t="str">
        <f>Blad1!B848</f>
        <v>KM</v>
      </c>
      <c r="C848" s="1" t="str">
        <f>Blad1!C848</f>
        <v>Spårväxel - EV-60E-580-1:15</v>
      </c>
      <c r="D848" s="1" t="str">
        <f>Blad1!D848</f>
        <v>21b</v>
      </c>
      <c r="E848" s="1" t="str">
        <f>Blad1!E848</f>
        <v>B4</v>
      </c>
      <c r="F848" s="12" t="str">
        <f>Blad1!J848</f>
        <v>-</v>
      </c>
      <c r="G848" s="12" t="str">
        <f>Blad1!L848</f>
        <v>ej 2026</v>
      </c>
      <c r="H848" s="13">
        <f>Blad1!N848</f>
        <v>37</v>
      </c>
      <c r="I848" s="13" t="str">
        <f>Blad1!O848</f>
        <v>ej 2026</v>
      </c>
    </row>
    <row r="849" spans="1:9" x14ac:dyDescent="0.25">
      <c r="A849" s="1" t="str">
        <f>Blad1!A849</f>
        <v>416</v>
      </c>
      <c r="B849" s="1" t="str">
        <f>Blad1!B849</f>
        <v>KM</v>
      </c>
      <c r="C849" s="1" t="str">
        <f>Blad1!C849</f>
        <v>Spårväxel - EV-60E-580-1:15</v>
      </c>
      <c r="D849" s="1" t="str">
        <f>Blad1!D849</f>
        <v>22a</v>
      </c>
      <c r="E849" s="1" t="str">
        <f>Blad1!E849</f>
        <v>B4</v>
      </c>
      <c r="F849" s="12" t="str">
        <f>Blad1!J849</f>
        <v>-</v>
      </c>
      <c r="G849" s="12" t="str">
        <f>Blad1!L849</f>
        <v>ej 2026</v>
      </c>
      <c r="H849" s="13">
        <f>Blad1!N849</f>
        <v>37</v>
      </c>
      <c r="I849" s="13" t="str">
        <f>Blad1!O849</f>
        <v>ej 2026</v>
      </c>
    </row>
    <row r="850" spans="1:9" x14ac:dyDescent="0.25">
      <c r="A850" s="1" t="str">
        <f>Blad1!A850</f>
        <v>416</v>
      </c>
      <c r="B850" s="1" t="str">
        <f>Blad1!B850</f>
        <v>KM</v>
      </c>
      <c r="C850" s="1" t="str">
        <f>Blad1!C850</f>
        <v>Spårväxel - EV-60E-580-1:15</v>
      </c>
      <c r="D850" s="1" t="str">
        <f>Blad1!D850</f>
        <v>22b</v>
      </c>
      <c r="E850" s="1" t="str">
        <f>Blad1!E850</f>
        <v>B4</v>
      </c>
      <c r="F850" s="12" t="str">
        <f>Blad1!J850</f>
        <v>-</v>
      </c>
      <c r="G850" s="12" t="str">
        <f>Blad1!L850</f>
        <v>ej 2026</v>
      </c>
      <c r="H850" s="13">
        <f>Blad1!N850</f>
        <v>37</v>
      </c>
      <c r="I850" s="13" t="str">
        <f>Blad1!O850</f>
        <v>ej 2026</v>
      </c>
    </row>
    <row r="851" spans="1:9" hidden="1" x14ac:dyDescent="0.25">
      <c r="A851" s="1" t="str">
        <f>Blad1!A851</f>
        <v>416</v>
      </c>
      <c r="B851" s="1" t="str">
        <f>Blad1!B851</f>
        <v>KM</v>
      </c>
      <c r="C851" s="1" t="str">
        <f>Blad1!C851</f>
        <v>Spårväxel - EV-60E-500-1:12</v>
      </c>
      <c r="D851" s="1" t="str">
        <f>Blad1!D851</f>
        <v>36a</v>
      </c>
      <c r="E851" s="1" t="str">
        <f>Blad1!E851</f>
        <v>B1</v>
      </c>
      <c r="F851" s="12" t="str">
        <f>Blad1!J851</f>
        <v>-</v>
      </c>
      <c r="G851" s="12" t="str">
        <f>Blad1!L851</f>
        <v>ej 2026</v>
      </c>
      <c r="H851" s="13" t="str">
        <f>Blad1!N851</f>
        <v>-</v>
      </c>
      <c r="I851" s="13" t="str">
        <f>Blad1!O851</f>
        <v>ej 2026</v>
      </c>
    </row>
    <row r="852" spans="1:9" x14ac:dyDescent="0.25">
      <c r="A852" s="1" t="str">
        <f>Blad1!A852</f>
        <v>416</v>
      </c>
      <c r="B852" s="1" t="str">
        <f>Blad1!B852</f>
        <v>KM</v>
      </c>
      <c r="C852" s="1" t="str">
        <f>Blad1!C852</f>
        <v>Spårväxel - EV-60E-500-1:12</v>
      </c>
      <c r="D852" s="1" t="str">
        <f>Blad1!D852</f>
        <v>36b</v>
      </c>
      <c r="E852" s="1" t="str">
        <f>Blad1!E852</f>
        <v>B4</v>
      </c>
      <c r="F852" s="12" t="str">
        <f>Blad1!J852</f>
        <v>-</v>
      </c>
      <c r="G852" s="12" t="str">
        <f>Blad1!L852</f>
        <v>ej 2026</v>
      </c>
      <c r="H852" s="13">
        <f>Blad1!N852</f>
        <v>37</v>
      </c>
      <c r="I852" s="13" t="str">
        <f>Blad1!O852</f>
        <v>ej 2026</v>
      </c>
    </row>
    <row r="853" spans="1:9" x14ac:dyDescent="0.25">
      <c r="A853" s="1" t="str">
        <f>Blad1!A853</f>
        <v>416</v>
      </c>
      <c r="B853" s="1" t="str">
        <f>Blad1!B853</f>
        <v>PÅ</v>
      </c>
      <c r="C853" s="1" t="str">
        <f>Blad1!C853</f>
        <v>Spårväxel - EV-60E-580-1:15</v>
      </c>
      <c r="D853" s="1" t="str">
        <f>Blad1!D853</f>
        <v>21a</v>
      </c>
      <c r="E853" s="1" t="str">
        <f>Blad1!E853</f>
        <v>B4</v>
      </c>
      <c r="F853" s="12" t="str">
        <f>Blad1!J853</f>
        <v>-</v>
      </c>
      <c r="G853" s="12" t="str">
        <f>Blad1!L853</f>
        <v>ej 2026</v>
      </c>
      <c r="H853" s="13">
        <f>Blad1!N853</f>
        <v>37</v>
      </c>
      <c r="I853" s="13" t="str">
        <f>Blad1!O853</f>
        <v>ej 2026</v>
      </c>
    </row>
    <row r="854" spans="1:9" x14ac:dyDescent="0.25">
      <c r="A854" s="1" t="str">
        <f>Blad1!A854</f>
        <v>416</v>
      </c>
      <c r="B854" s="1" t="str">
        <f>Blad1!B854</f>
        <v>PÅ</v>
      </c>
      <c r="C854" s="1" t="str">
        <f>Blad1!C854</f>
        <v>Spårväxel - EV-60E-580-1:15</v>
      </c>
      <c r="D854" s="1" t="str">
        <f>Blad1!D854</f>
        <v>21b</v>
      </c>
      <c r="E854" s="1" t="str">
        <f>Blad1!E854</f>
        <v>B4</v>
      </c>
      <c r="F854" s="12" t="str">
        <f>Blad1!J854</f>
        <v>-</v>
      </c>
      <c r="G854" s="12" t="str">
        <f>Blad1!L854</f>
        <v>ej 2026</v>
      </c>
      <c r="H854" s="13">
        <f>Blad1!N854</f>
        <v>37</v>
      </c>
      <c r="I854" s="13" t="str">
        <f>Blad1!O854</f>
        <v>ej 2026</v>
      </c>
    </row>
    <row r="855" spans="1:9" x14ac:dyDescent="0.25">
      <c r="A855" s="1" t="str">
        <f>Blad1!A855</f>
        <v>416</v>
      </c>
      <c r="B855" s="1" t="str">
        <f>Blad1!B855</f>
        <v>PÅ</v>
      </c>
      <c r="C855" s="1" t="str">
        <f>Blad1!C855</f>
        <v>Spårväxel - EV-60E-580-1:15</v>
      </c>
      <c r="D855" s="1" t="str">
        <f>Blad1!D855</f>
        <v>22a</v>
      </c>
      <c r="E855" s="1" t="str">
        <f>Blad1!E855</f>
        <v>B4</v>
      </c>
      <c r="F855" s="12" t="str">
        <f>Blad1!J855</f>
        <v>-</v>
      </c>
      <c r="G855" s="12" t="str">
        <f>Blad1!L855</f>
        <v>ej 2026</v>
      </c>
      <c r="H855" s="13">
        <f>Blad1!N855</f>
        <v>37</v>
      </c>
      <c r="I855" s="13" t="str">
        <f>Blad1!O855</f>
        <v>ej 2026</v>
      </c>
    </row>
    <row r="856" spans="1:9" x14ac:dyDescent="0.25">
      <c r="A856" s="1" t="str">
        <f>Blad1!A856</f>
        <v>416</v>
      </c>
      <c r="B856" s="1" t="str">
        <f>Blad1!B856</f>
        <v>PÅ</v>
      </c>
      <c r="C856" s="1" t="str">
        <f>Blad1!C856</f>
        <v>Spårväxel - EV-60E-580-1:15</v>
      </c>
      <c r="D856" s="1" t="str">
        <f>Blad1!D856</f>
        <v>22b</v>
      </c>
      <c r="E856" s="1" t="str">
        <f>Blad1!E856</f>
        <v>B4</v>
      </c>
      <c r="F856" s="12" t="str">
        <f>Blad1!J856</f>
        <v>-</v>
      </c>
      <c r="G856" s="12" t="str">
        <f>Blad1!L856</f>
        <v>ej 2026</v>
      </c>
      <c r="H856" s="13">
        <f>Blad1!N856</f>
        <v>37</v>
      </c>
      <c r="I856" s="13" t="str">
        <f>Blad1!O856</f>
        <v>ej 2026</v>
      </c>
    </row>
    <row r="857" spans="1:9" x14ac:dyDescent="0.25">
      <c r="A857" s="1" t="str">
        <f>Blad1!A857</f>
        <v>416</v>
      </c>
      <c r="B857" s="1" t="str">
        <f>Blad1!B857</f>
        <v>VR</v>
      </c>
      <c r="C857" s="1" t="str">
        <f>Blad1!C857</f>
        <v>Spårväxel - EV-60E-580-1:15</v>
      </c>
      <c r="D857" s="1" t="str">
        <f>Blad1!D857</f>
        <v>21a</v>
      </c>
      <c r="E857" s="1" t="str">
        <f>Blad1!E857</f>
        <v>B4</v>
      </c>
      <c r="F857" s="12" t="str">
        <f>Blad1!J857</f>
        <v>-</v>
      </c>
      <c r="G857" s="12" t="str">
        <f>Blad1!L857</f>
        <v>ej 2026</v>
      </c>
      <c r="H857" s="13">
        <f>Blad1!N857</f>
        <v>37</v>
      </c>
      <c r="I857" s="13" t="str">
        <f>Blad1!O857</f>
        <v>ej 2026</v>
      </c>
    </row>
    <row r="858" spans="1:9" x14ac:dyDescent="0.25">
      <c r="A858" s="1" t="str">
        <f>Blad1!A858</f>
        <v>416</v>
      </c>
      <c r="B858" s="1" t="str">
        <f>Blad1!B858</f>
        <v>VR</v>
      </c>
      <c r="C858" s="1" t="str">
        <f>Blad1!C858</f>
        <v>Spårväxel - EV-60E-580-1:15</v>
      </c>
      <c r="D858" s="1" t="str">
        <f>Blad1!D858</f>
        <v>21b</v>
      </c>
      <c r="E858" s="1" t="str">
        <f>Blad1!E858</f>
        <v>B4</v>
      </c>
      <c r="F858" s="12" t="str">
        <f>Blad1!J858</f>
        <v>-</v>
      </c>
      <c r="G858" s="12" t="str">
        <f>Blad1!L858</f>
        <v>ej 2026</v>
      </c>
      <c r="H858" s="13">
        <f>Blad1!N858</f>
        <v>37</v>
      </c>
      <c r="I858" s="13" t="str">
        <f>Blad1!O858</f>
        <v>ej 2026</v>
      </c>
    </row>
    <row r="859" spans="1:9" x14ac:dyDescent="0.25">
      <c r="A859" s="1" t="str">
        <f>Blad1!A859</f>
        <v>416</v>
      </c>
      <c r="B859" s="1" t="str">
        <f>Blad1!B859</f>
        <v>VR</v>
      </c>
      <c r="C859" s="1" t="str">
        <f>Blad1!C859</f>
        <v>Spårväxel - EV-60E-580-1:15</v>
      </c>
      <c r="D859" s="1" t="str">
        <f>Blad1!D859</f>
        <v>22a</v>
      </c>
      <c r="E859" s="1" t="str">
        <f>Blad1!E859</f>
        <v>B4</v>
      </c>
      <c r="F859" s="12" t="str">
        <f>Blad1!J859</f>
        <v>-</v>
      </c>
      <c r="G859" s="12" t="str">
        <f>Blad1!L859</f>
        <v>ej 2026</v>
      </c>
      <c r="H859" s="13">
        <f>Blad1!N859</f>
        <v>37</v>
      </c>
      <c r="I859" s="13" t="str">
        <f>Blad1!O859</f>
        <v>ej 2026</v>
      </c>
    </row>
    <row r="860" spans="1:9" x14ac:dyDescent="0.25">
      <c r="A860" s="1" t="str">
        <f>Blad1!A860</f>
        <v>416</v>
      </c>
      <c r="B860" s="1" t="str">
        <f>Blad1!B860</f>
        <v>VR</v>
      </c>
      <c r="C860" s="1" t="str">
        <f>Blad1!C860</f>
        <v>Spårväxel - EV-60E-580-1:15</v>
      </c>
      <c r="D860" s="1" t="str">
        <f>Blad1!D860</f>
        <v>22b</v>
      </c>
      <c r="E860" s="1" t="str">
        <f>Blad1!E860</f>
        <v>B4</v>
      </c>
      <c r="F860" s="12" t="str">
        <f>Blad1!J860</f>
        <v>-</v>
      </c>
      <c r="G860" s="12" t="str">
        <f>Blad1!L860</f>
        <v>ej 2026</v>
      </c>
      <c r="H860" s="13">
        <f>Blad1!N860</f>
        <v>37</v>
      </c>
      <c r="I860" s="13" t="str">
        <f>Blad1!O860</f>
        <v>ej 2026</v>
      </c>
    </row>
    <row r="861" spans="1:9" x14ac:dyDescent="0.25">
      <c r="A861" s="1" t="str">
        <f>Blad1!A861</f>
        <v>416</v>
      </c>
      <c r="B861" s="1" t="str">
        <f>Blad1!B861</f>
        <v>VR</v>
      </c>
      <c r="C861" s="1" t="str">
        <f>Blad1!C861</f>
        <v>Spårväxel - EV-60E-580-1:13</v>
      </c>
      <c r="D861" s="1" t="str">
        <f>Blad1!D861</f>
        <v>31a</v>
      </c>
      <c r="E861" s="1" t="str">
        <f>Blad1!E861</f>
        <v>B4</v>
      </c>
      <c r="F861" s="12" t="str">
        <f>Blad1!J861</f>
        <v>-</v>
      </c>
      <c r="G861" s="12" t="str">
        <f>Blad1!L861</f>
        <v>ej 2026</v>
      </c>
      <c r="H861" s="13">
        <f>Blad1!N861</f>
        <v>37</v>
      </c>
      <c r="I861" s="13" t="str">
        <f>Blad1!O861</f>
        <v>ej 2026</v>
      </c>
    </row>
    <row r="862" spans="1:9" hidden="1" x14ac:dyDescent="0.25">
      <c r="A862" s="1" t="str">
        <f>Blad1!A862</f>
        <v>416</v>
      </c>
      <c r="B862" s="1" t="str">
        <f>Blad1!B862</f>
        <v>VR</v>
      </c>
      <c r="C862" s="1" t="str">
        <f>Blad1!C862</f>
        <v>Spårväxel - EV-60E-580-1:13</v>
      </c>
      <c r="D862" s="1" t="str">
        <f>Blad1!D862</f>
        <v>31b</v>
      </c>
      <c r="E862" s="1" t="str">
        <f>Blad1!E862</f>
        <v>B2</v>
      </c>
      <c r="F862" s="12" t="str">
        <f>Blad1!J862</f>
        <v>-</v>
      </c>
      <c r="G862" s="12" t="str">
        <f>Blad1!L862</f>
        <v>ej 2026</v>
      </c>
      <c r="H862" s="13" t="str">
        <f>Blad1!N862</f>
        <v>-</v>
      </c>
      <c r="I862" s="13" t="str">
        <f>Blad1!O862</f>
        <v>ej 2026</v>
      </c>
    </row>
    <row r="863" spans="1:9" hidden="1" x14ac:dyDescent="0.25">
      <c r="A863" s="1" t="str">
        <f>Blad1!A863</f>
        <v>416</v>
      </c>
      <c r="B863" s="1" t="str">
        <f>Blad1!B863</f>
        <v>VR</v>
      </c>
      <c r="C863" s="1" t="str">
        <f>Blad1!C863</f>
        <v>Spårväxel - EV-60E-208-1:9</v>
      </c>
      <c r="D863" s="1" t="str">
        <f>Blad1!D863</f>
        <v>32a</v>
      </c>
      <c r="E863" s="1" t="str">
        <f>Blad1!E863</f>
        <v>B2</v>
      </c>
      <c r="F863" s="12" t="str">
        <f>Blad1!J863</f>
        <v>-</v>
      </c>
      <c r="G863" s="12" t="str">
        <f>Blad1!L863</f>
        <v>ej 2026</v>
      </c>
      <c r="H863" s="13" t="str">
        <f>Blad1!N863</f>
        <v>-</v>
      </c>
      <c r="I863" s="13" t="str">
        <f>Blad1!O863</f>
        <v>ej 2026</v>
      </c>
    </row>
    <row r="864" spans="1:9" x14ac:dyDescent="0.25">
      <c r="A864" s="1" t="str">
        <f>Blad1!A864</f>
        <v>416</v>
      </c>
      <c r="B864" s="1" t="str">
        <f>Blad1!B864</f>
        <v>VR</v>
      </c>
      <c r="C864" s="1" t="str">
        <f>Blad1!C864</f>
        <v>Spårväxel - EV-60E-580-1:15</v>
      </c>
      <c r="D864" s="1" t="str">
        <f>Blad1!D864</f>
        <v>32b</v>
      </c>
      <c r="E864" s="1" t="str">
        <f>Blad1!E864</f>
        <v>B4</v>
      </c>
      <c r="F864" s="12" t="str">
        <f>Blad1!J864</f>
        <v>-</v>
      </c>
      <c r="G864" s="12" t="str">
        <f>Blad1!L864</f>
        <v>ej 2026</v>
      </c>
      <c r="H864" s="13">
        <f>Blad1!N864</f>
        <v>37</v>
      </c>
      <c r="I864" s="13" t="str">
        <f>Blad1!O864</f>
        <v>ej 2026</v>
      </c>
    </row>
    <row r="865" spans="1:9" hidden="1" x14ac:dyDescent="0.25">
      <c r="A865" s="1" t="str">
        <f>Blad1!A865</f>
        <v>416</v>
      </c>
      <c r="B865" s="1" t="str">
        <f>Blad1!B865</f>
        <v>VR</v>
      </c>
      <c r="C865" s="1" t="str">
        <f>Blad1!C865</f>
        <v>Spårväxel - EV-SJ50-11-1:9</v>
      </c>
      <c r="D865" s="1" t="str">
        <f>Blad1!D865</f>
        <v>35a</v>
      </c>
      <c r="E865" s="1" t="str">
        <f>Blad1!E865</f>
        <v>B2</v>
      </c>
      <c r="F865" s="12" t="str">
        <f>Blad1!J865</f>
        <v>-</v>
      </c>
      <c r="G865" s="12" t="str">
        <f>Blad1!L865</f>
        <v>ej 2026</v>
      </c>
      <c r="H865" s="13" t="str">
        <f>Blad1!N865</f>
        <v>-</v>
      </c>
      <c r="I865" s="13" t="str">
        <f>Blad1!O865</f>
        <v>ej 2026</v>
      </c>
    </row>
    <row r="866" spans="1:9" hidden="1" x14ac:dyDescent="0.25">
      <c r="A866" s="1" t="str">
        <f>Blad1!A866</f>
        <v>417</v>
      </c>
      <c r="B866" s="1" t="str">
        <f>Blad1!B866</f>
        <v>HRBG</v>
      </c>
      <c r="C866" s="1" t="str">
        <f>Blad1!C866</f>
        <v>Spårväxel - EV-BV50-225/190-1:9</v>
      </c>
      <c r="D866" s="1" t="str">
        <f>Blad1!D866</f>
        <v>1001</v>
      </c>
      <c r="E866" s="1" t="str">
        <f>Blad1!E866</f>
        <v>B2</v>
      </c>
      <c r="F866" s="12" t="str">
        <f>Blad1!J866</f>
        <v>-</v>
      </c>
      <c r="G866" s="12" t="str">
        <f>Blad1!L866</f>
        <v>ej 2026</v>
      </c>
      <c r="H866" s="13" t="str">
        <f>Blad1!N866</f>
        <v>-</v>
      </c>
      <c r="I866" s="13" t="str">
        <f>Blad1!O866</f>
        <v>ej 2026</v>
      </c>
    </row>
    <row r="867" spans="1:9" hidden="1" x14ac:dyDescent="0.25">
      <c r="A867" s="1" t="str">
        <f>Blad1!A867</f>
        <v>417</v>
      </c>
      <c r="B867" s="1" t="str">
        <f>Blad1!B867</f>
        <v>HRBG</v>
      </c>
      <c r="C867" s="1" t="str">
        <f>Blad1!C867</f>
        <v>Spårväxel - EV-SJ50-11-1:9</v>
      </c>
      <c r="D867" s="1" t="str">
        <f>Blad1!D867</f>
        <v>116</v>
      </c>
      <c r="E867" s="1" t="str">
        <f>Blad1!E867</f>
        <v>B1</v>
      </c>
      <c r="F867" s="12" t="str">
        <f>Blad1!J867</f>
        <v>-</v>
      </c>
      <c r="G867" s="12" t="str">
        <f>Blad1!L867</f>
        <v>ej 2026</v>
      </c>
      <c r="H867" s="13" t="str">
        <f>Blad1!N867</f>
        <v>-</v>
      </c>
      <c r="I867" s="13" t="str">
        <f>Blad1!O867</f>
        <v>ej 2026</v>
      </c>
    </row>
    <row r="868" spans="1:9" hidden="1" x14ac:dyDescent="0.25">
      <c r="A868" s="1" t="str">
        <f>Blad1!A868</f>
        <v>417</v>
      </c>
      <c r="B868" s="1" t="str">
        <f>Blad1!B868</f>
        <v>HRBG</v>
      </c>
      <c r="C868" s="1" t="str">
        <f>Blad1!C868</f>
        <v>Spårväxel - EV-SJ43-5,9-1:9</v>
      </c>
      <c r="D868" s="1" t="str">
        <f>Blad1!D868</f>
        <v>117</v>
      </c>
      <c r="E868" s="1" t="str">
        <f>Blad1!E868</f>
        <v>B1</v>
      </c>
      <c r="F868" s="12" t="str">
        <f>Blad1!J868</f>
        <v>-</v>
      </c>
      <c r="G868" s="12" t="str">
        <f>Blad1!L868</f>
        <v>ej 2026</v>
      </c>
      <c r="H868" s="13" t="str">
        <f>Blad1!N868</f>
        <v>-</v>
      </c>
      <c r="I868" s="13" t="str">
        <f>Blad1!O868</f>
        <v>ej 2026</v>
      </c>
    </row>
    <row r="869" spans="1:9" hidden="1" x14ac:dyDescent="0.25">
      <c r="A869" s="1" t="str">
        <f>Blad1!A869</f>
        <v>417</v>
      </c>
      <c r="B869" s="1" t="str">
        <f>Blad1!B869</f>
        <v>HRBG</v>
      </c>
      <c r="C869" s="1" t="str">
        <f>Blad1!C869</f>
        <v>Spårväxel - EV-SJ50-11-1:9</v>
      </c>
      <c r="D869" s="1" t="str">
        <f>Blad1!D869</f>
        <v>142</v>
      </c>
      <c r="E869" s="1" t="str">
        <f>Blad1!E869</f>
        <v>B1</v>
      </c>
      <c r="F869" s="12" t="str">
        <f>Blad1!J869</f>
        <v>-</v>
      </c>
      <c r="G869" s="12" t="str">
        <f>Blad1!L869</f>
        <v>ej 2026</v>
      </c>
      <c r="H869" s="13" t="str">
        <f>Blad1!N869</f>
        <v>-</v>
      </c>
      <c r="I869" s="13" t="str">
        <f>Blad1!O869</f>
        <v>ej 2026</v>
      </c>
    </row>
    <row r="870" spans="1:9" x14ac:dyDescent="0.25">
      <c r="A870" s="1" t="str">
        <f>Blad1!A870</f>
        <v>417</v>
      </c>
      <c r="B870" s="1" t="str">
        <f>Blad1!B870</f>
        <v>HRBG</v>
      </c>
      <c r="C870" s="1" t="str">
        <f>Blad1!C870</f>
        <v>Spårväxel - EV-UIC60-760-1:15</v>
      </c>
      <c r="D870" s="1" t="str">
        <f>Blad1!D870</f>
        <v>169</v>
      </c>
      <c r="E870" s="1" t="str">
        <f>Blad1!E870</f>
        <v>B4</v>
      </c>
      <c r="F870" s="12" t="str">
        <f>Blad1!J870</f>
        <v>-</v>
      </c>
      <c r="G870" s="12" t="str">
        <f>Blad1!L870</f>
        <v>ej 2026</v>
      </c>
      <c r="H870" s="13">
        <f>Blad1!N870</f>
        <v>5</v>
      </c>
      <c r="I870" s="13" t="str">
        <f>Blad1!O870</f>
        <v>ej 2026</v>
      </c>
    </row>
    <row r="871" spans="1:9" x14ac:dyDescent="0.25">
      <c r="A871" s="1" t="str">
        <f>Blad1!A871</f>
        <v>417</v>
      </c>
      <c r="B871" s="1" t="str">
        <f>Blad1!B871</f>
        <v>HRBG</v>
      </c>
      <c r="C871" s="1" t="str">
        <f>Blad1!C871</f>
        <v>Spårväxel - EV-UIC60-760-1:15</v>
      </c>
      <c r="D871" s="1" t="str">
        <f>Blad1!D871</f>
        <v>170</v>
      </c>
      <c r="E871" s="1" t="str">
        <f>Blad1!E871</f>
        <v>B4</v>
      </c>
      <c r="F871" s="12" t="str">
        <f>Blad1!J871</f>
        <v>-</v>
      </c>
      <c r="G871" s="12" t="str">
        <f>Blad1!L871</f>
        <v>ej 2026</v>
      </c>
      <c r="H871" s="13">
        <f>Blad1!N871</f>
        <v>5</v>
      </c>
      <c r="I871" s="13" t="str">
        <f>Blad1!O871</f>
        <v>ej 2026</v>
      </c>
    </row>
    <row r="872" spans="1:9" hidden="1" x14ac:dyDescent="0.25">
      <c r="A872" s="1" t="str">
        <f>Blad1!A872</f>
        <v>417</v>
      </c>
      <c r="B872" s="1" t="str">
        <f>Blad1!B872</f>
        <v>HRBG</v>
      </c>
      <c r="C872" s="1" t="str">
        <f>Blad1!C872</f>
        <v>Spårväxel - 3V-SJ50-5,9-1:9/1:9-HV/VH</v>
      </c>
      <c r="D872" s="1" t="str">
        <f>Blad1!D872</f>
        <v>1800/1801</v>
      </c>
      <c r="E872" s="1" t="str">
        <f>Blad1!E872</f>
        <v>B2</v>
      </c>
      <c r="F872" s="12" t="str">
        <f>Blad1!J872</f>
        <v>-</v>
      </c>
      <c r="G872" s="12" t="str">
        <f>Blad1!L872</f>
        <v>ej 2026</v>
      </c>
      <c r="H872" s="13" t="str">
        <f>Blad1!N872</f>
        <v>-</v>
      </c>
      <c r="I872" s="13" t="str">
        <f>Blad1!O872</f>
        <v>ej 2026</v>
      </c>
    </row>
    <row r="873" spans="1:9" hidden="1" x14ac:dyDescent="0.25">
      <c r="A873" s="1" t="str">
        <f>Blad1!A873</f>
        <v>417</v>
      </c>
      <c r="B873" s="1" t="str">
        <f>Blad1!B873</f>
        <v>HRBG</v>
      </c>
      <c r="C873" s="1" t="str">
        <f>Blad1!C873</f>
        <v>Spårväxel - EV-SJ50-8,4-1:9</v>
      </c>
      <c r="D873" s="1" t="str">
        <f>Blad1!D873</f>
        <v>1802c</v>
      </c>
      <c r="E873" s="1" t="str">
        <f>Blad1!E873</f>
        <v>B1</v>
      </c>
      <c r="F873" s="12" t="str">
        <f>Blad1!J873</f>
        <v>-</v>
      </c>
      <c r="G873" s="12" t="str">
        <f>Blad1!L873</f>
        <v>ej 2026</v>
      </c>
      <c r="H873" s="13" t="str">
        <f>Blad1!N873</f>
        <v>-</v>
      </c>
      <c r="I873" s="13" t="str">
        <f>Blad1!O873</f>
        <v>ej 2026</v>
      </c>
    </row>
    <row r="874" spans="1:9" hidden="1" x14ac:dyDescent="0.25">
      <c r="A874" s="1" t="str">
        <f>Blad1!A874</f>
        <v>417</v>
      </c>
      <c r="B874" s="1" t="str">
        <f>Blad1!B874</f>
        <v>HRBG</v>
      </c>
      <c r="C874" s="1" t="str">
        <f>Blad1!C874</f>
        <v>Spårväxel - EV-SJ50-8,4-1:9</v>
      </c>
      <c r="D874" s="1" t="str">
        <f>Blad1!D874</f>
        <v>1804</v>
      </c>
      <c r="E874" s="1" t="str">
        <f>Blad1!E874</f>
        <v>B2</v>
      </c>
      <c r="F874" s="12" t="str">
        <f>Blad1!J874</f>
        <v>-</v>
      </c>
      <c r="G874" s="12" t="str">
        <f>Blad1!L874</f>
        <v>ej 2026</v>
      </c>
      <c r="H874" s="13" t="str">
        <f>Blad1!N874</f>
        <v>-</v>
      </c>
      <c r="I874" s="13" t="str">
        <f>Blad1!O874</f>
        <v>ej 2026</v>
      </c>
    </row>
    <row r="875" spans="1:9" hidden="1" x14ac:dyDescent="0.25">
      <c r="A875" s="1" t="str">
        <f>Blad1!A875</f>
        <v>417</v>
      </c>
      <c r="B875" s="1" t="str">
        <f>Blad1!B875</f>
        <v>HRBG</v>
      </c>
      <c r="C875" s="1" t="str">
        <f>Blad1!C875</f>
        <v>Spårväxel - 3V-SJ50-5,9-1:10/1:9-HH/VV</v>
      </c>
      <c r="D875" s="1" t="str">
        <f>Blad1!D875</f>
        <v>1805/1806</v>
      </c>
      <c r="E875" s="1" t="str">
        <f>Blad1!E875</f>
        <v>B2</v>
      </c>
      <c r="F875" s="12" t="str">
        <f>Blad1!J875</f>
        <v>-</v>
      </c>
      <c r="G875" s="12" t="str">
        <f>Blad1!L875</f>
        <v>ej 2026</v>
      </c>
      <c r="H875" s="13" t="str">
        <f>Blad1!N875</f>
        <v>-</v>
      </c>
      <c r="I875" s="13" t="str">
        <f>Blad1!O875</f>
        <v>ej 2026</v>
      </c>
    </row>
    <row r="876" spans="1:9" hidden="1" x14ac:dyDescent="0.25">
      <c r="A876" s="1" t="str">
        <f>Blad1!A876</f>
        <v>417</v>
      </c>
      <c r="B876" s="1" t="str">
        <f>Blad1!B876</f>
        <v>HRBG</v>
      </c>
      <c r="C876" s="1" t="str">
        <f>Blad1!C876</f>
        <v>Spårväxel - EV-SJ50-8,4-1:9</v>
      </c>
      <c r="D876" s="1" t="str">
        <f>Blad1!D876</f>
        <v>1807</v>
      </c>
      <c r="E876" s="1" t="str">
        <f>Blad1!E876</f>
        <v>B2</v>
      </c>
      <c r="F876" s="12" t="str">
        <f>Blad1!J876</f>
        <v>-</v>
      </c>
      <c r="G876" s="12" t="str">
        <f>Blad1!L876</f>
        <v>ej 2026</v>
      </c>
      <c r="H876" s="13" t="str">
        <f>Blad1!N876</f>
        <v>-</v>
      </c>
      <c r="I876" s="13" t="str">
        <f>Blad1!O876</f>
        <v>ej 2026</v>
      </c>
    </row>
    <row r="877" spans="1:9" hidden="1" x14ac:dyDescent="0.25">
      <c r="A877" s="1" t="str">
        <f>Blad1!A877</f>
        <v>417</v>
      </c>
      <c r="B877" s="1" t="str">
        <f>Blad1!B877</f>
        <v>HRBG</v>
      </c>
      <c r="C877" s="1" t="str">
        <f>Blad1!C877</f>
        <v>Spårväxel - EV-SJ50-8,4-1:9</v>
      </c>
      <c r="D877" s="1" t="str">
        <f>Blad1!D877</f>
        <v>1808</v>
      </c>
      <c r="E877" s="1" t="str">
        <f>Blad1!E877</f>
        <v>B2</v>
      </c>
      <c r="F877" s="12" t="str">
        <f>Blad1!J877</f>
        <v>-</v>
      </c>
      <c r="G877" s="12" t="str">
        <f>Blad1!L877</f>
        <v>ej 2026</v>
      </c>
      <c r="H877" s="13" t="str">
        <f>Blad1!N877</f>
        <v>-</v>
      </c>
      <c r="I877" s="13" t="str">
        <f>Blad1!O877</f>
        <v>ej 2026</v>
      </c>
    </row>
    <row r="878" spans="1:9" hidden="1" x14ac:dyDescent="0.25">
      <c r="A878" s="1" t="str">
        <f>Blad1!A878</f>
        <v>417</v>
      </c>
      <c r="B878" s="1" t="str">
        <f>Blad1!B878</f>
        <v>HRBG</v>
      </c>
      <c r="C878" s="1" t="str">
        <f>Blad1!C878</f>
        <v>Spårväxel - EV-SJ50-8,4-1:9</v>
      </c>
      <c r="D878" s="1" t="str">
        <f>Blad1!D878</f>
        <v>1809</v>
      </c>
      <c r="E878" s="1" t="str">
        <f>Blad1!E878</f>
        <v>B2</v>
      </c>
      <c r="F878" s="12" t="str">
        <f>Blad1!J878</f>
        <v>-</v>
      </c>
      <c r="G878" s="12" t="str">
        <f>Blad1!L878</f>
        <v>ej 2026</v>
      </c>
      <c r="H878" s="13" t="str">
        <f>Blad1!N878</f>
        <v>-</v>
      </c>
      <c r="I878" s="13" t="str">
        <f>Blad1!O878</f>
        <v>ej 2026</v>
      </c>
    </row>
    <row r="879" spans="1:9" hidden="1" x14ac:dyDescent="0.25">
      <c r="A879" s="1" t="str">
        <f>Blad1!A879</f>
        <v>417</v>
      </c>
      <c r="B879" s="1" t="str">
        <f>Blad1!B879</f>
        <v>HRBG</v>
      </c>
      <c r="C879" s="1" t="str">
        <f>Blad1!C879</f>
        <v>Spårväxel - EV-SJ50-8,4-1:9</v>
      </c>
      <c r="D879" s="1" t="str">
        <f>Blad1!D879</f>
        <v>1810</v>
      </c>
      <c r="E879" s="1" t="str">
        <f>Blad1!E879</f>
        <v>B2</v>
      </c>
      <c r="F879" s="12" t="str">
        <f>Blad1!J879</f>
        <v>-</v>
      </c>
      <c r="G879" s="12" t="str">
        <f>Blad1!L879</f>
        <v>ej 2026</v>
      </c>
      <c r="H879" s="13" t="str">
        <f>Blad1!N879</f>
        <v>-</v>
      </c>
      <c r="I879" s="13" t="str">
        <f>Blad1!O879</f>
        <v>ej 2026</v>
      </c>
    </row>
    <row r="880" spans="1:9" hidden="1" x14ac:dyDescent="0.25">
      <c r="A880" s="1" t="str">
        <f>Blad1!A880</f>
        <v>417</v>
      </c>
      <c r="B880" s="1" t="str">
        <f>Blad1!B880</f>
        <v>HRBG</v>
      </c>
      <c r="C880" s="1" t="str">
        <f>Blad1!C880</f>
        <v>Spårväxel - EV-SJ50-8,4-1:9</v>
      </c>
      <c r="D880" s="1" t="str">
        <f>Blad1!D880</f>
        <v>1812</v>
      </c>
      <c r="E880" s="1" t="str">
        <f>Blad1!E880</f>
        <v>B2</v>
      </c>
      <c r="F880" s="12" t="str">
        <f>Blad1!J880</f>
        <v>-</v>
      </c>
      <c r="G880" s="12" t="str">
        <f>Blad1!L880</f>
        <v>ej 2026</v>
      </c>
      <c r="H880" s="13" t="str">
        <f>Blad1!N880</f>
        <v>-</v>
      </c>
      <c r="I880" s="13" t="str">
        <f>Blad1!O880</f>
        <v>ej 2026</v>
      </c>
    </row>
    <row r="881" spans="1:9" hidden="1" x14ac:dyDescent="0.25">
      <c r="A881" s="1" t="str">
        <f>Blad1!A881</f>
        <v>417</v>
      </c>
      <c r="B881" s="1" t="str">
        <f>Blad1!B881</f>
        <v>HRBG</v>
      </c>
      <c r="C881" s="1" t="str">
        <f>Blad1!C881</f>
        <v>Spårväxel - EV-SJ50-8,4-1:9</v>
      </c>
      <c r="D881" s="1" t="str">
        <f>Blad1!D881</f>
        <v>1816</v>
      </c>
      <c r="E881" s="1" t="str">
        <f>Blad1!E881</f>
        <v>B2</v>
      </c>
      <c r="F881" s="12" t="str">
        <f>Blad1!J881</f>
        <v>-</v>
      </c>
      <c r="G881" s="12" t="str">
        <f>Blad1!L881</f>
        <v>ej 2026</v>
      </c>
      <c r="H881" s="13" t="str">
        <f>Blad1!N881</f>
        <v>-</v>
      </c>
      <c r="I881" s="13" t="str">
        <f>Blad1!O881</f>
        <v>ej 2026</v>
      </c>
    </row>
    <row r="882" spans="1:9" x14ac:dyDescent="0.25">
      <c r="A882" s="1" t="str">
        <f>Blad1!A882</f>
        <v>417</v>
      </c>
      <c r="B882" s="1" t="str">
        <f>Blad1!B882</f>
        <v>HRBG</v>
      </c>
      <c r="C882" s="1" t="str">
        <f>Blad1!C882</f>
        <v>Spårväxel - EV-60E-1200-1:18,5</v>
      </c>
      <c r="D882" s="1" t="str">
        <f>Blad1!D882</f>
        <v>194</v>
      </c>
      <c r="E882" s="1" t="str">
        <f>Blad1!E882</f>
        <v>B4</v>
      </c>
      <c r="F882" s="12" t="str">
        <f>Blad1!J882</f>
        <v>-</v>
      </c>
      <c r="G882" s="12" t="str">
        <f>Blad1!L882</f>
        <v>ej 2026</v>
      </c>
      <c r="H882" s="13">
        <f>Blad1!N882</f>
        <v>5</v>
      </c>
      <c r="I882" s="13" t="str">
        <f>Blad1!O882</f>
        <v>ej 2026</v>
      </c>
    </row>
    <row r="883" spans="1:9" hidden="1" x14ac:dyDescent="0.25">
      <c r="A883" s="1" t="str">
        <f>Blad1!A883</f>
        <v>417</v>
      </c>
      <c r="B883" s="1" t="str">
        <f>Blad1!B883</f>
        <v>HRBG</v>
      </c>
      <c r="C883" s="1" t="str">
        <f>Blad1!C883</f>
        <v>Spårväxel - EV-BV50-225/190-1:9</v>
      </c>
      <c r="D883" s="1" t="str">
        <f>Blad1!D883</f>
        <v>2001</v>
      </c>
      <c r="E883" s="1" t="str">
        <f>Blad1!E883</f>
        <v>B2</v>
      </c>
      <c r="F883" s="12" t="str">
        <f>Blad1!J883</f>
        <v>-</v>
      </c>
      <c r="G883" s="12" t="str">
        <f>Blad1!L883</f>
        <v>ej 2026</v>
      </c>
      <c r="H883" s="13" t="str">
        <f>Blad1!N883</f>
        <v>-</v>
      </c>
      <c r="I883" s="13" t="str">
        <f>Blad1!O883</f>
        <v>ej 2026</v>
      </c>
    </row>
    <row r="884" spans="1:9" hidden="1" x14ac:dyDescent="0.25">
      <c r="A884" s="1" t="str">
        <f>Blad1!A884</f>
        <v>417</v>
      </c>
      <c r="B884" s="1" t="str">
        <f>Blad1!B884</f>
        <v>HRBG</v>
      </c>
      <c r="C884" s="1" t="str">
        <f>Blad1!C884</f>
        <v>Spårväxel - EV-BV50-225/190-1:9</v>
      </c>
      <c r="D884" s="1" t="str">
        <f>Blad1!D884</f>
        <v>2002</v>
      </c>
      <c r="E884" s="1" t="str">
        <f>Blad1!E884</f>
        <v>B2</v>
      </c>
      <c r="F884" s="12" t="str">
        <f>Blad1!J884</f>
        <v>-</v>
      </c>
      <c r="G884" s="12" t="str">
        <f>Blad1!L884</f>
        <v>ej 2026</v>
      </c>
      <c r="H884" s="13" t="str">
        <f>Blad1!N884</f>
        <v>-</v>
      </c>
      <c r="I884" s="13" t="str">
        <f>Blad1!O884</f>
        <v>ej 2026</v>
      </c>
    </row>
    <row r="885" spans="1:9" hidden="1" x14ac:dyDescent="0.25">
      <c r="A885" s="1" t="str">
        <f>Blad1!A885</f>
        <v>417</v>
      </c>
      <c r="B885" s="1" t="str">
        <f>Blad1!B885</f>
        <v>HRBG</v>
      </c>
      <c r="C885" s="1" t="str">
        <f>Blad1!C885</f>
        <v>Spårväxel - EV-BV50-225/190-1:9</v>
      </c>
      <c r="D885" s="1" t="str">
        <f>Blad1!D885</f>
        <v>2003</v>
      </c>
      <c r="E885" s="1" t="str">
        <f>Blad1!E885</f>
        <v>B2</v>
      </c>
      <c r="F885" s="12" t="str">
        <f>Blad1!J885</f>
        <v>-</v>
      </c>
      <c r="G885" s="12" t="str">
        <f>Blad1!L885</f>
        <v>ej 2026</v>
      </c>
      <c r="H885" s="13" t="str">
        <f>Blad1!N885</f>
        <v>-</v>
      </c>
      <c r="I885" s="13" t="str">
        <f>Blad1!O885</f>
        <v>ej 2026</v>
      </c>
    </row>
    <row r="886" spans="1:9" hidden="1" x14ac:dyDescent="0.25">
      <c r="A886" s="1" t="str">
        <f>Blad1!A886</f>
        <v>417</v>
      </c>
      <c r="B886" s="1" t="str">
        <f>Blad1!B886</f>
        <v>HRBG</v>
      </c>
      <c r="C886" s="1" t="str">
        <f>Blad1!C886</f>
        <v>Spårväxel - EV-BV50-225/190-1:9</v>
      </c>
      <c r="D886" s="1" t="str">
        <f>Blad1!D886</f>
        <v>2004</v>
      </c>
      <c r="E886" s="1" t="str">
        <f>Blad1!E886</f>
        <v>B2</v>
      </c>
      <c r="F886" s="12" t="str">
        <f>Blad1!J886</f>
        <v>-</v>
      </c>
      <c r="G886" s="12" t="str">
        <f>Blad1!L886</f>
        <v>ej 2026</v>
      </c>
      <c r="H886" s="13" t="str">
        <f>Blad1!N886</f>
        <v>-</v>
      </c>
      <c r="I886" s="13" t="str">
        <f>Blad1!O886</f>
        <v>ej 2026</v>
      </c>
    </row>
    <row r="887" spans="1:9" hidden="1" x14ac:dyDescent="0.25">
      <c r="A887" s="1" t="str">
        <f>Blad1!A887</f>
        <v>417</v>
      </c>
      <c r="B887" s="1" t="str">
        <f>Blad1!B887</f>
        <v>HRBG</v>
      </c>
      <c r="C887" s="1" t="str">
        <f>Blad1!C887</f>
        <v>Spårväxel - EV-BV50-190-1:9 kryss</v>
      </c>
      <c r="D887" s="1" t="str">
        <f>Blad1!D887</f>
        <v>201</v>
      </c>
      <c r="E887" s="1" t="str">
        <f>Blad1!E887</f>
        <v>B2</v>
      </c>
      <c r="F887" s="12" t="str">
        <f>Blad1!J887</f>
        <v>-</v>
      </c>
      <c r="G887" s="12" t="str">
        <f>Blad1!L887</f>
        <v>ej 2026</v>
      </c>
      <c r="H887" s="13" t="str">
        <f>Blad1!N887</f>
        <v>-</v>
      </c>
      <c r="I887" s="13" t="str">
        <f>Blad1!O887</f>
        <v>ej 2026</v>
      </c>
    </row>
    <row r="888" spans="1:9" hidden="1" x14ac:dyDescent="0.25">
      <c r="A888" s="1" t="str">
        <f>Blad1!A888</f>
        <v>417</v>
      </c>
      <c r="B888" s="1" t="str">
        <f>Blad1!B888</f>
        <v>HRBG</v>
      </c>
      <c r="C888" s="1" t="str">
        <f>Blad1!C888</f>
        <v>Spårväxel - SPK-BV50-1:4,44 kryss</v>
      </c>
      <c r="D888" s="1" t="str">
        <f>Blad1!D888</f>
        <v>201/204</v>
      </c>
      <c r="E888" s="1" t="str">
        <f>Blad1!E888</f>
        <v>B2</v>
      </c>
      <c r="F888" s="12" t="str">
        <f>Blad1!J888</f>
        <v>-</v>
      </c>
      <c r="G888" s="12" t="str">
        <f>Blad1!L888</f>
        <v>ej 2026</v>
      </c>
      <c r="H888" s="13" t="str">
        <f>Blad1!N888</f>
        <v>-</v>
      </c>
      <c r="I888" s="13" t="str">
        <f>Blad1!O888</f>
        <v>ej 2026</v>
      </c>
    </row>
    <row r="889" spans="1:9" hidden="1" x14ac:dyDescent="0.25">
      <c r="A889" s="1" t="str">
        <f>Blad1!A889</f>
        <v>417</v>
      </c>
      <c r="B889" s="1" t="str">
        <f>Blad1!B889</f>
        <v>HRBG</v>
      </c>
      <c r="C889" s="1" t="str">
        <f>Blad1!C889</f>
        <v>Spårväxel - EV-BV50-190-1:9 kryss</v>
      </c>
      <c r="D889" s="1" t="str">
        <f>Blad1!D889</f>
        <v>202</v>
      </c>
      <c r="E889" s="1" t="str">
        <f>Blad1!E889</f>
        <v>B2</v>
      </c>
      <c r="F889" s="12" t="str">
        <f>Blad1!J889</f>
        <v>-</v>
      </c>
      <c r="G889" s="12" t="str">
        <f>Blad1!L889</f>
        <v>ej 2026</v>
      </c>
      <c r="H889" s="13" t="str">
        <f>Blad1!N889</f>
        <v>-</v>
      </c>
      <c r="I889" s="13" t="str">
        <f>Blad1!O889</f>
        <v>ej 2026</v>
      </c>
    </row>
    <row r="890" spans="1:9" hidden="1" x14ac:dyDescent="0.25">
      <c r="A890" s="1" t="str">
        <f>Blad1!A890</f>
        <v>417</v>
      </c>
      <c r="B890" s="1" t="str">
        <f>Blad1!B890</f>
        <v>HRBG</v>
      </c>
      <c r="C890" s="1" t="str">
        <f>Blad1!C890</f>
        <v>Spårväxel - DKV-S54-190-1:9</v>
      </c>
      <c r="D890" s="1" t="str">
        <f>Blad1!D890</f>
        <v>205/203</v>
      </c>
      <c r="E890" s="1" t="str">
        <f>Blad1!E890</f>
        <v>B2</v>
      </c>
      <c r="F890" s="12" t="str">
        <f>Blad1!J890</f>
        <v>-</v>
      </c>
      <c r="G890" s="12" t="str">
        <f>Blad1!L890</f>
        <v>ej 2026</v>
      </c>
      <c r="H890" s="13" t="str">
        <f>Blad1!N890</f>
        <v>-</v>
      </c>
      <c r="I890" s="13" t="str">
        <f>Blad1!O890</f>
        <v>ej 2026</v>
      </c>
    </row>
    <row r="891" spans="1:9" hidden="1" x14ac:dyDescent="0.25">
      <c r="A891" s="1" t="str">
        <f>Blad1!A891</f>
        <v>417</v>
      </c>
      <c r="B891" s="1" t="str">
        <f>Blad1!B891</f>
        <v>HRBG</v>
      </c>
      <c r="C891" s="1" t="str">
        <f>Blad1!C891</f>
        <v>Spårväxel - DKV-S54-190-1:9</v>
      </c>
      <c r="D891" s="1" t="str">
        <f>Blad1!D891</f>
        <v>206/204</v>
      </c>
      <c r="E891" s="1" t="str">
        <f>Blad1!E891</f>
        <v>B2</v>
      </c>
      <c r="F891" s="12" t="str">
        <f>Blad1!J891</f>
        <v>-</v>
      </c>
      <c r="G891" s="12" t="str">
        <f>Blad1!L891</f>
        <v>ej 2026</v>
      </c>
      <c r="H891" s="13" t="str">
        <f>Blad1!N891</f>
        <v>-</v>
      </c>
      <c r="I891" s="13" t="str">
        <f>Blad1!O891</f>
        <v>ej 2026</v>
      </c>
    </row>
    <row r="892" spans="1:9" hidden="1" x14ac:dyDescent="0.25">
      <c r="A892" s="1" t="str">
        <f>Blad1!A892</f>
        <v>417</v>
      </c>
      <c r="B892" s="1" t="str">
        <f>Blad1!B892</f>
        <v>HRBG</v>
      </c>
      <c r="C892" s="1" t="str">
        <f>Blad1!C892</f>
        <v>Spårväxel - EV-BV50-190-1:6,28</v>
      </c>
      <c r="D892" s="1" t="str">
        <f>Blad1!D892</f>
        <v>207</v>
      </c>
      <c r="E892" s="1" t="str">
        <f>Blad1!E892</f>
        <v>B2</v>
      </c>
      <c r="F892" s="12" t="str">
        <f>Blad1!J892</f>
        <v>-</v>
      </c>
      <c r="G892" s="12" t="str">
        <f>Blad1!L892</f>
        <v>ej 2026</v>
      </c>
      <c r="H892" s="13" t="str">
        <f>Blad1!N892</f>
        <v>-</v>
      </c>
      <c r="I892" s="13" t="str">
        <f>Blad1!O892</f>
        <v>ej 2026</v>
      </c>
    </row>
    <row r="893" spans="1:9" hidden="1" x14ac:dyDescent="0.25">
      <c r="A893" s="1" t="str">
        <f>Blad1!A893</f>
        <v>417</v>
      </c>
      <c r="B893" s="1" t="str">
        <f>Blad1!B893</f>
        <v>HRBG</v>
      </c>
      <c r="C893" s="1" t="str">
        <f>Blad1!C893</f>
        <v>Spårväxel - EV-BV50-190-1:6,28</v>
      </c>
      <c r="D893" s="1" t="str">
        <f>Blad1!D893</f>
        <v>208</v>
      </c>
      <c r="E893" s="1" t="str">
        <f>Blad1!E893</f>
        <v>B2</v>
      </c>
      <c r="F893" s="12" t="str">
        <f>Blad1!J893</f>
        <v>-</v>
      </c>
      <c r="G893" s="12" t="str">
        <f>Blad1!L893</f>
        <v>ej 2026</v>
      </c>
      <c r="H893" s="13" t="str">
        <f>Blad1!N893</f>
        <v>-</v>
      </c>
      <c r="I893" s="13" t="str">
        <f>Blad1!O893</f>
        <v>ej 2026</v>
      </c>
    </row>
    <row r="894" spans="1:9" hidden="1" x14ac:dyDescent="0.25">
      <c r="A894" s="1" t="str">
        <f>Blad1!A894</f>
        <v>417</v>
      </c>
      <c r="B894" s="1" t="str">
        <f>Blad1!B894</f>
        <v>HRBG</v>
      </c>
      <c r="C894" s="1" t="str">
        <f>Blad1!C894</f>
        <v>Spårväxel - EV-BV50-190-1:6,28</v>
      </c>
      <c r="D894" s="1" t="str">
        <f>Blad1!D894</f>
        <v>209</v>
      </c>
      <c r="E894" s="1" t="str">
        <f>Blad1!E894</f>
        <v>B2</v>
      </c>
      <c r="F894" s="12" t="str">
        <f>Blad1!J894</f>
        <v>-</v>
      </c>
      <c r="G894" s="12" t="str">
        <f>Blad1!L894</f>
        <v>ej 2026</v>
      </c>
      <c r="H894" s="13" t="str">
        <f>Blad1!N894</f>
        <v>-</v>
      </c>
      <c r="I894" s="13" t="str">
        <f>Blad1!O894</f>
        <v>ej 2026</v>
      </c>
    </row>
    <row r="895" spans="1:9" hidden="1" x14ac:dyDescent="0.25">
      <c r="A895" s="1" t="str">
        <f>Blad1!A895</f>
        <v>417</v>
      </c>
      <c r="B895" s="1" t="str">
        <f>Blad1!B895</f>
        <v>HRBG</v>
      </c>
      <c r="C895" s="1" t="str">
        <f>Blad1!C895</f>
        <v>Spårväxel - EV-BV50-190-1:9</v>
      </c>
      <c r="D895" s="1" t="str">
        <f>Blad1!D895</f>
        <v>211</v>
      </c>
      <c r="E895" s="1" t="str">
        <f>Blad1!E895</f>
        <v>B2</v>
      </c>
      <c r="F895" s="12" t="str">
        <f>Blad1!J895</f>
        <v>-</v>
      </c>
      <c r="G895" s="12" t="str">
        <f>Blad1!L895</f>
        <v>ej 2026</v>
      </c>
      <c r="H895" s="13" t="str">
        <f>Blad1!N895</f>
        <v>-</v>
      </c>
      <c r="I895" s="13" t="str">
        <f>Blad1!O895</f>
        <v>ej 2026</v>
      </c>
    </row>
    <row r="896" spans="1:9" hidden="1" x14ac:dyDescent="0.25">
      <c r="A896" s="1" t="str">
        <f>Blad1!A896</f>
        <v>417</v>
      </c>
      <c r="B896" s="1" t="str">
        <f>Blad1!B896</f>
        <v>HRBG</v>
      </c>
      <c r="C896" s="1" t="str">
        <f>Blad1!C896</f>
        <v>Spårväxel - EV-BV50-190-1:9</v>
      </c>
      <c r="D896" s="1" t="str">
        <f>Blad1!D896</f>
        <v>212</v>
      </c>
      <c r="E896" s="1" t="str">
        <f>Blad1!E896</f>
        <v>B2</v>
      </c>
      <c r="F896" s="12" t="str">
        <f>Blad1!J896</f>
        <v>-</v>
      </c>
      <c r="G896" s="12" t="str">
        <f>Blad1!L896</f>
        <v>ej 2026</v>
      </c>
      <c r="H896" s="13" t="str">
        <f>Blad1!N896</f>
        <v>-</v>
      </c>
      <c r="I896" s="13" t="str">
        <f>Blad1!O896</f>
        <v>ej 2026</v>
      </c>
    </row>
    <row r="897" spans="1:9" hidden="1" x14ac:dyDescent="0.25">
      <c r="A897" s="1" t="str">
        <f>Blad1!A897</f>
        <v>417</v>
      </c>
      <c r="B897" s="1" t="str">
        <f>Blad1!B897</f>
        <v>HRBG</v>
      </c>
      <c r="C897" s="1" t="str">
        <f>Blad1!C897</f>
        <v>Spårväxel - EV-BV50-190-1:9</v>
      </c>
      <c r="D897" s="1" t="str">
        <f>Blad1!D897</f>
        <v>213</v>
      </c>
      <c r="E897" s="1" t="str">
        <f>Blad1!E897</f>
        <v>B2</v>
      </c>
      <c r="F897" s="12" t="str">
        <f>Blad1!J897</f>
        <v>-</v>
      </c>
      <c r="G897" s="12" t="str">
        <f>Blad1!L897</f>
        <v>ej 2026</v>
      </c>
      <c r="H897" s="13" t="str">
        <f>Blad1!N897</f>
        <v>-</v>
      </c>
      <c r="I897" s="13" t="str">
        <f>Blad1!O897</f>
        <v>ej 2026</v>
      </c>
    </row>
    <row r="898" spans="1:9" hidden="1" x14ac:dyDescent="0.25">
      <c r="A898" s="1" t="str">
        <f>Blad1!A898</f>
        <v>417</v>
      </c>
      <c r="B898" s="1" t="str">
        <f>Blad1!B898</f>
        <v>HRBG</v>
      </c>
      <c r="C898" s="1" t="str">
        <f>Blad1!C898</f>
        <v>Spårväxel - EV-BV50-190-1:9</v>
      </c>
      <c r="D898" s="1" t="str">
        <f>Blad1!D898</f>
        <v>214</v>
      </c>
      <c r="E898" s="1" t="str">
        <f>Blad1!E898</f>
        <v>B2</v>
      </c>
      <c r="F898" s="12" t="str">
        <f>Blad1!J898</f>
        <v>-</v>
      </c>
      <c r="G898" s="12" t="str">
        <f>Blad1!L898</f>
        <v>ej 2026</v>
      </c>
      <c r="H898" s="13" t="str">
        <f>Blad1!N898</f>
        <v>-</v>
      </c>
      <c r="I898" s="13" t="str">
        <f>Blad1!O898</f>
        <v>ej 2026</v>
      </c>
    </row>
    <row r="899" spans="1:9" hidden="1" x14ac:dyDescent="0.25">
      <c r="A899" s="1" t="str">
        <f>Blad1!A899</f>
        <v>417</v>
      </c>
      <c r="B899" s="1" t="str">
        <f>Blad1!B899</f>
        <v>HRBG</v>
      </c>
      <c r="C899" s="1" t="str">
        <f>Blad1!C899</f>
        <v>Spårväxel - EV-BV50-190-1:9</v>
      </c>
      <c r="D899" s="1" t="str">
        <f>Blad1!D899</f>
        <v>215</v>
      </c>
      <c r="E899" s="1" t="str">
        <f>Blad1!E899</f>
        <v>B2</v>
      </c>
      <c r="F899" s="12" t="str">
        <f>Blad1!J899</f>
        <v>-</v>
      </c>
      <c r="G899" s="12" t="str">
        <f>Blad1!L899</f>
        <v>ej 2026</v>
      </c>
      <c r="H899" s="13" t="str">
        <f>Blad1!N899</f>
        <v>-</v>
      </c>
      <c r="I899" s="13" t="str">
        <f>Blad1!O899</f>
        <v>ej 2026</v>
      </c>
    </row>
    <row r="900" spans="1:9" hidden="1" x14ac:dyDescent="0.25">
      <c r="A900" s="1" t="str">
        <f>Blad1!A900</f>
        <v>417</v>
      </c>
      <c r="B900" s="1" t="str">
        <f>Blad1!B900</f>
        <v>HRBG</v>
      </c>
      <c r="C900" s="1" t="str">
        <f>Blad1!C900</f>
        <v>Spårväxel - EV-BV50-190-1:9</v>
      </c>
      <c r="D900" s="1" t="str">
        <f>Blad1!D900</f>
        <v>219</v>
      </c>
      <c r="E900" s="1" t="str">
        <f>Blad1!E900</f>
        <v>B2</v>
      </c>
      <c r="F900" s="12" t="str">
        <f>Blad1!J900</f>
        <v>-</v>
      </c>
      <c r="G900" s="12" t="str">
        <f>Blad1!L900</f>
        <v>ej 2026</v>
      </c>
      <c r="H900" s="13" t="str">
        <f>Blad1!N900</f>
        <v>-</v>
      </c>
      <c r="I900" s="13" t="str">
        <f>Blad1!O900</f>
        <v>ej 2026</v>
      </c>
    </row>
    <row r="901" spans="1:9" hidden="1" x14ac:dyDescent="0.25">
      <c r="A901" s="1" t="str">
        <f>Blad1!A901</f>
        <v>417</v>
      </c>
      <c r="B901" s="1" t="str">
        <f>Blad1!B901</f>
        <v>HRBG</v>
      </c>
      <c r="C901" s="1" t="str">
        <f>Blad1!C901</f>
        <v>Spårväxel - EV-BV50-190-1:9</v>
      </c>
      <c r="D901" s="1" t="str">
        <f>Blad1!D901</f>
        <v>220</v>
      </c>
      <c r="E901" s="1" t="str">
        <f>Blad1!E901</f>
        <v>B2</v>
      </c>
      <c r="F901" s="12" t="str">
        <f>Blad1!J901</f>
        <v>-</v>
      </c>
      <c r="G901" s="12" t="str">
        <f>Blad1!L901</f>
        <v>ej 2026</v>
      </c>
      <c r="H901" s="13" t="str">
        <f>Blad1!N901</f>
        <v>-</v>
      </c>
      <c r="I901" s="13" t="str">
        <f>Blad1!O901</f>
        <v>ej 2026</v>
      </c>
    </row>
    <row r="902" spans="1:9" hidden="1" x14ac:dyDescent="0.25">
      <c r="A902" s="1" t="str">
        <f>Blad1!A902</f>
        <v>417</v>
      </c>
      <c r="B902" s="1" t="str">
        <f>Blad1!B902</f>
        <v>HRBG</v>
      </c>
      <c r="C902" s="1" t="str">
        <f>Blad1!C902</f>
        <v>Spårväxel - EV-BV50-190-1:9</v>
      </c>
      <c r="D902" s="1" t="str">
        <f>Blad1!D902</f>
        <v>221</v>
      </c>
      <c r="E902" s="1" t="str">
        <f>Blad1!E902</f>
        <v>B2</v>
      </c>
      <c r="F902" s="12" t="str">
        <f>Blad1!J902</f>
        <v>-</v>
      </c>
      <c r="G902" s="12" t="str">
        <f>Blad1!L902</f>
        <v>ej 2026</v>
      </c>
      <c r="H902" s="13" t="str">
        <f>Blad1!N902</f>
        <v>-</v>
      </c>
      <c r="I902" s="13" t="str">
        <f>Blad1!O902</f>
        <v>ej 2026</v>
      </c>
    </row>
    <row r="903" spans="1:9" hidden="1" x14ac:dyDescent="0.25">
      <c r="A903" s="1" t="str">
        <f>Blad1!A903</f>
        <v>417</v>
      </c>
      <c r="B903" s="1" t="str">
        <f>Blad1!B903</f>
        <v>HRBG</v>
      </c>
      <c r="C903" s="1" t="str">
        <f>Blad1!C903</f>
        <v>Spårväxel - EV-BV50-190-1:9</v>
      </c>
      <c r="D903" s="1" t="str">
        <f>Blad1!D903</f>
        <v>222</v>
      </c>
      <c r="E903" s="1" t="str">
        <f>Blad1!E903</f>
        <v>B2</v>
      </c>
      <c r="F903" s="12" t="str">
        <f>Blad1!J903</f>
        <v>-</v>
      </c>
      <c r="G903" s="12" t="str">
        <f>Blad1!L903</f>
        <v>ej 2026</v>
      </c>
      <c r="H903" s="13" t="str">
        <f>Blad1!N903</f>
        <v>-</v>
      </c>
      <c r="I903" s="13" t="str">
        <f>Blad1!O903</f>
        <v>ej 2026</v>
      </c>
    </row>
    <row r="904" spans="1:9" hidden="1" x14ac:dyDescent="0.25">
      <c r="A904" s="1" t="str">
        <f>Blad1!A904</f>
        <v>417</v>
      </c>
      <c r="B904" s="1" t="str">
        <f>Blad1!B904</f>
        <v>HRBG</v>
      </c>
      <c r="C904" s="1" t="str">
        <f>Blad1!C904</f>
        <v>Spårväxel - EV-BV50-190-1:9</v>
      </c>
      <c r="D904" s="1" t="str">
        <f>Blad1!D904</f>
        <v>223</v>
      </c>
      <c r="E904" s="1" t="str">
        <f>Blad1!E904</f>
        <v>B2</v>
      </c>
      <c r="F904" s="12" t="str">
        <f>Blad1!J904</f>
        <v>-</v>
      </c>
      <c r="G904" s="12" t="str">
        <f>Blad1!L904</f>
        <v>ej 2026</v>
      </c>
      <c r="H904" s="13" t="str">
        <f>Blad1!N904</f>
        <v>-</v>
      </c>
      <c r="I904" s="13" t="str">
        <f>Blad1!O904</f>
        <v>ej 2026</v>
      </c>
    </row>
    <row r="905" spans="1:9" hidden="1" x14ac:dyDescent="0.25">
      <c r="A905" s="1" t="str">
        <f>Blad1!A905</f>
        <v>417</v>
      </c>
      <c r="B905" s="1" t="str">
        <f>Blad1!B905</f>
        <v>HRBG</v>
      </c>
      <c r="C905" s="1" t="str">
        <f>Blad1!C905</f>
        <v>Spårväxel - EV-BV50-190-1:9</v>
      </c>
      <c r="D905" s="1" t="str">
        <f>Blad1!D905</f>
        <v>224</v>
      </c>
      <c r="E905" s="1" t="str">
        <f>Blad1!E905</f>
        <v>B2</v>
      </c>
      <c r="F905" s="12" t="str">
        <f>Blad1!J905</f>
        <v>-</v>
      </c>
      <c r="G905" s="12" t="str">
        <f>Blad1!L905</f>
        <v>ej 2026</v>
      </c>
      <c r="H905" s="13" t="str">
        <f>Blad1!N905</f>
        <v>-</v>
      </c>
      <c r="I905" s="13" t="str">
        <f>Blad1!O905</f>
        <v>ej 2026</v>
      </c>
    </row>
    <row r="906" spans="1:9" hidden="1" x14ac:dyDescent="0.25">
      <c r="A906" s="1" t="str">
        <f>Blad1!A906</f>
        <v>417</v>
      </c>
      <c r="B906" s="1" t="str">
        <f>Blad1!B906</f>
        <v>HRBG</v>
      </c>
      <c r="C906" s="1" t="str">
        <f>Blad1!C906</f>
        <v>Spårväxel - EV-BV50-190-1:9</v>
      </c>
      <c r="D906" s="1" t="str">
        <f>Blad1!D906</f>
        <v>225</v>
      </c>
      <c r="E906" s="1" t="str">
        <f>Blad1!E906</f>
        <v>B2</v>
      </c>
      <c r="F906" s="12" t="str">
        <f>Blad1!J906</f>
        <v>-</v>
      </c>
      <c r="G906" s="12" t="str">
        <f>Blad1!L906</f>
        <v>ej 2026</v>
      </c>
      <c r="H906" s="13" t="str">
        <f>Blad1!N906</f>
        <v>-</v>
      </c>
      <c r="I906" s="13" t="str">
        <f>Blad1!O906</f>
        <v>ej 2026</v>
      </c>
    </row>
    <row r="907" spans="1:9" hidden="1" x14ac:dyDescent="0.25">
      <c r="A907" s="1" t="str">
        <f>Blad1!A907</f>
        <v>417</v>
      </c>
      <c r="B907" s="1" t="str">
        <f>Blad1!B907</f>
        <v>HRBG</v>
      </c>
      <c r="C907" s="1" t="str">
        <f>Blad1!C907</f>
        <v>Spårväxel - EV-BV50-190-1:9</v>
      </c>
      <c r="D907" s="1" t="str">
        <f>Blad1!D907</f>
        <v>226</v>
      </c>
      <c r="E907" s="1" t="str">
        <f>Blad1!E907</f>
        <v>B2</v>
      </c>
      <c r="F907" s="12" t="str">
        <f>Blad1!J907</f>
        <v>-</v>
      </c>
      <c r="G907" s="12" t="str">
        <f>Blad1!L907</f>
        <v>ej 2026</v>
      </c>
      <c r="H907" s="13" t="str">
        <f>Blad1!N907</f>
        <v>-</v>
      </c>
      <c r="I907" s="13" t="str">
        <f>Blad1!O907</f>
        <v>ej 2026</v>
      </c>
    </row>
    <row r="908" spans="1:9" hidden="1" x14ac:dyDescent="0.25">
      <c r="A908" s="1" t="str">
        <f>Blad1!A908</f>
        <v>417</v>
      </c>
      <c r="B908" s="1" t="str">
        <f>Blad1!B908</f>
        <v>HRBG</v>
      </c>
      <c r="C908" s="1" t="str">
        <f>Blad1!C908</f>
        <v>Spårväxel - EV-BV50-190-1:9</v>
      </c>
      <c r="D908" s="1" t="str">
        <f>Blad1!D908</f>
        <v>227</v>
      </c>
      <c r="E908" s="1" t="str">
        <f>Blad1!E908</f>
        <v>B2</v>
      </c>
      <c r="F908" s="12" t="str">
        <f>Blad1!J908</f>
        <v>-</v>
      </c>
      <c r="G908" s="12" t="str">
        <f>Blad1!L908</f>
        <v>ej 2026</v>
      </c>
      <c r="H908" s="13" t="str">
        <f>Blad1!N908</f>
        <v>-</v>
      </c>
      <c r="I908" s="13" t="str">
        <f>Blad1!O908</f>
        <v>ej 2026</v>
      </c>
    </row>
    <row r="909" spans="1:9" hidden="1" x14ac:dyDescent="0.25">
      <c r="A909" s="1" t="str">
        <f>Blad1!A909</f>
        <v>417</v>
      </c>
      <c r="B909" s="1" t="str">
        <f>Blad1!B909</f>
        <v>HRBG</v>
      </c>
      <c r="C909" s="1" t="str">
        <f>Blad1!C909</f>
        <v>Spårväxel - EV-BV50-190-1:9</v>
      </c>
      <c r="D909" s="1" t="str">
        <f>Blad1!D909</f>
        <v>228</v>
      </c>
      <c r="E909" s="1" t="str">
        <f>Blad1!E909</f>
        <v>B2</v>
      </c>
      <c r="F909" s="12" t="str">
        <f>Blad1!J909</f>
        <v>-</v>
      </c>
      <c r="G909" s="12" t="str">
        <f>Blad1!L909</f>
        <v>ej 2026</v>
      </c>
      <c r="H909" s="13" t="str">
        <f>Blad1!N909</f>
        <v>-</v>
      </c>
      <c r="I909" s="13" t="str">
        <f>Blad1!O909</f>
        <v>ej 2026</v>
      </c>
    </row>
    <row r="910" spans="1:9" hidden="1" x14ac:dyDescent="0.25">
      <c r="A910" s="1" t="str">
        <f>Blad1!A910</f>
        <v>417</v>
      </c>
      <c r="B910" s="1" t="str">
        <f>Blad1!B910</f>
        <v>HRBG</v>
      </c>
      <c r="C910" s="1" t="str">
        <f>Blad1!C910</f>
        <v>Spårväxel - EV-BV50-190-1:9</v>
      </c>
      <c r="D910" s="1" t="str">
        <f>Blad1!D910</f>
        <v>229</v>
      </c>
      <c r="E910" s="1" t="str">
        <f>Blad1!E910</f>
        <v>B2</v>
      </c>
      <c r="F910" s="12" t="str">
        <f>Blad1!J910</f>
        <v>-</v>
      </c>
      <c r="G910" s="12" t="str">
        <f>Blad1!L910</f>
        <v>ej 2026</v>
      </c>
      <c r="H910" s="13" t="str">
        <f>Blad1!N910</f>
        <v>-</v>
      </c>
      <c r="I910" s="13" t="str">
        <f>Blad1!O910</f>
        <v>ej 2026</v>
      </c>
    </row>
    <row r="911" spans="1:9" hidden="1" x14ac:dyDescent="0.25">
      <c r="A911" s="1" t="str">
        <f>Blad1!A911</f>
        <v>417</v>
      </c>
      <c r="B911" s="1" t="str">
        <f>Blad1!B911</f>
        <v>HRBG</v>
      </c>
      <c r="C911" s="1" t="str">
        <f>Blad1!C911</f>
        <v>Spårväxel - EV-BV50-190-1:9</v>
      </c>
      <c r="D911" s="1" t="str">
        <f>Blad1!D911</f>
        <v>230</v>
      </c>
      <c r="E911" s="1" t="str">
        <f>Blad1!E911</f>
        <v>B2</v>
      </c>
      <c r="F911" s="12" t="str">
        <f>Blad1!J911</f>
        <v>-</v>
      </c>
      <c r="G911" s="12" t="str">
        <f>Blad1!L911</f>
        <v>ej 2026</v>
      </c>
      <c r="H911" s="13" t="str">
        <f>Blad1!N911</f>
        <v>-</v>
      </c>
      <c r="I911" s="13" t="str">
        <f>Blad1!O911</f>
        <v>ej 2026</v>
      </c>
    </row>
    <row r="912" spans="1:9" hidden="1" x14ac:dyDescent="0.25">
      <c r="A912" s="1" t="str">
        <f>Blad1!A912</f>
        <v>417</v>
      </c>
      <c r="B912" s="1" t="str">
        <f>Blad1!B912</f>
        <v>HRBG</v>
      </c>
      <c r="C912" s="1" t="str">
        <f>Blad1!C912</f>
        <v>Spårväxel - EV-BV50-190-1:9</v>
      </c>
      <c r="D912" s="1" t="str">
        <f>Blad1!D912</f>
        <v>232</v>
      </c>
      <c r="E912" s="1" t="str">
        <f>Blad1!E912</f>
        <v>B2</v>
      </c>
      <c r="F912" s="12" t="str">
        <f>Blad1!J912</f>
        <v>-</v>
      </c>
      <c r="G912" s="12" t="str">
        <f>Blad1!L912</f>
        <v>ej 2026</v>
      </c>
      <c r="H912" s="13" t="str">
        <f>Blad1!N912</f>
        <v>-</v>
      </c>
      <c r="I912" s="13" t="str">
        <f>Blad1!O912</f>
        <v>ej 2026</v>
      </c>
    </row>
    <row r="913" spans="1:9" hidden="1" x14ac:dyDescent="0.25">
      <c r="A913" s="1" t="str">
        <f>Blad1!A913</f>
        <v>417</v>
      </c>
      <c r="B913" s="1" t="str">
        <f>Blad1!B913</f>
        <v>HRBG</v>
      </c>
      <c r="C913" s="1" t="str">
        <f>Blad1!C913</f>
        <v>Spårväxel - EV-BV50-225/190-1:9</v>
      </c>
      <c r="D913" s="1" t="str">
        <f>Blad1!D913</f>
        <v>3001</v>
      </c>
      <c r="E913" s="1" t="str">
        <f>Blad1!E913</f>
        <v>B2</v>
      </c>
      <c r="F913" s="12" t="str">
        <f>Blad1!J913</f>
        <v>-</v>
      </c>
      <c r="G913" s="12" t="str">
        <f>Blad1!L913</f>
        <v>ej 2026</v>
      </c>
      <c r="H913" s="13" t="str">
        <f>Blad1!N913</f>
        <v>-</v>
      </c>
      <c r="I913" s="13" t="str">
        <f>Blad1!O913</f>
        <v>ej 2026</v>
      </c>
    </row>
    <row r="914" spans="1:9" hidden="1" x14ac:dyDescent="0.25">
      <c r="A914" s="1" t="str">
        <f>Blad1!A914</f>
        <v>417</v>
      </c>
      <c r="B914" s="1" t="str">
        <f>Blad1!B914</f>
        <v>HRBG</v>
      </c>
      <c r="C914" s="1" t="str">
        <f>Blad1!C914</f>
        <v>Spårväxel - EV-BV50-225/190-1:9</v>
      </c>
      <c r="D914" s="1" t="str">
        <f>Blad1!D914</f>
        <v>3002</v>
      </c>
      <c r="E914" s="1" t="str">
        <f>Blad1!E914</f>
        <v>B2</v>
      </c>
      <c r="F914" s="12" t="str">
        <f>Blad1!J914</f>
        <v>-</v>
      </c>
      <c r="G914" s="12" t="str">
        <f>Blad1!L914</f>
        <v>ej 2026</v>
      </c>
      <c r="H914" s="13" t="str">
        <f>Blad1!N914</f>
        <v>-</v>
      </c>
      <c r="I914" s="13" t="str">
        <f>Blad1!O914</f>
        <v>ej 2026</v>
      </c>
    </row>
    <row r="915" spans="1:9" hidden="1" x14ac:dyDescent="0.25">
      <c r="A915" s="1" t="str">
        <f>Blad1!A915</f>
        <v>417</v>
      </c>
      <c r="B915" s="1" t="str">
        <f>Blad1!B915</f>
        <v>HRBG</v>
      </c>
      <c r="C915" s="1" t="str">
        <f>Blad1!C915</f>
        <v>Spårväxel - EV-BV50-225/190-1:9</v>
      </c>
      <c r="D915" s="1" t="str">
        <f>Blad1!D915</f>
        <v>3003</v>
      </c>
      <c r="E915" s="1" t="str">
        <f>Blad1!E915</f>
        <v>B2</v>
      </c>
      <c r="F915" s="12" t="str">
        <f>Blad1!J915</f>
        <v>-</v>
      </c>
      <c r="G915" s="12" t="str">
        <f>Blad1!L915</f>
        <v>ej 2026</v>
      </c>
      <c r="H915" s="13" t="str">
        <f>Blad1!N915</f>
        <v>-</v>
      </c>
      <c r="I915" s="13" t="str">
        <f>Blad1!O915</f>
        <v>ej 2026</v>
      </c>
    </row>
    <row r="916" spans="1:9" hidden="1" x14ac:dyDescent="0.25">
      <c r="A916" s="1" t="str">
        <f>Blad1!A916</f>
        <v>417</v>
      </c>
      <c r="B916" s="1" t="str">
        <f>Blad1!B916</f>
        <v>HRBG</v>
      </c>
      <c r="C916" s="1" t="str">
        <f>Blad1!C916</f>
        <v>Spårväxel - EV-BV50-225/190-1:9</v>
      </c>
      <c r="D916" s="1" t="str">
        <f>Blad1!D916</f>
        <v>3004</v>
      </c>
      <c r="E916" s="1" t="str">
        <f>Blad1!E916</f>
        <v>B2</v>
      </c>
      <c r="F916" s="12" t="str">
        <f>Blad1!J916</f>
        <v>-</v>
      </c>
      <c r="G916" s="12" t="str">
        <f>Blad1!L916</f>
        <v>ej 2026</v>
      </c>
      <c r="H916" s="13" t="str">
        <f>Blad1!N916</f>
        <v>-</v>
      </c>
      <c r="I916" s="13" t="str">
        <f>Blad1!O916</f>
        <v>ej 2026</v>
      </c>
    </row>
    <row r="917" spans="1:9" hidden="1" x14ac:dyDescent="0.25">
      <c r="A917" s="1" t="str">
        <f>Blad1!A917</f>
        <v>417</v>
      </c>
      <c r="B917" s="1" t="str">
        <f>Blad1!B917</f>
        <v>HRBG</v>
      </c>
      <c r="C917" s="1" t="str">
        <f>Blad1!C917</f>
        <v>Spårväxel - EV-BV50-225/190-1:9</v>
      </c>
      <c r="D917" s="1" t="str">
        <f>Blad1!D917</f>
        <v>3005</v>
      </c>
      <c r="E917" s="1" t="str">
        <f>Blad1!E917</f>
        <v>B2</v>
      </c>
      <c r="F917" s="12" t="str">
        <f>Blad1!J917</f>
        <v>-</v>
      </c>
      <c r="G917" s="12" t="str">
        <f>Blad1!L917</f>
        <v>ej 2026</v>
      </c>
      <c r="H917" s="13" t="str">
        <f>Blad1!N917</f>
        <v>-</v>
      </c>
      <c r="I917" s="13" t="str">
        <f>Blad1!O917</f>
        <v>ej 2026</v>
      </c>
    </row>
    <row r="918" spans="1:9" hidden="1" x14ac:dyDescent="0.25">
      <c r="A918" s="1" t="str">
        <f>Blad1!A918</f>
        <v>417</v>
      </c>
      <c r="B918" s="1" t="str">
        <f>Blad1!B918</f>
        <v>HRBG</v>
      </c>
      <c r="C918" s="1" t="str">
        <f>Blad1!C918</f>
        <v>Spårväxel - EV-BV50-225/190-1:9</v>
      </c>
      <c r="D918" s="1" t="str">
        <f>Blad1!D918</f>
        <v>3006</v>
      </c>
      <c r="E918" s="1" t="str">
        <f>Blad1!E918</f>
        <v>B2</v>
      </c>
      <c r="F918" s="12" t="str">
        <f>Blad1!J918</f>
        <v>-</v>
      </c>
      <c r="G918" s="12" t="str">
        <f>Blad1!L918</f>
        <v>ej 2026</v>
      </c>
      <c r="H918" s="13" t="str">
        <f>Blad1!N918</f>
        <v>-</v>
      </c>
      <c r="I918" s="13" t="str">
        <f>Blad1!O918</f>
        <v>ej 2026</v>
      </c>
    </row>
    <row r="919" spans="1:9" hidden="1" x14ac:dyDescent="0.25">
      <c r="A919" s="1" t="str">
        <f>Blad1!A919</f>
        <v>417</v>
      </c>
      <c r="B919" s="1" t="str">
        <f>Blad1!B919</f>
        <v>HRBG</v>
      </c>
      <c r="C919" s="1" t="str">
        <f>Blad1!C919</f>
        <v>Spårväxel - EV-BV50-225/190-1:9</v>
      </c>
      <c r="D919" s="1" t="str">
        <f>Blad1!D919</f>
        <v>3007</v>
      </c>
      <c r="E919" s="1" t="str">
        <f>Blad1!E919</f>
        <v>B2</v>
      </c>
      <c r="F919" s="12" t="str">
        <f>Blad1!J919</f>
        <v>-</v>
      </c>
      <c r="G919" s="12" t="str">
        <f>Blad1!L919</f>
        <v>ej 2026</v>
      </c>
      <c r="H919" s="13" t="str">
        <f>Blad1!N919</f>
        <v>-</v>
      </c>
      <c r="I919" s="13" t="str">
        <f>Blad1!O919</f>
        <v>ej 2026</v>
      </c>
    </row>
    <row r="920" spans="1:9" x14ac:dyDescent="0.25">
      <c r="A920" s="1" t="str">
        <f>Blad1!A920</f>
        <v>417</v>
      </c>
      <c r="B920" s="1" t="str">
        <f>Blad1!B920</f>
        <v>HRBG</v>
      </c>
      <c r="C920" s="1" t="str">
        <f>Blad1!C920</f>
        <v>Spårväxel - EV-SJ50-11-1:9</v>
      </c>
      <c r="D920" s="1" t="str">
        <f>Blad1!D920</f>
        <v>301</v>
      </c>
      <c r="E920" s="1" t="str">
        <f>Blad1!E920</f>
        <v>B4</v>
      </c>
      <c r="F920" s="12" t="str">
        <f>Blad1!J920</f>
        <v>-</v>
      </c>
      <c r="G920" s="12" t="str">
        <f>Blad1!L920</f>
        <v>ej 2026</v>
      </c>
      <c r="H920" s="13">
        <f>Blad1!N920</f>
        <v>5</v>
      </c>
      <c r="I920" s="13" t="str">
        <f>Blad1!O920</f>
        <v>ej 2026</v>
      </c>
    </row>
    <row r="921" spans="1:9" hidden="1" x14ac:dyDescent="0.25">
      <c r="A921" s="1" t="str">
        <f>Blad1!A921</f>
        <v>417</v>
      </c>
      <c r="B921" s="1" t="str">
        <f>Blad1!B921</f>
        <v>HRBG</v>
      </c>
      <c r="C921" s="1" t="str">
        <f>Blad1!C921</f>
        <v>Spårväxel - EV-SJ50-11-1:9</v>
      </c>
      <c r="D921" s="1" t="str">
        <f>Blad1!D921</f>
        <v>302</v>
      </c>
      <c r="E921" s="1" t="str">
        <f>Blad1!E921</f>
        <v>B2</v>
      </c>
      <c r="F921" s="12" t="str">
        <f>Blad1!J921</f>
        <v>-</v>
      </c>
      <c r="G921" s="12" t="str">
        <f>Blad1!L921</f>
        <v>ej 2026</v>
      </c>
      <c r="H921" s="13" t="str">
        <f>Blad1!N921</f>
        <v>-</v>
      </c>
      <c r="I921" s="13" t="str">
        <f>Blad1!O921</f>
        <v>ej 2026</v>
      </c>
    </row>
    <row r="922" spans="1:9" hidden="1" x14ac:dyDescent="0.25">
      <c r="A922" s="1" t="str">
        <f>Blad1!A922</f>
        <v>417</v>
      </c>
      <c r="B922" s="1" t="str">
        <f>Blad1!B922</f>
        <v>HRBG</v>
      </c>
      <c r="C922" s="1" t="str">
        <f>Blad1!C922</f>
        <v>Spårväxel - EV-SJ50-11-1:9</v>
      </c>
      <c r="D922" s="1" t="str">
        <f>Blad1!D922</f>
        <v>304b</v>
      </c>
      <c r="E922" s="1" t="str">
        <f>Blad1!E922</f>
        <v>B2</v>
      </c>
      <c r="F922" s="12" t="str">
        <f>Blad1!J922</f>
        <v>-</v>
      </c>
      <c r="G922" s="12" t="str">
        <f>Blad1!L922</f>
        <v>ej 2026</v>
      </c>
      <c r="H922" s="13" t="str">
        <f>Blad1!N922</f>
        <v>-</v>
      </c>
      <c r="I922" s="13" t="str">
        <f>Blad1!O922</f>
        <v>ej 2026</v>
      </c>
    </row>
    <row r="923" spans="1:9" hidden="1" x14ac:dyDescent="0.25">
      <c r="A923" s="1" t="str">
        <f>Blad1!A923</f>
        <v>417</v>
      </c>
      <c r="B923" s="1" t="str">
        <f>Blad1!B923</f>
        <v>HRBG</v>
      </c>
      <c r="C923" s="1" t="str">
        <f>Blad1!C923</f>
        <v>Spårväxel - EV-SJ50-8,4-1:9</v>
      </c>
      <c r="D923" s="1" t="str">
        <f>Blad1!D923</f>
        <v>305</v>
      </c>
      <c r="E923" s="1" t="str">
        <f>Blad1!E923</f>
        <v>B2</v>
      </c>
      <c r="F923" s="12" t="str">
        <f>Blad1!J923</f>
        <v>-</v>
      </c>
      <c r="G923" s="12" t="str">
        <f>Blad1!L923</f>
        <v>ej 2026</v>
      </c>
      <c r="H923" s="13" t="str">
        <f>Blad1!N923</f>
        <v>-</v>
      </c>
      <c r="I923" s="13" t="str">
        <f>Blad1!O923</f>
        <v>ej 2026</v>
      </c>
    </row>
    <row r="924" spans="1:9" hidden="1" x14ac:dyDescent="0.25">
      <c r="A924" s="1" t="str">
        <f>Blad1!A924</f>
        <v>417</v>
      </c>
      <c r="B924" s="1" t="str">
        <f>Blad1!B924</f>
        <v>HRBG</v>
      </c>
      <c r="C924" s="1" t="str">
        <f>Blad1!C924</f>
        <v>Spårväxel - EV-SJ50-11-1:9</v>
      </c>
      <c r="D924" s="1" t="str">
        <f>Blad1!D924</f>
        <v>306</v>
      </c>
      <c r="E924" s="1" t="str">
        <f>Blad1!E924</f>
        <v>B2</v>
      </c>
      <c r="F924" s="12" t="str">
        <f>Blad1!J924</f>
        <v>-</v>
      </c>
      <c r="G924" s="12" t="str">
        <f>Blad1!L924</f>
        <v>ej 2026</v>
      </c>
      <c r="H924" s="13" t="str">
        <f>Blad1!N924</f>
        <v>-</v>
      </c>
      <c r="I924" s="13" t="str">
        <f>Blad1!O924</f>
        <v>ej 2026</v>
      </c>
    </row>
    <row r="925" spans="1:9" hidden="1" x14ac:dyDescent="0.25">
      <c r="A925" s="1" t="str">
        <f>Blad1!A925</f>
        <v>417</v>
      </c>
      <c r="B925" s="1" t="str">
        <f>Blad1!B925</f>
        <v>HRBG</v>
      </c>
      <c r="C925" s="1" t="str">
        <f>Blad1!C925</f>
        <v>Spårväxel - EV-SJ50-11-1:9</v>
      </c>
      <c r="D925" s="1" t="str">
        <f>Blad1!D925</f>
        <v>308b</v>
      </c>
      <c r="E925" s="1" t="str">
        <f>Blad1!E925</f>
        <v>B2</v>
      </c>
      <c r="F925" s="12" t="str">
        <f>Blad1!J925</f>
        <v>-</v>
      </c>
      <c r="G925" s="12" t="str">
        <f>Blad1!L925</f>
        <v>ej 2026</v>
      </c>
      <c r="H925" s="13" t="str">
        <f>Blad1!N925</f>
        <v>-</v>
      </c>
      <c r="I925" s="13" t="str">
        <f>Blad1!O925</f>
        <v>ej 2026</v>
      </c>
    </row>
    <row r="926" spans="1:9" hidden="1" x14ac:dyDescent="0.25">
      <c r="A926" s="1" t="str">
        <f>Blad1!A926</f>
        <v>417</v>
      </c>
      <c r="B926" s="1" t="str">
        <f>Blad1!B926</f>
        <v>HRBG</v>
      </c>
      <c r="C926" s="1" t="str">
        <f>Blad1!C926</f>
        <v>Spårväxel - EV-SJ50-11-1:9</v>
      </c>
      <c r="D926" s="1" t="str">
        <f>Blad1!D926</f>
        <v>309a</v>
      </c>
      <c r="E926" s="1" t="str">
        <f>Blad1!E926</f>
        <v>B2</v>
      </c>
      <c r="F926" s="12" t="str">
        <f>Blad1!J926</f>
        <v>-</v>
      </c>
      <c r="G926" s="12" t="str">
        <f>Blad1!L926</f>
        <v>ej 2026</v>
      </c>
      <c r="H926" s="13" t="str">
        <f>Blad1!N926</f>
        <v>-</v>
      </c>
      <c r="I926" s="13" t="str">
        <f>Blad1!O926</f>
        <v>ej 2026</v>
      </c>
    </row>
    <row r="927" spans="1:9" x14ac:dyDescent="0.25">
      <c r="A927" s="1" t="str">
        <f>Blad1!A927</f>
        <v>417</v>
      </c>
      <c r="B927" s="1" t="str">
        <f>Blad1!B927</f>
        <v>HRBG</v>
      </c>
      <c r="C927" s="1" t="str">
        <f>Blad1!C927</f>
        <v>Spårväxel - EV-SJ50-11-1:9</v>
      </c>
      <c r="D927" s="1" t="str">
        <f>Blad1!D927</f>
        <v>312</v>
      </c>
      <c r="E927" s="1" t="str">
        <f>Blad1!E927</f>
        <v>B4</v>
      </c>
      <c r="F927" s="12" t="str">
        <f>Blad1!J927</f>
        <v>-</v>
      </c>
      <c r="G927" s="12" t="str">
        <f>Blad1!L927</f>
        <v>ej 2026</v>
      </c>
      <c r="H927" s="13">
        <f>Blad1!N927</f>
        <v>5</v>
      </c>
      <c r="I927" s="13" t="str">
        <f>Blad1!O927</f>
        <v>ej 2026</v>
      </c>
    </row>
    <row r="928" spans="1:9" x14ac:dyDescent="0.25">
      <c r="A928" s="1" t="str">
        <f>Blad1!A928</f>
        <v>417</v>
      </c>
      <c r="B928" s="1" t="str">
        <f>Blad1!B928</f>
        <v>HRBG</v>
      </c>
      <c r="C928" s="1" t="str">
        <f>Blad1!C928</f>
        <v>Spårväxel - EV-SJ50-11-1:9</v>
      </c>
      <c r="D928" s="1" t="str">
        <f>Blad1!D928</f>
        <v>313</v>
      </c>
      <c r="E928" s="1" t="str">
        <f>Blad1!E928</f>
        <v>B4</v>
      </c>
      <c r="F928" s="12" t="str">
        <f>Blad1!J928</f>
        <v>-</v>
      </c>
      <c r="G928" s="12" t="str">
        <f>Blad1!L928</f>
        <v>ej 2026</v>
      </c>
      <c r="H928" s="13">
        <f>Blad1!N928</f>
        <v>5</v>
      </c>
      <c r="I928" s="13" t="str">
        <f>Blad1!O928</f>
        <v>ej 2026</v>
      </c>
    </row>
    <row r="929" spans="1:9" x14ac:dyDescent="0.25">
      <c r="A929" s="1" t="str">
        <f>Blad1!A929</f>
        <v>417</v>
      </c>
      <c r="B929" s="1" t="str">
        <f>Blad1!B929</f>
        <v>HRBG</v>
      </c>
      <c r="C929" s="1" t="str">
        <f>Blad1!C929</f>
        <v>Spårväxel - EV-SJ50-11-1:9</v>
      </c>
      <c r="D929" s="1" t="str">
        <f>Blad1!D929</f>
        <v>315</v>
      </c>
      <c r="E929" s="1" t="str">
        <f>Blad1!E929</f>
        <v>B4</v>
      </c>
      <c r="F929" s="12" t="str">
        <f>Blad1!J929</f>
        <v>-</v>
      </c>
      <c r="G929" s="12" t="str">
        <f>Blad1!L929</f>
        <v>ej 2026</v>
      </c>
      <c r="H929" s="13">
        <f>Blad1!N929</f>
        <v>5</v>
      </c>
      <c r="I929" s="13" t="str">
        <f>Blad1!O929</f>
        <v>ej 2026</v>
      </c>
    </row>
    <row r="930" spans="1:9" x14ac:dyDescent="0.25">
      <c r="A930" s="1" t="str">
        <f>Blad1!A930</f>
        <v>417</v>
      </c>
      <c r="B930" s="1" t="str">
        <f>Blad1!B930</f>
        <v>HRBG</v>
      </c>
      <c r="C930" s="1" t="str">
        <f>Blad1!C930</f>
        <v>Spårväxel - EV-SJ50-11-1:9</v>
      </c>
      <c r="D930" s="1" t="str">
        <f>Blad1!D930</f>
        <v>317</v>
      </c>
      <c r="E930" s="1" t="str">
        <f>Blad1!E930</f>
        <v>B4</v>
      </c>
      <c r="F930" s="12" t="str">
        <f>Blad1!J930</f>
        <v>-</v>
      </c>
      <c r="G930" s="12" t="str">
        <f>Blad1!L930</f>
        <v>ej 2026</v>
      </c>
      <c r="H930" s="13">
        <f>Blad1!N930</f>
        <v>5</v>
      </c>
      <c r="I930" s="13" t="str">
        <f>Blad1!O930</f>
        <v>ej 2026</v>
      </c>
    </row>
    <row r="931" spans="1:9" x14ac:dyDescent="0.25">
      <c r="A931" s="1" t="str">
        <f>Blad1!A931</f>
        <v>417</v>
      </c>
      <c r="B931" s="1" t="str">
        <f>Blad1!B931</f>
        <v>HRBG</v>
      </c>
      <c r="C931" s="1" t="str">
        <f>Blad1!C931</f>
        <v>Spårväxel - EV-60E-208-1:9</v>
      </c>
      <c r="D931" s="1" t="str">
        <f>Blad1!D931</f>
        <v>319</v>
      </c>
      <c r="E931" s="1" t="str">
        <f>Blad1!E931</f>
        <v>B4</v>
      </c>
      <c r="F931" s="12" t="str">
        <f>Blad1!J931</f>
        <v>-</v>
      </c>
      <c r="G931" s="12" t="str">
        <f>Blad1!L931</f>
        <v>ej 2026</v>
      </c>
      <c r="H931" s="13">
        <f>Blad1!N931</f>
        <v>5</v>
      </c>
      <c r="I931" s="13" t="str">
        <f>Blad1!O931</f>
        <v>ej 2026</v>
      </c>
    </row>
    <row r="932" spans="1:9" x14ac:dyDescent="0.25">
      <c r="A932" s="1" t="str">
        <f>Blad1!A932</f>
        <v>417</v>
      </c>
      <c r="B932" s="1" t="str">
        <f>Blad1!B932</f>
        <v>HRBG</v>
      </c>
      <c r="C932" s="1" t="str">
        <f>Blad1!C932</f>
        <v>Spårväxel - EV-SJ50-11-1:9</v>
      </c>
      <c r="D932" s="1" t="str">
        <f>Blad1!D932</f>
        <v>320</v>
      </c>
      <c r="E932" s="1" t="str">
        <f>Blad1!E932</f>
        <v>B4</v>
      </c>
      <c r="F932" s="12" t="str">
        <f>Blad1!J932</f>
        <v>-</v>
      </c>
      <c r="G932" s="12" t="str">
        <f>Blad1!L932</f>
        <v>ej 2026</v>
      </c>
      <c r="H932" s="13">
        <f>Blad1!N932</f>
        <v>5</v>
      </c>
      <c r="I932" s="13" t="str">
        <f>Blad1!O932</f>
        <v>ej 2026</v>
      </c>
    </row>
    <row r="933" spans="1:9" x14ac:dyDescent="0.25">
      <c r="A933" s="1" t="str">
        <f>Blad1!A933</f>
        <v>417</v>
      </c>
      <c r="B933" s="1" t="str">
        <f>Blad1!B933</f>
        <v>HRBG</v>
      </c>
      <c r="C933" s="1" t="str">
        <f>Blad1!C933</f>
        <v>Spårväxel - EV-SJ50-11-1:9</v>
      </c>
      <c r="D933" s="1" t="str">
        <f>Blad1!D933</f>
        <v>321</v>
      </c>
      <c r="E933" s="1" t="str">
        <f>Blad1!E933</f>
        <v>B4</v>
      </c>
      <c r="F933" s="12" t="str">
        <f>Blad1!J933</f>
        <v>-</v>
      </c>
      <c r="G933" s="12" t="str">
        <f>Blad1!L933</f>
        <v>ej 2026</v>
      </c>
      <c r="H933" s="13">
        <f>Blad1!N933</f>
        <v>5</v>
      </c>
      <c r="I933" s="13" t="str">
        <f>Blad1!O933</f>
        <v>ej 2026</v>
      </c>
    </row>
    <row r="934" spans="1:9" x14ac:dyDescent="0.25">
      <c r="A934" s="1" t="str">
        <f>Blad1!A934</f>
        <v>417</v>
      </c>
      <c r="B934" s="1" t="str">
        <f>Blad1!B934</f>
        <v>HRBG</v>
      </c>
      <c r="C934" s="1" t="str">
        <f>Blad1!C934</f>
        <v>Spårväxel - EV-SJ50-11-1:9</v>
      </c>
      <c r="D934" s="1" t="str">
        <f>Blad1!D934</f>
        <v>323</v>
      </c>
      <c r="E934" s="1" t="str">
        <f>Blad1!E934</f>
        <v>B4</v>
      </c>
      <c r="F934" s="12" t="str">
        <f>Blad1!J934</f>
        <v>-</v>
      </c>
      <c r="G934" s="12" t="str">
        <f>Blad1!L934</f>
        <v>ej 2026</v>
      </c>
      <c r="H934" s="13">
        <f>Blad1!N934</f>
        <v>5</v>
      </c>
      <c r="I934" s="13" t="str">
        <f>Blad1!O934</f>
        <v>ej 2026</v>
      </c>
    </row>
    <row r="935" spans="1:9" x14ac:dyDescent="0.25">
      <c r="A935" s="1" t="str">
        <f>Blad1!A935</f>
        <v>417</v>
      </c>
      <c r="B935" s="1" t="str">
        <f>Blad1!B935</f>
        <v>HRBG</v>
      </c>
      <c r="C935" s="1" t="str">
        <f>Blad1!C935</f>
        <v>Spårväxel - EV-SJ50-11-1:9</v>
      </c>
      <c r="D935" s="1" t="str">
        <f>Blad1!D935</f>
        <v>325</v>
      </c>
      <c r="E935" s="1" t="str">
        <f>Blad1!E935</f>
        <v>B4</v>
      </c>
      <c r="F935" s="12" t="str">
        <f>Blad1!J935</f>
        <v>-</v>
      </c>
      <c r="G935" s="12" t="str">
        <f>Blad1!L935</f>
        <v>ej 2026</v>
      </c>
      <c r="H935" s="13">
        <f>Blad1!N935</f>
        <v>5</v>
      </c>
      <c r="I935" s="13" t="str">
        <f>Blad1!O935</f>
        <v>ej 2026</v>
      </c>
    </row>
    <row r="936" spans="1:9" hidden="1" x14ac:dyDescent="0.25">
      <c r="A936" s="1" t="str">
        <f>Blad1!A936</f>
        <v>417</v>
      </c>
      <c r="B936" s="1" t="str">
        <f>Blad1!B936</f>
        <v>HRBG</v>
      </c>
      <c r="C936" s="1" t="str">
        <f>Blad1!C936</f>
        <v>Spårväxel - EV-SJ50-11-1:9</v>
      </c>
      <c r="D936" s="1" t="str">
        <f>Blad1!D936</f>
        <v>327</v>
      </c>
      <c r="E936" s="1" t="str">
        <f>Blad1!E936</f>
        <v>B2</v>
      </c>
      <c r="F936" s="12" t="str">
        <f>Blad1!J936</f>
        <v>-</v>
      </c>
      <c r="G936" s="12" t="str">
        <f>Blad1!L936</f>
        <v>ej 2026</v>
      </c>
      <c r="H936" s="13" t="str">
        <f>Blad1!N936</f>
        <v>-</v>
      </c>
      <c r="I936" s="13" t="str">
        <f>Blad1!O936</f>
        <v>ej 2026</v>
      </c>
    </row>
    <row r="937" spans="1:9" hidden="1" x14ac:dyDescent="0.25">
      <c r="A937" s="1" t="str">
        <f>Blad1!A937</f>
        <v>417</v>
      </c>
      <c r="B937" s="1" t="str">
        <f>Blad1!B937</f>
        <v>HRBG</v>
      </c>
      <c r="C937" s="1" t="str">
        <f>Blad1!C937</f>
        <v>Spårväxel - EV-SJ50-11-1:9</v>
      </c>
      <c r="D937" s="1" t="str">
        <f>Blad1!D937</f>
        <v>329</v>
      </c>
      <c r="E937" s="1" t="str">
        <f>Blad1!E937</f>
        <v>B2</v>
      </c>
      <c r="F937" s="12" t="str">
        <f>Blad1!J937</f>
        <v>-</v>
      </c>
      <c r="G937" s="12" t="str">
        <f>Blad1!L937</f>
        <v>ej 2026</v>
      </c>
      <c r="H937" s="13" t="str">
        <f>Blad1!N937</f>
        <v>-</v>
      </c>
      <c r="I937" s="13" t="str">
        <f>Blad1!O937</f>
        <v>ej 2026</v>
      </c>
    </row>
    <row r="938" spans="1:9" hidden="1" x14ac:dyDescent="0.25">
      <c r="A938" s="1" t="str">
        <f>Blad1!A938</f>
        <v>417</v>
      </c>
      <c r="B938" s="1" t="str">
        <f>Blad1!B938</f>
        <v>HRBG</v>
      </c>
      <c r="C938" s="1" t="str">
        <f>Blad1!C938</f>
        <v>Spårväxel - EV-SJ50-11-1:9</v>
      </c>
      <c r="D938" s="1" t="str">
        <f>Blad1!D938</f>
        <v>331</v>
      </c>
      <c r="E938" s="1" t="str">
        <f>Blad1!E938</f>
        <v>B2</v>
      </c>
      <c r="F938" s="12" t="str">
        <f>Blad1!J938</f>
        <v>-</v>
      </c>
      <c r="G938" s="12" t="str">
        <f>Blad1!L938</f>
        <v>ej 2026</v>
      </c>
      <c r="H938" s="13" t="str">
        <f>Blad1!N938</f>
        <v>-</v>
      </c>
      <c r="I938" s="13" t="str">
        <f>Blad1!O938</f>
        <v>ej 2026</v>
      </c>
    </row>
    <row r="939" spans="1:9" hidden="1" x14ac:dyDescent="0.25">
      <c r="A939" s="1" t="str">
        <f>Blad1!A939</f>
        <v>417</v>
      </c>
      <c r="B939" s="1" t="str">
        <f>Blad1!B939</f>
        <v>HRBG</v>
      </c>
      <c r="C939" s="1" t="str">
        <f>Blad1!C939</f>
        <v>Spårväxel - EV-SJ50-11-1:9</v>
      </c>
      <c r="D939" s="1" t="str">
        <f>Blad1!D939</f>
        <v>333</v>
      </c>
      <c r="E939" s="1" t="str">
        <f>Blad1!E939</f>
        <v>B2</v>
      </c>
      <c r="F939" s="12" t="str">
        <f>Blad1!J939</f>
        <v>-</v>
      </c>
      <c r="G939" s="12" t="str">
        <f>Blad1!L939</f>
        <v>ej 2026</v>
      </c>
      <c r="H939" s="13" t="str">
        <f>Blad1!N939</f>
        <v>-</v>
      </c>
      <c r="I939" s="13" t="str">
        <f>Blad1!O939</f>
        <v>ej 2026</v>
      </c>
    </row>
    <row r="940" spans="1:9" hidden="1" x14ac:dyDescent="0.25">
      <c r="A940" s="1" t="str">
        <f>Blad1!A940</f>
        <v>417</v>
      </c>
      <c r="B940" s="1" t="str">
        <f>Blad1!B940</f>
        <v>HRBG</v>
      </c>
      <c r="C940" s="1" t="str">
        <f>Blad1!C940</f>
        <v>Spårväxel - EV-SJ50-11-1:9</v>
      </c>
      <c r="D940" s="1" t="str">
        <f>Blad1!D940</f>
        <v>335</v>
      </c>
      <c r="E940" s="1" t="str">
        <f>Blad1!E940</f>
        <v>B2</v>
      </c>
      <c r="F940" s="12" t="str">
        <f>Blad1!J940</f>
        <v>-</v>
      </c>
      <c r="G940" s="12" t="str">
        <f>Blad1!L940</f>
        <v>ej 2026</v>
      </c>
      <c r="H940" s="13" t="str">
        <f>Blad1!N940</f>
        <v>-</v>
      </c>
      <c r="I940" s="13" t="str">
        <f>Blad1!O940</f>
        <v>ej 2026</v>
      </c>
    </row>
    <row r="941" spans="1:9" hidden="1" x14ac:dyDescent="0.25">
      <c r="A941" s="1" t="str">
        <f>Blad1!A941</f>
        <v>417</v>
      </c>
      <c r="B941" s="1" t="str">
        <f>Blad1!B941</f>
        <v>HRBG</v>
      </c>
      <c r="C941" s="1" t="str">
        <f>Blad1!C941</f>
        <v>Spårväxel - EV-BV50-225/190-1:9</v>
      </c>
      <c r="D941" s="1" t="str">
        <f>Blad1!D941</f>
        <v>337</v>
      </c>
      <c r="E941" s="1" t="str">
        <f>Blad1!E941</f>
        <v>B2</v>
      </c>
      <c r="F941" s="12" t="str">
        <f>Blad1!J941</f>
        <v>-</v>
      </c>
      <c r="G941" s="12" t="str">
        <f>Blad1!L941</f>
        <v>ej 2026</v>
      </c>
      <c r="H941" s="13" t="str">
        <f>Blad1!N941</f>
        <v>-</v>
      </c>
      <c r="I941" s="13" t="str">
        <f>Blad1!O941</f>
        <v>ej 2026</v>
      </c>
    </row>
    <row r="942" spans="1:9" hidden="1" x14ac:dyDescent="0.25">
      <c r="A942" s="1" t="str">
        <f>Blad1!A942</f>
        <v>417</v>
      </c>
      <c r="B942" s="1" t="str">
        <f>Blad1!B942</f>
        <v>HRBG</v>
      </c>
      <c r="C942" s="1" t="str">
        <f>Blad1!C942</f>
        <v>Spårväxel - EV-BV50-225/190-1:9</v>
      </c>
      <c r="D942" s="1" t="str">
        <f>Blad1!D942</f>
        <v>338</v>
      </c>
      <c r="E942" s="1" t="str">
        <f>Blad1!E942</f>
        <v>B2</v>
      </c>
      <c r="F942" s="12" t="str">
        <f>Blad1!J942</f>
        <v>-</v>
      </c>
      <c r="G942" s="12" t="str">
        <f>Blad1!L942</f>
        <v>ej 2026</v>
      </c>
      <c r="H942" s="13" t="str">
        <f>Blad1!N942</f>
        <v>-</v>
      </c>
      <c r="I942" s="13" t="str">
        <f>Blad1!O942</f>
        <v>ej 2026</v>
      </c>
    </row>
    <row r="943" spans="1:9" x14ac:dyDescent="0.25">
      <c r="A943" s="1" t="str">
        <f>Blad1!A943</f>
        <v>417</v>
      </c>
      <c r="B943" s="1" t="str">
        <f>Blad1!B943</f>
        <v>HRBG</v>
      </c>
      <c r="C943" s="1" t="str">
        <f>Blad1!C943</f>
        <v>Spårväxel - EV-60E-300-1:9</v>
      </c>
      <c r="D943" s="1" t="str">
        <f>Blad1!D943</f>
        <v>339</v>
      </c>
      <c r="E943" s="1" t="str">
        <f>Blad1!E943</f>
        <v>B4</v>
      </c>
      <c r="F943" s="12" t="str">
        <f>Blad1!J943</f>
        <v>-</v>
      </c>
      <c r="G943" s="12" t="str">
        <f>Blad1!L943</f>
        <v>ej 2026</v>
      </c>
      <c r="H943" s="13">
        <f>Blad1!N943</f>
        <v>5</v>
      </c>
      <c r="I943" s="13" t="str">
        <f>Blad1!O943</f>
        <v>ej 2026</v>
      </c>
    </row>
    <row r="944" spans="1:9" hidden="1" x14ac:dyDescent="0.25">
      <c r="A944" s="1" t="str">
        <f>Blad1!A944</f>
        <v>417</v>
      </c>
      <c r="B944" s="1" t="str">
        <f>Blad1!B944</f>
        <v>HRBG</v>
      </c>
      <c r="C944" s="1" t="str">
        <f>Blad1!C944</f>
        <v>Spårväxel - EV-SJ50-11-1:9</v>
      </c>
      <c r="D944" s="1" t="str">
        <f>Blad1!D944</f>
        <v>340</v>
      </c>
      <c r="E944" s="1" t="str">
        <f>Blad1!E944</f>
        <v>B2</v>
      </c>
      <c r="F944" s="12" t="str">
        <f>Blad1!J944</f>
        <v>-</v>
      </c>
      <c r="G944" s="12" t="str">
        <f>Blad1!L944</f>
        <v>ej 2026</v>
      </c>
      <c r="H944" s="13" t="str">
        <f>Blad1!N944</f>
        <v>-</v>
      </c>
      <c r="I944" s="13" t="str">
        <f>Blad1!O944</f>
        <v>ej 2026</v>
      </c>
    </row>
    <row r="945" spans="1:9" hidden="1" x14ac:dyDescent="0.25">
      <c r="A945" s="1" t="str">
        <f>Blad1!A945</f>
        <v>417</v>
      </c>
      <c r="B945" s="1" t="str">
        <f>Blad1!B945</f>
        <v>HRBG</v>
      </c>
      <c r="C945" s="1" t="str">
        <f>Blad1!C945</f>
        <v>Spårväxel - EV-SJ50-11-1:9</v>
      </c>
      <c r="D945" s="1" t="str">
        <f>Blad1!D945</f>
        <v>342</v>
      </c>
      <c r="E945" s="1" t="str">
        <f>Blad1!E945</f>
        <v>B2</v>
      </c>
      <c r="F945" s="12" t="str">
        <f>Blad1!J945</f>
        <v>-</v>
      </c>
      <c r="G945" s="12" t="str">
        <f>Blad1!L945</f>
        <v>ej 2026</v>
      </c>
      <c r="H945" s="13" t="str">
        <f>Blad1!N945</f>
        <v>-</v>
      </c>
      <c r="I945" s="13" t="str">
        <f>Blad1!O945</f>
        <v>ej 2026</v>
      </c>
    </row>
    <row r="946" spans="1:9" hidden="1" x14ac:dyDescent="0.25">
      <c r="A946" s="1" t="str">
        <f>Blad1!A946</f>
        <v>417</v>
      </c>
      <c r="B946" s="1" t="str">
        <f>Blad1!B946</f>
        <v>HRBG</v>
      </c>
      <c r="C946" s="1" t="str">
        <f>Blad1!C946</f>
        <v>Spårväxel - EV-SJ50-11-1:9</v>
      </c>
      <c r="D946" s="1" t="str">
        <f>Blad1!D946</f>
        <v>344</v>
      </c>
      <c r="E946" s="1" t="str">
        <f>Blad1!E946</f>
        <v>B2</v>
      </c>
      <c r="F946" s="12" t="str">
        <f>Blad1!J946</f>
        <v>-</v>
      </c>
      <c r="G946" s="12" t="str">
        <f>Blad1!L946</f>
        <v>ej 2026</v>
      </c>
      <c r="H946" s="13" t="str">
        <f>Blad1!N946</f>
        <v>-</v>
      </c>
      <c r="I946" s="13" t="str">
        <f>Blad1!O946</f>
        <v>ej 2026</v>
      </c>
    </row>
    <row r="947" spans="1:9" hidden="1" x14ac:dyDescent="0.25">
      <c r="A947" s="1" t="str">
        <f>Blad1!A947</f>
        <v>417</v>
      </c>
      <c r="B947" s="1" t="str">
        <f>Blad1!B947</f>
        <v>HRBG</v>
      </c>
      <c r="C947" s="1" t="str">
        <f>Blad1!C947</f>
        <v>Spårväxel - EV-SJ50-11-1:9</v>
      </c>
      <c r="D947" s="1" t="str">
        <f>Blad1!D947</f>
        <v>346</v>
      </c>
      <c r="E947" s="1" t="str">
        <f>Blad1!E947</f>
        <v>B2</v>
      </c>
      <c r="F947" s="12" t="str">
        <f>Blad1!J947</f>
        <v>-</v>
      </c>
      <c r="G947" s="12" t="str">
        <f>Blad1!L947</f>
        <v>ej 2026</v>
      </c>
      <c r="H947" s="13" t="str">
        <f>Blad1!N947</f>
        <v>-</v>
      </c>
      <c r="I947" s="13" t="str">
        <f>Blad1!O947</f>
        <v>ej 2026</v>
      </c>
    </row>
    <row r="948" spans="1:9" hidden="1" x14ac:dyDescent="0.25">
      <c r="A948" s="1" t="str">
        <f>Blad1!A948</f>
        <v>417</v>
      </c>
      <c r="B948" s="1" t="str">
        <f>Blad1!B948</f>
        <v>HRBG</v>
      </c>
      <c r="C948" s="1" t="str">
        <f>Blad1!C948</f>
        <v>Spårväxel - EV-SJ50-11-1:9</v>
      </c>
      <c r="D948" s="1" t="str">
        <f>Blad1!D948</f>
        <v>347</v>
      </c>
      <c r="E948" s="1" t="str">
        <f>Blad1!E948</f>
        <v>B2</v>
      </c>
      <c r="F948" s="12" t="str">
        <f>Blad1!J948</f>
        <v>-</v>
      </c>
      <c r="G948" s="12" t="str">
        <f>Blad1!L948</f>
        <v>ej 2026</v>
      </c>
      <c r="H948" s="13" t="str">
        <f>Blad1!N948</f>
        <v>-</v>
      </c>
      <c r="I948" s="13" t="str">
        <f>Blad1!O948</f>
        <v>ej 2026</v>
      </c>
    </row>
    <row r="949" spans="1:9" hidden="1" x14ac:dyDescent="0.25">
      <c r="A949" s="1" t="str">
        <f>Blad1!A949</f>
        <v>417</v>
      </c>
      <c r="B949" s="1" t="str">
        <f>Blad1!B949</f>
        <v>HRBG</v>
      </c>
      <c r="C949" s="1" t="str">
        <f>Blad1!C949</f>
        <v>Spårväxel - EV-SJ50-11-1:9</v>
      </c>
      <c r="D949" s="1" t="str">
        <f>Blad1!D949</f>
        <v>348</v>
      </c>
      <c r="E949" s="1" t="str">
        <f>Blad1!E949</f>
        <v>B2</v>
      </c>
      <c r="F949" s="12" t="str">
        <f>Blad1!J949</f>
        <v>-</v>
      </c>
      <c r="G949" s="12" t="str">
        <f>Blad1!L949</f>
        <v>ej 2026</v>
      </c>
      <c r="H949" s="13" t="str">
        <f>Blad1!N949</f>
        <v>-</v>
      </c>
      <c r="I949" s="13" t="str">
        <f>Blad1!O949</f>
        <v>ej 2026</v>
      </c>
    </row>
    <row r="950" spans="1:9" hidden="1" x14ac:dyDescent="0.25">
      <c r="A950" s="1" t="str">
        <f>Blad1!A950</f>
        <v>417</v>
      </c>
      <c r="B950" s="1" t="str">
        <f>Blad1!B950</f>
        <v>HRBG</v>
      </c>
      <c r="C950" s="1" t="str">
        <f>Blad1!C950</f>
        <v>Spårväxel - DKV-SJ50-7,641/9,375-1:9</v>
      </c>
      <c r="D950" s="1" t="str">
        <f>Blad1!D950</f>
        <v>351/350</v>
      </c>
      <c r="E950" s="1" t="str">
        <f>Blad1!E950</f>
        <v>B2</v>
      </c>
      <c r="F950" s="12" t="str">
        <f>Blad1!J950</f>
        <v>-</v>
      </c>
      <c r="G950" s="12" t="str">
        <f>Blad1!L950</f>
        <v>ej 2026</v>
      </c>
      <c r="H950" s="13" t="str">
        <f>Blad1!N950</f>
        <v>-</v>
      </c>
      <c r="I950" s="13" t="str">
        <f>Blad1!O950</f>
        <v>ej 2026</v>
      </c>
    </row>
    <row r="951" spans="1:9" hidden="1" x14ac:dyDescent="0.25">
      <c r="A951" s="1" t="str">
        <f>Blad1!A951</f>
        <v>417</v>
      </c>
      <c r="B951" s="1" t="str">
        <f>Blad1!B951</f>
        <v>HRBG</v>
      </c>
      <c r="C951" s="1" t="str">
        <f>Blad1!C951</f>
        <v>Spårväxel - EV-SJ50-11-1:9</v>
      </c>
      <c r="D951" s="1" t="str">
        <f>Blad1!D951</f>
        <v>352</v>
      </c>
      <c r="E951" s="1" t="str">
        <f>Blad1!E951</f>
        <v>B2</v>
      </c>
      <c r="F951" s="12" t="str">
        <f>Blad1!J951</f>
        <v>-</v>
      </c>
      <c r="G951" s="12" t="str">
        <f>Blad1!L951</f>
        <v>ej 2026</v>
      </c>
      <c r="H951" s="13" t="str">
        <f>Blad1!N951</f>
        <v>-</v>
      </c>
      <c r="I951" s="13" t="str">
        <f>Blad1!O951</f>
        <v>ej 2026</v>
      </c>
    </row>
    <row r="952" spans="1:9" hidden="1" x14ac:dyDescent="0.25">
      <c r="A952" s="1" t="str">
        <f>Blad1!A952</f>
        <v>417</v>
      </c>
      <c r="B952" s="1" t="str">
        <f>Blad1!B952</f>
        <v>HRBG</v>
      </c>
      <c r="C952" s="1" t="str">
        <f>Blad1!C952</f>
        <v>Spårväxel - EV-SJ50-11-1:12</v>
      </c>
      <c r="D952" s="1" t="str">
        <f>Blad1!D952</f>
        <v>353a</v>
      </c>
      <c r="E952" s="1" t="str">
        <f>Blad1!E952</f>
        <v>B2</v>
      </c>
      <c r="F952" s="12" t="str">
        <f>Blad1!J952</f>
        <v>-</v>
      </c>
      <c r="G952" s="12" t="str">
        <f>Blad1!L952</f>
        <v>ej 2026</v>
      </c>
      <c r="H952" s="13" t="str">
        <f>Blad1!N952</f>
        <v>-</v>
      </c>
      <c r="I952" s="13" t="str">
        <f>Blad1!O952</f>
        <v>ej 2026</v>
      </c>
    </row>
    <row r="953" spans="1:9" hidden="1" x14ac:dyDescent="0.25">
      <c r="A953" s="1" t="str">
        <f>Blad1!A953</f>
        <v>417</v>
      </c>
      <c r="B953" s="1" t="str">
        <f>Blad1!B953</f>
        <v>HRBG</v>
      </c>
      <c r="C953" s="1" t="str">
        <f>Blad1!C953</f>
        <v>Spårväxel - EV-SJ50-11-1:9</v>
      </c>
      <c r="D953" s="1" t="str">
        <f>Blad1!D953</f>
        <v>354</v>
      </c>
      <c r="E953" s="1" t="str">
        <f>Blad1!E953</f>
        <v>B2</v>
      </c>
      <c r="F953" s="12" t="str">
        <f>Blad1!J953</f>
        <v>-</v>
      </c>
      <c r="G953" s="12" t="str">
        <f>Blad1!L953</f>
        <v>ej 2026</v>
      </c>
      <c r="H953" s="13" t="str">
        <f>Blad1!N953</f>
        <v>-</v>
      </c>
      <c r="I953" s="13" t="str">
        <f>Blad1!O953</f>
        <v>ej 2026</v>
      </c>
    </row>
    <row r="954" spans="1:9" hidden="1" x14ac:dyDescent="0.25">
      <c r="A954" s="1" t="str">
        <f>Blad1!A954</f>
        <v>417</v>
      </c>
      <c r="B954" s="1" t="str">
        <f>Blad1!B954</f>
        <v>HRBG</v>
      </c>
      <c r="C954" s="1" t="str">
        <f>Blad1!C954</f>
        <v>Spårväxel - DKV-SJ50-7,641/9,375-1:9</v>
      </c>
      <c r="D954" s="1" t="str">
        <f>Blad1!D954</f>
        <v>357/356</v>
      </c>
      <c r="E954" s="1" t="str">
        <f>Blad1!E954</f>
        <v>B2</v>
      </c>
      <c r="F954" s="12" t="str">
        <f>Blad1!J954</f>
        <v>-</v>
      </c>
      <c r="G954" s="12" t="str">
        <f>Blad1!L954</f>
        <v>ej 2026</v>
      </c>
      <c r="H954" s="13" t="str">
        <f>Blad1!N954</f>
        <v>-</v>
      </c>
      <c r="I954" s="13" t="str">
        <f>Blad1!O954</f>
        <v>ej 2026</v>
      </c>
    </row>
    <row r="955" spans="1:9" hidden="1" x14ac:dyDescent="0.25">
      <c r="A955" s="1" t="str">
        <f>Blad1!A955</f>
        <v>417</v>
      </c>
      <c r="B955" s="1" t="str">
        <f>Blad1!B955</f>
        <v>HRBG</v>
      </c>
      <c r="C955" s="1" t="str">
        <f>Blad1!C955</f>
        <v>Spårväxel - DKV-SJ50-7,641/9,375-1:9</v>
      </c>
      <c r="D955" s="1" t="str">
        <f>Blad1!D955</f>
        <v>359/358</v>
      </c>
      <c r="E955" s="1" t="str">
        <f>Blad1!E955</f>
        <v>B2</v>
      </c>
      <c r="F955" s="12" t="str">
        <f>Blad1!J955</f>
        <v>-</v>
      </c>
      <c r="G955" s="12" t="str">
        <f>Blad1!L955</f>
        <v>ej 2026</v>
      </c>
      <c r="H955" s="13" t="str">
        <f>Blad1!N955</f>
        <v>-</v>
      </c>
      <c r="I955" s="13" t="str">
        <f>Blad1!O955</f>
        <v>ej 2026</v>
      </c>
    </row>
    <row r="956" spans="1:9" hidden="1" x14ac:dyDescent="0.25">
      <c r="A956" s="1" t="str">
        <f>Blad1!A956</f>
        <v>417</v>
      </c>
      <c r="B956" s="1" t="str">
        <f>Blad1!B956</f>
        <v>HRBG</v>
      </c>
      <c r="C956" s="1" t="str">
        <f>Blad1!C956</f>
        <v>Spårväxel - DKV-SJ50-7,641/9,375-1:9</v>
      </c>
      <c r="D956" s="1" t="str">
        <f>Blad1!D956</f>
        <v>361/360</v>
      </c>
      <c r="E956" s="1" t="str">
        <f>Blad1!E956</f>
        <v>B2</v>
      </c>
      <c r="F956" s="12" t="str">
        <f>Blad1!J956</f>
        <v>-</v>
      </c>
      <c r="G956" s="12" t="str">
        <f>Blad1!L956</f>
        <v>ej 2026</v>
      </c>
      <c r="H956" s="13" t="str">
        <f>Blad1!N956</f>
        <v>-</v>
      </c>
      <c r="I956" s="13" t="str">
        <f>Blad1!O956</f>
        <v>ej 2026</v>
      </c>
    </row>
    <row r="957" spans="1:9" hidden="1" x14ac:dyDescent="0.25">
      <c r="A957" s="1" t="str">
        <f>Blad1!A957</f>
        <v>417</v>
      </c>
      <c r="B957" s="1" t="str">
        <f>Blad1!B957</f>
        <v>HRBG</v>
      </c>
      <c r="C957" s="1" t="str">
        <f>Blad1!C957</f>
        <v>Spårväxel - EV-SJ50-11-1:9</v>
      </c>
      <c r="D957" s="1" t="str">
        <f>Blad1!D957</f>
        <v>362</v>
      </c>
      <c r="E957" s="1" t="str">
        <f>Blad1!E957</f>
        <v>B2</v>
      </c>
      <c r="F957" s="12" t="str">
        <f>Blad1!J957</f>
        <v>-</v>
      </c>
      <c r="G957" s="12" t="str">
        <f>Blad1!L957</f>
        <v>ej 2026</v>
      </c>
      <c r="H957" s="13" t="str">
        <f>Blad1!N957</f>
        <v>-</v>
      </c>
      <c r="I957" s="13" t="str">
        <f>Blad1!O957</f>
        <v>ej 2026</v>
      </c>
    </row>
    <row r="958" spans="1:9" hidden="1" x14ac:dyDescent="0.25">
      <c r="A958" s="1" t="str">
        <f>Blad1!A958</f>
        <v>417</v>
      </c>
      <c r="B958" s="1" t="str">
        <f>Blad1!B958</f>
        <v>HRBG</v>
      </c>
      <c r="C958" s="1" t="str">
        <f>Blad1!C958</f>
        <v>Spårväxel - EV-SJ50-11-1:9</v>
      </c>
      <c r="D958" s="1" t="str">
        <f>Blad1!D958</f>
        <v>363</v>
      </c>
      <c r="E958" s="1" t="str">
        <f>Blad1!E958</f>
        <v>B2</v>
      </c>
      <c r="F958" s="12" t="str">
        <f>Blad1!J958</f>
        <v>-</v>
      </c>
      <c r="G958" s="12" t="str">
        <f>Blad1!L958</f>
        <v>ej 2026</v>
      </c>
      <c r="H958" s="13" t="str">
        <f>Blad1!N958</f>
        <v>-</v>
      </c>
      <c r="I958" s="13" t="str">
        <f>Blad1!O958</f>
        <v>ej 2026</v>
      </c>
    </row>
    <row r="959" spans="1:9" x14ac:dyDescent="0.25">
      <c r="A959" s="1" t="str">
        <f>Blad1!A959</f>
        <v>417</v>
      </c>
      <c r="B959" s="1" t="str">
        <f>Blad1!B959</f>
        <v>HRBG</v>
      </c>
      <c r="C959" s="1" t="str">
        <f>Blad1!C959</f>
        <v>Spårväxel - EV-60E-760-1:14</v>
      </c>
      <c r="D959" s="1" t="str">
        <f>Blad1!D959</f>
        <v>364</v>
      </c>
      <c r="E959" s="1" t="str">
        <f>Blad1!E959</f>
        <v>B4</v>
      </c>
      <c r="F959" s="12" t="str">
        <f>Blad1!J959</f>
        <v>-</v>
      </c>
      <c r="G959" s="12" t="str">
        <f>Blad1!L959</f>
        <v>ej 2026</v>
      </c>
      <c r="H959" s="13">
        <f>Blad1!N959</f>
        <v>5</v>
      </c>
      <c r="I959" s="13" t="str">
        <f>Blad1!O959</f>
        <v>ej 2026</v>
      </c>
    </row>
    <row r="960" spans="1:9" hidden="1" x14ac:dyDescent="0.25">
      <c r="A960" s="1" t="str">
        <f>Blad1!A960</f>
        <v>417</v>
      </c>
      <c r="B960" s="1" t="str">
        <f>Blad1!B960</f>
        <v>HRBG</v>
      </c>
      <c r="C960" s="1" t="str">
        <f>Blad1!C960</f>
        <v>Spårväxel - EV-SJ50-11-1:9</v>
      </c>
      <c r="D960" s="1" t="str">
        <f>Blad1!D960</f>
        <v>366</v>
      </c>
      <c r="E960" s="1" t="str">
        <f>Blad1!E960</f>
        <v>B2</v>
      </c>
      <c r="F960" s="12" t="str">
        <f>Blad1!J960</f>
        <v>-</v>
      </c>
      <c r="G960" s="12" t="str">
        <f>Blad1!L960</f>
        <v>ej 2026</v>
      </c>
      <c r="H960" s="13" t="str">
        <f>Blad1!N960</f>
        <v>-</v>
      </c>
      <c r="I960" s="13" t="str">
        <f>Blad1!O960</f>
        <v>ej 2026</v>
      </c>
    </row>
    <row r="961" spans="1:9" hidden="1" x14ac:dyDescent="0.25">
      <c r="A961" s="1" t="str">
        <f>Blad1!A961</f>
        <v>417</v>
      </c>
      <c r="B961" s="1" t="str">
        <f>Blad1!B961</f>
        <v>HRBG</v>
      </c>
      <c r="C961" s="1" t="str">
        <f>Blad1!C961</f>
        <v>Spårväxel - EV-SJ50-11-1:9</v>
      </c>
      <c r="D961" s="1" t="str">
        <f>Blad1!D961</f>
        <v>367</v>
      </c>
      <c r="E961" s="1" t="str">
        <f>Blad1!E961</f>
        <v>B2</v>
      </c>
      <c r="F961" s="12" t="str">
        <f>Blad1!J961</f>
        <v>-</v>
      </c>
      <c r="G961" s="12" t="str">
        <f>Blad1!L961</f>
        <v>ej 2026</v>
      </c>
      <c r="H961" s="13" t="str">
        <f>Blad1!N961</f>
        <v>-</v>
      </c>
      <c r="I961" s="13" t="str">
        <f>Blad1!O961</f>
        <v>ej 2026</v>
      </c>
    </row>
    <row r="962" spans="1:9" hidden="1" x14ac:dyDescent="0.25">
      <c r="A962" s="1" t="str">
        <f>Blad1!A962</f>
        <v>417</v>
      </c>
      <c r="B962" s="1" t="str">
        <f>Blad1!B962</f>
        <v>HRBG</v>
      </c>
      <c r="C962" s="1" t="str">
        <f>Blad1!C962</f>
        <v>Spårväxel - EV-SJ50-11-1:9</v>
      </c>
      <c r="D962" s="1" t="str">
        <f>Blad1!D962</f>
        <v>368</v>
      </c>
      <c r="E962" s="1" t="str">
        <f>Blad1!E962</f>
        <v>B2</v>
      </c>
      <c r="F962" s="12" t="str">
        <f>Blad1!J962</f>
        <v>-</v>
      </c>
      <c r="G962" s="12" t="str">
        <f>Blad1!L962</f>
        <v>ej 2026</v>
      </c>
      <c r="H962" s="13" t="str">
        <f>Blad1!N962</f>
        <v>-</v>
      </c>
      <c r="I962" s="13" t="str">
        <f>Blad1!O962</f>
        <v>ej 2026</v>
      </c>
    </row>
    <row r="963" spans="1:9" hidden="1" x14ac:dyDescent="0.25">
      <c r="A963" s="1" t="str">
        <f>Blad1!A963</f>
        <v>417</v>
      </c>
      <c r="B963" s="1" t="str">
        <f>Blad1!B963</f>
        <v>HRBG</v>
      </c>
      <c r="C963" s="1" t="str">
        <f>Blad1!C963</f>
        <v>Spårväxel - EV-SJ43-11-1:9</v>
      </c>
      <c r="D963" s="1" t="str">
        <f>Blad1!D963</f>
        <v>370b</v>
      </c>
      <c r="E963" s="1" t="str">
        <f>Blad1!E963</f>
        <v>B1</v>
      </c>
      <c r="F963" s="12" t="str">
        <f>Blad1!J963</f>
        <v>-</v>
      </c>
      <c r="G963" s="12" t="str">
        <f>Blad1!L963</f>
        <v>ej 2026</v>
      </c>
      <c r="H963" s="13" t="str">
        <f>Blad1!N963</f>
        <v>-</v>
      </c>
      <c r="I963" s="13" t="str">
        <f>Blad1!O963</f>
        <v>ej 2026</v>
      </c>
    </row>
    <row r="964" spans="1:9" hidden="1" x14ac:dyDescent="0.25">
      <c r="A964" s="1" t="str">
        <f>Blad1!A964</f>
        <v>417</v>
      </c>
      <c r="B964" s="1" t="str">
        <f>Blad1!B964</f>
        <v>HRBG</v>
      </c>
      <c r="C964" s="1" t="str">
        <f>Blad1!C964</f>
        <v>Spårväxel - EV-SJ50-11-1:9</v>
      </c>
      <c r="D964" s="1" t="str">
        <f>Blad1!D964</f>
        <v>372</v>
      </c>
      <c r="E964" s="1" t="str">
        <f>Blad1!E964</f>
        <v>B2</v>
      </c>
      <c r="F964" s="12" t="str">
        <f>Blad1!J964</f>
        <v>-</v>
      </c>
      <c r="G964" s="12" t="str">
        <f>Blad1!L964</f>
        <v>ej 2026</v>
      </c>
      <c r="H964" s="13" t="str">
        <f>Blad1!N964</f>
        <v>-</v>
      </c>
      <c r="I964" s="13" t="str">
        <f>Blad1!O964</f>
        <v>ej 2026</v>
      </c>
    </row>
    <row r="965" spans="1:9" hidden="1" x14ac:dyDescent="0.25">
      <c r="A965" s="1" t="str">
        <f>Blad1!A965</f>
        <v>417</v>
      </c>
      <c r="B965" s="1" t="str">
        <f>Blad1!B965</f>
        <v>HRBG</v>
      </c>
      <c r="C965" s="1" t="str">
        <f>Blad1!C965</f>
        <v>Spårväxel - DKV-SJ50-7,641/9,375-1:9</v>
      </c>
      <c r="D965" s="1" t="str">
        <f>Blad1!D965</f>
        <v>373/374</v>
      </c>
      <c r="E965" s="1" t="str">
        <f>Blad1!E965</f>
        <v>B2</v>
      </c>
      <c r="F965" s="12" t="str">
        <f>Blad1!J965</f>
        <v>-</v>
      </c>
      <c r="G965" s="12" t="str">
        <f>Blad1!L965</f>
        <v>ej 2026</v>
      </c>
      <c r="H965" s="13" t="str">
        <f>Blad1!N965</f>
        <v>-</v>
      </c>
      <c r="I965" s="13" t="str">
        <f>Blad1!O965</f>
        <v>ej 2026</v>
      </c>
    </row>
    <row r="966" spans="1:9" x14ac:dyDescent="0.25">
      <c r="A966" s="1" t="str">
        <f>Blad1!A966</f>
        <v>417</v>
      </c>
      <c r="B966" s="1" t="str">
        <f>Blad1!B966</f>
        <v>HRBG</v>
      </c>
      <c r="C966" s="1" t="str">
        <f>Blad1!C966</f>
        <v>Spårväxel - EV-60E-760-1:15 kryss</v>
      </c>
      <c r="D966" s="1" t="str">
        <f>Blad1!D966</f>
        <v>375</v>
      </c>
      <c r="E966" s="1" t="str">
        <f>Blad1!E966</f>
        <v>B4</v>
      </c>
      <c r="F966" s="12" t="str">
        <f>Blad1!J966</f>
        <v>-</v>
      </c>
      <c r="G966" s="12" t="str">
        <f>Blad1!L966</f>
        <v>ej 2026</v>
      </c>
      <c r="H966" s="13">
        <f>Blad1!N966</f>
        <v>5</v>
      </c>
      <c r="I966" s="13" t="str">
        <f>Blad1!O966</f>
        <v>ej 2026</v>
      </c>
    </row>
    <row r="967" spans="1:9" x14ac:dyDescent="0.25">
      <c r="A967" s="1" t="str">
        <f>Blad1!A967</f>
        <v>417</v>
      </c>
      <c r="B967" s="1" t="str">
        <f>Blad1!B967</f>
        <v>HRBG</v>
      </c>
      <c r="C967" s="1" t="str">
        <f>Blad1!C967</f>
        <v>Spårväxel - SPK-60E-1:7,47 kryss</v>
      </c>
      <c r="D967" s="1" t="str">
        <f>Blad1!D967</f>
        <v>375/378</v>
      </c>
      <c r="E967" s="1" t="str">
        <f>Blad1!E967</f>
        <v>B4</v>
      </c>
      <c r="F967" s="12" t="str">
        <f>Blad1!J967</f>
        <v>-</v>
      </c>
      <c r="G967" s="12" t="str">
        <f>Blad1!L967</f>
        <v>ej 2026</v>
      </c>
      <c r="H967" s="13">
        <f>Blad1!N967</f>
        <v>5</v>
      </c>
      <c r="I967" s="13" t="str">
        <f>Blad1!O967</f>
        <v>ej 2026</v>
      </c>
    </row>
    <row r="968" spans="1:9" x14ac:dyDescent="0.25">
      <c r="A968" s="1" t="str">
        <f>Blad1!A968</f>
        <v>417</v>
      </c>
      <c r="B968" s="1" t="str">
        <f>Blad1!B968</f>
        <v>HRBG</v>
      </c>
      <c r="C968" s="1" t="str">
        <f>Blad1!C968</f>
        <v>Spårväxel - EV-60E-760-1:15 kryss</v>
      </c>
      <c r="D968" s="1" t="str">
        <f>Blad1!D968</f>
        <v>376</v>
      </c>
      <c r="E968" s="1" t="str">
        <f>Blad1!E968</f>
        <v>B4</v>
      </c>
      <c r="F968" s="12" t="str">
        <f>Blad1!J968</f>
        <v>-</v>
      </c>
      <c r="G968" s="12" t="str">
        <f>Blad1!L968</f>
        <v>ej 2026</v>
      </c>
      <c r="H968" s="13">
        <f>Blad1!N968</f>
        <v>5</v>
      </c>
      <c r="I968" s="13" t="str">
        <f>Blad1!O968</f>
        <v>ej 2026</v>
      </c>
    </row>
    <row r="969" spans="1:9" x14ac:dyDescent="0.25">
      <c r="A969" s="1" t="str">
        <f>Blad1!A969</f>
        <v>417</v>
      </c>
      <c r="B969" s="1" t="str">
        <f>Blad1!B969</f>
        <v>HRBG</v>
      </c>
      <c r="C969" s="1" t="str">
        <f>Blad1!C969</f>
        <v>Spårväxel - EV-60E-760-1:15 kryss</v>
      </c>
      <c r="D969" s="1" t="str">
        <f>Blad1!D969</f>
        <v>377</v>
      </c>
      <c r="E969" s="1" t="str">
        <f>Blad1!E969</f>
        <v>B4</v>
      </c>
      <c r="F969" s="12" t="str">
        <f>Blad1!J969</f>
        <v>-</v>
      </c>
      <c r="G969" s="12" t="str">
        <f>Blad1!L969</f>
        <v>ej 2026</v>
      </c>
      <c r="H969" s="13">
        <f>Blad1!N969</f>
        <v>5</v>
      </c>
      <c r="I969" s="13" t="str">
        <f>Blad1!O969</f>
        <v>ej 2026</v>
      </c>
    </row>
    <row r="970" spans="1:9" x14ac:dyDescent="0.25">
      <c r="A970" s="1" t="str">
        <f>Blad1!A970</f>
        <v>417</v>
      </c>
      <c r="B970" s="1" t="str">
        <f>Blad1!B970</f>
        <v>HRBG</v>
      </c>
      <c r="C970" s="1" t="str">
        <f>Blad1!C970</f>
        <v>Spårväxel - EV-60E-760-1:15 kryss</v>
      </c>
      <c r="D970" s="1" t="str">
        <f>Blad1!D970</f>
        <v>378</v>
      </c>
      <c r="E970" s="1" t="str">
        <f>Blad1!E970</f>
        <v>B4</v>
      </c>
      <c r="F970" s="12" t="str">
        <f>Blad1!J970</f>
        <v>-</v>
      </c>
      <c r="G970" s="12" t="str">
        <f>Blad1!L970</f>
        <v>ej 2026</v>
      </c>
      <c r="H970" s="13">
        <f>Blad1!N970</f>
        <v>5</v>
      </c>
      <c r="I970" s="13" t="str">
        <f>Blad1!O970</f>
        <v>ej 2026</v>
      </c>
    </row>
    <row r="971" spans="1:9" hidden="1" x14ac:dyDescent="0.25">
      <c r="A971" s="1" t="str">
        <f>Blad1!A971</f>
        <v>417</v>
      </c>
      <c r="B971" s="1" t="str">
        <f>Blad1!B971</f>
        <v>HRBG</v>
      </c>
      <c r="C971" s="1" t="str">
        <f>Blad1!C971</f>
        <v>Spårväxel - DKV-SJ50-7,641/9,375-1:9</v>
      </c>
      <c r="D971" s="1" t="str">
        <f>Blad1!D971</f>
        <v>381/380</v>
      </c>
      <c r="E971" s="1" t="str">
        <f>Blad1!E971</f>
        <v>B2</v>
      </c>
      <c r="F971" s="12" t="str">
        <f>Blad1!J971</f>
        <v>-</v>
      </c>
      <c r="G971" s="12" t="str">
        <f>Blad1!L971</f>
        <v>ej 2026</v>
      </c>
      <c r="H971" s="13" t="str">
        <f>Blad1!N971</f>
        <v>-</v>
      </c>
      <c r="I971" s="13" t="str">
        <f>Blad1!O971</f>
        <v>ej 2026</v>
      </c>
    </row>
    <row r="972" spans="1:9" hidden="1" x14ac:dyDescent="0.25">
      <c r="A972" s="1" t="str">
        <f>Blad1!A972</f>
        <v>417</v>
      </c>
      <c r="B972" s="1" t="str">
        <f>Blad1!B972</f>
        <v>HRBG</v>
      </c>
      <c r="C972" s="1" t="str">
        <f>Blad1!C972</f>
        <v>Spårväxel - EV-BV50-225/190-1:9</v>
      </c>
      <c r="D972" s="1" t="str">
        <f>Blad1!D972</f>
        <v>382</v>
      </c>
      <c r="E972" s="1" t="str">
        <f>Blad1!E972</f>
        <v>B2</v>
      </c>
      <c r="F972" s="12" t="str">
        <f>Blad1!J972</f>
        <v>-</v>
      </c>
      <c r="G972" s="12" t="str">
        <f>Blad1!L972</f>
        <v>ej 2026</v>
      </c>
      <c r="H972" s="13" t="str">
        <f>Blad1!N972</f>
        <v>-</v>
      </c>
      <c r="I972" s="13" t="str">
        <f>Blad1!O972</f>
        <v>ej 2026</v>
      </c>
    </row>
    <row r="973" spans="1:9" hidden="1" x14ac:dyDescent="0.25">
      <c r="A973" s="1" t="str">
        <f>Blad1!A973</f>
        <v>417</v>
      </c>
      <c r="B973" s="1" t="str">
        <f>Blad1!B973</f>
        <v>HRBG</v>
      </c>
      <c r="C973" s="1" t="str">
        <f>Blad1!C973</f>
        <v>Spårväxel - EV-BV50-225/190-1:9</v>
      </c>
      <c r="D973" s="1" t="str">
        <f>Blad1!D973</f>
        <v>384</v>
      </c>
      <c r="E973" s="1" t="str">
        <f>Blad1!E973</f>
        <v>B2</v>
      </c>
      <c r="F973" s="12" t="str">
        <f>Blad1!J973</f>
        <v>-</v>
      </c>
      <c r="G973" s="12" t="str">
        <f>Blad1!L973</f>
        <v>ej 2026</v>
      </c>
      <c r="H973" s="13" t="str">
        <f>Blad1!N973</f>
        <v>-</v>
      </c>
      <c r="I973" s="13" t="str">
        <f>Blad1!O973</f>
        <v>ej 2026</v>
      </c>
    </row>
    <row r="974" spans="1:9" hidden="1" x14ac:dyDescent="0.25">
      <c r="A974" s="1" t="str">
        <f>Blad1!A974</f>
        <v>417</v>
      </c>
      <c r="B974" s="1" t="str">
        <f>Blad1!B974</f>
        <v>HRBG</v>
      </c>
      <c r="C974" s="1" t="str">
        <f>Blad1!C974</f>
        <v>Spårväxel - EV-BV50-225/190-1:9</v>
      </c>
      <c r="D974" s="1" t="str">
        <f>Blad1!D974</f>
        <v>385</v>
      </c>
      <c r="E974" s="1" t="str">
        <f>Blad1!E974</f>
        <v>B2</v>
      </c>
      <c r="F974" s="12" t="str">
        <f>Blad1!J974</f>
        <v>-</v>
      </c>
      <c r="G974" s="12" t="str">
        <f>Blad1!L974</f>
        <v>ej 2026</v>
      </c>
      <c r="H974" s="13" t="str">
        <f>Blad1!N974</f>
        <v>-</v>
      </c>
      <c r="I974" s="13" t="str">
        <f>Blad1!O974</f>
        <v>ej 2026</v>
      </c>
    </row>
    <row r="975" spans="1:9" hidden="1" x14ac:dyDescent="0.25">
      <c r="A975" s="1" t="str">
        <f>Blad1!A975</f>
        <v>417</v>
      </c>
      <c r="B975" s="1" t="str">
        <f>Blad1!B975</f>
        <v>HRBG</v>
      </c>
      <c r="C975" s="1" t="str">
        <f>Blad1!C975</f>
        <v>Spårväxel - EV-BV50-225/190-1:9</v>
      </c>
      <c r="D975" s="1" t="str">
        <f>Blad1!D975</f>
        <v>386</v>
      </c>
      <c r="E975" s="1" t="str">
        <f>Blad1!E975</f>
        <v>B1</v>
      </c>
      <c r="F975" s="12" t="str">
        <f>Blad1!J975</f>
        <v>-</v>
      </c>
      <c r="G975" s="12" t="str">
        <f>Blad1!L975</f>
        <v>ej 2026</v>
      </c>
      <c r="H975" s="13" t="str">
        <f>Blad1!N975</f>
        <v>-</v>
      </c>
      <c r="I975" s="13" t="str">
        <f>Blad1!O975</f>
        <v>ej 2026</v>
      </c>
    </row>
    <row r="976" spans="1:9" x14ac:dyDescent="0.25">
      <c r="A976" s="1" t="str">
        <f>Blad1!A976</f>
        <v>417</v>
      </c>
      <c r="B976" s="1" t="str">
        <f>Blad1!B976</f>
        <v>HRBG</v>
      </c>
      <c r="C976" s="1" t="str">
        <f>Blad1!C976</f>
        <v>Spårväxel - EV-60E-760-1:15</v>
      </c>
      <c r="D976" s="1" t="str">
        <f>Blad1!D976</f>
        <v>387</v>
      </c>
      <c r="E976" s="1" t="str">
        <f>Blad1!E976</f>
        <v>B4</v>
      </c>
      <c r="F976" s="12" t="str">
        <f>Blad1!J976</f>
        <v>-</v>
      </c>
      <c r="G976" s="12" t="str">
        <f>Blad1!L976</f>
        <v>ej 2026</v>
      </c>
      <c r="H976" s="13">
        <f>Blad1!N976</f>
        <v>5</v>
      </c>
      <c r="I976" s="13" t="str">
        <f>Blad1!O976</f>
        <v>ej 2026</v>
      </c>
    </row>
    <row r="977" spans="1:9" x14ac:dyDescent="0.25">
      <c r="A977" s="1" t="str">
        <f>Blad1!A977</f>
        <v>417</v>
      </c>
      <c r="B977" s="1" t="str">
        <f>Blad1!B977</f>
        <v>HRBG</v>
      </c>
      <c r="C977" s="1" t="str">
        <f>Blad1!C977</f>
        <v>Spårväxel - EV-60E-760-1:15</v>
      </c>
      <c r="D977" s="1" t="str">
        <f>Blad1!D977</f>
        <v>388</v>
      </c>
      <c r="E977" s="1" t="str">
        <f>Blad1!E977</f>
        <v>B4</v>
      </c>
      <c r="F977" s="12" t="str">
        <f>Blad1!J977</f>
        <v>-</v>
      </c>
      <c r="G977" s="12" t="str">
        <f>Blad1!L977</f>
        <v>ej 2026</v>
      </c>
      <c r="H977" s="13">
        <f>Blad1!N977</f>
        <v>5</v>
      </c>
      <c r="I977" s="13" t="str">
        <f>Blad1!O977</f>
        <v>ej 2026</v>
      </c>
    </row>
    <row r="978" spans="1:9" hidden="1" x14ac:dyDescent="0.25">
      <c r="A978" s="1" t="str">
        <f>Blad1!A978</f>
        <v>417</v>
      </c>
      <c r="B978" s="1" t="str">
        <f>Blad1!B978</f>
        <v>HRBG</v>
      </c>
      <c r="C978" s="1" t="str">
        <f>Blad1!C978</f>
        <v>Spårväxel - EV-BV50-225/190-1:9</v>
      </c>
      <c r="D978" s="1" t="str">
        <f>Blad1!D978</f>
        <v>390a</v>
      </c>
      <c r="E978" s="1" t="str">
        <f>Blad1!E978</f>
        <v>B1</v>
      </c>
      <c r="F978" s="12" t="str">
        <f>Blad1!J978</f>
        <v>-</v>
      </c>
      <c r="G978" s="12" t="str">
        <f>Blad1!L978</f>
        <v>ej 2026</v>
      </c>
      <c r="H978" s="13" t="str">
        <f>Blad1!N978</f>
        <v>-</v>
      </c>
      <c r="I978" s="13" t="str">
        <f>Blad1!O978</f>
        <v>ej 2026</v>
      </c>
    </row>
    <row r="979" spans="1:9" hidden="1" x14ac:dyDescent="0.25">
      <c r="A979" s="1" t="str">
        <f>Blad1!A979</f>
        <v>417</v>
      </c>
      <c r="B979" s="1" t="str">
        <f>Blad1!B979</f>
        <v>HRBG</v>
      </c>
      <c r="C979" s="1" t="str">
        <f>Blad1!C979</f>
        <v>Spårväxel - EV-BV50-225/190-1:9</v>
      </c>
      <c r="D979" s="1" t="str">
        <f>Blad1!D979</f>
        <v>391</v>
      </c>
      <c r="E979" s="1" t="str">
        <f>Blad1!E979</f>
        <v>B2</v>
      </c>
      <c r="F979" s="12" t="str">
        <f>Blad1!J979</f>
        <v>-</v>
      </c>
      <c r="G979" s="12" t="str">
        <f>Blad1!L979</f>
        <v>ej 2026</v>
      </c>
      <c r="H979" s="13" t="str">
        <f>Blad1!N979</f>
        <v>-</v>
      </c>
      <c r="I979" s="13" t="str">
        <f>Blad1!O979</f>
        <v>ej 2026</v>
      </c>
    </row>
    <row r="980" spans="1:9" x14ac:dyDescent="0.25">
      <c r="A980" s="1" t="str">
        <f>Blad1!A980</f>
        <v>417</v>
      </c>
      <c r="B980" s="1" t="str">
        <f>Blad1!B980</f>
        <v>HRBG</v>
      </c>
      <c r="C980" s="1" t="str">
        <f>Blad1!C980</f>
        <v>Spårväxel - EV-60E-760-1:15</v>
      </c>
      <c r="D980" s="1" t="str">
        <f>Blad1!D980</f>
        <v>396</v>
      </c>
      <c r="E980" s="1" t="str">
        <f>Blad1!E980</f>
        <v>B4</v>
      </c>
      <c r="F980" s="12" t="str">
        <f>Blad1!J980</f>
        <v>-</v>
      </c>
      <c r="G980" s="12" t="str">
        <f>Blad1!L980</f>
        <v>ej 2026</v>
      </c>
      <c r="H980" s="13">
        <f>Blad1!N980</f>
        <v>5</v>
      </c>
      <c r="I980" s="13" t="str">
        <f>Blad1!O980</f>
        <v>ej 2026</v>
      </c>
    </row>
    <row r="981" spans="1:9" x14ac:dyDescent="0.25">
      <c r="A981" s="1" t="str">
        <f>Blad1!A981</f>
        <v>417</v>
      </c>
      <c r="B981" s="1" t="str">
        <f>Blad1!B981</f>
        <v>HRBG</v>
      </c>
      <c r="C981" s="1" t="str">
        <f>Blad1!C981</f>
        <v>Spårväxel - SPK-60E-1:7,47</v>
      </c>
      <c r="D981" s="1" t="str">
        <f>Blad1!D981</f>
        <v>396/399</v>
      </c>
      <c r="E981" s="1" t="str">
        <f>Blad1!E981</f>
        <v>B4</v>
      </c>
      <c r="F981" s="12" t="str">
        <f>Blad1!J981</f>
        <v>-</v>
      </c>
      <c r="G981" s="12" t="str">
        <f>Blad1!L981</f>
        <v>ej 2026</v>
      </c>
      <c r="H981" s="13">
        <f>Blad1!N981</f>
        <v>5</v>
      </c>
      <c r="I981" s="13" t="str">
        <f>Blad1!O981</f>
        <v>ej 2026</v>
      </c>
    </row>
    <row r="982" spans="1:9" x14ac:dyDescent="0.25">
      <c r="A982" s="1" t="str">
        <f>Blad1!A982</f>
        <v>417</v>
      </c>
      <c r="B982" s="1" t="str">
        <f>Blad1!B982</f>
        <v>HRBG</v>
      </c>
      <c r="C982" s="1" t="str">
        <f>Blad1!C982</f>
        <v>Spårväxel - EV-60E-760-1:15</v>
      </c>
      <c r="D982" s="1" t="str">
        <f>Blad1!D982</f>
        <v>397</v>
      </c>
      <c r="E982" s="1" t="str">
        <f>Blad1!E982</f>
        <v>B4</v>
      </c>
      <c r="F982" s="12" t="str">
        <f>Blad1!J982</f>
        <v>-</v>
      </c>
      <c r="G982" s="12" t="str">
        <f>Blad1!L982</f>
        <v>ej 2026</v>
      </c>
      <c r="H982" s="13">
        <f>Blad1!N982</f>
        <v>5</v>
      </c>
      <c r="I982" s="13" t="str">
        <f>Blad1!O982</f>
        <v>ej 2026</v>
      </c>
    </row>
    <row r="983" spans="1:9" x14ac:dyDescent="0.25">
      <c r="A983" s="1" t="str">
        <f>Blad1!A983</f>
        <v>417</v>
      </c>
      <c r="B983" s="1" t="str">
        <f>Blad1!B983</f>
        <v>HRBG</v>
      </c>
      <c r="C983" s="1" t="str">
        <f>Blad1!C983</f>
        <v>Spårväxel - EV-60E-760-1:15</v>
      </c>
      <c r="D983" s="1" t="str">
        <f>Blad1!D983</f>
        <v>398</v>
      </c>
      <c r="E983" s="1" t="str">
        <f>Blad1!E983</f>
        <v>B4</v>
      </c>
      <c r="F983" s="12" t="str">
        <f>Blad1!J983</f>
        <v>-</v>
      </c>
      <c r="G983" s="12" t="str">
        <f>Blad1!L983</f>
        <v>ej 2026</v>
      </c>
      <c r="H983" s="13">
        <f>Blad1!N983</f>
        <v>5</v>
      </c>
      <c r="I983" s="13" t="str">
        <f>Blad1!O983</f>
        <v>ej 2026</v>
      </c>
    </row>
    <row r="984" spans="1:9" x14ac:dyDescent="0.25">
      <c r="A984" s="1" t="str">
        <f>Blad1!A984</f>
        <v>417</v>
      </c>
      <c r="B984" s="1" t="str">
        <f>Blad1!B984</f>
        <v>HRBG</v>
      </c>
      <c r="C984" s="1" t="str">
        <f>Blad1!C984</f>
        <v>Spårväxel - EV-60E-760-1:15</v>
      </c>
      <c r="D984" s="1" t="str">
        <f>Blad1!D984</f>
        <v>399</v>
      </c>
      <c r="E984" s="1" t="str">
        <f>Blad1!E984</f>
        <v>B4</v>
      </c>
      <c r="F984" s="12" t="str">
        <f>Blad1!J984</f>
        <v>-</v>
      </c>
      <c r="G984" s="12" t="str">
        <f>Blad1!L984</f>
        <v>ej 2026</v>
      </c>
      <c r="H984" s="13">
        <f>Blad1!N984</f>
        <v>5</v>
      </c>
      <c r="I984" s="13" t="str">
        <f>Blad1!O984</f>
        <v>ej 2026</v>
      </c>
    </row>
    <row r="985" spans="1:9" hidden="1" x14ac:dyDescent="0.25">
      <c r="A985" s="1" t="str">
        <f>Blad1!A985</f>
        <v>417</v>
      </c>
      <c r="B985" s="1" t="str">
        <f>Blad1!B985</f>
        <v>HRBG</v>
      </c>
      <c r="C985" s="1" t="str">
        <f>Blad1!C985</f>
        <v>Spårväxel - EV-BV50-225/190-1:9</v>
      </c>
      <c r="D985" s="1" t="str">
        <f>Blad1!D985</f>
        <v>4001</v>
      </c>
      <c r="E985" s="1" t="str">
        <f>Blad1!E985</f>
        <v>B2</v>
      </c>
      <c r="F985" s="12" t="str">
        <f>Blad1!J985</f>
        <v>-</v>
      </c>
      <c r="G985" s="12" t="str">
        <f>Blad1!L985</f>
        <v>ej 2026</v>
      </c>
      <c r="H985" s="13" t="str">
        <f>Blad1!N985</f>
        <v>-</v>
      </c>
      <c r="I985" s="13" t="str">
        <f>Blad1!O985</f>
        <v>ej 2026</v>
      </c>
    </row>
    <row r="986" spans="1:9" hidden="1" x14ac:dyDescent="0.25">
      <c r="A986" s="1" t="str">
        <f>Blad1!A986</f>
        <v>417</v>
      </c>
      <c r="B986" s="1" t="str">
        <f>Blad1!B986</f>
        <v>HRBG</v>
      </c>
      <c r="C986" s="1" t="str">
        <f>Blad1!C986</f>
        <v>Spårväxel - EV-BV50-225/190-1:9</v>
      </c>
      <c r="D986" s="1" t="str">
        <f>Blad1!D986</f>
        <v>4004</v>
      </c>
      <c r="E986" s="1" t="str">
        <f>Blad1!E986</f>
        <v>B2</v>
      </c>
      <c r="F986" s="12" t="str">
        <f>Blad1!J986</f>
        <v>-</v>
      </c>
      <c r="G986" s="12" t="str">
        <f>Blad1!L986</f>
        <v>ej 2026</v>
      </c>
      <c r="H986" s="13" t="str">
        <f>Blad1!N986</f>
        <v>-</v>
      </c>
      <c r="I986" s="13" t="str">
        <f>Blad1!O986</f>
        <v>ej 2026</v>
      </c>
    </row>
    <row r="987" spans="1:9" hidden="1" x14ac:dyDescent="0.25">
      <c r="A987" s="1" t="str">
        <f>Blad1!A987</f>
        <v>417</v>
      </c>
      <c r="B987" s="1" t="str">
        <f>Blad1!B987</f>
        <v>HRBG</v>
      </c>
      <c r="C987" s="1" t="str">
        <f>Blad1!C987</f>
        <v>Spårväxel - EV-BV50-190-1:6,28</v>
      </c>
      <c r="D987" s="1" t="str">
        <f>Blad1!D987</f>
        <v>4005</v>
      </c>
      <c r="E987" s="1" t="str">
        <f>Blad1!E987</f>
        <v>B2</v>
      </c>
      <c r="F987" s="12" t="str">
        <f>Blad1!J987</f>
        <v>-</v>
      </c>
      <c r="G987" s="12" t="str">
        <f>Blad1!L987</f>
        <v>ej 2026</v>
      </c>
      <c r="H987" s="13" t="str">
        <f>Blad1!N987</f>
        <v>-</v>
      </c>
      <c r="I987" s="13" t="str">
        <f>Blad1!O987</f>
        <v>ej 2026</v>
      </c>
    </row>
    <row r="988" spans="1:9" hidden="1" x14ac:dyDescent="0.25">
      <c r="A988" s="1" t="str">
        <f>Blad1!A988</f>
        <v>417</v>
      </c>
      <c r="B988" s="1" t="str">
        <f>Blad1!B988</f>
        <v>HRBG</v>
      </c>
      <c r="C988" s="1" t="str">
        <f>Blad1!C988</f>
        <v>Spårväxel - EV-BV50-225/190-1:9</v>
      </c>
      <c r="D988" s="1" t="str">
        <f>Blad1!D988</f>
        <v>4006</v>
      </c>
      <c r="E988" s="1" t="str">
        <f>Blad1!E988</f>
        <v>B2</v>
      </c>
      <c r="F988" s="12" t="str">
        <f>Blad1!J988</f>
        <v>-</v>
      </c>
      <c r="G988" s="12" t="str">
        <f>Blad1!L988</f>
        <v>ej 2026</v>
      </c>
      <c r="H988" s="13" t="str">
        <f>Blad1!N988</f>
        <v>-</v>
      </c>
      <c r="I988" s="13" t="str">
        <f>Blad1!O988</f>
        <v>ej 2026</v>
      </c>
    </row>
    <row r="989" spans="1:9" hidden="1" x14ac:dyDescent="0.25">
      <c r="A989" s="1" t="str">
        <f>Blad1!A989</f>
        <v>417</v>
      </c>
      <c r="B989" s="1" t="str">
        <f>Blad1!B989</f>
        <v>HRBG</v>
      </c>
      <c r="C989" s="1" t="str">
        <f>Blad1!C989</f>
        <v>Spårväxel - EV-BV50-225/190-1:9</v>
      </c>
      <c r="D989" s="1" t="str">
        <f>Blad1!D989</f>
        <v>4007</v>
      </c>
      <c r="E989" s="1" t="str">
        <f>Blad1!E989</f>
        <v>B2</v>
      </c>
      <c r="F989" s="12" t="str">
        <f>Blad1!J989</f>
        <v>-</v>
      </c>
      <c r="G989" s="12" t="str">
        <f>Blad1!L989</f>
        <v>ej 2026</v>
      </c>
      <c r="H989" s="13" t="str">
        <f>Blad1!N989</f>
        <v>-</v>
      </c>
      <c r="I989" s="13" t="str">
        <f>Blad1!O989</f>
        <v>ej 2026</v>
      </c>
    </row>
    <row r="990" spans="1:9" hidden="1" x14ac:dyDescent="0.25">
      <c r="A990" s="1" t="str">
        <f>Blad1!A990</f>
        <v>417</v>
      </c>
      <c r="B990" s="1" t="str">
        <f>Blad1!B990</f>
        <v>HRBG</v>
      </c>
      <c r="C990" s="1" t="str">
        <f>Blad1!C990</f>
        <v>Spårväxel - EV-BV50-225/190-1:9</v>
      </c>
      <c r="D990" s="1" t="str">
        <f>Blad1!D990</f>
        <v>4008</v>
      </c>
      <c r="E990" s="1" t="str">
        <f>Blad1!E990</f>
        <v>B2</v>
      </c>
      <c r="F990" s="12" t="str">
        <f>Blad1!J990</f>
        <v>-</v>
      </c>
      <c r="G990" s="12" t="str">
        <f>Blad1!L990</f>
        <v>ej 2026</v>
      </c>
      <c r="H990" s="13" t="str">
        <f>Blad1!N990</f>
        <v>-</v>
      </c>
      <c r="I990" s="13" t="str">
        <f>Blad1!O990</f>
        <v>ej 2026</v>
      </c>
    </row>
    <row r="991" spans="1:9" hidden="1" x14ac:dyDescent="0.25">
      <c r="A991" s="1" t="str">
        <f>Blad1!A991</f>
        <v>417</v>
      </c>
      <c r="B991" s="1" t="str">
        <f>Blad1!B991</f>
        <v>HRBG</v>
      </c>
      <c r="C991" s="1" t="str">
        <f>Blad1!C991</f>
        <v>Spårväxel - EV-BV50-225/190-1:9</v>
      </c>
      <c r="D991" s="1" t="str">
        <f>Blad1!D991</f>
        <v>4009</v>
      </c>
      <c r="E991" s="1" t="str">
        <f>Blad1!E991</f>
        <v>B2</v>
      </c>
      <c r="F991" s="12" t="str">
        <f>Blad1!J991</f>
        <v>-</v>
      </c>
      <c r="G991" s="12" t="str">
        <f>Blad1!L991</f>
        <v>ej 2026</v>
      </c>
      <c r="H991" s="13" t="str">
        <f>Blad1!N991</f>
        <v>-</v>
      </c>
      <c r="I991" s="13" t="str">
        <f>Blad1!O991</f>
        <v>ej 2026</v>
      </c>
    </row>
    <row r="992" spans="1:9" hidden="1" x14ac:dyDescent="0.25">
      <c r="A992" s="1" t="str">
        <f>Blad1!A992</f>
        <v>417</v>
      </c>
      <c r="B992" s="1" t="str">
        <f>Blad1!B992</f>
        <v>HRBG</v>
      </c>
      <c r="C992" s="1" t="str">
        <f>Blad1!C992</f>
        <v>Spårväxel - EV-BV50-225/190-1:9</v>
      </c>
      <c r="D992" s="1" t="str">
        <f>Blad1!D992</f>
        <v>4010</v>
      </c>
      <c r="E992" s="1" t="str">
        <f>Blad1!E992</f>
        <v>B2</v>
      </c>
      <c r="F992" s="12" t="str">
        <f>Blad1!J992</f>
        <v>-</v>
      </c>
      <c r="G992" s="12" t="str">
        <f>Blad1!L992</f>
        <v>ej 2026</v>
      </c>
      <c r="H992" s="13" t="str">
        <f>Blad1!N992</f>
        <v>-</v>
      </c>
      <c r="I992" s="13" t="str">
        <f>Blad1!O992</f>
        <v>ej 2026</v>
      </c>
    </row>
    <row r="993" spans="1:9" hidden="1" x14ac:dyDescent="0.25">
      <c r="A993" s="1" t="str">
        <f>Blad1!A993</f>
        <v>417</v>
      </c>
      <c r="B993" s="1" t="str">
        <f>Blad1!B993</f>
        <v>HRBG</v>
      </c>
      <c r="C993" s="1" t="str">
        <f>Blad1!C993</f>
        <v>Spårväxel - EV-BV50-225/190-1:9</v>
      </c>
      <c r="D993" s="1" t="str">
        <f>Blad1!D993</f>
        <v>4011</v>
      </c>
      <c r="E993" s="1" t="str">
        <f>Blad1!E993</f>
        <v>B2</v>
      </c>
      <c r="F993" s="12" t="str">
        <f>Blad1!J993</f>
        <v>-</v>
      </c>
      <c r="G993" s="12" t="str">
        <f>Blad1!L993</f>
        <v>ej 2026</v>
      </c>
      <c r="H993" s="13" t="str">
        <f>Blad1!N993</f>
        <v>-</v>
      </c>
      <c r="I993" s="13" t="str">
        <f>Blad1!O993</f>
        <v>ej 2026</v>
      </c>
    </row>
    <row r="994" spans="1:9" hidden="1" x14ac:dyDescent="0.25">
      <c r="A994" s="1" t="str">
        <f>Blad1!A994</f>
        <v>417</v>
      </c>
      <c r="B994" s="1" t="str">
        <f>Blad1!B994</f>
        <v>HRBG</v>
      </c>
      <c r="C994" s="1" t="str">
        <f>Blad1!C994</f>
        <v>Spårväxel - EV-SJ50-11-1:9</v>
      </c>
      <c r="D994" s="1" t="str">
        <f>Blad1!D994</f>
        <v>421</v>
      </c>
      <c r="E994" s="1" t="str">
        <f>Blad1!E994</f>
        <v>B1</v>
      </c>
      <c r="F994" s="12" t="str">
        <f>Blad1!J994</f>
        <v>-</v>
      </c>
      <c r="G994" s="12" t="str">
        <f>Blad1!L994</f>
        <v>ej 2026</v>
      </c>
      <c r="H994" s="13" t="str">
        <f>Blad1!N994</f>
        <v>-</v>
      </c>
      <c r="I994" s="13" t="str">
        <f>Blad1!O994</f>
        <v>ej 2026</v>
      </c>
    </row>
    <row r="995" spans="1:9" hidden="1" x14ac:dyDescent="0.25">
      <c r="A995" s="1" t="str">
        <f>Blad1!A995</f>
        <v>417</v>
      </c>
      <c r="B995" s="1" t="str">
        <f>Blad1!B995</f>
        <v>HRBG</v>
      </c>
      <c r="C995" s="1" t="str">
        <f>Blad1!C995</f>
        <v>Spårväxel - 3V-SJ43-5,9-1:9/1:9-HV/VH</v>
      </c>
      <c r="D995" s="1" t="str">
        <f>Blad1!D995</f>
        <v>422/866b</v>
      </c>
      <c r="E995" s="1" t="str">
        <f>Blad1!E995</f>
        <v>B1</v>
      </c>
      <c r="F995" s="12" t="str">
        <f>Blad1!J995</f>
        <v>-</v>
      </c>
      <c r="G995" s="12" t="str">
        <f>Blad1!L995</f>
        <v>ej 2026</v>
      </c>
      <c r="H995" s="13" t="str">
        <f>Blad1!N995</f>
        <v>-</v>
      </c>
      <c r="I995" s="13" t="str">
        <f>Blad1!O995</f>
        <v>ej 2026</v>
      </c>
    </row>
    <row r="996" spans="1:9" x14ac:dyDescent="0.25">
      <c r="A996" s="1" t="str">
        <f>Blad1!A996</f>
        <v>417</v>
      </c>
      <c r="B996" s="1" t="str">
        <f>Blad1!B996</f>
        <v>HRBG</v>
      </c>
      <c r="C996" s="1" t="str">
        <f>Blad1!C996</f>
        <v>Spårväxel - EV-SJ50-11-1:9</v>
      </c>
      <c r="D996" s="1" t="str">
        <f>Blad1!D996</f>
        <v>502</v>
      </c>
      <c r="E996" s="1" t="str">
        <f>Blad1!E996</f>
        <v>B4</v>
      </c>
      <c r="F996" s="12" t="str">
        <f>Blad1!J996</f>
        <v>-</v>
      </c>
      <c r="G996" s="12" t="str">
        <f>Blad1!L996</f>
        <v>ej 2026</v>
      </c>
      <c r="H996" s="13">
        <f>Blad1!N996</f>
        <v>5</v>
      </c>
      <c r="I996" s="13" t="str">
        <f>Blad1!O996</f>
        <v>ej 2026</v>
      </c>
    </row>
    <row r="997" spans="1:9" hidden="1" x14ac:dyDescent="0.25">
      <c r="A997" s="1" t="str">
        <f>Blad1!A997</f>
        <v>417</v>
      </c>
      <c r="B997" s="1" t="str">
        <f>Blad1!B997</f>
        <v>HRBG</v>
      </c>
      <c r="C997" s="1" t="str">
        <f>Blad1!C997</f>
        <v>Spårväxel - EV-SJ50-11-1:9</v>
      </c>
      <c r="D997" s="1" t="str">
        <f>Blad1!D997</f>
        <v>505</v>
      </c>
      <c r="E997" s="1" t="str">
        <f>Blad1!E997</f>
        <v>B2</v>
      </c>
      <c r="F997" s="12" t="str">
        <f>Blad1!J997</f>
        <v>-</v>
      </c>
      <c r="G997" s="12" t="str">
        <f>Blad1!L997</f>
        <v>ej 2026</v>
      </c>
      <c r="H997" s="13" t="str">
        <f>Blad1!N997</f>
        <v>-</v>
      </c>
      <c r="I997" s="13" t="str">
        <f>Blad1!O997</f>
        <v>ej 2026</v>
      </c>
    </row>
    <row r="998" spans="1:9" hidden="1" x14ac:dyDescent="0.25">
      <c r="A998" s="1" t="str">
        <f>Blad1!A998</f>
        <v>417</v>
      </c>
      <c r="B998" s="1" t="str">
        <f>Blad1!B998</f>
        <v>HRBG</v>
      </c>
      <c r="C998" s="1" t="str">
        <f>Blad1!C998</f>
        <v>Spårväxel - EV-SJ50-11-1:9</v>
      </c>
      <c r="D998" s="1" t="str">
        <f>Blad1!D998</f>
        <v>507</v>
      </c>
      <c r="E998" s="1" t="str">
        <f>Blad1!E998</f>
        <v>B2</v>
      </c>
      <c r="F998" s="12" t="str">
        <f>Blad1!J998</f>
        <v>-</v>
      </c>
      <c r="G998" s="12" t="str">
        <f>Blad1!L998</f>
        <v>ej 2026</v>
      </c>
      <c r="H998" s="13" t="str">
        <f>Blad1!N998</f>
        <v>-</v>
      </c>
      <c r="I998" s="13" t="str">
        <f>Blad1!O998</f>
        <v>ej 2026</v>
      </c>
    </row>
    <row r="999" spans="1:9" hidden="1" x14ac:dyDescent="0.25">
      <c r="A999" s="1" t="str">
        <f>Blad1!A999</f>
        <v>417</v>
      </c>
      <c r="B999" s="1" t="str">
        <f>Blad1!B999</f>
        <v>HRBG</v>
      </c>
      <c r="C999" s="1" t="str">
        <f>Blad1!C999</f>
        <v>Spårväxel - EV-SJ50-11-1:9</v>
      </c>
      <c r="D999" s="1" t="str">
        <f>Blad1!D999</f>
        <v>509</v>
      </c>
      <c r="E999" s="1" t="str">
        <f>Blad1!E999</f>
        <v>B2</v>
      </c>
      <c r="F999" s="12" t="str">
        <f>Blad1!J999</f>
        <v>-</v>
      </c>
      <c r="G999" s="12" t="str">
        <f>Blad1!L999</f>
        <v>ej 2026</v>
      </c>
      <c r="H999" s="13" t="str">
        <f>Blad1!N999</f>
        <v>-</v>
      </c>
      <c r="I999" s="13" t="str">
        <f>Blad1!O999</f>
        <v>ej 2026</v>
      </c>
    </row>
    <row r="1000" spans="1:9" hidden="1" x14ac:dyDescent="0.25">
      <c r="A1000" s="1" t="str">
        <f>Blad1!A1000</f>
        <v>417</v>
      </c>
      <c r="B1000" s="1" t="str">
        <f>Blad1!B1000</f>
        <v>HRBG</v>
      </c>
      <c r="C1000" s="1" t="str">
        <f>Blad1!C1000</f>
        <v>Spårväxel - EV-SJ50-11-1:9 kryss</v>
      </c>
      <c r="D1000" s="1" t="str">
        <f>Blad1!D1000</f>
        <v>511</v>
      </c>
      <c r="E1000" s="1" t="str">
        <f>Blad1!E1000</f>
        <v>B2</v>
      </c>
      <c r="F1000" s="12" t="str">
        <f>Blad1!J1000</f>
        <v>-</v>
      </c>
      <c r="G1000" s="12" t="str">
        <f>Blad1!L1000</f>
        <v>ej 2026</v>
      </c>
      <c r="H1000" s="13" t="str">
        <f>Blad1!N1000</f>
        <v>-</v>
      </c>
      <c r="I1000" s="13" t="str">
        <f>Blad1!O1000</f>
        <v>ej 2026</v>
      </c>
    </row>
    <row r="1001" spans="1:9" hidden="1" x14ac:dyDescent="0.25">
      <c r="A1001" s="1" t="str">
        <f>Blad1!A1001</f>
        <v>417</v>
      </c>
      <c r="B1001" s="1" t="str">
        <f>Blad1!B1001</f>
        <v>HRBG</v>
      </c>
      <c r="C1001" s="1" t="str">
        <f>Blad1!C1001</f>
        <v>Spårväxel - EV-SJ50-11-1:9 kryss</v>
      </c>
      <c r="D1001" s="1" t="str">
        <f>Blad1!D1001</f>
        <v>512</v>
      </c>
      <c r="E1001" s="1" t="str">
        <f>Blad1!E1001</f>
        <v>B2</v>
      </c>
      <c r="F1001" s="12" t="str">
        <f>Blad1!J1001</f>
        <v>-</v>
      </c>
      <c r="G1001" s="12" t="str">
        <f>Blad1!L1001</f>
        <v>ej 2026</v>
      </c>
      <c r="H1001" s="13" t="str">
        <f>Blad1!N1001</f>
        <v>-</v>
      </c>
      <c r="I1001" s="13" t="str">
        <f>Blad1!O1001</f>
        <v>ej 2026</v>
      </c>
    </row>
    <row r="1002" spans="1:9" hidden="1" x14ac:dyDescent="0.25">
      <c r="A1002" s="1" t="str">
        <f>Blad1!A1002</f>
        <v>417</v>
      </c>
      <c r="B1002" s="1" t="str">
        <f>Blad1!B1002</f>
        <v>HRBG</v>
      </c>
      <c r="C1002" s="1" t="str">
        <f>Blad1!C1002</f>
        <v>Spårväxel - DKV-SJ50-7,641/9,375-1:9</v>
      </c>
      <c r="D1002" s="1" t="str">
        <f>Blad1!D1002</f>
        <v>513/522</v>
      </c>
      <c r="E1002" s="1" t="str">
        <f>Blad1!E1002</f>
        <v>B2</v>
      </c>
      <c r="F1002" s="12" t="str">
        <f>Blad1!J1002</f>
        <v>-</v>
      </c>
      <c r="G1002" s="12" t="str">
        <f>Blad1!L1002</f>
        <v>ej 2026</v>
      </c>
      <c r="H1002" s="13" t="str">
        <f>Blad1!N1002</f>
        <v>-</v>
      </c>
      <c r="I1002" s="13" t="str">
        <f>Blad1!O1002</f>
        <v>ej 2026</v>
      </c>
    </row>
    <row r="1003" spans="1:9" hidden="1" x14ac:dyDescent="0.25">
      <c r="A1003" s="1" t="str">
        <f>Blad1!A1003</f>
        <v>417</v>
      </c>
      <c r="B1003" s="1" t="str">
        <f>Blad1!B1003</f>
        <v>HRBG</v>
      </c>
      <c r="C1003" s="1" t="str">
        <f>Blad1!C1003</f>
        <v>Spårväxel - EKV-SJ50-7,641/9,375-1:9</v>
      </c>
      <c r="D1003" s="1" t="str">
        <f>Blad1!D1003</f>
        <v>515/514</v>
      </c>
      <c r="E1003" s="1" t="str">
        <f>Blad1!E1003</f>
        <v>B2</v>
      </c>
      <c r="F1003" s="12" t="str">
        <f>Blad1!J1003</f>
        <v>-</v>
      </c>
      <c r="G1003" s="12" t="str">
        <f>Blad1!L1003</f>
        <v>ej 2026</v>
      </c>
      <c r="H1003" s="13" t="str">
        <f>Blad1!N1003</f>
        <v>-</v>
      </c>
      <c r="I1003" s="13" t="str">
        <f>Blad1!O1003</f>
        <v>ej 2026</v>
      </c>
    </row>
    <row r="1004" spans="1:9" hidden="1" x14ac:dyDescent="0.25">
      <c r="A1004" s="1" t="str">
        <f>Blad1!A1004</f>
        <v>417</v>
      </c>
      <c r="B1004" s="1" t="str">
        <f>Blad1!B1004</f>
        <v>HRBG</v>
      </c>
      <c r="C1004" s="1" t="str">
        <f>Blad1!C1004</f>
        <v>Spårväxel - EKV-SJ50-7,641/9,375-1:9</v>
      </c>
      <c r="D1004" s="1" t="str">
        <f>Blad1!D1004</f>
        <v>517/516</v>
      </c>
      <c r="E1004" s="1" t="str">
        <f>Blad1!E1004</f>
        <v>B2</v>
      </c>
      <c r="F1004" s="12" t="str">
        <f>Blad1!J1004</f>
        <v>-</v>
      </c>
      <c r="G1004" s="12" t="str">
        <f>Blad1!L1004</f>
        <v>ej 2026</v>
      </c>
      <c r="H1004" s="13" t="str">
        <f>Blad1!N1004</f>
        <v>-</v>
      </c>
      <c r="I1004" s="13" t="str">
        <f>Blad1!O1004</f>
        <v>ej 2026</v>
      </c>
    </row>
    <row r="1005" spans="1:9" hidden="1" x14ac:dyDescent="0.25">
      <c r="A1005" s="1" t="str">
        <f>Blad1!A1005</f>
        <v>417</v>
      </c>
      <c r="B1005" s="1" t="str">
        <f>Blad1!B1005</f>
        <v>HRBG</v>
      </c>
      <c r="C1005" s="1" t="str">
        <f>Blad1!C1005</f>
        <v>Spårväxel - EV-SJ50-11-1:9</v>
      </c>
      <c r="D1005" s="1" t="str">
        <f>Blad1!D1005</f>
        <v>518</v>
      </c>
      <c r="E1005" s="1" t="str">
        <f>Blad1!E1005</f>
        <v>B2</v>
      </c>
      <c r="F1005" s="12" t="str">
        <f>Blad1!J1005</f>
        <v>-</v>
      </c>
      <c r="G1005" s="12" t="str">
        <f>Blad1!L1005</f>
        <v>ej 2026</v>
      </c>
      <c r="H1005" s="13" t="str">
        <f>Blad1!N1005</f>
        <v>-</v>
      </c>
      <c r="I1005" s="13" t="str">
        <f>Blad1!O1005</f>
        <v>ej 2026</v>
      </c>
    </row>
    <row r="1006" spans="1:9" hidden="1" x14ac:dyDescent="0.25">
      <c r="A1006" s="1" t="str">
        <f>Blad1!A1006</f>
        <v>417</v>
      </c>
      <c r="B1006" s="1" t="str">
        <f>Blad1!B1006</f>
        <v>HRBG</v>
      </c>
      <c r="C1006" s="1" t="str">
        <f>Blad1!C1006</f>
        <v>Spårväxel - EV-BV50-225/190-1:9 kryss</v>
      </c>
      <c r="D1006" s="1" t="str">
        <f>Blad1!D1006</f>
        <v>519</v>
      </c>
      <c r="E1006" s="1" t="str">
        <f>Blad1!E1006</f>
        <v>B2</v>
      </c>
      <c r="F1006" s="12" t="str">
        <f>Blad1!J1006</f>
        <v>-</v>
      </c>
      <c r="G1006" s="12" t="str">
        <f>Blad1!L1006</f>
        <v>ej 2026</v>
      </c>
      <c r="H1006" s="13" t="str">
        <f>Blad1!N1006</f>
        <v>-</v>
      </c>
      <c r="I1006" s="13" t="str">
        <f>Blad1!O1006</f>
        <v>ej 2026</v>
      </c>
    </row>
    <row r="1007" spans="1:9" hidden="1" x14ac:dyDescent="0.25">
      <c r="A1007" s="1" t="str">
        <f>Blad1!A1007</f>
        <v>417</v>
      </c>
      <c r="B1007" s="1" t="str">
        <f>Blad1!B1007</f>
        <v>HRBG</v>
      </c>
      <c r="C1007" s="1" t="str">
        <f>Blad1!C1007</f>
        <v>Spårväxel - DKV-SJ50-7,641/9,375-1:9</v>
      </c>
      <c r="D1007" s="1" t="str">
        <f>Blad1!D1007</f>
        <v>521/526</v>
      </c>
      <c r="E1007" s="1" t="str">
        <f>Blad1!E1007</f>
        <v>B2</v>
      </c>
      <c r="F1007" s="12" t="str">
        <f>Blad1!J1007</f>
        <v>-</v>
      </c>
      <c r="G1007" s="12" t="str">
        <f>Blad1!L1007</f>
        <v>ej 2026</v>
      </c>
      <c r="H1007" s="13" t="str">
        <f>Blad1!N1007</f>
        <v>-</v>
      </c>
      <c r="I1007" s="13" t="str">
        <f>Blad1!O1007</f>
        <v>ej 2026</v>
      </c>
    </row>
    <row r="1008" spans="1:9" hidden="1" x14ac:dyDescent="0.25">
      <c r="A1008" s="1" t="str">
        <f>Blad1!A1008</f>
        <v>417</v>
      </c>
      <c r="B1008" s="1" t="str">
        <f>Blad1!B1008</f>
        <v>HRBG</v>
      </c>
      <c r="C1008" s="1" t="str">
        <f>Blad1!C1008</f>
        <v>Spårväxel - EV-BV50-225/190-1:9 kryss</v>
      </c>
      <c r="D1008" s="1" t="str">
        <f>Blad1!D1008</f>
        <v>523</v>
      </c>
      <c r="E1008" s="1" t="str">
        <f>Blad1!E1008</f>
        <v>B2</v>
      </c>
      <c r="F1008" s="12" t="str">
        <f>Blad1!J1008</f>
        <v>-</v>
      </c>
      <c r="G1008" s="12" t="str">
        <f>Blad1!L1008</f>
        <v>ej 2026</v>
      </c>
      <c r="H1008" s="13" t="str">
        <f>Blad1!N1008</f>
        <v>-</v>
      </c>
      <c r="I1008" s="13" t="str">
        <f>Blad1!O1008</f>
        <v>ej 2026</v>
      </c>
    </row>
    <row r="1009" spans="1:9" hidden="1" x14ac:dyDescent="0.25">
      <c r="A1009" s="1" t="str">
        <f>Blad1!A1009</f>
        <v>417</v>
      </c>
      <c r="B1009" s="1" t="str">
        <f>Blad1!B1009</f>
        <v>HRBG</v>
      </c>
      <c r="C1009" s="1" t="str">
        <f>Blad1!C1009</f>
        <v>Spårväxel - EV-BV50-225/190-1:9 kryss</v>
      </c>
      <c r="D1009" s="1" t="str">
        <f>Blad1!D1009</f>
        <v>525</v>
      </c>
      <c r="E1009" s="1" t="str">
        <f>Blad1!E1009</f>
        <v>B2</v>
      </c>
      <c r="F1009" s="12" t="str">
        <f>Blad1!J1009</f>
        <v>-</v>
      </c>
      <c r="G1009" s="12" t="str">
        <f>Blad1!L1009</f>
        <v>ej 2026</v>
      </c>
      <c r="H1009" s="13" t="str">
        <f>Blad1!N1009</f>
        <v>-</v>
      </c>
      <c r="I1009" s="13" t="str">
        <f>Blad1!O1009</f>
        <v>ej 2026</v>
      </c>
    </row>
    <row r="1010" spans="1:9" hidden="1" x14ac:dyDescent="0.25">
      <c r="A1010" s="1" t="str">
        <f>Blad1!A1010</f>
        <v>417</v>
      </c>
      <c r="B1010" s="1" t="str">
        <f>Blad1!B1010</f>
        <v>HRBG</v>
      </c>
      <c r="C1010" s="1" t="str">
        <f>Blad1!C1010</f>
        <v>Spårväxel - EKV-SJ50-7,641/9,375-1:9</v>
      </c>
      <c r="D1010" s="1" t="str">
        <f>Blad1!D1010</f>
        <v>527/520</v>
      </c>
      <c r="E1010" s="1" t="str">
        <f>Blad1!E1010</f>
        <v>B2</v>
      </c>
      <c r="F1010" s="12" t="str">
        <f>Blad1!J1010</f>
        <v>-</v>
      </c>
      <c r="G1010" s="12" t="str">
        <f>Blad1!L1010</f>
        <v>ej 2026</v>
      </c>
      <c r="H1010" s="13" t="str">
        <f>Blad1!N1010</f>
        <v>-</v>
      </c>
      <c r="I1010" s="13" t="str">
        <f>Blad1!O1010</f>
        <v>ej 2026</v>
      </c>
    </row>
    <row r="1011" spans="1:9" hidden="1" x14ac:dyDescent="0.25">
      <c r="A1011" s="1" t="str">
        <f>Blad1!A1011</f>
        <v>417</v>
      </c>
      <c r="B1011" s="1" t="str">
        <f>Blad1!B1011</f>
        <v>HRBG</v>
      </c>
      <c r="C1011" s="1" t="str">
        <f>Blad1!C1011</f>
        <v>Spårväxel - EV-SJ50-11-1:9 kryss</v>
      </c>
      <c r="D1011" s="1" t="str">
        <f>Blad1!D1011</f>
        <v>528</v>
      </c>
      <c r="E1011" s="1" t="str">
        <f>Blad1!E1011</f>
        <v>B2</v>
      </c>
      <c r="F1011" s="12" t="str">
        <f>Blad1!J1011</f>
        <v>-</v>
      </c>
      <c r="G1011" s="12" t="str">
        <f>Blad1!L1011</f>
        <v>ej 2026</v>
      </c>
      <c r="H1011" s="13" t="str">
        <f>Blad1!N1011</f>
        <v>-</v>
      </c>
      <c r="I1011" s="13" t="str">
        <f>Blad1!O1011</f>
        <v>ej 2026</v>
      </c>
    </row>
    <row r="1012" spans="1:9" hidden="1" x14ac:dyDescent="0.25">
      <c r="A1012" s="1" t="str">
        <f>Blad1!A1012</f>
        <v>417</v>
      </c>
      <c r="B1012" s="1" t="str">
        <f>Blad1!B1012</f>
        <v>HRBG</v>
      </c>
      <c r="C1012" s="1" t="str">
        <f>Blad1!C1012</f>
        <v>Spårväxel - EKV-SJ50-7,641/9,375-1:9</v>
      </c>
      <c r="D1012" s="1" t="str">
        <f>Blad1!D1012</f>
        <v>529/534</v>
      </c>
      <c r="E1012" s="1" t="str">
        <f>Blad1!E1012</f>
        <v>B2</v>
      </c>
      <c r="F1012" s="12" t="str">
        <f>Blad1!J1012</f>
        <v>-</v>
      </c>
      <c r="G1012" s="12" t="str">
        <f>Blad1!L1012</f>
        <v>ej 2026</v>
      </c>
      <c r="H1012" s="13" t="str">
        <f>Blad1!N1012</f>
        <v>-</v>
      </c>
      <c r="I1012" s="13" t="str">
        <f>Blad1!O1012</f>
        <v>ej 2026</v>
      </c>
    </row>
    <row r="1013" spans="1:9" hidden="1" x14ac:dyDescent="0.25">
      <c r="A1013" s="1" t="str">
        <f>Blad1!A1013</f>
        <v>417</v>
      </c>
      <c r="B1013" s="1" t="str">
        <f>Blad1!B1013</f>
        <v>HRBG</v>
      </c>
      <c r="C1013" s="1" t="str">
        <f>Blad1!C1013</f>
        <v>Spårväxel - EV-SJ50-11-1:9 kryss</v>
      </c>
      <c r="D1013" s="1" t="str">
        <f>Blad1!D1013</f>
        <v>530</v>
      </c>
      <c r="E1013" s="1" t="str">
        <f>Blad1!E1013</f>
        <v>B2</v>
      </c>
      <c r="F1013" s="12" t="str">
        <f>Blad1!J1013</f>
        <v>-</v>
      </c>
      <c r="G1013" s="12" t="str">
        <f>Blad1!L1013</f>
        <v>ej 2026</v>
      </c>
      <c r="H1013" s="13" t="str">
        <f>Blad1!N1013</f>
        <v>-</v>
      </c>
      <c r="I1013" s="13" t="str">
        <f>Blad1!O1013</f>
        <v>ej 2026</v>
      </c>
    </row>
    <row r="1014" spans="1:9" hidden="1" x14ac:dyDescent="0.25">
      <c r="A1014" s="1" t="str">
        <f>Blad1!A1014</f>
        <v>417</v>
      </c>
      <c r="B1014" s="1" t="str">
        <f>Blad1!B1014</f>
        <v>HRBG</v>
      </c>
      <c r="C1014" s="1" t="str">
        <f>Blad1!C1014</f>
        <v>Spårväxel - DKV-SJ50-7,641/9,375-1:9</v>
      </c>
      <c r="D1014" s="1" t="str">
        <f>Blad1!D1014</f>
        <v>531/524</v>
      </c>
      <c r="E1014" s="1" t="str">
        <f>Blad1!E1014</f>
        <v>B2</v>
      </c>
      <c r="F1014" s="12" t="str">
        <f>Blad1!J1014</f>
        <v>-</v>
      </c>
      <c r="G1014" s="12" t="str">
        <f>Blad1!L1014</f>
        <v>ej 2026</v>
      </c>
      <c r="H1014" s="13" t="str">
        <f>Blad1!N1014</f>
        <v>-</v>
      </c>
      <c r="I1014" s="13" t="str">
        <f>Blad1!O1014</f>
        <v>ej 2026</v>
      </c>
    </row>
    <row r="1015" spans="1:9" hidden="1" x14ac:dyDescent="0.25">
      <c r="A1015" s="1" t="str">
        <f>Blad1!A1015</f>
        <v>417</v>
      </c>
      <c r="B1015" s="1" t="str">
        <f>Blad1!B1015</f>
        <v>HRBG</v>
      </c>
      <c r="C1015" s="1" t="str">
        <f>Blad1!C1015</f>
        <v>Spårväxel - EV-BV50-225/190-1:9 kryss</v>
      </c>
      <c r="D1015" s="1" t="str">
        <f>Blad1!D1015</f>
        <v>533</v>
      </c>
      <c r="E1015" s="1" t="str">
        <f>Blad1!E1015</f>
        <v>B2</v>
      </c>
      <c r="F1015" s="12" t="str">
        <f>Blad1!J1015</f>
        <v>-</v>
      </c>
      <c r="G1015" s="12" t="str">
        <f>Blad1!L1015</f>
        <v>ej 2026</v>
      </c>
      <c r="H1015" s="13" t="str">
        <f>Blad1!N1015</f>
        <v>-</v>
      </c>
      <c r="I1015" s="13" t="str">
        <f>Blad1!O1015</f>
        <v>ej 2026</v>
      </c>
    </row>
    <row r="1016" spans="1:9" hidden="1" x14ac:dyDescent="0.25">
      <c r="A1016" s="1" t="str">
        <f>Blad1!A1016</f>
        <v>417</v>
      </c>
      <c r="B1016" s="1" t="str">
        <f>Blad1!B1016</f>
        <v>HRBG</v>
      </c>
      <c r="C1016" s="1" t="str">
        <f>Blad1!C1016</f>
        <v>Spårväxel - DKV-S54-190-1:9</v>
      </c>
      <c r="D1016" s="1" t="str">
        <f>Blad1!D1016</f>
        <v>535/538</v>
      </c>
      <c r="E1016" s="1" t="str">
        <f>Blad1!E1016</f>
        <v>B2</v>
      </c>
      <c r="F1016" s="12" t="str">
        <f>Blad1!J1016</f>
        <v>-</v>
      </c>
      <c r="G1016" s="12" t="str">
        <f>Blad1!L1016</f>
        <v>ej 2026</v>
      </c>
      <c r="H1016" s="13" t="str">
        <f>Blad1!N1016</f>
        <v>-</v>
      </c>
      <c r="I1016" s="13" t="str">
        <f>Blad1!O1016</f>
        <v>ej 2026</v>
      </c>
    </row>
    <row r="1017" spans="1:9" hidden="1" x14ac:dyDescent="0.25">
      <c r="A1017" s="1" t="str">
        <f>Blad1!A1017</f>
        <v>417</v>
      </c>
      <c r="B1017" s="1" t="str">
        <f>Blad1!B1017</f>
        <v>HRBG</v>
      </c>
      <c r="C1017" s="1" t="str">
        <f>Blad1!C1017</f>
        <v>Spårväxel - EV-BV50-190-1:9</v>
      </c>
      <c r="D1017" s="1" t="str">
        <f>Blad1!D1017</f>
        <v>536</v>
      </c>
      <c r="E1017" s="1" t="str">
        <f>Blad1!E1017</f>
        <v>B2</v>
      </c>
      <c r="F1017" s="12" t="str">
        <f>Blad1!J1017</f>
        <v>-</v>
      </c>
      <c r="G1017" s="12" t="str">
        <f>Blad1!L1017</f>
        <v>ej 2026</v>
      </c>
      <c r="H1017" s="13" t="str">
        <f>Blad1!N1017</f>
        <v>-</v>
      </c>
      <c r="I1017" s="13" t="str">
        <f>Blad1!O1017</f>
        <v>ej 2026</v>
      </c>
    </row>
    <row r="1018" spans="1:9" hidden="1" x14ac:dyDescent="0.25">
      <c r="A1018" s="1" t="str">
        <f>Blad1!A1018</f>
        <v>417</v>
      </c>
      <c r="B1018" s="1" t="str">
        <f>Blad1!B1018</f>
        <v>HRBG</v>
      </c>
      <c r="C1018" s="1" t="str">
        <f>Blad1!C1018</f>
        <v>Spårväxel - SPK-SJ50-1:4,44 kryss</v>
      </c>
      <c r="D1018" s="1" t="str">
        <f>Blad1!D1018</f>
        <v>537</v>
      </c>
      <c r="E1018" s="1" t="str">
        <f>Blad1!E1018</f>
        <v>B1</v>
      </c>
      <c r="F1018" s="12" t="str">
        <f>Blad1!J1018</f>
        <v>-</v>
      </c>
      <c r="G1018" s="12" t="str">
        <f>Blad1!L1018</f>
        <v>ej 2026</v>
      </c>
      <c r="H1018" s="13" t="str">
        <f>Blad1!N1018</f>
        <v>-</v>
      </c>
      <c r="I1018" s="13" t="str">
        <f>Blad1!O1018</f>
        <v>ej 2026</v>
      </c>
    </row>
    <row r="1019" spans="1:9" hidden="1" x14ac:dyDescent="0.25">
      <c r="A1019" s="1" t="str">
        <f>Blad1!A1019</f>
        <v>417</v>
      </c>
      <c r="B1019" s="1" t="str">
        <f>Blad1!B1019</f>
        <v>HRBG</v>
      </c>
      <c r="C1019" s="1" t="str">
        <f>Blad1!C1019</f>
        <v>Spårväxel - EV-BV50-190-1:9</v>
      </c>
      <c r="D1019" s="1" t="str">
        <f>Blad1!D1019</f>
        <v>537</v>
      </c>
      <c r="E1019" s="1" t="str">
        <f>Blad1!E1019</f>
        <v>B2</v>
      </c>
      <c r="F1019" s="12" t="str">
        <f>Blad1!J1019</f>
        <v>-</v>
      </c>
      <c r="G1019" s="12" t="str">
        <f>Blad1!L1019</f>
        <v>ej 2026</v>
      </c>
      <c r="H1019" s="13" t="str">
        <f>Blad1!N1019</f>
        <v>-</v>
      </c>
      <c r="I1019" s="13" t="str">
        <f>Blad1!O1019</f>
        <v>ej 2026</v>
      </c>
    </row>
    <row r="1020" spans="1:9" hidden="1" x14ac:dyDescent="0.25">
      <c r="A1020" s="1" t="str">
        <f>Blad1!A1020</f>
        <v>417</v>
      </c>
      <c r="B1020" s="1" t="str">
        <f>Blad1!B1020</f>
        <v>HRBG</v>
      </c>
      <c r="C1020" s="1" t="str">
        <f>Blad1!C1020</f>
        <v>Spårväxel - EV-BV50-225/190-1:9</v>
      </c>
      <c r="D1020" s="1" t="str">
        <f>Blad1!D1020</f>
        <v>540b</v>
      </c>
      <c r="E1020" s="1" t="str">
        <f>Blad1!E1020</f>
        <v>B2</v>
      </c>
      <c r="F1020" s="12" t="str">
        <f>Blad1!J1020</f>
        <v>-</v>
      </c>
      <c r="G1020" s="12" t="str">
        <f>Blad1!L1020</f>
        <v>ej 2026</v>
      </c>
      <c r="H1020" s="13" t="str">
        <f>Blad1!N1020</f>
        <v>-</v>
      </c>
      <c r="I1020" s="13" t="str">
        <f>Blad1!O1020</f>
        <v>ej 2026</v>
      </c>
    </row>
    <row r="1021" spans="1:9" hidden="1" x14ac:dyDescent="0.25">
      <c r="A1021" s="1" t="str">
        <f>Blad1!A1021</f>
        <v>417</v>
      </c>
      <c r="B1021" s="1" t="str">
        <f>Blad1!B1021</f>
        <v>HRBG</v>
      </c>
      <c r="C1021" s="1" t="str">
        <f>Blad1!C1021</f>
        <v>Spårväxel - EV-BV50-225/190-1:9</v>
      </c>
      <c r="D1021" s="1" t="str">
        <f>Blad1!D1021</f>
        <v>541</v>
      </c>
      <c r="E1021" s="1" t="str">
        <f>Blad1!E1021</f>
        <v>B2</v>
      </c>
      <c r="F1021" s="12" t="str">
        <f>Blad1!J1021</f>
        <v>-</v>
      </c>
      <c r="G1021" s="12" t="str">
        <f>Blad1!L1021</f>
        <v>ej 2026</v>
      </c>
      <c r="H1021" s="13" t="str">
        <f>Blad1!N1021</f>
        <v>-</v>
      </c>
      <c r="I1021" s="13" t="str">
        <f>Blad1!O1021</f>
        <v>ej 2026</v>
      </c>
    </row>
    <row r="1022" spans="1:9" hidden="1" x14ac:dyDescent="0.25">
      <c r="A1022" s="1" t="str">
        <f>Blad1!A1022</f>
        <v>417</v>
      </c>
      <c r="B1022" s="1" t="str">
        <f>Blad1!B1022</f>
        <v>HRBG</v>
      </c>
      <c r="C1022" s="1" t="str">
        <f>Blad1!C1022</f>
        <v>Spårväxel - SPK-BV50-1:4,44 kryss</v>
      </c>
      <c r="D1022" s="1" t="str">
        <f>Blad1!D1022</f>
        <v>543</v>
      </c>
      <c r="E1022" s="1" t="str">
        <f>Blad1!E1022</f>
        <v>B2</v>
      </c>
      <c r="F1022" s="12" t="str">
        <f>Blad1!J1022</f>
        <v>-</v>
      </c>
      <c r="G1022" s="12" t="str">
        <f>Blad1!L1022</f>
        <v>ej 2026</v>
      </c>
      <c r="H1022" s="13" t="str">
        <f>Blad1!N1022</f>
        <v>-</v>
      </c>
      <c r="I1022" s="13" t="str">
        <f>Blad1!O1022</f>
        <v>ej 2026</v>
      </c>
    </row>
    <row r="1023" spans="1:9" hidden="1" x14ac:dyDescent="0.25">
      <c r="A1023" s="1" t="str">
        <f>Blad1!A1023</f>
        <v>417</v>
      </c>
      <c r="B1023" s="1" t="str">
        <f>Blad1!B1023</f>
        <v>HRBG</v>
      </c>
      <c r="C1023" s="1" t="str">
        <f>Blad1!C1023</f>
        <v>Spårväxel - EV-BV50-225/190-1:9</v>
      </c>
      <c r="D1023" s="1" t="str">
        <f>Blad1!D1023</f>
        <v>544b</v>
      </c>
      <c r="E1023" s="1" t="str">
        <f>Blad1!E1023</f>
        <v>B2</v>
      </c>
      <c r="F1023" s="12" t="str">
        <f>Blad1!J1023</f>
        <v>-</v>
      </c>
      <c r="G1023" s="12" t="str">
        <f>Blad1!L1023</f>
        <v>ej 2026</v>
      </c>
      <c r="H1023" s="13" t="str">
        <f>Blad1!N1023</f>
        <v>-</v>
      </c>
      <c r="I1023" s="13" t="str">
        <f>Blad1!O1023</f>
        <v>ej 2026</v>
      </c>
    </row>
    <row r="1024" spans="1:9" hidden="1" x14ac:dyDescent="0.25">
      <c r="A1024" s="1" t="str">
        <f>Blad1!A1024</f>
        <v>417</v>
      </c>
      <c r="B1024" s="1" t="str">
        <f>Blad1!B1024</f>
        <v>HRBG</v>
      </c>
      <c r="C1024" s="1" t="str">
        <f>Blad1!C1024</f>
        <v>Spårväxel - EV-BV50-225/190-1:9</v>
      </c>
      <c r="D1024" s="1" t="str">
        <f>Blad1!D1024</f>
        <v>546</v>
      </c>
      <c r="E1024" s="1" t="str">
        <f>Blad1!E1024</f>
        <v>B2</v>
      </c>
      <c r="F1024" s="12" t="str">
        <f>Blad1!J1024</f>
        <v>-</v>
      </c>
      <c r="G1024" s="12" t="str">
        <f>Blad1!L1024</f>
        <v>ej 2026</v>
      </c>
      <c r="H1024" s="13" t="str">
        <f>Blad1!N1024</f>
        <v>-</v>
      </c>
      <c r="I1024" s="13" t="str">
        <f>Blad1!O1024</f>
        <v>ej 2026</v>
      </c>
    </row>
    <row r="1025" spans="1:9" hidden="1" x14ac:dyDescent="0.25">
      <c r="A1025" s="1" t="str">
        <f>Blad1!A1025</f>
        <v>417</v>
      </c>
      <c r="B1025" s="1" t="str">
        <f>Blad1!B1025</f>
        <v>HRBG</v>
      </c>
      <c r="C1025" s="1" t="str">
        <f>Blad1!C1025</f>
        <v>Spårväxel - EV-BV50-225/190-1:9</v>
      </c>
      <c r="D1025" s="1" t="str">
        <f>Blad1!D1025</f>
        <v>547</v>
      </c>
      <c r="E1025" s="1" t="str">
        <f>Blad1!E1025</f>
        <v>B2</v>
      </c>
      <c r="F1025" s="12" t="str">
        <f>Blad1!J1025</f>
        <v>-</v>
      </c>
      <c r="G1025" s="12" t="str">
        <f>Blad1!L1025</f>
        <v>ej 2026</v>
      </c>
      <c r="H1025" s="13" t="str">
        <f>Blad1!N1025</f>
        <v>-</v>
      </c>
      <c r="I1025" s="13" t="str">
        <f>Blad1!O1025</f>
        <v>ej 2026</v>
      </c>
    </row>
    <row r="1026" spans="1:9" hidden="1" x14ac:dyDescent="0.25">
      <c r="A1026" s="1" t="str">
        <f>Blad1!A1026</f>
        <v>417</v>
      </c>
      <c r="B1026" s="1" t="str">
        <f>Blad1!B1026</f>
        <v>HRBG</v>
      </c>
      <c r="C1026" s="1" t="str">
        <f>Blad1!C1026</f>
        <v>Spårväxel - EV-BV50-225/190-1:9</v>
      </c>
      <c r="D1026" s="1" t="str">
        <f>Blad1!D1026</f>
        <v>548</v>
      </c>
      <c r="E1026" s="1" t="str">
        <f>Blad1!E1026</f>
        <v>B2</v>
      </c>
      <c r="F1026" s="12" t="str">
        <f>Blad1!J1026</f>
        <v>-</v>
      </c>
      <c r="G1026" s="12" t="str">
        <f>Blad1!L1026</f>
        <v>ej 2026</v>
      </c>
      <c r="H1026" s="13" t="str">
        <f>Blad1!N1026</f>
        <v>-</v>
      </c>
      <c r="I1026" s="13" t="str">
        <f>Blad1!O1026</f>
        <v>ej 2026</v>
      </c>
    </row>
    <row r="1027" spans="1:9" hidden="1" x14ac:dyDescent="0.25">
      <c r="A1027" s="1" t="str">
        <f>Blad1!A1027</f>
        <v>417</v>
      </c>
      <c r="B1027" s="1" t="str">
        <f>Blad1!B1027</f>
        <v>HRBG</v>
      </c>
      <c r="C1027" s="1" t="str">
        <f>Blad1!C1027</f>
        <v>Spårväxel - EV-SJ50-11-1:9</v>
      </c>
      <c r="D1027" s="1" t="str">
        <f>Blad1!D1027</f>
        <v>549</v>
      </c>
      <c r="E1027" s="1" t="str">
        <f>Blad1!E1027</f>
        <v>B2</v>
      </c>
      <c r="F1027" s="12" t="str">
        <f>Blad1!J1027</f>
        <v>-</v>
      </c>
      <c r="G1027" s="12" t="str">
        <f>Blad1!L1027</f>
        <v>ej 2026</v>
      </c>
      <c r="H1027" s="13" t="str">
        <f>Blad1!N1027</f>
        <v>-</v>
      </c>
      <c r="I1027" s="13" t="str">
        <f>Blad1!O1027</f>
        <v>ej 2026</v>
      </c>
    </row>
    <row r="1028" spans="1:9" hidden="1" x14ac:dyDescent="0.25">
      <c r="A1028" s="1" t="str">
        <f>Blad1!A1028</f>
        <v>417</v>
      </c>
      <c r="B1028" s="1" t="str">
        <f>Blad1!B1028</f>
        <v>HRBG</v>
      </c>
      <c r="C1028" s="1" t="str">
        <f>Blad1!C1028</f>
        <v>Spårväxel - EV-BV50-225/190-1:9</v>
      </c>
      <c r="D1028" s="1" t="str">
        <f>Blad1!D1028</f>
        <v>550</v>
      </c>
      <c r="E1028" s="1" t="str">
        <f>Blad1!E1028</f>
        <v>B2</v>
      </c>
      <c r="F1028" s="12" t="str">
        <f>Blad1!J1028</f>
        <v>-</v>
      </c>
      <c r="G1028" s="12" t="str">
        <f>Blad1!L1028</f>
        <v>ej 2026</v>
      </c>
      <c r="H1028" s="13" t="str">
        <f>Blad1!N1028</f>
        <v>-</v>
      </c>
      <c r="I1028" s="13" t="str">
        <f>Blad1!O1028</f>
        <v>ej 2026</v>
      </c>
    </row>
    <row r="1029" spans="1:9" hidden="1" x14ac:dyDescent="0.25">
      <c r="A1029" s="1" t="str">
        <f>Blad1!A1029</f>
        <v>417</v>
      </c>
      <c r="B1029" s="1" t="str">
        <f>Blad1!B1029</f>
        <v>HRBG</v>
      </c>
      <c r="C1029" s="1" t="str">
        <f>Blad1!C1029</f>
        <v>Spårväxel - EKV-SJ50-7,641/9,375-1:9</v>
      </c>
      <c r="D1029" s="1" t="str">
        <f>Blad1!D1029</f>
        <v>551/532</v>
      </c>
      <c r="E1029" s="1" t="str">
        <f>Blad1!E1029</f>
        <v>B2</v>
      </c>
      <c r="F1029" s="12" t="str">
        <f>Blad1!J1029</f>
        <v>-</v>
      </c>
      <c r="G1029" s="12" t="str">
        <f>Blad1!L1029</f>
        <v>ej 2026</v>
      </c>
      <c r="H1029" s="13" t="str">
        <f>Blad1!N1029</f>
        <v>-</v>
      </c>
      <c r="I1029" s="13" t="str">
        <f>Blad1!O1029</f>
        <v>ej 2026</v>
      </c>
    </row>
    <row r="1030" spans="1:9" hidden="1" x14ac:dyDescent="0.25">
      <c r="A1030" s="1" t="str">
        <f>Blad1!A1030</f>
        <v>417</v>
      </c>
      <c r="B1030" s="1" t="str">
        <f>Blad1!B1030</f>
        <v>HRBG</v>
      </c>
      <c r="C1030" s="1" t="str">
        <f>Blad1!C1030</f>
        <v>Spårväxel - EKV-SJ50-7,641/9,375-1:9</v>
      </c>
      <c r="D1030" s="1" t="str">
        <f>Blad1!D1030</f>
        <v>553/552</v>
      </c>
      <c r="E1030" s="1" t="str">
        <f>Blad1!E1030</f>
        <v>B2</v>
      </c>
      <c r="F1030" s="12" t="str">
        <f>Blad1!J1030</f>
        <v>-</v>
      </c>
      <c r="G1030" s="12" t="str">
        <f>Blad1!L1030</f>
        <v>ej 2026</v>
      </c>
      <c r="H1030" s="13" t="str">
        <f>Blad1!N1030</f>
        <v>-</v>
      </c>
      <c r="I1030" s="13" t="str">
        <f>Blad1!O1030</f>
        <v>ej 2026</v>
      </c>
    </row>
    <row r="1031" spans="1:9" hidden="1" x14ac:dyDescent="0.25">
      <c r="A1031" s="1" t="str">
        <f>Blad1!A1031</f>
        <v>417</v>
      </c>
      <c r="B1031" s="1" t="str">
        <f>Blad1!B1031</f>
        <v>HRBG</v>
      </c>
      <c r="C1031" s="1" t="str">
        <f>Blad1!C1031</f>
        <v>Spårväxel - EV-SJ50-11-1:9</v>
      </c>
      <c r="D1031" s="1" t="str">
        <f>Blad1!D1031</f>
        <v>554</v>
      </c>
      <c r="E1031" s="1" t="str">
        <f>Blad1!E1031</f>
        <v>B2</v>
      </c>
      <c r="F1031" s="12" t="str">
        <f>Blad1!J1031</f>
        <v>-</v>
      </c>
      <c r="G1031" s="12" t="str">
        <f>Blad1!L1031</f>
        <v>ej 2026</v>
      </c>
      <c r="H1031" s="13" t="str">
        <f>Blad1!N1031</f>
        <v>-</v>
      </c>
      <c r="I1031" s="13" t="str">
        <f>Blad1!O1031</f>
        <v>ej 2026</v>
      </c>
    </row>
    <row r="1032" spans="1:9" hidden="1" x14ac:dyDescent="0.25">
      <c r="A1032" s="1" t="str">
        <f>Blad1!A1032</f>
        <v>417</v>
      </c>
      <c r="B1032" s="1" t="str">
        <f>Blad1!B1032</f>
        <v>HRBG</v>
      </c>
      <c r="C1032" s="1" t="str">
        <f>Blad1!C1032</f>
        <v>Spårväxel - EV-SJ50-300-1:9</v>
      </c>
      <c r="D1032" s="1" t="str">
        <f>Blad1!D1032</f>
        <v>560</v>
      </c>
      <c r="E1032" s="1" t="str">
        <f>Blad1!E1032</f>
        <v>B2</v>
      </c>
      <c r="F1032" s="12" t="str">
        <f>Blad1!J1032</f>
        <v>-</v>
      </c>
      <c r="G1032" s="12" t="str">
        <f>Blad1!L1032</f>
        <v>ej 2026</v>
      </c>
      <c r="H1032" s="13" t="str">
        <f>Blad1!N1032</f>
        <v>-</v>
      </c>
      <c r="I1032" s="13" t="str">
        <f>Blad1!O1032</f>
        <v>ej 2026</v>
      </c>
    </row>
    <row r="1033" spans="1:9" hidden="1" x14ac:dyDescent="0.25">
      <c r="A1033" s="1" t="str">
        <f>Blad1!A1033</f>
        <v>417</v>
      </c>
      <c r="B1033" s="1" t="str">
        <f>Blad1!B1033</f>
        <v>HRBG</v>
      </c>
      <c r="C1033" s="1" t="str">
        <f>Blad1!C1033</f>
        <v>Spårväxel - EV-SJ50-300-1:9</v>
      </c>
      <c r="D1033" s="1" t="str">
        <f>Blad1!D1033</f>
        <v>562</v>
      </c>
      <c r="E1033" s="1" t="str">
        <f>Blad1!E1033</f>
        <v>B2</v>
      </c>
      <c r="F1033" s="12" t="str">
        <f>Blad1!J1033</f>
        <v>-</v>
      </c>
      <c r="G1033" s="12" t="str">
        <f>Blad1!L1033</f>
        <v>ej 2026</v>
      </c>
      <c r="H1033" s="13" t="str">
        <f>Blad1!N1033</f>
        <v>-</v>
      </c>
      <c r="I1033" s="13" t="str">
        <f>Blad1!O1033</f>
        <v>ej 2026</v>
      </c>
    </row>
    <row r="1034" spans="1:9" hidden="1" x14ac:dyDescent="0.25">
      <c r="A1034" s="1" t="str">
        <f>Blad1!A1034</f>
        <v>417</v>
      </c>
      <c r="B1034" s="1" t="str">
        <f>Blad1!B1034</f>
        <v>HRBG</v>
      </c>
      <c r="C1034" s="1" t="str">
        <f>Blad1!C1034</f>
        <v>Spårväxel - EV-SJ50-300-1:9</v>
      </c>
      <c r="D1034" s="1" t="str">
        <f>Blad1!D1034</f>
        <v>564</v>
      </c>
      <c r="E1034" s="1" t="str">
        <f>Blad1!E1034</f>
        <v>B2</v>
      </c>
      <c r="F1034" s="12" t="str">
        <f>Blad1!J1034</f>
        <v>-</v>
      </c>
      <c r="G1034" s="12" t="str">
        <f>Blad1!L1034</f>
        <v>ej 2026</v>
      </c>
      <c r="H1034" s="13" t="str">
        <f>Blad1!N1034</f>
        <v>-</v>
      </c>
      <c r="I1034" s="13" t="str">
        <f>Blad1!O1034</f>
        <v>ej 2026</v>
      </c>
    </row>
    <row r="1035" spans="1:9" hidden="1" x14ac:dyDescent="0.25">
      <c r="A1035" s="1" t="str">
        <f>Blad1!A1035</f>
        <v>417</v>
      </c>
      <c r="B1035" s="1" t="str">
        <f>Blad1!B1035</f>
        <v>HRBG</v>
      </c>
      <c r="C1035" s="1" t="str">
        <f>Blad1!C1035</f>
        <v>Spårväxel - EV-SJ50-300-1:9</v>
      </c>
      <c r="D1035" s="1" t="str">
        <f>Blad1!D1035</f>
        <v>566</v>
      </c>
      <c r="E1035" s="1" t="str">
        <f>Blad1!E1035</f>
        <v>B2</v>
      </c>
      <c r="F1035" s="12" t="str">
        <f>Blad1!J1035</f>
        <v>-</v>
      </c>
      <c r="G1035" s="12" t="str">
        <f>Blad1!L1035</f>
        <v>ej 2026</v>
      </c>
      <c r="H1035" s="13" t="str">
        <f>Blad1!N1035</f>
        <v>-</v>
      </c>
      <c r="I1035" s="13" t="str">
        <f>Blad1!O1035</f>
        <v>ej 2026</v>
      </c>
    </row>
    <row r="1036" spans="1:9" hidden="1" x14ac:dyDescent="0.25">
      <c r="A1036" s="1" t="str">
        <f>Blad1!A1036</f>
        <v>417</v>
      </c>
      <c r="B1036" s="1" t="str">
        <f>Blad1!B1036</f>
        <v>HRBG</v>
      </c>
      <c r="C1036" s="1" t="str">
        <f>Blad1!C1036</f>
        <v>Spårväxel - EV-SJ50-300-1:9</v>
      </c>
      <c r="D1036" s="1" t="str">
        <f>Blad1!D1036</f>
        <v>568</v>
      </c>
      <c r="E1036" s="1" t="str">
        <f>Blad1!E1036</f>
        <v>B2</v>
      </c>
      <c r="F1036" s="12" t="str">
        <f>Blad1!J1036</f>
        <v>-</v>
      </c>
      <c r="G1036" s="12" t="str">
        <f>Blad1!L1036</f>
        <v>ej 2026</v>
      </c>
      <c r="H1036" s="13" t="str">
        <f>Blad1!N1036</f>
        <v>-</v>
      </c>
      <c r="I1036" s="13" t="str">
        <f>Blad1!O1036</f>
        <v>ej 2026</v>
      </c>
    </row>
    <row r="1037" spans="1:9" hidden="1" x14ac:dyDescent="0.25">
      <c r="A1037" s="1" t="str">
        <f>Blad1!A1037</f>
        <v>417</v>
      </c>
      <c r="B1037" s="1" t="str">
        <f>Blad1!B1037</f>
        <v>HRBG</v>
      </c>
      <c r="C1037" s="1" t="str">
        <f>Blad1!C1037</f>
        <v>Spårväxel - SPK-BV50-1:4,44 kryss</v>
      </c>
      <c r="D1037" s="1" t="str">
        <f>Blad1!D1037</f>
        <v>569</v>
      </c>
      <c r="E1037" s="1" t="str">
        <f>Blad1!E1037</f>
        <v>B2</v>
      </c>
      <c r="F1037" s="12" t="str">
        <f>Blad1!J1037</f>
        <v>-</v>
      </c>
      <c r="G1037" s="12" t="str">
        <f>Blad1!L1037</f>
        <v>ej 2026</v>
      </c>
      <c r="H1037" s="13" t="str">
        <f>Blad1!N1037</f>
        <v>-</v>
      </c>
      <c r="I1037" s="13" t="str">
        <f>Blad1!O1037</f>
        <v>ej 2026</v>
      </c>
    </row>
    <row r="1038" spans="1:9" hidden="1" x14ac:dyDescent="0.25">
      <c r="A1038" s="1" t="str">
        <f>Blad1!A1038</f>
        <v>417</v>
      </c>
      <c r="B1038" s="1" t="str">
        <f>Blad1!B1038</f>
        <v>HRBG</v>
      </c>
      <c r="C1038" s="1" t="str">
        <f>Blad1!C1038</f>
        <v>Spårväxel - EV-BV50-300-1:9</v>
      </c>
      <c r="D1038" s="1" t="str">
        <f>Blad1!D1038</f>
        <v>570</v>
      </c>
      <c r="E1038" s="1" t="str">
        <f>Blad1!E1038</f>
        <v>B2</v>
      </c>
      <c r="F1038" s="12" t="str">
        <f>Blad1!J1038</f>
        <v>-</v>
      </c>
      <c r="G1038" s="12" t="str">
        <f>Blad1!L1038</f>
        <v>ej 2026</v>
      </c>
      <c r="H1038" s="13" t="str">
        <f>Blad1!N1038</f>
        <v>-</v>
      </c>
      <c r="I1038" s="13" t="str">
        <f>Blad1!O1038</f>
        <v>ej 2026</v>
      </c>
    </row>
    <row r="1039" spans="1:9" hidden="1" x14ac:dyDescent="0.25">
      <c r="A1039" s="1" t="str">
        <f>Blad1!A1039</f>
        <v>417</v>
      </c>
      <c r="B1039" s="1" t="str">
        <f>Blad1!B1039</f>
        <v>HRBG</v>
      </c>
      <c r="C1039" s="1" t="str">
        <f>Blad1!C1039</f>
        <v>Spårväxel - EV-SJ50-11-1:9</v>
      </c>
      <c r="D1039" s="1" t="str">
        <f>Blad1!D1039</f>
        <v>572</v>
      </c>
      <c r="E1039" s="1" t="str">
        <f>Blad1!E1039</f>
        <v>B2</v>
      </c>
      <c r="F1039" s="12" t="str">
        <f>Blad1!J1039</f>
        <v>-</v>
      </c>
      <c r="G1039" s="12" t="str">
        <f>Blad1!L1039</f>
        <v>ej 2026</v>
      </c>
      <c r="H1039" s="13" t="str">
        <f>Blad1!N1039</f>
        <v>-</v>
      </c>
      <c r="I1039" s="13" t="str">
        <f>Blad1!O1039</f>
        <v>ej 2026</v>
      </c>
    </row>
    <row r="1040" spans="1:9" hidden="1" x14ac:dyDescent="0.25">
      <c r="A1040" s="1" t="str">
        <f>Blad1!A1040</f>
        <v>417</v>
      </c>
      <c r="B1040" s="1" t="str">
        <f>Blad1!B1040</f>
        <v>HRBG</v>
      </c>
      <c r="C1040" s="1" t="str">
        <f>Blad1!C1040</f>
        <v>Spårväxel - SPK-BV50-1:4,44 kryss</v>
      </c>
      <c r="D1040" s="1" t="str">
        <f>Blad1!D1040</f>
        <v>573</v>
      </c>
      <c r="E1040" s="1" t="str">
        <f>Blad1!E1040</f>
        <v>B2</v>
      </c>
      <c r="F1040" s="12" t="str">
        <f>Blad1!J1040</f>
        <v>-</v>
      </c>
      <c r="G1040" s="12" t="str">
        <f>Blad1!L1040</f>
        <v>ej 2026</v>
      </c>
      <c r="H1040" s="13" t="str">
        <f>Blad1!N1040</f>
        <v>-</v>
      </c>
      <c r="I1040" s="13" t="str">
        <f>Blad1!O1040</f>
        <v>ej 2026</v>
      </c>
    </row>
    <row r="1041" spans="1:9" hidden="1" x14ac:dyDescent="0.25">
      <c r="A1041" s="1" t="str">
        <f>Blad1!A1041</f>
        <v>417</v>
      </c>
      <c r="B1041" s="1" t="str">
        <f>Blad1!B1041</f>
        <v>HRBG</v>
      </c>
      <c r="C1041" s="1" t="str">
        <f>Blad1!C1041</f>
        <v>Spårväxel - EV-BV50-300-1:9</v>
      </c>
      <c r="D1041" s="1" t="str">
        <f>Blad1!D1041</f>
        <v>574</v>
      </c>
      <c r="E1041" s="1" t="str">
        <f>Blad1!E1041</f>
        <v>B2</v>
      </c>
      <c r="F1041" s="12" t="str">
        <f>Blad1!J1041</f>
        <v>-</v>
      </c>
      <c r="G1041" s="12" t="str">
        <f>Blad1!L1041</f>
        <v>ej 2026</v>
      </c>
      <c r="H1041" s="13" t="str">
        <f>Blad1!N1041</f>
        <v>-</v>
      </c>
      <c r="I1041" s="13" t="str">
        <f>Blad1!O1041</f>
        <v>ej 2026</v>
      </c>
    </row>
    <row r="1042" spans="1:9" x14ac:dyDescent="0.25">
      <c r="A1042" s="1" t="str">
        <f>Blad1!A1042</f>
        <v>417</v>
      </c>
      <c r="B1042" s="1" t="str">
        <f>Blad1!B1042</f>
        <v>HRBG</v>
      </c>
      <c r="C1042" s="1" t="str">
        <f>Blad1!C1042</f>
        <v>Spårväxel - EV-SJ50-12-1:15</v>
      </c>
      <c r="D1042" s="1" t="str">
        <f>Blad1!D1042</f>
        <v>576</v>
      </c>
      <c r="E1042" s="1" t="str">
        <f>Blad1!E1042</f>
        <v>B4</v>
      </c>
      <c r="F1042" s="12" t="str">
        <f>Blad1!J1042</f>
        <v>-</v>
      </c>
      <c r="G1042" s="12" t="str">
        <f>Blad1!L1042</f>
        <v>ej 2026</v>
      </c>
      <c r="H1042" s="13">
        <f>Blad1!N1042</f>
        <v>5</v>
      </c>
      <c r="I1042" s="13" t="str">
        <f>Blad1!O1042</f>
        <v>ej 2026</v>
      </c>
    </row>
    <row r="1043" spans="1:9" hidden="1" x14ac:dyDescent="0.25">
      <c r="A1043" s="1" t="str">
        <f>Blad1!A1043</f>
        <v>417</v>
      </c>
      <c r="B1043" s="1" t="str">
        <f>Blad1!B1043</f>
        <v>HRBG</v>
      </c>
      <c r="C1043" s="1" t="str">
        <f>Blad1!C1043</f>
        <v>Spårväxel - SPK-SJ50-1:4,44 kryss</v>
      </c>
      <c r="D1043" s="1" t="str">
        <f>Blad1!D1043</f>
        <v>577</v>
      </c>
      <c r="E1043" s="1" t="str">
        <f>Blad1!E1043</f>
        <v>B2</v>
      </c>
      <c r="F1043" s="12" t="str">
        <f>Blad1!J1043</f>
        <v>-</v>
      </c>
      <c r="G1043" s="12" t="str">
        <f>Blad1!L1043</f>
        <v>ej 2026</v>
      </c>
      <c r="H1043" s="13" t="str">
        <f>Blad1!N1043</f>
        <v>-</v>
      </c>
      <c r="I1043" s="13" t="str">
        <f>Blad1!O1043</f>
        <v>ej 2026</v>
      </c>
    </row>
    <row r="1044" spans="1:9" hidden="1" x14ac:dyDescent="0.25">
      <c r="A1044" s="1" t="str">
        <f>Blad1!A1044</f>
        <v>417</v>
      </c>
      <c r="B1044" s="1" t="str">
        <f>Blad1!B1044</f>
        <v>HRBG</v>
      </c>
      <c r="C1044" s="1" t="str">
        <f>Blad1!C1044</f>
        <v>Spårväxel - EV-BV50-225/190-1:9</v>
      </c>
      <c r="D1044" s="1" t="str">
        <f>Blad1!D1044</f>
        <v>577</v>
      </c>
      <c r="E1044" s="1" t="str">
        <f>Blad1!E1044</f>
        <v>B2</v>
      </c>
      <c r="F1044" s="12" t="str">
        <f>Blad1!J1044</f>
        <v>-</v>
      </c>
      <c r="G1044" s="12" t="str">
        <f>Blad1!L1044</f>
        <v>ej 2026</v>
      </c>
      <c r="H1044" s="13" t="str">
        <f>Blad1!N1044</f>
        <v>-</v>
      </c>
      <c r="I1044" s="13" t="str">
        <f>Blad1!O1044</f>
        <v>ej 2026</v>
      </c>
    </row>
    <row r="1045" spans="1:9" x14ac:dyDescent="0.25">
      <c r="A1045" s="1" t="str">
        <f>Blad1!A1045</f>
        <v>417</v>
      </c>
      <c r="B1045" s="1" t="str">
        <f>Blad1!B1045</f>
        <v>HRBG</v>
      </c>
      <c r="C1045" s="1" t="str">
        <f>Blad1!C1045</f>
        <v>Spårväxel - EV-SJ50-12-1:15</v>
      </c>
      <c r="D1045" s="1" t="str">
        <f>Blad1!D1045</f>
        <v>579</v>
      </c>
      <c r="E1045" s="1" t="str">
        <f>Blad1!E1045</f>
        <v>B4</v>
      </c>
      <c r="F1045" s="12" t="str">
        <f>Blad1!J1045</f>
        <v>-</v>
      </c>
      <c r="G1045" s="12" t="str">
        <f>Blad1!L1045</f>
        <v>ej 2026</v>
      </c>
      <c r="H1045" s="13">
        <f>Blad1!N1045</f>
        <v>5</v>
      </c>
      <c r="I1045" s="13" t="str">
        <f>Blad1!O1045</f>
        <v>ej 2026</v>
      </c>
    </row>
    <row r="1046" spans="1:9" x14ac:dyDescent="0.25">
      <c r="A1046" s="1" t="str">
        <f>Blad1!A1046</f>
        <v>417</v>
      </c>
      <c r="B1046" s="1" t="str">
        <f>Blad1!B1046</f>
        <v>HRBG</v>
      </c>
      <c r="C1046" s="1" t="str">
        <f>Blad1!C1046</f>
        <v>Spårväxel - EV-SJ50-12-1:15</v>
      </c>
      <c r="D1046" s="1" t="str">
        <f>Blad1!D1046</f>
        <v>580</v>
      </c>
      <c r="E1046" s="1" t="str">
        <f>Blad1!E1046</f>
        <v>B4</v>
      </c>
      <c r="F1046" s="12" t="str">
        <f>Blad1!J1046</f>
        <v>-</v>
      </c>
      <c r="G1046" s="12" t="str">
        <f>Blad1!L1046</f>
        <v>ej 2026</v>
      </c>
      <c r="H1046" s="13">
        <f>Blad1!N1046</f>
        <v>5</v>
      </c>
      <c r="I1046" s="13" t="str">
        <f>Blad1!O1046</f>
        <v>ej 2026</v>
      </c>
    </row>
    <row r="1047" spans="1:9" hidden="1" x14ac:dyDescent="0.25">
      <c r="A1047" s="1" t="str">
        <f>Blad1!A1047</f>
        <v>417</v>
      </c>
      <c r="B1047" s="1" t="str">
        <f>Blad1!B1047</f>
        <v>HRBG</v>
      </c>
      <c r="C1047" s="1" t="str">
        <f>Blad1!C1047</f>
        <v>Spårväxel - EV-SJ50-5,9-1:9</v>
      </c>
      <c r="D1047" s="1" t="str">
        <f>Blad1!D1047</f>
        <v>719</v>
      </c>
      <c r="E1047" s="1" t="str">
        <f>Blad1!E1047</f>
        <v>B2</v>
      </c>
      <c r="F1047" s="12" t="str">
        <f>Blad1!J1047</f>
        <v>-</v>
      </c>
      <c r="G1047" s="12" t="str">
        <f>Blad1!L1047</f>
        <v>ej 2026</v>
      </c>
      <c r="H1047" s="13" t="str">
        <f>Blad1!N1047</f>
        <v>-</v>
      </c>
      <c r="I1047" s="13" t="str">
        <f>Blad1!O1047</f>
        <v>ej 2026</v>
      </c>
    </row>
    <row r="1048" spans="1:9" hidden="1" x14ac:dyDescent="0.25">
      <c r="A1048" s="1" t="str">
        <f>Blad1!A1048</f>
        <v>417</v>
      </c>
      <c r="B1048" s="1" t="str">
        <f>Blad1!B1048</f>
        <v>HRBG</v>
      </c>
      <c r="C1048" s="1" t="str">
        <f>Blad1!C1048</f>
        <v>Spårväxel - DKV-SJ43-5,4-1:9</v>
      </c>
      <c r="D1048" s="1" t="str">
        <f>Blad1!D1048</f>
        <v>721</v>
      </c>
      <c r="E1048" s="1" t="str">
        <f>Blad1!E1048</f>
        <v>B2</v>
      </c>
      <c r="F1048" s="12" t="str">
        <f>Blad1!J1048</f>
        <v>-</v>
      </c>
      <c r="G1048" s="12" t="str">
        <f>Blad1!L1048</f>
        <v>ej 2026</v>
      </c>
      <c r="H1048" s="13" t="str">
        <f>Blad1!N1048</f>
        <v>-</v>
      </c>
      <c r="I1048" s="13" t="str">
        <f>Blad1!O1048</f>
        <v>ej 2026</v>
      </c>
    </row>
    <row r="1049" spans="1:9" hidden="1" x14ac:dyDescent="0.25">
      <c r="A1049" s="1" t="str">
        <f>Blad1!A1049</f>
        <v>417</v>
      </c>
      <c r="B1049" s="1" t="str">
        <f>Blad1!B1049</f>
        <v>HRBG</v>
      </c>
      <c r="C1049" s="1" t="str">
        <f>Blad1!C1049</f>
        <v>Spårväxel - EV-SJ50-5,9-1:9</v>
      </c>
      <c r="D1049" s="1" t="str">
        <f>Blad1!D1049</f>
        <v>727</v>
      </c>
      <c r="E1049" s="1" t="str">
        <f>Blad1!E1049</f>
        <v>B2</v>
      </c>
      <c r="F1049" s="12" t="str">
        <f>Blad1!J1049</f>
        <v>-</v>
      </c>
      <c r="G1049" s="12" t="str">
        <f>Blad1!L1049</f>
        <v>ej 2026</v>
      </c>
      <c r="H1049" s="13" t="str">
        <f>Blad1!N1049</f>
        <v>-</v>
      </c>
      <c r="I1049" s="13" t="str">
        <f>Blad1!O1049</f>
        <v>ej 2026</v>
      </c>
    </row>
    <row r="1050" spans="1:9" hidden="1" x14ac:dyDescent="0.25">
      <c r="A1050" s="1" t="str">
        <f>Blad1!A1050</f>
        <v>417</v>
      </c>
      <c r="B1050" s="1" t="str">
        <f>Blad1!B1050</f>
        <v>HRBG</v>
      </c>
      <c r="C1050" s="1" t="str">
        <f>Blad1!C1050</f>
        <v>Spårväxel - EV-SJ50-5,9-1:9</v>
      </c>
      <c r="D1050" s="1" t="str">
        <f>Blad1!D1050</f>
        <v>729</v>
      </c>
      <c r="E1050" s="1" t="str">
        <f>Blad1!E1050</f>
        <v>B2</v>
      </c>
      <c r="F1050" s="12" t="str">
        <f>Blad1!J1050</f>
        <v>-</v>
      </c>
      <c r="G1050" s="12" t="str">
        <f>Blad1!L1050</f>
        <v>ej 2026</v>
      </c>
      <c r="H1050" s="13" t="str">
        <f>Blad1!N1050</f>
        <v>-</v>
      </c>
      <c r="I1050" s="13" t="str">
        <f>Blad1!O1050</f>
        <v>ej 2026</v>
      </c>
    </row>
    <row r="1051" spans="1:9" hidden="1" x14ac:dyDescent="0.25">
      <c r="A1051" s="1" t="str">
        <f>Blad1!A1051</f>
        <v>417</v>
      </c>
      <c r="B1051" s="1" t="str">
        <f>Blad1!B1051</f>
        <v>HRBG</v>
      </c>
      <c r="C1051" s="1" t="str">
        <f>Blad1!C1051</f>
        <v>Spårväxel - EV-SJ50-11-1:9</v>
      </c>
      <c r="D1051" s="1" t="str">
        <f>Blad1!D1051</f>
        <v>731</v>
      </c>
      <c r="E1051" s="1" t="str">
        <f>Blad1!E1051</f>
        <v>B2</v>
      </c>
      <c r="F1051" s="12" t="str">
        <f>Blad1!J1051</f>
        <v>-</v>
      </c>
      <c r="G1051" s="12" t="str">
        <f>Blad1!L1051</f>
        <v>ej 2026</v>
      </c>
      <c r="H1051" s="13" t="str">
        <f>Blad1!N1051</f>
        <v>-</v>
      </c>
      <c r="I1051" s="13" t="str">
        <f>Blad1!O1051</f>
        <v>ej 2026</v>
      </c>
    </row>
    <row r="1052" spans="1:9" hidden="1" x14ac:dyDescent="0.25">
      <c r="A1052" s="1" t="str">
        <f>Blad1!A1052</f>
        <v>417</v>
      </c>
      <c r="B1052" s="1" t="str">
        <f>Blad1!B1052</f>
        <v>HRBG</v>
      </c>
      <c r="C1052" s="1" t="str">
        <f>Blad1!C1052</f>
        <v>Spårväxel - EV-SJ50-5,9-1:9</v>
      </c>
      <c r="D1052" s="1" t="str">
        <f>Blad1!D1052</f>
        <v>733</v>
      </c>
      <c r="E1052" s="1" t="str">
        <f>Blad1!E1052</f>
        <v>B2</v>
      </c>
      <c r="F1052" s="12" t="str">
        <f>Blad1!J1052</f>
        <v>-</v>
      </c>
      <c r="G1052" s="12" t="str">
        <f>Blad1!L1052</f>
        <v>ej 2026</v>
      </c>
      <c r="H1052" s="13" t="str">
        <f>Blad1!N1052</f>
        <v>-</v>
      </c>
      <c r="I1052" s="13" t="str">
        <f>Blad1!O1052</f>
        <v>ej 2026</v>
      </c>
    </row>
    <row r="1053" spans="1:9" hidden="1" x14ac:dyDescent="0.25">
      <c r="A1053" s="1" t="str">
        <f>Blad1!A1053</f>
        <v>417</v>
      </c>
      <c r="B1053" s="1" t="str">
        <f>Blad1!B1053</f>
        <v>HRBG</v>
      </c>
      <c r="C1053" s="1" t="str">
        <f>Blad1!C1053</f>
        <v>Spårväxel - EV-SJ50-5,9-1:9</v>
      </c>
      <c r="D1053" s="1" t="str">
        <f>Blad1!D1053</f>
        <v>735</v>
      </c>
      <c r="E1053" s="1" t="str">
        <f>Blad1!E1053</f>
        <v>B2</v>
      </c>
      <c r="F1053" s="12" t="str">
        <f>Blad1!J1053</f>
        <v>-</v>
      </c>
      <c r="G1053" s="12" t="str">
        <f>Blad1!L1053</f>
        <v>ej 2026</v>
      </c>
      <c r="H1053" s="13" t="str">
        <f>Blad1!N1053</f>
        <v>-</v>
      </c>
      <c r="I1053" s="13" t="str">
        <f>Blad1!O1053</f>
        <v>ej 2026</v>
      </c>
    </row>
    <row r="1054" spans="1:9" hidden="1" x14ac:dyDescent="0.25">
      <c r="A1054" s="1" t="str">
        <f>Blad1!A1054</f>
        <v>417</v>
      </c>
      <c r="B1054" s="1" t="str">
        <f>Blad1!B1054</f>
        <v>HRBG</v>
      </c>
      <c r="C1054" s="1" t="str">
        <f>Blad1!C1054</f>
        <v>Spårväxel - EV-SJ50-11-1:9</v>
      </c>
      <c r="D1054" s="1" t="str">
        <f>Blad1!D1054</f>
        <v>822</v>
      </c>
      <c r="E1054" s="1" t="str">
        <f>Blad1!E1054</f>
        <v>B1</v>
      </c>
      <c r="F1054" s="12" t="str">
        <f>Blad1!J1054</f>
        <v>-</v>
      </c>
      <c r="G1054" s="12" t="str">
        <f>Blad1!L1054</f>
        <v>ej 2026</v>
      </c>
      <c r="H1054" s="13" t="str">
        <f>Blad1!N1054</f>
        <v>-</v>
      </c>
      <c r="I1054" s="13" t="str">
        <f>Blad1!O1054</f>
        <v>ej 2026</v>
      </c>
    </row>
    <row r="1055" spans="1:9" hidden="1" x14ac:dyDescent="0.25">
      <c r="A1055" s="1" t="str">
        <f>Blad1!A1055</f>
        <v>417</v>
      </c>
      <c r="B1055" s="1" t="str">
        <f>Blad1!B1055</f>
        <v>HRBG</v>
      </c>
      <c r="C1055" s="1" t="str">
        <f>Blad1!C1055</f>
        <v>Spårväxel - EV-SJ50-11-1:9</v>
      </c>
      <c r="D1055" s="1" t="str">
        <f>Blad1!D1055</f>
        <v>879</v>
      </c>
      <c r="E1055" s="1" t="str">
        <f>Blad1!E1055</f>
        <v>B2</v>
      </c>
      <c r="F1055" s="12" t="str">
        <f>Blad1!J1055</f>
        <v>-</v>
      </c>
      <c r="G1055" s="12" t="str">
        <f>Blad1!L1055</f>
        <v>ej 2026</v>
      </c>
      <c r="H1055" s="13" t="str">
        <f>Blad1!N1055</f>
        <v>-</v>
      </c>
      <c r="I1055" s="13" t="str">
        <f>Blad1!O1055</f>
        <v>ej 2026</v>
      </c>
    </row>
    <row r="1056" spans="1:9" hidden="1" x14ac:dyDescent="0.25">
      <c r="A1056" s="1" t="str">
        <f>Blad1!A1056</f>
        <v>417</v>
      </c>
      <c r="B1056" s="1" t="str">
        <f>Blad1!B1056</f>
        <v>HRBG</v>
      </c>
      <c r="C1056" s="1" t="str">
        <f>Blad1!C1056</f>
        <v>Spårväxel - EV-SJ50-5,9-1:9</v>
      </c>
      <c r="D1056" s="1" t="str">
        <f>Blad1!D1056</f>
        <v>881</v>
      </c>
      <c r="E1056" s="1" t="str">
        <f>Blad1!E1056</f>
        <v>B2</v>
      </c>
      <c r="F1056" s="12" t="str">
        <f>Blad1!J1056</f>
        <v>-</v>
      </c>
      <c r="G1056" s="12" t="str">
        <f>Blad1!L1056</f>
        <v>ej 2026</v>
      </c>
      <c r="H1056" s="13" t="str">
        <f>Blad1!N1056</f>
        <v>-</v>
      </c>
      <c r="I1056" s="13" t="str">
        <f>Blad1!O1056</f>
        <v>ej 2026</v>
      </c>
    </row>
    <row r="1057" spans="1:9" hidden="1" x14ac:dyDescent="0.25">
      <c r="A1057" s="1" t="str">
        <f>Blad1!A1057</f>
        <v>417</v>
      </c>
      <c r="B1057" s="1" t="str">
        <f>Blad1!B1057</f>
        <v>HRBG</v>
      </c>
      <c r="C1057" s="1" t="str">
        <f>Blad1!C1057</f>
        <v>Spårväxel - 3V-SJ50-5,9-1:9/1:9-HV/VH</v>
      </c>
      <c r="D1057" s="1" t="str">
        <f>Blad1!D1057</f>
        <v>882/883</v>
      </c>
      <c r="E1057" s="1" t="str">
        <f>Blad1!E1057</f>
        <v>B2</v>
      </c>
      <c r="F1057" s="12" t="str">
        <f>Blad1!J1057</f>
        <v>-</v>
      </c>
      <c r="G1057" s="12" t="str">
        <f>Blad1!L1057</f>
        <v>ej 2026</v>
      </c>
      <c r="H1057" s="13" t="str">
        <f>Blad1!N1057</f>
        <v>-</v>
      </c>
      <c r="I1057" s="13" t="str">
        <f>Blad1!O1057</f>
        <v>ej 2026</v>
      </c>
    </row>
    <row r="1058" spans="1:9" hidden="1" x14ac:dyDescent="0.25">
      <c r="A1058" s="1" t="str">
        <f>Blad1!A1058</f>
        <v>417</v>
      </c>
      <c r="B1058" s="1" t="str">
        <f>Blad1!B1058</f>
        <v>HRBG</v>
      </c>
      <c r="C1058" s="1" t="str">
        <f>Blad1!C1058</f>
        <v>Spårväxel - EV-SJ50-5,9-1:9</v>
      </c>
      <c r="D1058" s="1" t="str">
        <f>Blad1!D1058</f>
        <v>886</v>
      </c>
      <c r="E1058" s="1" t="str">
        <f>Blad1!E1058</f>
        <v>B2</v>
      </c>
      <c r="F1058" s="12" t="str">
        <f>Blad1!J1058</f>
        <v>-</v>
      </c>
      <c r="G1058" s="12" t="str">
        <f>Blad1!L1058</f>
        <v>ej 2026</v>
      </c>
      <c r="H1058" s="13" t="str">
        <f>Blad1!N1058</f>
        <v>-</v>
      </c>
      <c r="I1058" s="13" t="str">
        <f>Blad1!O1058</f>
        <v>ej 2026</v>
      </c>
    </row>
    <row r="1059" spans="1:9" hidden="1" x14ac:dyDescent="0.25">
      <c r="A1059" s="1" t="str">
        <f>Blad1!A1059</f>
        <v>417</v>
      </c>
      <c r="B1059" s="1" t="str">
        <f>Blad1!B1059</f>
        <v>HRBG</v>
      </c>
      <c r="C1059" s="1" t="str">
        <f>Blad1!C1059</f>
        <v>Spårväxel - EV-BV50-225/190-1:9</v>
      </c>
      <c r="D1059" s="1" t="str">
        <f>Blad1!D1059</f>
        <v>900</v>
      </c>
      <c r="E1059" s="1" t="str">
        <f>Blad1!E1059</f>
        <v>B1</v>
      </c>
      <c r="F1059" s="12" t="str">
        <f>Blad1!J1059</f>
        <v>-</v>
      </c>
      <c r="G1059" s="12" t="str">
        <f>Blad1!L1059</f>
        <v>ej 2026</v>
      </c>
      <c r="H1059" s="13" t="str">
        <f>Blad1!N1059</f>
        <v>-</v>
      </c>
      <c r="I1059" s="13" t="str">
        <f>Blad1!O1059</f>
        <v>ej 2026</v>
      </c>
    </row>
    <row r="1060" spans="1:9" hidden="1" x14ac:dyDescent="0.25">
      <c r="A1060" s="1" t="str">
        <f>Blad1!A1060</f>
        <v>417</v>
      </c>
      <c r="B1060" s="1" t="str">
        <f>Blad1!B1060</f>
        <v>HRBG</v>
      </c>
      <c r="C1060" s="1" t="str">
        <f>Blad1!C1060</f>
        <v>Spårväxel - EV-BV50-225/190-1:9</v>
      </c>
      <c r="D1060" s="1" t="str">
        <f>Blad1!D1060</f>
        <v>901</v>
      </c>
      <c r="E1060" s="1" t="str">
        <f>Blad1!E1060</f>
        <v>B2</v>
      </c>
      <c r="F1060" s="12" t="str">
        <f>Blad1!J1060</f>
        <v>-</v>
      </c>
      <c r="G1060" s="12" t="str">
        <f>Blad1!L1060</f>
        <v>ej 2026</v>
      </c>
      <c r="H1060" s="13" t="str">
        <f>Blad1!N1060</f>
        <v>-</v>
      </c>
      <c r="I1060" s="13" t="str">
        <f>Blad1!O1060</f>
        <v>ej 2026</v>
      </c>
    </row>
    <row r="1061" spans="1:9" hidden="1" x14ac:dyDescent="0.25">
      <c r="A1061" s="1" t="str">
        <f>Blad1!A1061</f>
        <v>417</v>
      </c>
      <c r="B1061" s="1" t="str">
        <f>Blad1!B1061</f>
        <v>HRBG</v>
      </c>
      <c r="C1061" s="1" t="str">
        <f>Blad1!C1061</f>
        <v>Spårväxel - EV-BV50-225/190-1:9</v>
      </c>
      <c r="D1061" s="1" t="str">
        <f>Blad1!D1061</f>
        <v>902</v>
      </c>
      <c r="E1061" s="1" t="str">
        <f>Blad1!E1061</f>
        <v>B1</v>
      </c>
      <c r="F1061" s="12" t="str">
        <f>Blad1!J1061</f>
        <v>-</v>
      </c>
      <c r="G1061" s="12" t="str">
        <f>Blad1!L1061</f>
        <v>ej 2026</v>
      </c>
      <c r="H1061" s="13" t="str">
        <f>Blad1!N1061</f>
        <v>-</v>
      </c>
      <c r="I1061" s="13" t="str">
        <f>Blad1!O1061</f>
        <v>ej 2026</v>
      </c>
    </row>
    <row r="1062" spans="1:9" hidden="1" x14ac:dyDescent="0.25">
      <c r="A1062" s="1" t="str">
        <f>Blad1!A1062</f>
        <v>417</v>
      </c>
      <c r="B1062" s="1" t="str">
        <f>Blad1!B1062</f>
        <v>HRBG</v>
      </c>
      <c r="C1062" s="1" t="str">
        <f>Blad1!C1062</f>
        <v>Spårväxel - EV-BV50-225/190-1:9</v>
      </c>
      <c r="D1062" s="1" t="str">
        <f>Blad1!D1062</f>
        <v>904</v>
      </c>
      <c r="E1062" s="1" t="str">
        <f>Blad1!E1062</f>
        <v>B1</v>
      </c>
      <c r="F1062" s="12" t="str">
        <f>Blad1!J1062</f>
        <v>-</v>
      </c>
      <c r="G1062" s="12" t="str">
        <f>Blad1!L1062</f>
        <v>ej 2026</v>
      </c>
      <c r="H1062" s="13" t="str">
        <f>Blad1!N1062</f>
        <v>-</v>
      </c>
      <c r="I1062" s="13" t="str">
        <f>Blad1!O1062</f>
        <v>ej 2026</v>
      </c>
    </row>
    <row r="1063" spans="1:9" hidden="1" x14ac:dyDescent="0.25">
      <c r="A1063" s="1" t="str">
        <f>Blad1!A1063</f>
        <v>417</v>
      </c>
      <c r="B1063" s="1" t="str">
        <f>Blad1!B1063</f>
        <v>HRBG</v>
      </c>
      <c r="C1063" s="1" t="str">
        <f>Blad1!C1063</f>
        <v>Spårväxel - EV-BV50-225/190-1:9</v>
      </c>
      <c r="D1063" s="1" t="str">
        <f>Blad1!D1063</f>
        <v>907</v>
      </c>
      <c r="E1063" s="1" t="str">
        <f>Blad1!E1063</f>
        <v>B2</v>
      </c>
      <c r="F1063" s="12" t="str">
        <f>Blad1!J1063</f>
        <v>-</v>
      </c>
      <c r="G1063" s="12" t="str">
        <f>Blad1!L1063</f>
        <v>ej 2026</v>
      </c>
      <c r="H1063" s="13" t="str">
        <f>Blad1!N1063</f>
        <v>-</v>
      </c>
      <c r="I1063" s="13" t="str">
        <f>Blad1!O1063</f>
        <v>ej 2026</v>
      </c>
    </row>
    <row r="1064" spans="1:9" hidden="1" x14ac:dyDescent="0.25">
      <c r="A1064" s="1" t="str">
        <f>Blad1!A1064</f>
        <v>417</v>
      </c>
      <c r="B1064" s="1" t="str">
        <f>Blad1!B1064</f>
        <v>HRBG</v>
      </c>
      <c r="C1064" s="1" t="str">
        <f>Blad1!C1064</f>
        <v>Spårväxel - EV-BV50-225/190-1:9</v>
      </c>
      <c r="D1064" s="1" t="str">
        <f>Blad1!D1064</f>
        <v>908</v>
      </c>
      <c r="E1064" s="1" t="str">
        <f>Blad1!E1064</f>
        <v>B1</v>
      </c>
      <c r="F1064" s="12" t="str">
        <f>Blad1!J1064</f>
        <v>-</v>
      </c>
      <c r="G1064" s="12" t="str">
        <f>Blad1!L1064</f>
        <v>ej 2026</v>
      </c>
      <c r="H1064" s="13" t="str">
        <f>Blad1!N1064</f>
        <v>-</v>
      </c>
      <c r="I1064" s="13" t="str">
        <f>Blad1!O1064</f>
        <v>ej 2026</v>
      </c>
    </row>
    <row r="1065" spans="1:9" hidden="1" x14ac:dyDescent="0.25">
      <c r="A1065" s="1" t="str">
        <f>Blad1!A1065</f>
        <v>417</v>
      </c>
      <c r="B1065" s="1" t="str">
        <f>Blad1!B1065</f>
        <v>HRBG</v>
      </c>
      <c r="C1065" s="1" t="str">
        <f>Blad1!C1065</f>
        <v>Spårväxel - EV-BV50-225/190-1:9</v>
      </c>
      <c r="D1065" s="1" t="str">
        <f>Blad1!D1065</f>
        <v>931</v>
      </c>
      <c r="E1065" s="1" t="str">
        <f>Blad1!E1065</f>
        <v>B2</v>
      </c>
      <c r="F1065" s="12" t="str">
        <f>Blad1!J1065</f>
        <v>-</v>
      </c>
      <c r="G1065" s="12" t="str">
        <f>Blad1!L1065</f>
        <v>ej 2026</v>
      </c>
      <c r="H1065" s="13" t="str">
        <f>Blad1!N1065</f>
        <v>-</v>
      </c>
      <c r="I1065" s="13" t="str">
        <f>Blad1!O1065</f>
        <v>ej 2026</v>
      </c>
    </row>
    <row r="1066" spans="1:9" hidden="1" x14ac:dyDescent="0.25">
      <c r="A1066" s="1" t="str">
        <f>Blad1!A1066</f>
        <v>417</v>
      </c>
      <c r="B1066" s="1" t="str">
        <f>Blad1!B1066</f>
        <v>HRBG</v>
      </c>
      <c r="C1066" s="1" t="str">
        <f>Blad1!C1066</f>
        <v>Spårväxel - EV-SJ43-5,9-1:9</v>
      </c>
      <c r="D1066" s="1" t="str">
        <f>Blad1!D1066</f>
        <v>932</v>
      </c>
      <c r="E1066" s="1" t="str">
        <f>Blad1!E1066</f>
        <v>B2</v>
      </c>
      <c r="F1066" s="12" t="str">
        <f>Blad1!J1066</f>
        <v>-</v>
      </c>
      <c r="G1066" s="12" t="str">
        <f>Blad1!L1066</f>
        <v>ej 2026</v>
      </c>
      <c r="H1066" s="13" t="str">
        <f>Blad1!N1066</f>
        <v>-</v>
      </c>
      <c r="I1066" s="13" t="str">
        <f>Blad1!O1066</f>
        <v>ej 2026</v>
      </c>
    </row>
    <row r="1067" spans="1:9" hidden="1" x14ac:dyDescent="0.25">
      <c r="A1067" s="1" t="str">
        <f>Blad1!A1067</f>
        <v>417</v>
      </c>
      <c r="B1067" s="1" t="str">
        <f>Blad1!B1067</f>
        <v>HRBG</v>
      </c>
      <c r="C1067" s="1" t="str">
        <f>Blad1!C1067</f>
        <v>Spårväxel - EV-BV50-225/190-1:9</v>
      </c>
      <c r="D1067" s="1" t="str">
        <f>Blad1!D1067</f>
        <v>933</v>
      </c>
      <c r="E1067" s="1" t="str">
        <f>Blad1!E1067</f>
        <v>B2</v>
      </c>
      <c r="F1067" s="12" t="str">
        <f>Blad1!J1067</f>
        <v>-</v>
      </c>
      <c r="G1067" s="12" t="str">
        <f>Blad1!L1067</f>
        <v>ej 2026</v>
      </c>
      <c r="H1067" s="13" t="str">
        <f>Blad1!N1067</f>
        <v>-</v>
      </c>
      <c r="I1067" s="13" t="str">
        <f>Blad1!O1067</f>
        <v>ej 2026</v>
      </c>
    </row>
    <row r="1068" spans="1:9" hidden="1" x14ac:dyDescent="0.25">
      <c r="A1068" s="1" t="str">
        <f>Blad1!A1068</f>
        <v>417</v>
      </c>
      <c r="B1068" s="1" t="str">
        <f>Blad1!B1068</f>
        <v>HRBG</v>
      </c>
      <c r="C1068" s="1" t="str">
        <f>Blad1!C1068</f>
        <v>Spårväxel - EV-BV50-225/190-1:9</v>
      </c>
      <c r="D1068" s="1" t="str">
        <f>Blad1!D1068</f>
        <v>934</v>
      </c>
      <c r="E1068" s="1" t="str">
        <f>Blad1!E1068</f>
        <v>B2</v>
      </c>
      <c r="F1068" s="12" t="str">
        <f>Blad1!J1068</f>
        <v>-</v>
      </c>
      <c r="G1068" s="12" t="str">
        <f>Blad1!L1068</f>
        <v>ej 2026</v>
      </c>
      <c r="H1068" s="13" t="str">
        <f>Blad1!N1068</f>
        <v>-</v>
      </c>
      <c r="I1068" s="13" t="str">
        <f>Blad1!O1068</f>
        <v>ej 2026</v>
      </c>
    </row>
    <row r="1069" spans="1:9" hidden="1" x14ac:dyDescent="0.25">
      <c r="A1069" s="1" t="str">
        <f>Blad1!A1069</f>
        <v>417</v>
      </c>
      <c r="B1069" s="1" t="str">
        <f>Blad1!B1069</f>
        <v>HRBG</v>
      </c>
      <c r="C1069" s="1" t="str">
        <f>Blad1!C1069</f>
        <v>Spårväxel - EV-BV50-225/190-1:9</v>
      </c>
      <c r="D1069" s="1" t="str">
        <f>Blad1!D1069</f>
        <v>935</v>
      </c>
      <c r="E1069" s="1" t="str">
        <f>Blad1!E1069</f>
        <v>B2</v>
      </c>
      <c r="F1069" s="12" t="str">
        <f>Blad1!J1069</f>
        <v>-</v>
      </c>
      <c r="G1069" s="12" t="str">
        <f>Blad1!L1069</f>
        <v>ej 2026</v>
      </c>
      <c r="H1069" s="13" t="str">
        <f>Blad1!N1069</f>
        <v>-</v>
      </c>
      <c r="I1069" s="13" t="str">
        <f>Blad1!O1069</f>
        <v>ej 2026</v>
      </c>
    </row>
    <row r="1070" spans="1:9" hidden="1" x14ac:dyDescent="0.25">
      <c r="A1070" s="1" t="str">
        <f>Blad1!A1070</f>
        <v>417</v>
      </c>
      <c r="B1070" s="1" t="str">
        <f>Blad1!B1070</f>
        <v>HRBG</v>
      </c>
      <c r="C1070" s="1" t="str">
        <f>Blad1!C1070</f>
        <v>Spårväxel - EV-BV50-225/190-1:9</v>
      </c>
      <c r="D1070" s="1" t="str">
        <f>Blad1!D1070</f>
        <v>936</v>
      </c>
      <c r="E1070" s="1" t="str">
        <f>Blad1!E1070</f>
        <v>B2</v>
      </c>
      <c r="F1070" s="12" t="str">
        <f>Blad1!J1070</f>
        <v>-</v>
      </c>
      <c r="G1070" s="12" t="str">
        <f>Blad1!L1070</f>
        <v>ej 2026</v>
      </c>
      <c r="H1070" s="13" t="str">
        <f>Blad1!N1070</f>
        <v>-</v>
      </c>
      <c r="I1070" s="13" t="str">
        <f>Blad1!O1070</f>
        <v>ej 2026</v>
      </c>
    </row>
    <row r="1071" spans="1:9" hidden="1" x14ac:dyDescent="0.25">
      <c r="A1071" s="1" t="str">
        <f>Blad1!A1071</f>
        <v>417</v>
      </c>
      <c r="B1071" s="1" t="str">
        <f>Blad1!B1071</f>
        <v>HRBG</v>
      </c>
      <c r="C1071" s="1" t="str">
        <f>Blad1!C1071</f>
        <v>Spårväxel - SPK-BV50-1:4,44</v>
      </c>
      <c r="D1071" s="1" t="str">
        <f>Blad1!D1071</f>
        <v>SPK KX</v>
      </c>
      <c r="E1071" s="1" t="str">
        <f>Blad1!E1071</f>
        <v>B1</v>
      </c>
      <c r="F1071" s="12" t="str">
        <f>Blad1!J1071</f>
        <v>-</v>
      </c>
      <c r="G1071" s="12" t="str">
        <f>Blad1!L1071</f>
        <v>ej 2026</v>
      </c>
      <c r="H1071" s="13" t="str">
        <f>Blad1!N1071</f>
        <v>-</v>
      </c>
      <c r="I1071" s="13" t="str">
        <f>Blad1!O1071</f>
        <v>ej 2026</v>
      </c>
    </row>
    <row r="1072" spans="1:9" x14ac:dyDescent="0.25">
      <c r="A1072" s="1" t="str">
        <f>Blad1!A1072</f>
        <v>418</v>
      </c>
      <c r="B1072" s="1" t="str">
        <f>Blad1!B1072</f>
        <v>BJN</v>
      </c>
      <c r="C1072" s="1" t="str">
        <f>Blad1!C1072</f>
        <v>Spårväxel - EV-UIC60-760-1:15</v>
      </c>
      <c r="D1072" s="1" t="str">
        <f>Blad1!D1072</f>
        <v>101</v>
      </c>
      <c r="E1072" s="1" t="str">
        <f>Blad1!E1072</f>
        <v>B5</v>
      </c>
      <c r="F1072" s="12" t="str">
        <f>Blad1!J1072</f>
        <v>-</v>
      </c>
      <c r="G1072" s="12" t="str">
        <f>Blad1!L1072</f>
        <v>-</v>
      </c>
      <c r="H1072" s="13">
        <f>Blad1!N1072</f>
        <v>8</v>
      </c>
      <c r="I1072" s="13">
        <f>Blad1!O1072</f>
        <v>44</v>
      </c>
    </row>
    <row r="1073" spans="1:9" x14ac:dyDescent="0.25">
      <c r="A1073" s="1" t="str">
        <f>Blad1!A1073</f>
        <v>418</v>
      </c>
      <c r="B1073" s="1" t="str">
        <f>Blad1!B1073</f>
        <v>BJN</v>
      </c>
      <c r="C1073" s="1" t="str">
        <f>Blad1!C1073</f>
        <v>Spårväxel - EV-UIC60-760-1:15</v>
      </c>
      <c r="D1073" s="1" t="str">
        <f>Blad1!D1073</f>
        <v>102</v>
      </c>
      <c r="E1073" s="1" t="str">
        <f>Blad1!E1073</f>
        <v>B5</v>
      </c>
      <c r="F1073" s="12" t="str">
        <f>Blad1!J1073</f>
        <v>-</v>
      </c>
      <c r="G1073" s="12" t="str">
        <f>Blad1!L1073</f>
        <v>-</v>
      </c>
      <c r="H1073" s="13">
        <f>Blad1!N1073</f>
        <v>8</v>
      </c>
      <c r="I1073" s="13">
        <f>Blad1!O1073</f>
        <v>44</v>
      </c>
    </row>
    <row r="1074" spans="1:9" x14ac:dyDescent="0.25">
      <c r="A1074" s="1" t="str">
        <f>Blad1!A1074</f>
        <v>418</v>
      </c>
      <c r="B1074" s="1" t="str">
        <f>Blad1!B1074</f>
        <v>BJN</v>
      </c>
      <c r="C1074" s="1" t="str">
        <f>Blad1!C1074</f>
        <v>Spårväxel - EV-UIC60-760-1:15</v>
      </c>
      <c r="D1074" s="1" t="str">
        <f>Blad1!D1074</f>
        <v>131</v>
      </c>
      <c r="E1074" s="1" t="str">
        <f>Blad1!E1074</f>
        <v>B5</v>
      </c>
      <c r="F1074" s="12" t="str">
        <f>Blad1!J1074</f>
        <v>-</v>
      </c>
      <c r="G1074" s="12" t="str">
        <f>Blad1!L1074</f>
        <v>-</v>
      </c>
      <c r="H1074" s="13">
        <f>Blad1!N1074</f>
        <v>8</v>
      </c>
      <c r="I1074" s="13">
        <f>Blad1!O1074</f>
        <v>44</v>
      </c>
    </row>
    <row r="1075" spans="1:9" x14ac:dyDescent="0.25">
      <c r="A1075" s="1" t="str">
        <f>Blad1!A1075</f>
        <v>418</v>
      </c>
      <c r="B1075" s="1" t="str">
        <f>Blad1!B1075</f>
        <v>BJN</v>
      </c>
      <c r="C1075" s="1" t="str">
        <f>Blad1!C1075</f>
        <v>Spårväxel - EV-UIC60-760-1:15</v>
      </c>
      <c r="D1075" s="1" t="str">
        <f>Blad1!D1075</f>
        <v>132</v>
      </c>
      <c r="E1075" s="1" t="str">
        <f>Blad1!E1075</f>
        <v>B5</v>
      </c>
      <c r="F1075" s="12" t="str">
        <f>Blad1!J1075</f>
        <v>-</v>
      </c>
      <c r="G1075" s="12" t="str">
        <f>Blad1!L1075</f>
        <v>-</v>
      </c>
      <c r="H1075" s="13">
        <f>Blad1!N1075</f>
        <v>8</v>
      </c>
      <c r="I1075" s="13">
        <f>Blad1!O1075</f>
        <v>44</v>
      </c>
    </row>
    <row r="1076" spans="1:9" x14ac:dyDescent="0.25">
      <c r="A1076" s="1" t="str">
        <f>Blad1!A1076</f>
        <v>418</v>
      </c>
      <c r="B1076" s="1" t="str">
        <f>Blad1!B1076</f>
        <v>MSJ</v>
      </c>
      <c r="C1076" s="1" t="str">
        <f>Blad1!C1076</f>
        <v>Spårväxel - EV-UIC60-760-1:15</v>
      </c>
      <c r="D1076" s="1" t="str">
        <f>Blad1!D1076</f>
        <v>101</v>
      </c>
      <c r="E1076" s="1" t="str">
        <f>Blad1!E1076</f>
        <v>B5</v>
      </c>
      <c r="F1076" s="12" t="str">
        <f>Blad1!J1076</f>
        <v>-</v>
      </c>
      <c r="G1076" s="12" t="str">
        <f>Blad1!L1076</f>
        <v>-</v>
      </c>
      <c r="H1076" s="13">
        <f>Blad1!N1076</f>
        <v>8</v>
      </c>
      <c r="I1076" s="13">
        <f>Blad1!O1076</f>
        <v>44</v>
      </c>
    </row>
    <row r="1077" spans="1:9" x14ac:dyDescent="0.25">
      <c r="A1077" s="1" t="str">
        <f>Blad1!A1077</f>
        <v>418</v>
      </c>
      <c r="B1077" s="1" t="str">
        <f>Blad1!B1077</f>
        <v>MSJ</v>
      </c>
      <c r="C1077" s="1" t="str">
        <f>Blad1!C1077</f>
        <v>Spårväxel - EV-UIC60-760-1:15</v>
      </c>
      <c r="D1077" s="1" t="str">
        <f>Blad1!D1077</f>
        <v>102</v>
      </c>
      <c r="E1077" s="1" t="str">
        <f>Blad1!E1077</f>
        <v>B5</v>
      </c>
      <c r="F1077" s="12" t="str">
        <f>Blad1!J1077</f>
        <v>-</v>
      </c>
      <c r="G1077" s="12" t="str">
        <f>Blad1!L1077</f>
        <v>-</v>
      </c>
      <c r="H1077" s="13">
        <f>Blad1!N1077</f>
        <v>8</v>
      </c>
      <c r="I1077" s="13">
        <f>Blad1!O1077</f>
        <v>44</v>
      </c>
    </row>
    <row r="1078" spans="1:9" x14ac:dyDescent="0.25">
      <c r="A1078" s="1" t="str">
        <f>Blad1!A1078</f>
        <v>418</v>
      </c>
      <c r="B1078" s="1" t="str">
        <f>Blad1!B1078</f>
        <v>MSJ</v>
      </c>
      <c r="C1078" s="1" t="str">
        <f>Blad1!C1078</f>
        <v>Spårväxel - EV-UIC60-760-1:15</v>
      </c>
      <c r="D1078" s="1" t="str">
        <f>Blad1!D1078</f>
        <v>131</v>
      </c>
      <c r="E1078" s="1" t="str">
        <f>Blad1!E1078</f>
        <v>B5</v>
      </c>
      <c r="F1078" s="12" t="str">
        <f>Blad1!J1078</f>
        <v>-</v>
      </c>
      <c r="G1078" s="12" t="str">
        <f>Blad1!L1078</f>
        <v>-</v>
      </c>
      <c r="H1078" s="13">
        <f>Blad1!N1078</f>
        <v>8</v>
      </c>
      <c r="I1078" s="13">
        <f>Blad1!O1078</f>
        <v>44</v>
      </c>
    </row>
    <row r="1079" spans="1:9" x14ac:dyDescent="0.25">
      <c r="A1079" s="1" t="str">
        <f>Blad1!A1079</f>
        <v>418</v>
      </c>
      <c r="B1079" s="1" t="str">
        <f>Blad1!B1079</f>
        <v>MSJ</v>
      </c>
      <c r="C1079" s="1" t="str">
        <f>Blad1!C1079</f>
        <v>Spårväxel - EV-UIC60-760-1:15</v>
      </c>
      <c r="D1079" s="1" t="str">
        <f>Blad1!D1079</f>
        <v>132</v>
      </c>
      <c r="E1079" s="1" t="str">
        <f>Blad1!E1079</f>
        <v>B5</v>
      </c>
      <c r="F1079" s="12" t="str">
        <f>Blad1!J1079</f>
        <v>-</v>
      </c>
      <c r="G1079" s="12" t="str">
        <f>Blad1!L1079</f>
        <v>-</v>
      </c>
      <c r="H1079" s="13">
        <f>Blad1!N1079</f>
        <v>8</v>
      </c>
      <c r="I1079" s="13">
        <f>Blad1!O1079</f>
        <v>44</v>
      </c>
    </row>
    <row r="1080" spans="1:9" hidden="1" x14ac:dyDescent="0.25">
      <c r="A1080" s="1" t="str">
        <f>Blad1!A1080</f>
        <v>418</v>
      </c>
      <c r="B1080" s="1" t="str">
        <f>Blad1!B1080</f>
        <v>MSJ</v>
      </c>
      <c r="C1080" s="1" t="str">
        <f>Blad1!C1080</f>
        <v>Spårväxel - EV-SJ50-300-1:9</v>
      </c>
      <c r="D1080" s="1" t="str">
        <f>Blad1!D1080</f>
        <v>133</v>
      </c>
      <c r="E1080" s="1" t="str">
        <f>Blad1!E1080</f>
        <v>B2</v>
      </c>
      <c r="F1080" s="12" t="str">
        <f>Blad1!J1080</f>
        <v>-</v>
      </c>
      <c r="G1080" s="12" t="str">
        <f>Blad1!L1080</f>
        <v>ej 2026</v>
      </c>
      <c r="H1080" s="13" t="str">
        <f>Blad1!N1080</f>
        <v>-</v>
      </c>
      <c r="I1080" s="13" t="str">
        <f>Blad1!O1080</f>
        <v>ej 2026</v>
      </c>
    </row>
    <row r="1081" spans="1:9" x14ac:dyDescent="0.25">
      <c r="A1081" s="1" t="str">
        <f>Blad1!A1081</f>
        <v>418</v>
      </c>
      <c r="B1081" s="1" t="str">
        <f>Blad1!B1081</f>
        <v>MSJ</v>
      </c>
      <c r="C1081" s="1" t="str">
        <f>Blad1!C1081</f>
        <v>Spårväxel - EV-UIC60-300-1:9</v>
      </c>
      <c r="D1081" s="1" t="str">
        <f>Blad1!D1081</f>
        <v>134</v>
      </c>
      <c r="E1081" s="1" t="str">
        <f>Blad1!E1081</f>
        <v>B5</v>
      </c>
      <c r="F1081" s="12" t="str">
        <f>Blad1!J1081</f>
        <v>-</v>
      </c>
      <c r="G1081" s="12" t="str">
        <f>Blad1!L1081</f>
        <v>-</v>
      </c>
      <c r="H1081" s="13">
        <f>Blad1!N1081</f>
        <v>8</v>
      </c>
      <c r="I1081" s="13">
        <f>Blad1!O1081</f>
        <v>44</v>
      </c>
    </row>
    <row r="1082" spans="1:9" x14ac:dyDescent="0.25">
      <c r="A1082" s="1" t="str">
        <f>Blad1!A1082</f>
        <v>418</v>
      </c>
      <c r="B1082" s="1" t="str">
        <f>Blad1!B1082</f>
        <v>SÖÖ</v>
      </c>
      <c r="C1082" s="1" t="str">
        <f>Blad1!C1082</f>
        <v>Spårväxel - EV-UIC60-760-1:15</v>
      </c>
      <c r="D1082" s="1" t="str">
        <f>Blad1!D1082</f>
        <v>101</v>
      </c>
      <c r="E1082" s="1" t="str">
        <f>Blad1!E1082</f>
        <v>B5</v>
      </c>
      <c r="F1082" s="12" t="str">
        <f>Blad1!J1082</f>
        <v>-</v>
      </c>
      <c r="G1082" s="12" t="str">
        <f>Blad1!L1082</f>
        <v>-</v>
      </c>
      <c r="H1082" s="13">
        <f>Blad1!N1082</f>
        <v>8</v>
      </c>
      <c r="I1082" s="13">
        <f>Blad1!O1082</f>
        <v>44</v>
      </c>
    </row>
    <row r="1083" spans="1:9" x14ac:dyDescent="0.25">
      <c r="A1083" s="1" t="str">
        <f>Blad1!A1083</f>
        <v>418</v>
      </c>
      <c r="B1083" s="1" t="str">
        <f>Blad1!B1083</f>
        <v>SÖÖ</v>
      </c>
      <c r="C1083" s="1" t="str">
        <f>Blad1!C1083</f>
        <v>Spårväxel - EV-UIC60-760-1:15</v>
      </c>
      <c r="D1083" s="1" t="str">
        <f>Blad1!D1083</f>
        <v>102</v>
      </c>
      <c r="E1083" s="1" t="str">
        <f>Blad1!E1083</f>
        <v>B5</v>
      </c>
      <c r="F1083" s="12" t="str">
        <f>Blad1!J1083</f>
        <v>-</v>
      </c>
      <c r="G1083" s="12" t="str">
        <f>Blad1!L1083</f>
        <v>-</v>
      </c>
      <c r="H1083" s="13">
        <f>Blad1!N1083</f>
        <v>8</v>
      </c>
      <c r="I1083" s="13">
        <f>Blad1!O1083</f>
        <v>44</v>
      </c>
    </row>
    <row r="1084" spans="1:9" x14ac:dyDescent="0.25">
      <c r="A1084" s="1" t="str">
        <f>Blad1!A1084</f>
        <v>418</v>
      </c>
      <c r="B1084" s="1" t="str">
        <f>Blad1!B1084</f>
        <v>SÖÖ</v>
      </c>
      <c r="C1084" s="1" t="str">
        <f>Blad1!C1084</f>
        <v>Spårväxel - EV-UIC60-760-1:15</v>
      </c>
      <c r="D1084" s="1" t="str">
        <f>Blad1!D1084</f>
        <v>103</v>
      </c>
      <c r="E1084" s="1" t="str">
        <f>Blad1!E1084</f>
        <v>B5</v>
      </c>
      <c r="F1084" s="12" t="str">
        <f>Blad1!J1084</f>
        <v>-</v>
      </c>
      <c r="G1084" s="12" t="str">
        <f>Blad1!L1084</f>
        <v>-</v>
      </c>
      <c r="H1084" s="13">
        <f>Blad1!N1084</f>
        <v>8</v>
      </c>
      <c r="I1084" s="13">
        <f>Blad1!O1084</f>
        <v>44</v>
      </c>
    </row>
    <row r="1085" spans="1:9" x14ac:dyDescent="0.25">
      <c r="A1085" s="1" t="str">
        <f>Blad1!A1085</f>
        <v>418</v>
      </c>
      <c r="B1085" s="1" t="str">
        <f>Blad1!B1085</f>
        <v>SÖÖ</v>
      </c>
      <c r="C1085" s="1" t="str">
        <f>Blad1!C1085</f>
        <v>Spårväxel - EV-UIC60-760-1:15</v>
      </c>
      <c r="D1085" s="1" t="str">
        <f>Blad1!D1085</f>
        <v>104</v>
      </c>
      <c r="E1085" s="1" t="str">
        <f>Blad1!E1085</f>
        <v>B5</v>
      </c>
      <c r="F1085" s="12" t="str">
        <f>Blad1!J1085</f>
        <v>-</v>
      </c>
      <c r="G1085" s="12" t="str">
        <f>Blad1!L1085</f>
        <v>-</v>
      </c>
      <c r="H1085" s="13">
        <f>Blad1!N1085</f>
        <v>8</v>
      </c>
      <c r="I1085" s="13">
        <f>Blad1!O1085</f>
        <v>44</v>
      </c>
    </row>
    <row r="1086" spans="1:9" x14ac:dyDescent="0.25">
      <c r="A1086" s="1" t="str">
        <f>Blad1!A1086</f>
        <v>418</v>
      </c>
      <c r="B1086" s="1" t="str">
        <f>Blad1!B1086</f>
        <v>SÖÖ</v>
      </c>
      <c r="C1086" s="1" t="str">
        <f>Blad1!C1086</f>
        <v>Spårväxel - EV-UIC60-1200-1:18,5</v>
      </c>
      <c r="D1086" s="1" t="str">
        <f>Blad1!D1086</f>
        <v>107</v>
      </c>
      <c r="E1086" s="1" t="str">
        <f>Blad1!E1086</f>
        <v>B5</v>
      </c>
      <c r="F1086" s="12" t="str">
        <f>Blad1!J1086</f>
        <v>-</v>
      </c>
      <c r="G1086" s="12" t="str">
        <f>Blad1!L1086</f>
        <v>ej 2026</v>
      </c>
      <c r="H1086" s="13">
        <f>Blad1!N1086</f>
        <v>44</v>
      </c>
      <c r="I1086" s="13" t="str">
        <f>Blad1!O1086</f>
        <v>ej 2026</v>
      </c>
    </row>
    <row r="1087" spans="1:9" x14ac:dyDescent="0.25">
      <c r="A1087" s="1" t="str">
        <f>Blad1!A1087</f>
        <v>418</v>
      </c>
      <c r="B1087" s="1" t="str">
        <f>Blad1!B1087</f>
        <v>SÖÖ</v>
      </c>
      <c r="C1087" s="1" t="str">
        <f>Blad1!C1087</f>
        <v>Spårväxel - EV-UIC60-1200-1:18,5</v>
      </c>
      <c r="D1087" s="1" t="str">
        <f>Blad1!D1087</f>
        <v>109</v>
      </c>
      <c r="E1087" s="1" t="str">
        <f>Blad1!E1087</f>
        <v>B5</v>
      </c>
      <c r="F1087" s="12" t="str">
        <f>Blad1!J1087</f>
        <v>-</v>
      </c>
      <c r="G1087" s="12" t="str">
        <f>Blad1!L1087</f>
        <v>ej 2026</v>
      </c>
      <c r="H1087" s="13">
        <f>Blad1!N1087</f>
        <v>44</v>
      </c>
      <c r="I1087" s="13" t="str">
        <f>Blad1!O1087</f>
        <v>ej 2026</v>
      </c>
    </row>
    <row r="1088" spans="1:9" x14ac:dyDescent="0.25">
      <c r="A1088" s="1" t="str">
        <f>Blad1!A1088</f>
        <v>418</v>
      </c>
      <c r="B1088" s="1" t="str">
        <f>Blad1!B1088</f>
        <v>SÖÖ</v>
      </c>
      <c r="C1088" s="1" t="str">
        <f>Blad1!C1088</f>
        <v>Spårväxel - EV-UIC60-760-1:15</v>
      </c>
      <c r="D1088" s="1" t="str">
        <f>Blad1!D1088</f>
        <v>111</v>
      </c>
      <c r="E1088" s="1" t="str">
        <f>Blad1!E1088</f>
        <v>B5</v>
      </c>
      <c r="F1088" s="12" t="str">
        <f>Blad1!J1088</f>
        <v>-</v>
      </c>
      <c r="G1088" s="12" t="str">
        <f>Blad1!L1088</f>
        <v>ej 2026</v>
      </c>
      <c r="H1088" s="13">
        <f>Blad1!N1088</f>
        <v>44</v>
      </c>
      <c r="I1088" s="13" t="str">
        <f>Blad1!O1088</f>
        <v>ej 2026</v>
      </c>
    </row>
    <row r="1089" spans="1:9" x14ac:dyDescent="0.25">
      <c r="A1089" s="1" t="str">
        <f>Blad1!A1089</f>
        <v>418</v>
      </c>
      <c r="B1089" s="1" t="str">
        <f>Blad1!B1089</f>
        <v>SÖÖ</v>
      </c>
      <c r="C1089" s="1" t="str">
        <f>Blad1!C1089</f>
        <v>Spårväxel - EV-UIC60-760-1:15</v>
      </c>
      <c r="D1089" s="1" t="str">
        <f>Blad1!D1089</f>
        <v>112</v>
      </c>
      <c r="E1089" s="1" t="str">
        <f>Blad1!E1089</f>
        <v>B5</v>
      </c>
      <c r="F1089" s="12" t="str">
        <f>Blad1!J1089</f>
        <v>-</v>
      </c>
      <c r="G1089" s="12" t="str">
        <f>Blad1!L1089</f>
        <v>ej 2026</v>
      </c>
      <c r="H1089" s="13">
        <f>Blad1!N1089</f>
        <v>44</v>
      </c>
      <c r="I1089" s="13" t="str">
        <f>Blad1!O1089</f>
        <v>ej 2026</v>
      </c>
    </row>
    <row r="1090" spans="1:9" x14ac:dyDescent="0.25">
      <c r="A1090" s="1" t="str">
        <f>Blad1!A1090</f>
        <v>418</v>
      </c>
      <c r="B1090" s="1" t="str">
        <f>Blad1!B1090</f>
        <v>SÖÖ</v>
      </c>
      <c r="C1090" s="1" t="str">
        <f>Blad1!C1090</f>
        <v>Spårväxel - EV-UIC60-760-1:15</v>
      </c>
      <c r="D1090" s="1" t="str">
        <f>Blad1!D1090</f>
        <v>113</v>
      </c>
      <c r="E1090" s="1" t="str">
        <f>Blad1!E1090</f>
        <v>B5</v>
      </c>
      <c r="F1090" s="12" t="str">
        <f>Blad1!J1090</f>
        <v>-</v>
      </c>
      <c r="G1090" s="12" t="str">
        <f>Blad1!L1090</f>
        <v>ej 2026</v>
      </c>
      <c r="H1090" s="13">
        <f>Blad1!N1090</f>
        <v>44</v>
      </c>
      <c r="I1090" s="13" t="str">
        <f>Blad1!O1090</f>
        <v>ej 2026</v>
      </c>
    </row>
    <row r="1091" spans="1:9" x14ac:dyDescent="0.25">
      <c r="A1091" s="1" t="str">
        <f>Blad1!A1091</f>
        <v>418</v>
      </c>
      <c r="B1091" s="1" t="str">
        <f>Blad1!B1091</f>
        <v>SÖÖ</v>
      </c>
      <c r="C1091" s="1" t="str">
        <f>Blad1!C1091</f>
        <v>Spårväxel - EV-UIC60-760-1:15</v>
      </c>
      <c r="D1091" s="1" t="str">
        <f>Blad1!D1091</f>
        <v>114</v>
      </c>
      <c r="E1091" s="1" t="str">
        <f>Blad1!E1091</f>
        <v>B5</v>
      </c>
      <c r="F1091" s="12" t="str">
        <f>Blad1!J1091</f>
        <v>-</v>
      </c>
      <c r="G1091" s="12" t="str">
        <f>Blad1!L1091</f>
        <v>ej 2026</v>
      </c>
      <c r="H1091" s="13">
        <f>Blad1!N1091</f>
        <v>44</v>
      </c>
      <c r="I1091" s="13" t="str">
        <f>Blad1!O1091</f>
        <v>ej 2026</v>
      </c>
    </row>
    <row r="1092" spans="1:9" x14ac:dyDescent="0.25">
      <c r="A1092" s="1" t="str">
        <f>Blad1!A1092</f>
        <v>418</v>
      </c>
      <c r="B1092" s="1" t="str">
        <f>Blad1!B1092</f>
        <v>SÖÖ</v>
      </c>
      <c r="C1092" s="1" t="str">
        <f>Blad1!C1092</f>
        <v>Spårväxel - EV-UIC60-300-1:9</v>
      </c>
      <c r="D1092" s="1" t="str">
        <f>Blad1!D1092</f>
        <v>115</v>
      </c>
      <c r="E1092" s="1" t="str">
        <f>Blad1!E1092</f>
        <v>B5</v>
      </c>
      <c r="F1092" s="12" t="str">
        <f>Blad1!J1092</f>
        <v>-</v>
      </c>
      <c r="G1092" s="12" t="str">
        <f>Blad1!L1092</f>
        <v>ej 2026</v>
      </c>
      <c r="H1092" s="13">
        <f>Blad1!N1092</f>
        <v>44</v>
      </c>
      <c r="I1092" s="13" t="str">
        <f>Blad1!O1092</f>
        <v>ej 2026</v>
      </c>
    </row>
    <row r="1093" spans="1:9" x14ac:dyDescent="0.25">
      <c r="A1093" s="1" t="str">
        <f>Blad1!A1093</f>
        <v>418</v>
      </c>
      <c r="B1093" s="1" t="str">
        <f>Blad1!B1093</f>
        <v>SÖÖ</v>
      </c>
      <c r="C1093" s="1" t="str">
        <f>Blad1!C1093</f>
        <v>Spårväxel - EV-UIC60-300-1:9</v>
      </c>
      <c r="D1093" s="1" t="str">
        <f>Blad1!D1093</f>
        <v>116</v>
      </c>
      <c r="E1093" s="1" t="str">
        <f>Blad1!E1093</f>
        <v>B5</v>
      </c>
      <c r="F1093" s="12" t="str">
        <f>Blad1!J1093</f>
        <v>-</v>
      </c>
      <c r="G1093" s="12" t="str">
        <f>Blad1!L1093</f>
        <v>ej 2026</v>
      </c>
      <c r="H1093" s="13">
        <f>Blad1!N1093</f>
        <v>44</v>
      </c>
      <c r="I1093" s="13" t="str">
        <f>Blad1!O1093</f>
        <v>ej 2026</v>
      </c>
    </row>
    <row r="1094" spans="1:9" x14ac:dyDescent="0.25">
      <c r="A1094" s="1" t="str">
        <f>Blad1!A1094</f>
        <v>418</v>
      </c>
      <c r="B1094" s="1" t="str">
        <f>Blad1!B1094</f>
        <v>SÖÖ</v>
      </c>
      <c r="C1094" s="1" t="str">
        <f>Blad1!C1094</f>
        <v>Spårväxel - EV-UIC60-300-1:9</v>
      </c>
      <c r="D1094" s="1" t="str">
        <f>Blad1!D1094</f>
        <v>117</v>
      </c>
      <c r="E1094" s="1" t="str">
        <f>Blad1!E1094</f>
        <v>B5</v>
      </c>
      <c r="F1094" s="12" t="str">
        <f>Blad1!J1094</f>
        <v>-</v>
      </c>
      <c r="G1094" s="12" t="str">
        <f>Blad1!L1094</f>
        <v>ej 2026</v>
      </c>
      <c r="H1094" s="13">
        <f>Blad1!N1094</f>
        <v>44</v>
      </c>
      <c r="I1094" s="13" t="str">
        <f>Blad1!O1094</f>
        <v>ej 2026</v>
      </c>
    </row>
    <row r="1095" spans="1:9" x14ac:dyDescent="0.25">
      <c r="A1095" s="1" t="str">
        <f>Blad1!A1095</f>
        <v>418</v>
      </c>
      <c r="B1095" s="1" t="str">
        <f>Blad1!B1095</f>
        <v>SÖÖ</v>
      </c>
      <c r="C1095" s="1" t="str">
        <f>Blad1!C1095</f>
        <v>Spårväxel - EV-UIC60-300-1:9</v>
      </c>
      <c r="D1095" s="1" t="str">
        <f>Blad1!D1095</f>
        <v>118</v>
      </c>
      <c r="E1095" s="1" t="str">
        <f>Blad1!E1095</f>
        <v>B5</v>
      </c>
      <c r="F1095" s="12" t="str">
        <f>Blad1!J1095</f>
        <v>-</v>
      </c>
      <c r="G1095" s="12" t="str">
        <f>Blad1!L1095</f>
        <v>ej 2026</v>
      </c>
      <c r="H1095" s="13">
        <f>Blad1!N1095</f>
        <v>44</v>
      </c>
      <c r="I1095" s="13" t="str">
        <f>Blad1!O1095</f>
        <v>ej 2026</v>
      </c>
    </row>
    <row r="1096" spans="1:9" x14ac:dyDescent="0.25">
      <c r="A1096" s="1" t="str">
        <f>Blad1!A1096</f>
        <v>418</v>
      </c>
      <c r="B1096" s="1" t="str">
        <f>Blad1!B1096</f>
        <v>SÖÖ</v>
      </c>
      <c r="C1096" s="1" t="str">
        <f>Blad1!C1096</f>
        <v>Spårväxel - EV-UIC60-760-1:15</v>
      </c>
      <c r="D1096" s="1" t="str">
        <f>Blad1!D1096</f>
        <v>131</v>
      </c>
      <c r="E1096" s="1" t="str">
        <f>Blad1!E1096</f>
        <v>B5</v>
      </c>
      <c r="F1096" s="12" t="str">
        <f>Blad1!J1096</f>
        <v>-</v>
      </c>
      <c r="G1096" s="12" t="str">
        <f>Blad1!L1096</f>
        <v>-</v>
      </c>
      <c r="H1096" s="13">
        <f>Blad1!N1096</f>
        <v>8</v>
      </c>
      <c r="I1096" s="13">
        <f>Blad1!O1096</f>
        <v>44</v>
      </c>
    </row>
    <row r="1097" spans="1:9" x14ac:dyDescent="0.25">
      <c r="A1097" s="1" t="str">
        <f>Blad1!A1097</f>
        <v>418</v>
      </c>
      <c r="B1097" s="1" t="str">
        <f>Blad1!B1097</f>
        <v>SÖÖ</v>
      </c>
      <c r="C1097" s="1" t="str">
        <f>Blad1!C1097</f>
        <v>Spårväxel - EV-UIC60-760-1:15</v>
      </c>
      <c r="D1097" s="1" t="str">
        <f>Blad1!D1097</f>
        <v>132</v>
      </c>
      <c r="E1097" s="1" t="str">
        <f>Blad1!E1097</f>
        <v>B5</v>
      </c>
      <c r="F1097" s="12" t="str">
        <f>Blad1!J1097</f>
        <v>-</v>
      </c>
      <c r="G1097" s="12" t="str">
        <f>Blad1!L1097</f>
        <v>ej 2026</v>
      </c>
      <c r="H1097" s="13">
        <f>Blad1!N1097</f>
        <v>44</v>
      </c>
      <c r="I1097" s="13" t="str">
        <f>Blad1!O1097</f>
        <v>ej 2026</v>
      </c>
    </row>
    <row r="1098" spans="1:9" x14ac:dyDescent="0.25">
      <c r="A1098" s="1" t="str">
        <f>Blad1!A1098</f>
        <v>418</v>
      </c>
      <c r="B1098" s="1" t="str">
        <f>Blad1!B1098</f>
        <v>SÖÖ</v>
      </c>
      <c r="C1098" s="1" t="str">
        <f>Blad1!C1098</f>
        <v>Spårväxel - EV-UIC60-760-1:15</v>
      </c>
      <c r="D1098" s="1" t="str">
        <f>Blad1!D1098</f>
        <v>133</v>
      </c>
      <c r="E1098" s="1" t="str">
        <f>Blad1!E1098</f>
        <v>B5</v>
      </c>
      <c r="F1098" s="12" t="str">
        <f>Blad1!J1098</f>
        <v>-</v>
      </c>
      <c r="G1098" s="12" t="str">
        <f>Blad1!L1098</f>
        <v>ej 2026</v>
      </c>
      <c r="H1098" s="13">
        <f>Blad1!N1098</f>
        <v>44</v>
      </c>
      <c r="I1098" s="13" t="str">
        <f>Blad1!O1098</f>
        <v>ej 2026</v>
      </c>
    </row>
    <row r="1099" spans="1:9" x14ac:dyDescent="0.25">
      <c r="A1099" s="1" t="str">
        <f>Blad1!A1099</f>
        <v>418</v>
      </c>
      <c r="B1099" s="1" t="str">
        <f>Blad1!B1099</f>
        <v>SÖÖ</v>
      </c>
      <c r="C1099" s="1" t="str">
        <f>Blad1!C1099</f>
        <v>Spårväxel - EV-UIC60-760-1:15</v>
      </c>
      <c r="D1099" s="1" t="str">
        <f>Blad1!D1099</f>
        <v>134</v>
      </c>
      <c r="E1099" s="1" t="str">
        <f>Blad1!E1099</f>
        <v>B5</v>
      </c>
      <c r="F1099" s="12" t="str">
        <f>Blad1!J1099</f>
        <v>-</v>
      </c>
      <c r="G1099" s="12" t="str">
        <f>Blad1!L1099</f>
        <v>-</v>
      </c>
      <c r="H1099" s="13">
        <f>Blad1!N1099</f>
        <v>8</v>
      </c>
      <c r="I1099" s="13">
        <f>Blad1!O1099</f>
        <v>44</v>
      </c>
    </row>
    <row r="1100" spans="1:9" x14ac:dyDescent="0.25">
      <c r="A1100" s="1" t="str">
        <f>Blad1!A1100</f>
        <v>418</v>
      </c>
      <c r="B1100" s="1" t="str">
        <f>Blad1!B1100</f>
        <v>SÖÖ</v>
      </c>
      <c r="C1100" s="1" t="str">
        <f>Blad1!C1100</f>
        <v>Spårväxel - EV-UIC60-300-1:9</v>
      </c>
      <c r="D1100" s="1" t="str">
        <f>Blad1!D1100</f>
        <v>135</v>
      </c>
      <c r="E1100" s="1" t="str">
        <f>Blad1!E1100</f>
        <v>B5</v>
      </c>
      <c r="F1100" s="12" t="str">
        <f>Blad1!J1100</f>
        <v>-</v>
      </c>
      <c r="G1100" s="12" t="str">
        <f>Blad1!L1100</f>
        <v>ej 2026</v>
      </c>
      <c r="H1100" s="13">
        <f>Blad1!N1100</f>
        <v>44</v>
      </c>
      <c r="I1100" s="13" t="str">
        <f>Blad1!O1100</f>
        <v>ej 2026</v>
      </c>
    </row>
    <row r="1101" spans="1:9" x14ac:dyDescent="0.25">
      <c r="A1101" s="1" t="str">
        <f>Blad1!A1101</f>
        <v>418</v>
      </c>
      <c r="B1101" s="1" t="str">
        <f>Blad1!B1101</f>
        <v>SÖÖ</v>
      </c>
      <c r="C1101" s="1" t="str">
        <f>Blad1!C1101</f>
        <v>Spårväxel - EV-UIC60-760-1:14</v>
      </c>
      <c r="D1101" s="1" t="str">
        <f>Blad1!D1101</f>
        <v>142</v>
      </c>
      <c r="E1101" s="1" t="str">
        <f>Blad1!E1101</f>
        <v>B4</v>
      </c>
      <c r="F1101" s="12" t="str">
        <f>Blad1!J1101</f>
        <v>-</v>
      </c>
      <c r="G1101" s="12" t="str">
        <f>Blad1!L1101</f>
        <v>ej 2026</v>
      </c>
      <c r="H1101" s="13">
        <f>Blad1!N1101</f>
        <v>44</v>
      </c>
      <c r="I1101" s="13" t="str">
        <f>Blad1!O1101</f>
        <v>ej 2026</v>
      </c>
    </row>
    <row r="1102" spans="1:9" x14ac:dyDescent="0.25">
      <c r="A1102" s="1" t="str">
        <f>Blad1!A1102</f>
        <v>418</v>
      </c>
      <c r="B1102" s="1" t="str">
        <f>Blad1!B1102</f>
        <v>SÖÖ</v>
      </c>
      <c r="C1102" s="1" t="str">
        <f>Blad1!C1102</f>
        <v>Spårväxel - EVR-UIC60-2500-1:27,5</v>
      </c>
      <c r="D1102" s="1" t="str">
        <f>Blad1!D1102</f>
        <v>144</v>
      </c>
      <c r="E1102" s="1" t="str">
        <f>Blad1!E1102</f>
        <v>B4</v>
      </c>
      <c r="F1102" s="12" t="str">
        <f>Blad1!J1102</f>
        <v>-</v>
      </c>
      <c r="G1102" s="12" t="str">
        <f>Blad1!L1102</f>
        <v>ej 2026</v>
      </c>
      <c r="H1102" s="13">
        <f>Blad1!N1102</f>
        <v>44</v>
      </c>
      <c r="I1102" s="13" t="str">
        <f>Blad1!O1102</f>
        <v>ej 2026</v>
      </c>
    </row>
    <row r="1103" spans="1:9" hidden="1" x14ac:dyDescent="0.25">
      <c r="A1103" s="1" t="str">
        <f>Blad1!A1103</f>
        <v>419</v>
      </c>
      <c r="B1103" s="1" t="str">
        <f>Blad1!B1103</f>
        <v>HPBG</v>
      </c>
      <c r="C1103" s="1" t="str">
        <f>Blad1!C1103</f>
        <v>Spårväxel - EV-SJ50-12-1:12</v>
      </c>
      <c r="D1103" s="1" t="str">
        <f>Blad1!D1103</f>
        <v>101</v>
      </c>
      <c r="E1103" s="1" t="str">
        <f>Blad1!E1103</f>
        <v>B2</v>
      </c>
      <c r="F1103" s="12" t="str">
        <f>Blad1!J1103</f>
        <v>-</v>
      </c>
      <c r="G1103" s="12" t="str">
        <f>Blad1!L1103</f>
        <v>ej 2026</v>
      </c>
      <c r="H1103" s="13" t="str">
        <f>Blad1!N1103</f>
        <v>-</v>
      </c>
      <c r="I1103" s="13" t="str">
        <f>Blad1!O1103</f>
        <v>ej 2026</v>
      </c>
    </row>
    <row r="1104" spans="1:9" x14ac:dyDescent="0.25">
      <c r="A1104" s="1" t="str">
        <f>Blad1!A1104</f>
        <v>419</v>
      </c>
      <c r="B1104" s="1" t="str">
        <f>Blad1!B1104</f>
        <v>HPBG</v>
      </c>
      <c r="C1104" s="1" t="str">
        <f>Blad1!C1104</f>
        <v>Spårväxel - EV-UIC60-300-1:9</v>
      </c>
      <c r="D1104" s="1" t="str">
        <f>Blad1!D1104</f>
        <v>102</v>
      </c>
      <c r="E1104" s="1" t="str">
        <f>Blad1!E1104</f>
        <v>B5</v>
      </c>
      <c r="F1104" s="12" t="str">
        <f>Blad1!J1104</f>
        <v>-</v>
      </c>
      <c r="G1104" s="12" t="str">
        <f>Blad1!L1104</f>
        <v>ej 2026</v>
      </c>
      <c r="H1104" s="13">
        <f>Blad1!N1104</f>
        <v>19</v>
      </c>
      <c r="I1104" s="13" t="str">
        <f>Blad1!O1104</f>
        <v>ej 2026</v>
      </c>
    </row>
    <row r="1105" spans="1:9" x14ac:dyDescent="0.25">
      <c r="A1105" s="1" t="str">
        <f>Blad1!A1105</f>
        <v>419</v>
      </c>
      <c r="B1105" s="1" t="str">
        <f>Blad1!B1105</f>
        <v>HPBG</v>
      </c>
      <c r="C1105" s="1" t="str">
        <f>Blad1!C1105</f>
        <v>Spårväxel - EV-UIC60-1200-1:18,5</v>
      </c>
      <c r="D1105" s="1" t="str">
        <f>Blad1!D1105</f>
        <v>103</v>
      </c>
      <c r="E1105" s="1" t="str">
        <f>Blad1!E1105</f>
        <v>B5</v>
      </c>
      <c r="F1105" s="12" t="str">
        <f>Blad1!J1105</f>
        <v>-</v>
      </c>
      <c r="G1105" s="12" t="str">
        <f>Blad1!L1105</f>
        <v>-</v>
      </c>
      <c r="H1105" s="13">
        <f>Blad1!N1105</f>
        <v>5</v>
      </c>
      <c r="I1105" s="13">
        <f>Blad1!O1105</f>
        <v>31</v>
      </c>
    </row>
    <row r="1106" spans="1:9" x14ac:dyDescent="0.25">
      <c r="A1106" s="1" t="str">
        <f>Blad1!A1106</f>
        <v>419</v>
      </c>
      <c r="B1106" s="1" t="str">
        <f>Blad1!B1106</f>
        <v>HPBG</v>
      </c>
      <c r="C1106" s="1" t="str">
        <f>Blad1!C1106</f>
        <v>Spårväxel - EV-UIC60-1200-1:18,5</v>
      </c>
      <c r="D1106" s="1" t="str">
        <f>Blad1!D1106</f>
        <v>104</v>
      </c>
      <c r="E1106" s="1" t="str">
        <f>Blad1!E1106</f>
        <v>B5</v>
      </c>
      <c r="F1106" s="12" t="str">
        <f>Blad1!J1106</f>
        <v>-</v>
      </c>
      <c r="G1106" s="12" t="str">
        <f>Blad1!L1106</f>
        <v>ej 2026</v>
      </c>
      <c r="H1106" s="13">
        <f>Blad1!N1106</f>
        <v>19</v>
      </c>
      <c r="I1106" s="13" t="str">
        <f>Blad1!O1106</f>
        <v>ej 2026</v>
      </c>
    </row>
    <row r="1107" spans="1:9" x14ac:dyDescent="0.25">
      <c r="A1107" s="1" t="str">
        <f>Blad1!A1107</f>
        <v>419</v>
      </c>
      <c r="B1107" s="1" t="str">
        <f>Blad1!B1107</f>
        <v>HPBG</v>
      </c>
      <c r="C1107" s="1" t="str">
        <f>Blad1!C1107</f>
        <v>Spårväxel - EV-UIC60-300-1:9</v>
      </c>
      <c r="D1107" s="1" t="str">
        <f>Blad1!D1107</f>
        <v>105</v>
      </c>
      <c r="E1107" s="1" t="str">
        <f>Blad1!E1107</f>
        <v>B5</v>
      </c>
      <c r="F1107" s="12" t="str">
        <f>Blad1!J1107</f>
        <v>-</v>
      </c>
      <c r="G1107" s="12" t="str">
        <f>Blad1!L1107</f>
        <v>ej 2026</v>
      </c>
      <c r="H1107" s="13">
        <f>Blad1!N1107</f>
        <v>19</v>
      </c>
      <c r="I1107" s="13" t="str">
        <f>Blad1!O1107</f>
        <v>ej 2026</v>
      </c>
    </row>
    <row r="1108" spans="1:9" x14ac:dyDescent="0.25">
      <c r="A1108" s="1" t="str">
        <f>Blad1!A1108</f>
        <v>419</v>
      </c>
      <c r="B1108" s="1" t="str">
        <f>Blad1!B1108</f>
        <v>HPBG</v>
      </c>
      <c r="C1108" s="1" t="str">
        <f>Blad1!C1108</f>
        <v>Spårväxel - EV-UIC60-300-1:9</v>
      </c>
      <c r="D1108" s="1" t="str">
        <f>Blad1!D1108</f>
        <v>106</v>
      </c>
      <c r="E1108" s="1" t="str">
        <f>Blad1!E1108</f>
        <v>B3</v>
      </c>
      <c r="F1108" s="12" t="str">
        <f>Blad1!J1108</f>
        <v>-</v>
      </c>
      <c r="G1108" s="12" t="str">
        <f>Blad1!L1108</f>
        <v>ej 2026</v>
      </c>
      <c r="H1108" s="13">
        <f>Blad1!N1108</f>
        <v>19</v>
      </c>
      <c r="I1108" s="13" t="str">
        <f>Blad1!O1108</f>
        <v>ej 2026</v>
      </c>
    </row>
    <row r="1109" spans="1:9" hidden="1" x14ac:dyDescent="0.25">
      <c r="A1109" s="1" t="str">
        <f>Blad1!A1109</f>
        <v>419</v>
      </c>
      <c r="B1109" s="1" t="str">
        <f>Blad1!B1109</f>
        <v>HPBG</v>
      </c>
      <c r="C1109" s="1" t="str">
        <f>Blad1!C1109</f>
        <v>Spårväxel - EV-SJ50-5,9-1:9</v>
      </c>
      <c r="D1109" s="1" t="str">
        <f>Blad1!D1109</f>
        <v>107</v>
      </c>
      <c r="E1109" s="1" t="str">
        <f>Blad1!E1109</f>
        <v>B1</v>
      </c>
      <c r="F1109" s="12" t="str">
        <f>Blad1!J1109</f>
        <v>-</v>
      </c>
      <c r="G1109" s="12" t="str">
        <f>Blad1!L1109</f>
        <v>ej 2026</v>
      </c>
      <c r="H1109" s="13" t="str">
        <f>Blad1!N1109</f>
        <v>-</v>
      </c>
      <c r="I1109" s="13" t="str">
        <f>Blad1!O1109</f>
        <v>ej 2026</v>
      </c>
    </row>
    <row r="1110" spans="1:9" x14ac:dyDescent="0.25">
      <c r="A1110" s="1" t="str">
        <f>Blad1!A1110</f>
        <v>419</v>
      </c>
      <c r="B1110" s="1" t="str">
        <f>Blad1!B1110</f>
        <v>HPBG</v>
      </c>
      <c r="C1110" s="1" t="str">
        <f>Blad1!C1110</f>
        <v>Spårväxel - EV-UIC60-300-1:9</v>
      </c>
      <c r="D1110" s="1" t="str">
        <f>Blad1!D1110</f>
        <v>108</v>
      </c>
      <c r="E1110" s="1" t="str">
        <f>Blad1!E1110</f>
        <v>B4</v>
      </c>
      <c r="F1110" s="12" t="str">
        <f>Blad1!J1110</f>
        <v>-</v>
      </c>
      <c r="G1110" s="12" t="str">
        <f>Blad1!L1110</f>
        <v>ej 2026</v>
      </c>
      <c r="H1110" s="13">
        <f>Blad1!N1110</f>
        <v>19</v>
      </c>
      <c r="I1110" s="13" t="str">
        <f>Blad1!O1110</f>
        <v>ej 2026</v>
      </c>
    </row>
    <row r="1111" spans="1:9" x14ac:dyDescent="0.25">
      <c r="A1111" s="1" t="str">
        <f>Blad1!A1111</f>
        <v>419</v>
      </c>
      <c r="B1111" s="1" t="str">
        <f>Blad1!B1111</f>
        <v>HPBG</v>
      </c>
      <c r="C1111" s="1" t="str">
        <f>Blad1!C1111</f>
        <v>Spårväxel - EV-UIC60-300-1:9</v>
      </c>
      <c r="D1111" s="1" t="str">
        <f>Blad1!D1111</f>
        <v>110</v>
      </c>
      <c r="E1111" s="1" t="str">
        <f>Blad1!E1111</f>
        <v>B5</v>
      </c>
      <c r="F1111" s="12" t="str">
        <f>Blad1!J1111</f>
        <v>-</v>
      </c>
      <c r="G1111" s="12" t="str">
        <f>Blad1!L1111</f>
        <v>ej 2026</v>
      </c>
      <c r="H1111" s="13">
        <f>Blad1!N1111</f>
        <v>19</v>
      </c>
      <c r="I1111" s="13" t="str">
        <f>Blad1!O1111</f>
        <v>ej 2026</v>
      </c>
    </row>
    <row r="1112" spans="1:9" x14ac:dyDescent="0.25">
      <c r="A1112" s="1" t="str">
        <f>Blad1!A1112</f>
        <v>419</v>
      </c>
      <c r="B1112" s="1" t="str">
        <f>Blad1!B1112</f>
        <v>HPBG</v>
      </c>
      <c r="C1112" s="1" t="str">
        <f>Blad1!C1112</f>
        <v>Spårväxel - EV-UIC60-760-1:15</v>
      </c>
      <c r="D1112" s="1" t="str">
        <f>Blad1!D1112</f>
        <v>113</v>
      </c>
      <c r="E1112" s="1" t="str">
        <f>Blad1!E1112</f>
        <v>B4</v>
      </c>
      <c r="F1112" s="12" t="str">
        <f>Blad1!J1112</f>
        <v>-</v>
      </c>
      <c r="G1112" s="12" t="str">
        <f>Blad1!L1112</f>
        <v>ej 2026</v>
      </c>
      <c r="H1112" s="13">
        <f>Blad1!N1112</f>
        <v>19</v>
      </c>
      <c r="I1112" s="13" t="str">
        <f>Blad1!O1112</f>
        <v>ej 2026</v>
      </c>
    </row>
    <row r="1113" spans="1:9" x14ac:dyDescent="0.25">
      <c r="A1113" s="1" t="str">
        <f>Blad1!A1113</f>
        <v>419</v>
      </c>
      <c r="B1113" s="1" t="str">
        <f>Blad1!B1113</f>
        <v>HPBG</v>
      </c>
      <c r="C1113" s="1" t="str">
        <f>Blad1!C1113</f>
        <v>Spårväxel - EV-UIC60-760-1:15</v>
      </c>
      <c r="D1113" s="1" t="str">
        <f>Blad1!D1113</f>
        <v>114</v>
      </c>
      <c r="E1113" s="1" t="str">
        <f>Blad1!E1113</f>
        <v>B4</v>
      </c>
      <c r="F1113" s="12" t="str">
        <f>Blad1!J1113</f>
        <v>-</v>
      </c>
      <c r="G1113" s="12" t="str">
        <f>Blad1!L1113</f>
        <v>ej 2026</v>
      </c>
      <c r="H1113" s="13">
        <f>Blad1!N1113</f>
        <v>19</v>
      </c>
      <c r="I1113" s="13" t="str">
        <f>Blad1!O1113</f>
        <v>ej 2026</v>
      </c>
    </row>
    <row r="1114" spans="1:9" x14ac:dyDescent="0.25">
      <c r="A1114" s="1" t="str">
        <f>Blad1!A1114</f>
        <v>419</v>
      </c>
      <c r="B1114" s="1" t="str">
        <f>Blad1!B1114</f>
        <v>HPBG</v>
      </c>
      <c r="C1114" s="1" t="str">
        <f>Blad1!C1114</f>
        <v>Spårväxel - EV-UIC60-500-1:12</v>
      </c>
      <c r="D1114" s="1" t="str">
        <f>Blad1!D1114</f>
        <v>116</v>
      </c>
      <c r="E1114" s="1" t="str">
        <f>Blad1!E1114</f>
        <v>B4</v>
      </c>
      <c r="F1114" s="12" t="str">
        <f>Blad1!J1114</f>
        <v>-</v>
      </c>
      <c r="G1114" s="12" t="str">
        <f>Blad1!L1114</f>
        <v>ej 2026</v>
      </c>
      <c r="H1114" s="13">
        <f>Blad1!N1114</f>
        <v>19</v>
      </c>
      <c r="I1114" s="13" t="str">
        <f>Blad1!O1114</f>
        <v>ej 2026</v>
      </c>
    </row>
    <row r="1115" spans="1:9" x14ac:dyDescent="0.25">
      <c r="A1115" s="1" t="str">
        <f>Blad1!A1115</f>
        <v>419</v>
      </c>
      <c r="B1115" s="1" t="str">
        <f>Blad1!B1115</f>
        <v>HPBG</v>
      </c>
      <c r="C1115" s="1" t="str">
        <f>Blad1!C1115</f>
        <v>Spårväxel - EV-UIC60-300-1:9</v>
      </c>
      <c r="D1115" s="1" t="str">
        <f>Blad1!D1115</f>
        <v>117</v>
      </c>
      <c r="E1115" s="1" t="str">
        <f>Blad1!E1115</f>
        <v>B3</v>
      </c>
      <c r="F1115" s="12" t="str">
        <f>Blad1!J1115</f>
        <v>-</v>
      </c>
      <c r="G1115" s="12" t="str">
        <f>Blad1!L1115</f>
        <v>ej 2026</v>
      </c>
      <c r="H1115" s="13">
        <f>Blad1!N1115</f>
        <v>19</v>
      </c>
      <c r="I1115" s="13" t="str">
        <f>Blad1!O1115</f>
        <v>ej 2026</v>
      </c>
    </row>
    <row r="1116" spans="1:9" x14ac:dyDescent="0.25">
      <c r="A1116" s="1" t="str">
        <f>Blad1!A1116</f>
        <v>419</v>
      </c>
      <c r="B1116" s="1" t="str">
        <f>Blad1!B1116</f>
        <v>HPBG</v>
      </c>
      <c r="C1116" s="1" t="str">
        <f>Blad1!C1116</f>
        <v>Spårväxel - EV-UIC60-500-1:12</v>
      </c>
      <c r="D1116" s="1" t="str">
        <f>Blad1!D1116</f>
        <v>119</v>
      </c>
      <c r="E1116" s="1" t="str">
        <f>Blad1!E1116</f>
        <v>B3</v>
      </c>
      <c r="F1116" s="12" t="str">
        <f>Blad1!J1116</f>
        <v>-</v>
      </c>
      <c r="G1116" s="12" t="str">
        <f>Blad1!L1116</f>
        <v>ej 2026</v>
      </c>
      <c r="H1116" s="13">
        <f>Blad1!N1116</f>
        <v>19</v>
      </c>
      <c r="I1116" s="13" t="str">
        <f>Blad1!O1116</f>
        <v>ej 2026</v>
      </c>
    </row>
    <row r="1117" spans="1:9" x14ac:dyDescent="0.25">
      <c r="A1117" s="1" t="str">
        <f>Blad1!A1117</f>
        <v>419</v>
      </c>
      <c r="B1117" s="1" t="str">
        <f>Blad1!B1117</f>
        <v>HPBG</v>
      </c>
      <c r="C1117" s="1" t="str">
        <f>Blad1!C1117</f>
        <v>Spårväxel - EV-UIC60-300-1:9</v>
      </c>
      <c r="D1117" s="1" t="str">
        <f>Blad1!D1117</f>
        <v>120</v>
      </c>
      <c r="E1117" s="1" t="str">
        <f>Blad1!E1117</f>
        <v>B3</v>
      </c>
      <c r="F1117" s="12" t="str">
        <f>Blad1!J1117</f>
        <v>-</v>
      </c>
      <c r="G1117" s="12" t="str">
        <f>Blad1!L1117</f>
        <v>ej 2026</v>
      </c>
      <c r="H1117" s="13">
        <f>Blad1!N1117</f>
        <v>19</v>
      </c>
      <c r="I1117" s="13" t="str">
        <f>Blad1!O1117</f>
        <v>ej 2026</v>
      </c>
    </row>
    <row r="1118" spans="1:9" x14ac:dyDescent="0.25">
      <c r="A1118" s="1" t="str">
        <f>Blad1!A1118</f>
        <v>419</v>
      </c>
      <c r="B1118" s="1" t="str">
        <f>Blad1!B1118</f>
        <v>HPBG</v>
      </c>
      <c r="C1118" s="1" t="str">
        <f>Blad1!C1118</f>
        <v>Spårväxel - EV-UIC60-300-1:9</v>
      </c>
      <c r="D1118" s="1" t="str">
        <f>Blad1!D1118</f>
        <v>121</v>
      </c>
      <c r="E1118" s="1" t="str">
        <f>Blad1!E1118</f>
        <v>B5</v>
      </c>
      <c r="F1118" s="12" t="str">
        <f>Blad1!J1118</f>
        <v>-</v>
      </c>
      <c r="G1118" s="12" t="str">
        <f>Blad1!L1118</f>
        <v>ej 2026</v>
      </c>
      <c r="H1118" s="13">
        <f>Blad1!N1118</f>
        <v>19</v>
      </c>
      <c r="I1118" s="13" t="str">
        <f>Blad1!O1118</f>
        <v>ej 2026</v>
      </c>
    </row>
    <row r="1119" spans="1:9" x14ac:dyDescent="0.25">
      <c r="A1119" s="1" t="str">
        <f>Blad1!A1119</f>
        <v>419</v>
      </c>
      <c r="B1119" s="1" t="str">
        <f>Blad1!B1119</f>
        <v>HPBG</v>
      </c>
      <c r="C1119" s="1" t="str">
        <f>Blad1!C1119</f>
        <v>Spårväxel - EV-UIC60-300-1:9</v>
      </c>
      <c r="D1119" s="1" t="str">
        <f>Blad1!D1119</f>
        <v>122</v>
      </c>
      <c r="E1119" s="1" t="str">
        <f>Blad1!E1119</f>
        <v>B5</v>
      </c>
      <c r="F1119" s="12" t="str">
        <f>Blad1!J1119</f>
        <v>-</v>
      </c>
      <c r="G1119" s="12" t="str">
        <f>Blad1!L1119</f>
        <v>ej 2026</v>
      </c>
      <c r="H1119" s="13">
        <f>Blad1!N1119</f>
        <v>19</v>
      </c>
      <c r="I1119" s="13" t="str">
        <f>Blad1!O1119</f>
        <v>ej 2026</v>
      </c>
    </row>
    <row r="1120" spans="1:9" x14ac:dyDescent="0.25">
      <c r="A1120" s="1" t="str">
        <f>Blad1!A1120</f>
        <v>419</v>
      </c>
      <c r="B1120" s="1" t="str">
        <f>Blad1!B1120</f>
        <v>HPBG</v>
      </c>
      <c r="C1120" s="1" t="str">
        <f>Blad1!C1120</f>
        <v>Spårväxel - EV-UIC60-300-1:9</v>
      </c>
      <c r="D1120" s="1" t="str">
        <f>Blad1!D1120</f>
        <v>123</v>
      </c>
      <c r="E1120" s="1" t="str">
        <f>Blad1!E1120</f>
        <v>B5</v>
      </c>
      <c r="F1120" s="12" t="str">
        <f>Blad1!J1120</f>
        <v>-</v>
      </c>
      <c r="G1120" s="12" t="str">
        <f>Blad1!L1120</f>
        <v>ej 2026</v>
      </c>
      <c r="H1120" s="13">
        <f>Blad1!N1120</f>
        <v>19</v>
      </c>
      <c r="I1120" s="13" t="str">
        <f>Blad1!O1120</f>
        <v>ej 2026</v>
      </c>
    </row>
    <row r="1121" spans="1:9" x14ac:dyDescent="0.25">
      <c r="A1121" s="1" t="str">
        <f>Blad1!A1121</f>
        <v>419</v>
      </c>
      <c r="B1121" s="1" t="str">
        <f>Blad1!B1121</f>
        <v>HPBG</v>
      </c>
      <c r="C1121" s="1" t="str">
        <f>Blad1!C1121</f>
        <v>Spårväxel - EV-UIC60-300-1:9</v>
      </c>
      <c r="D1121" s="1" t="str">
        <f>Blad1!D1121</f>
        <v>124</v>
      </c>
      <c r="E1121" s="1" t="str">
        <f>Blad1!E1121</f>
        <v>B5</v>
      </c>
      <c r="F1121" s="12" t="str">
        <f>Blad1!J1121</f>
        <v>-</v>
      </c>
      <c r="G1121" s="12" t="str">
        <f>Blad1!L1121</f>
        <v>ej 2026</v>
      </c>
      <c r="H1121" s="13">
        <f>Blad1!N1121</f>
        <v>19</v>
      </c>
      <c r="I1121" s="13" t="str">
        <f>Blad1!O1121</f>
        <v>ej 2026</v>
      </c>
    </row>
    <row r="1122" spans="1:9" x14ac:dyDescent="0.25">
      <c r="A1122" s="1" t="str">
        <f>Blad1!A1122</f>
        <v>419</v>
      </c>
      <c r="B1122" s="1" t="str">
        <f>Blad1!B1122</f>
        <v>HPBG</v>
      </c>
      <c r="C1122" s="1" t="str">
        <f>Blad1!C1122</f>
        <v>Spårväxel - EV-UIC60-300-1:9</v>
      </c>
      <c r="D1122" s="1" t="str">
        <f>Blad1!D1122</f>
        <v>125</v>
      </c>
      <c r="E1122" s="1" t="str">
        <f>Blad1!E1122</f>
        <v>B5</v>
      </c>
      <c r="F1122" s="12" t="str">
        <f>Blad1!J1122</f>
        <v>-</v>
      </c>
      <c r="G1122" s="12" t="str">
        <f>Blad1!L1122</f>
        <v>ej 2026</v>
      </c>
      <c r="H1122" s="13">
        <f>Blad1!N1122</f>
        <v>19</v>
      </c>
      <c r="I1122" s="13" t="str">
        <f>Blad1!O1122</f>
        <v>ej 2026</v>
      </c>
    </row>
    <row r="1123" spans="1:9" hidden="1" x14ac:dyDescent="0.25">
      <c r="A1123" s="1" t="str">
        <f>Blad1!A1123</f>
        <v>419</v>
      </c>
      <c r="B1123" s="1" t="str">
        <f>Blad1!B1123</f>
        <v>HPBG</v>
      </c>
      <c r="C1123" s="1" t="str">
        <f>Blad1!C1123</f>
        <v>Spårväxel - EV-BV50-300-1:9</v>
      </c>
      <c r="D1123" s="1" t="str">
        <f>Blad1!D1123</f>
        <v>126</v>
      </c>
      <c r="E1123" s="1" t="str">
        <f>Blad1!E1123</f>
        <v>B2</v>
      </c>
      <c r="F1123" s="12" t="str">
        <f>Blad1!J1123</f>
        <v>-</v>
      </c>
      <c r="G1123" s="12" t="str">
        <f>Blad1!L1123</f>
        <v>ej 2026</v>
      </c>
      <c r="H1123" s="13" t="str">
        <f>Blad1!N1123</f>
        <v>-</v>
      </c>
      <c r="I1123" s="13" t="str">
        <f>Blad1!O1123</f>
        <v>ej 2026</v>
      </c>
    </row>
    <row r="1124" spans="1:9" hidden="1" x14ac:dyDescent="0.25">
      <c r="A1124" s="1" t="str">
        <f>Blad1!A1124</f>
        <v>419</v>
      </c>
      <c r="B1124" s="1" t="str">
        <f>Blad1!B1124</f>
        <v>HPBG</v>
      </c>
      <c r="C1124" s="1" t="str">
        <f>Blad1!C1124</f>
        <v>Spårväxel - EV-BV50-225/190-1:9</v>
      </c>
      <c r="D1124" s="1" t="str">
        <f>Blad1!D1124</f>
        <v>130</v>
      </c>
      <c r="E1124" s="1" t="str">
        <f>Blad1!E1124</f>
        <v>B1</v>
      </c>
      <c r="F1124" s="12" t="str">
        <f>Blad1!J1124</f>
        <v>-</v>
      </c>
      <c r="G1124" s="12" t="str">
        <f>Blad1!L1124</f>
        <v>ej 2026</v>
      </c>
      <c r="H1124" s="13" t="str">
        <f>Blad1!N1124</f>
        <v>-</v>
      </c>
      <c r="I1124" s="13" t="str">
        <f>Blad1!O1124</f>
        <v>ej 2026</v>
      </c>
    </row>
    <row r="1125" spans="1:9" x14ac:dyDescent="0.25">
      <c r="A1125" s="1" t="str">
        <f>Blad1!A1125</f>
        <v>419</v>
      </c>
      <c r="B1125" s="1" t="str">
        <f>Blad1!B1125</f>
        <v>HPBG</v>
      </c>
      <c r="C1125" s="1" t="str">
        <f>Blad1!C1125</f>
        <v>Spårväxel - EV-UIC60-300-1:9</v>
      </c>
      <c r="D1125" s="1" t="str">
        <f>Blad1!D1125</f>
        <v>139</v>
      </c>
      <c r="E1125" s="1" t="str">
        <f>Blad1!E1125</f>
        <v>B3</v>
      </c>
      <c r="F1125" s="12" t="str">
        <f>Blad1!J1125</f>
        <v>-</v>
      </c>
      <c r="G1125" s="12" t="str">
        <f>Blad1!L1125</f>
        <v>ej 2026</v>
      </c>
      <c r="H1125" s="13">
        <f>Blad1!N1125</f>
        <v>19</v>
      </c>
      <c r="I1125" s="13" t="str">
        <f>Blad1!O1125</f>
        <v>ej 2026</v>
      </c>
    </row>
    <row r="1126" spans="1:9" x14ac:dyDescent="0.25">
      <c r="A1126" s="1" t="str">
        <f>Blad1!A1126</f>
        <v>419</v>
      </c>
      <c r="B1126" s="1" t="str">
        <f>Blad1!B1126</f>
        <v>HPBG</v>
      </c>
      <c r="C1126" s="1" t="str">
        <f>Blad1!C1126</f>
        <v>Spårväxel - EV-UIC60-300-1:9</v>
      </c>
      <c r="D1126" s="1" t="str">
        <f>Blad1!D1126</f>
        <v>141</v>
      </c>
      <c r="E1126" s="1" t="str">
        <f>Blad1!E1126</f>
        <v>B5</v>
      </c>
      <c r="F1126" s="12" t="str">
        <f>Blad1!J1126</f>
        <v>-</v>
      </c>
      <c r="G1126" s="12" t="str">
        <f>Blad1!L1126</f>
        <v>ej 2026</v>
      </c>
      <c r="H1126" s="13">
        <f>Blad1!N1126</f>
        <v>19</v>
      </c>
      <c r="I1126" s="13" t="str">
        <f>Blad1!O1126</f>
        <v>ej 2026</v>
      </c>
    </row>
    <row r="1127" spans="1:9" x14ac:dyDescent="0.25">
      <c r="A1127" s="1" t="str">
        <f>Blad1!A1127</f>
        <v>419</v>
      </c>
      <c r="B1127" s="1" t="str">
        <f>Blad1!B1127</f>
        <v>HPBG</v>
      </c>
      <c r="C1127" s="1" t="str">
        <f>Blad1!C1127</f>
        <v>Spårväxel - EV-SJ50-300-1:9</v>
      </c>
      <c r="D1127" s="1" t="str">
        <f>Blad1!D1127</f>
        <v>142</v>
      </c>
      <c r="E1127" s="1" t="str">
        <f>Blad1!E1127</f>
        <v>B3</v>
      </c>
      <c r="F1127" s="12" t="str">
        <f>Blad1!J1127</f>
        <v>-</v>
      </c>
      <c r="G1127" s="12" t="str">
        <f>Blad1!L1127</f>
        <v>ej 2026</v>
      </c>
      <c r="H1127" s="13">
        <f>Blad1!N1127</f>
        <v>19</v>
      </c>
      <c r="I1127" s="13" t="str">
        <f>Blad1!O1127</f>
        <v>ej 2026</v>
      </c>
    </row>
    <row r="1128" spans="1:9" x14ac:dyDescent="0.25">
      <c r="A1128" s="1" t="str">
        <f>Blad1!A1128</f>
        <v>419</v>
      </c>
      <c r="B1128" s="1" t="str">
        <f>Blad1!B1128</f>
        <v>HPBG</v>
      </c>
      <c r="C1128" s="1" t="str">
        <f>Blad1!C1128</f>
        <v>Spårväxel - EV-SJ50-300-1:9</v>
      </c>
      <c r="D1128" s="1" t="str">
        <f>Blad1!D1128</f>
        <v>145</v>
      </c>
      <c r="E1128" s="1" t="str">
        <f>Blad1!E1128</f>
        <v>B3</v>
      </c>
      <c r="F1128" s="12" t="str">
        <f>Blad1!J1128</f>
        <v>-</v>
      </c>
      <c r="G1128" s="12" t="str">
        <f>Blad1!L1128</f>
        <v>ej 2026</v>
      </c>
      <c r="H1128" s="13">
        <f>Blad1!N1128</f>
        <v>19</v>
      </c>
      <c r="I1128" s="13" t="str">
        <f>Blad1!O1128</f>
        <v>ej 2026</v>
      </c>
    </row>
    <row r="1129" spans="1:9" x14ac:dyDescent="0.25">
      <c r="A1129" s="1" t="str">
        <f>Blad1!A1129</f>
        <v>419</v>
      </c>
      <c r="B1129" s="1" t="str">
        <f>Blad1!B1129</f>
        <v>HPBG</v>
      </c>
      <c r="C1129" s="1" t="str">
        <f>Blad1!C1129</f>
        <v>Spårväxel - EV-SJ50-300-1:9</v>
      </c>
      <c r="D1129" s="1" t="str">
        <f>Blad1!D1129</f>
        <v>146</v>
      </c>
      <c r="E1129" s="1" t="str">
        <f>Blad1!E1129</f>
        <v>B3</v>
      </c>
      <c r="F1129" s="12" t="str">
        <f>Blad1!J1129</f>
        <v>-</v>
      </c>
      <c r="G1129" s="12" t="str">
        <f>Blad1!L1129</f>
        <v>ej 2026</v>
      </c>
      <c r="H1129" s="13">
        <f>Blad1!N1129</f>
        <v>19</v>
      </c>
      <c r="I1129" s="13" t="str">
        <f>Blad1!O1129</f>
        <v>ej 2026</v>
      </c>
    </row>
    <row r="1130" spans="1:9" x14ac:dyDescent="0.25">
      <c r="A1130" s="1" t="str">
        <f>Blad1!A1130</f>
        <v>419</v>
      </c>
      <c r="B1130" s="1" t="str">
        <f>Blad1!B1130</f>
        <v>HPBG</v>
      </c>
      <c r="C1130" s="1" t="str">
        <f>Blad1!C1130</f>
        <v>Spårväxel - EV-SJ50-300-1:9</v>
      </c>
      <c r="D1130" s="1" t="str">
        <f>Blad1!D1130</f>
        <v>147</v>
      </c>
      <c r="E1130" s="1" t="str">
        <f>Blad1!E1130</f>
        <v>B3</v>
      </c>
      <c r="F1130" s="12" t="str">
        <f>Blad1!J1130</f>
        <v>-</v>
      </c>
      <c r="G1130" s="12" t="str">
        <f>Blad1!L1130</f>
        <v>ej 2026</v>
      </c>
      <c r="H1130" s="13">
        <f>Blad1!N1130</f>
        <v>19</v>
      </c>
      <c r="I1130" s="13" t="str">
        <f>Blad1!O1130</f>
        <v>ej 2026</v>
      </c>
    </row>
    <row r="1131" spans="1:9" x14ac:dyDescent="0.25">
      <c r="A1131" s="1" t="str">
        <f>Blad1!A1131</f>
        <v>419</v>
      </c>
      <c r="B1131" s="1" t="str">
        <f>Blad1!B1131</f>
        <v>HPBG</v>
      </c>
      <c r="C1131" s="1" t="str">
        <f>Blad1!C1131</f>
        <v>Spårväxel - EV-SJ50-300-1:9</v>
      </c>
      <c r="D1131" s="1" t="str">
        <f>Blad1!D1131</f>
        <v>148</v>
      </c>
      <c r="E1131" s="1" t="str">
        <f>Blad1!E1131</f>
        <v>B3</v>
      </c>
      <c r="F1131" s="12" t="str">
        <f>Blad1!J1131</f>
        <v>-</v>
      </c>
      <c r="G1131" s="12" t="str">
        <f>Blad1!L1131</f>
        <v>ej 2026</v>
      </c>
      <c r="H1131" s="13">
        <f>Blad1!N1131</f>
        <v>19</v>
      </c>
      <c r="I1131" s="13" t="str">
        <f>Blad1!O1131</f>
        <v>ej 2026</v>
      </c>
    </row>
    <row r="1132" spans="1:9" hidden="1" x14ac:dyDescent="0.25">
      <c r="A1132" s="1" t="str">
        <f>Blad1!A1132</f>
        <v>419</v>
      </c>
      <c r="B1132" s="1" t="str">
        <f>Blad1!B1132</f>
        <v>HPBG</v>
      </c>
      <c r="C1132" s="1" t="str">
        <f>Blad1!C1132</f>
        <v>Spårväxel - EV-SJ50-300-1:9</v>
      </c>
      <c r="D1132" s="1" t="str">
        <f>Blad1!D1132</f>
        <v>151</v>
      </c>
      <c r="E1132" s="1" t="str">
        <f>Blad1!E1132</f>
        <v>B2</v>
      </c>
      <c r="F1132" s="12" t="str">
        <f>Blad1!J1132</f>
        <v>-</v>
      </c>
      <c r="G1132" s="12" t="str">
        <f>Blad1!L1132</f>
        <v>ej 2026</v>
      </c>
      <c r="H1132" s="13" t="str">
        <f>Blad1!N1132</f>
        <v>-</v>
      </c>
      <c r="I1132" s="13" t="str">
        <f>Blad1!O1132</f>
        <v>ej 2026</v>
      </c>
    </row>
    <row r="1133" spans="1:9" x14ac:dyDescent="0.25">
      <c r="A1133" s="1" t="str">
        <f>Blad1!A1133</f>
        <v>419</v>
      </c>
      <c r="B1133" s="1" t="str">
        <f>Blad1!B1133</f>
        <v>HPBG</v>
      </c>
      <c r="C1133" s="1" t="str">
        <f>Blad1!C1133</f>
        <v>Spårväxel - EV-UIC60-300-1:9</v>
      </c>
      <c r="D1133" s="1" t="str">
        <f>Blad1!D1133</f>
        <v>152</v>
      </c>
      <c r="E1133" s="1" t="str">
        <f>Blad1!E1133</f>
        <v>B5</v>
      </c>
      <c r="F1133" s="12" t="str">
        <f>Blad1!J1133</f>
        <v>-</v>
      </c>
      <c r="G1133" s="12" t="str">
        <f>Blad1!L1133</f>
        <v>ej 2026</v>
      </c>
      <c r="H1133" s="13">
        <f>Blad1!N1133</f>
        <v>19</v>
      </c>
      <c r="I1133" s="13" t="str">
        <f>Blad1!O1133</f>
        <v>ej 2026</v>
      </c>
    </row>
    <row r="1134" spans="1:9" x14ac:dyDescent="0.25">
      <c r="A1134" s="1" t="str">
        <f>Blad1!A1134</f>
        <v>419</v>
      </c>
      <c r="B1134" s="1" t="str">
        <f>Blad1!B1134</f>
        <v>HPBG</v>
      </c>
      <c r="C1134" s="1" t="str">
        <f>Blad1!C1134</f>
        <v>Spårväxel - EV-UIC60-300-1:9</v>
      </c>
      <c r="D1134" s="1" t="str">
        <f>Blad1!D1134</f>
        <v>159</v>
      </c>
      <c r="E1134" s="1" t="str">
        <f>Blad1!E1134</f>
        <v>B5</v>
      </c>
      <c r="F1134" s="12" t="str">
        <f>Blad1!J1134</f>
        <v>-</v>
      </c>
      <c r="G1134" s="12" t="str">
        <f>Blad1!L1134</f>
        <v>ej 2026</v>
      </c>
      <c r="H1134" s="13">
        <f>Blad1!N1134</f>
        <v>19</v>
      </c>
      <c r="I1134" s="13" t="str">
        <f>Blad1!O1134</f>
        <v>ej 2026</v>
      </c>
    </row>
    <row r="1135" spans="1:9" x14ac:dyDescent="0.25">
      <c r="A1135" s="1" t="str">
        <f>Blad1!A1135</f>
        <v>419</v>
      </c>
      <c r="B1135" s="1" t="str">
        <f>Blad1!B1135</f>
        <v>HPBG</v>
      </c>
      <c r="C1135" s="1" t="str">
        <f>Blad1!C1135</f>
        <v>Spårväxel - EV-UIC60-300-1:9</v>
      </c>
      <c r="D1135" s="1" t="str">
        <f>Blad1!D1135</f>
        <v>160</v>
      </c>
      <c r="E1135" s="1" t="str">
        <f>Blad1!E1135</f>
        <v>B5</v>
      </c>
      <c r="F1135" s="12" t="str">
        <f>Blad1!J1135</f>
        <v>-</v>
      </c>
      <c r="G1135" s="12" t="str">
        <f>Blad1!L1135</f>
        <v>ej 2026</v>
      </c>
      <c r="H1135" s="13">
        <f>Blad1!N1135</f>
        <v>19</v>
      </c>
      <c r="I1135" s="13" t="str">
        <f>Blad1!O1135</f>
        <v>ej 2026</v>
      </c>
    </row>
    <row r="1136" spans="1:9" x14ac:dyDescent="0.25">
      <c r="A1136" s="1" t="str">
        <f>Blad1!A1136</f>
        <v>419</v>
      </c>
      <c r="B1136" s="1" t="str">
        <f>Blad1!B1136</f>
        <v>HPBG</v>
      </c>
      <c r="C1136" s="1" t="str">
        <f>Blad1!C1136</f>
        <v>Spårväxel - EV-UIC60-300-1:9</v>
      </c>
      <c r="D1136" s="1" t="str">
        <f>Blad1!D1136</f>
        <v>161</v>
      </c>
      <c r="E1136" s="1" t="str">
        <f>Blad1!E1136</f>
        <v>B5</v>
      </c>
      <c r="F1136" s="12" t="str">
        <f>Blad1!J1136</f>
        <v>-</v>
      </c>
      <c r="G1136" s="12" t="str">
        <f>Blad1!L1136</f>
        <v>ej 2026</v>
      </c>
      <c r="H1136" s="13">
        <f>Blad1!N1136</f>
        <v>19</v>
      </c>
      <c r="I1136" s="13" t="str">
        <f>Blad1!O1136</f>
        <v>ej 2026</v>
      </c>
    </row>
    <row r="1137" spans="1:9" x14ac:dyDescent="0.25">
      <c r="A1137" s="1" t="str">
        <f>Blad1!A1137</f>
        <v>419</v>
      </c>
      <c r="B1137" s="1" t="str">
        <f>Blad1!B1137</f>
        <v>HPBG</v>
      </c>
      <c r="C1137" s="1" t="str">
        <f>Blad1!C1137</f>
        <v>Spårväxel - EV-BV50-300-1:9</v>
      </c>
      <c r="D1137" s="1" t="str">
        <f>Blad1!D1137</f>
        <v>162</v>
      </c>
      <c r="E1137" s="1" t="str">
        <f>Blad1!E1137</f>
        <v>B3</v>
      </c>
      <c r="F1137" s="12" t="str">
        <f>Blad1!J1137</f>
        <v>-</v>
      </c>
      <c r="G1137" s="12" t="str">
        <f>Blad1!L1137</f>
        <v>ej 2026</v>
      </c>
      <c r="H1137" s="13">
        <f>Blad1!N1137</f>
        <v>19</v>
      </c>
      <c r="I1137" s="13" t="str">
        <f>Blad1!O1137</f>
        <v>ej 2026</v>
      </c>
    </row>
    <row r="1138" spans="1:9" x14ac:dyDescent="0.25">
      <c r="A1138" s="1" t="str">
        <f>Blad1!A1138</f>
        <v>419</v>
      </c>
      <c r="B1138" s="1" t="str">
        <f>Blad1!B1138</f>
        <v>HPBG</v>
      </c>
      <c r="C1138" s="1" t="str">
        <f>Blad1!C1138</f>
        <v>Spårväxel - EV-SJ50-300-1:9</v>
      </c>
      <c r="D1138" s="1" t="str">
        <f>Blad1!D1138</f>
        <v>163</v>
      </c>
      <c r="E1138" s="1" t="str">
        <f>Blad1!E1138</f>
        <v>B3</v>
      </c>
      <c r="F1138" s="12" t="str">
        <f>Blad1!J1138</f>
        <v>-</v>
      </c>
      <c r="G1138" s="12" t="str">
        <f>Blad1!L1138</f>
        <v>ej 2026</v>
      </c>
      <c r="H1138" s="13">
        <f>Blad1!N1138</f>
        <v>19</v>
      </c>
      <c r="I1138" s="13" t="str">
        <f>Blad1!O1138</f>
        <v>ej 2026</v>
      </c>
    </row>
    <row r="1139" spans="1:9" x14ac:dyDescent="0.25">
      <c r="A1139" s="1" t="str">
        <f>Blad1!A1139</f>
        <v>419</v>
      </c>
      <c r="B1139" s="1" t="str">
        <f>Blad1!B1139</f>
        <v>HPBG</v>
      </c>
      <c r="C1139" s="1" t="str">
        <f>Blad1!C1139</f>
        <v>Spårväxel - EV-SJ50-300-1:9</v>
      </c>
      <c r="D1139" s="1" t="str">
        <f>Blad1!D1139</f>
        <v>164</v>
      </c>
      <c r="E1139" s="1" t="str">
        <f>Blad1!E1139</f>
        <v>B3</v>
      </c>
      <c r="F1139" s="12" t="str">
        <f>Blad1!J1139</f>
        <v>-</v>
      </c>
      <c r="G1139" s="12" t="str">
        <f>Blad1!L1139</f>
        <v>ej 2026</v>
      </c>
      <c r="H1139" s="13">
        <f>Blad1!N1139</f>
        <v>19</v>
      </c>
      <c r="I1139" s="13" t="str">
        <f>Blad1!O1139</f>
        <v>ej 2026</v>
      </c>
    </row>
    <row r="1140" spans="1:9" x14ac:dyDescent="0.25">
      <c r="A1140" s="1" t="str">
        <f>Blad1!A1140</f>
        <v>419</v>
      </c>
      <c r="B1140" s="1" t="str">
        <f>Blad1!B1140</f>
        <v>HPBG</v>
      </c>
      <c r="C1140" s="1" t="str">
        <f>Blad1!C1140</f>
        <v>Spårväxel - EV-BV50-225/190-1:9</v>
      </c>
      <c r="D1140" s="1" t="str">
        <f>Blad1!D1140</f>
        <v>165</v>
      </c>
      <c r="E1140" s="1" t="str">
        <f>Blad1!E1140</f>
        <v>B3</v>
      </c>
      <c r="F1140" s="12" t="str">
        <f>Blad1!J1140</f>
        <v>-</v>
      </c>
      <c r="G1140" s="12" t="str">
        <f>Blad1!L1140</f>
        <v>ej 2026</v>
      </c>
      <c r="H1140" s="13">
        <f>Blad1!N1140</f>
        <v>19</v>
      </c>
      <c r="I1140" s="13" t="str">
        <f>Blad1!O1140</f>
        <v>ej 2026</v>
      </c>
    </row>
    <row r="1141" spans="1:9" x14ac:dyDescent="0.25">
      <c r="A1141" s="1" t="str">
        <f>Blad1!A1141</f>
        <v>419</v>
      </c>
      <c r="B1141" s="1" t="str">
        <f>Blad1!B1141</f>
        <v>HPBG</v>
      </c>
      <c r="C1141" s="1" t="str">
        <f>Blad1!C1141</f>
        <v>Spårväxel - EV-SJ50-300-1:9</v>
      </c>
      <c r="D1141" s="1" t="str">
        <f>Blad1!D1141</f>
        <v>166</v>
      </c>
      <c r="E1141" s="1" t="str">
        <f>Blad1!E1141</f>
        <v>B3</v>
      </c>
      <c r="F1141" s="12" t="str">
        <f>Blad1!J1141</f>
        <v>-</v>
      </c>
      <c r="G1141" s="12" t="str">
        <f>Blad1!L1141</f>
        <v>ej 2026</v>
      </c>
      <c r="H1141" s="13">
        <f>Blad1!N1141</f>
        <v>19</v>
      </c>
      <c r="I1141" s="13" t="str">
        <f>Blad1!O1141</f>
        <v>ej 2026</v>
      </c>
    </row>
    <row r="1142" spans="1:9" x14ac:dyDescent="0.25">
      <c r="A1142" s="1" t="str">
        <f>Blad1!A1142</f>
        <v>419</v>
      </c>
      <c r="B1142" s="1" t="str">
        <f>Blad1!B1142</f>
        <v>HPBG</v>
      </c>
      <c r="C1142" s="1" t="str">
        <f>Blad1!C1142</f>
        <v>Spårväxel - EV-UIC60-300-1:9</v>
      </c>
      <c r="D1142" s="1" t="str">
        <f>Blad1!D1142</f>
        <v>167</v>
      </c>
      <c r="E1142" s="1" t="str">
        <f>Blad1!E1142</f>
        <v>B5</v>
      </c>
      <c r="F1142" s="12" t="str">
        <f>Blad1!J1142</f>
        <v>-</v>
      </c>
      <c r="G1142" s="12" t="str">
        <f>Blad1!L1142</f>
        <v>ej 2026</v>
      </c>
      <c r="H1142" s="13">
        <f>Blad1!N1142</f>
        <v>19</v>
      </c>
      <c r="I1142" s="13" t="str">
        <f>Blad1!O1142</f>
        <v>ej 2026</v>
      </c>
    </row>
    <row r="1143" spans="1:9" x14ac:dyDescent="0.25">
      <c r="A1143" s="1" t="str">
        <f>Blad1!A1143</f>
        <v>419</v>
      </c>
      <c r="B1143" s="1" t="str">
        <f>Blad1!B1143</f>
        <v>HPBG</v>
      </c>
      <c r="C1143" s="1" t="str">
        <f>Blad1!C1143</f>
        <v>Spårväxel - EV-UIC60-300-1:9</v>
      </c>
      <c r="D1143" s="1" t="str">
        <f>Blad1!D1143</f>
        <v>168</v>
      </c>
      <c r="E1143" s="1" t="str">
        <f>Blad1!E1143</f>
        <v>B5</v>
      </c>
      <c r="F1143" s="12" t="str">
        <f>Blad1!J1143</f>
        <v>-</v>
      </c>
      <c r="G1143" s="12" t="str">
        <f>Blad1!L1143</f>
        <v>ej 2026</v>
      </c>
      <c r="H1143" s="13">
        <f>Blad1!N1143</f>
        <v>19</v>
      </c>
      <c r="I1143" s="13" t="str">
        <f>Blad1!O1143</f>
        <v>ej 2026</v>
      </c>
    </row>
    <row r="1144" spans="1:9" x14ac:dyDescent="0.25">
      <c r="A1144" s="1" t="str">
        <f>Blad1!A1144</f>
        <v>419</v>
      </c>
      <c r="B1144" s="1" t="str">
        <f>Blad1!B1144</f>
        <v>HPBG</v>
      </c>
      <c r="C1144" s="1" t="str">
        <f>Blad1!C1144</f>
        <v>Spårväxel - EV-SJ50-300-1:9</v>
      </c>
      <c r="D1144" s="1" t="str">
        <f>Blad1!D1144</f>
        <v>172</v>
      </c>
      <c r="E1144" s="1" t="str">
        <f>Blad1!E1144</f>
        <v>B3</v>
      </c>
      <c r="F1144" s="12" t="str">
        <f>Blad1!J1144</f>
        <v>-</v>
      </c>
      <c r="G1144" s="12" t="str">
        <f>Blad1!L1144</f>
        <v>ej 2026</v>
      </c>
      <c r="H1144" s="13">
        <f>Blad1!N1144</f>
        <v>19</v>
      </c>
      <c r="I1144" s="13" t="str">
        <f>Blad1!O1144</f>
        <v>ej 2026</v>
      </c>
    </row>
    <row r="1145" spans="1:9" x14ac:dyDescent="0.25">
      <c r="A1145" s="1" t="str">
        <f>Blad1!A1145</f>
        <v>419</v>
      </c>
      <c r="B1145" s="1" t="str">
        <f>Blad1!B1145</f>
        <v>HPBG</v>
      </c>
      <c r="C1145" s="1" t="str">
        <f>Blad1!C1145</f>
        <v>Spårväxel - EV-SJ50-300-1:9</v>
      </c>
      <c r="D1145" s="1" t="str">
        <f>Blad1!D1145</f>
        <v>175</v>
      </c>
      <c r="E1145" s="1" t="str">
        <f>Blad1!E1145</f>
        <v>B3</v>
      </c>
      <c r="F1145" s="12" t="str">
        <f>Blad1!J1145</f>
        <v>-</v>
      </c>
      <c r="G1145" s="12" t="str">
        <f>Blad1!L1145</f>
        <v>ej 2026</v>
      </c>
      <c r="H1145" s="13">
        <f>Blad1!N1145</f>
        <v>19</v>
      </c>
      <c r="I1145" s="13" t="str">
        <f>Blad1!O1145</f>
        <v>ej 2026</v>
      </c>
    </row>
    <row r="1146" spans="1:9" x14ac:dyDescent="0.25">
      <c r="A1146" s="1" t="str">
        <f>Blad1!A1146</f>
        <v>419</v>
      </c>
      <c r="B1146" s="1" t="str">
        <f>Blad1!B1146</f>
        <v>HPBG</v>
      </c>
      <c r="C1146" s="1" t="str">
        <f>Blad1!C1146</f>
        <v>Spårväxel - EV-SJ50-300-1:9</v>
      </c>
      <c r="D1146" s="1" t="str">
        <f>Blad1!D1146</f>
        <v>176</v>
      </c>
      <c r="E1146" s="1" t="str">
        <f>Blad1!E1146</f>
        <v>B3</v>
      </c>
      <c r="F1146" s="12" t="str">
        <f>Blad1!J1146</f>
        <v>-</v>
      </c>
      <c r="G1146" s="12" t="str">
        <f>Blad1!L1146</f>
        <v>ej 2026</v>
      </c>
      <c r="H1146" s="13">
        <f>Blad1!N1146</f>
        <v>19</v>
      </c>
      <c r="I1146" s="13" t="str">
        <f>Blad1!O1146</f>
        <v>ej 2026</v>
      </c>
    </row>
    <row r="1147" spans="1:9" x14ac:dyDescent="0.25">
      <c r="A1147" s="1" t="str">
        <f>Blad1!A1147</f>
        <v>419</v>
      </c>
      <c r="B1147" s="1" t="str">
        <f>Blad1!B1147</f>
        <v>HPBG</v>
      </c>
      <c r="C1147" s="1" t="str">
        <f>Blad1!C1147</f>
        <v>Spårväxel - EV-SJ50-300-1:9</v>
      </c>
      <c r="D1147" s="1" t="str">
        <f>Blad1!D1147</f>
        <v>177</v>
      </c>
      <c r="E1147" s="1" t="str">
        <f>Blad1!E1147</f>
        <v>B3</v>
      </c>
      <c r="F1147" s="12" t="str">
        <f>Blad1!J1147</f>
        <v>-</v>
      </c>
      <c r="G1147" s="12" t="str">
        <f>Blad1!L1147</f>
        <v>ej 2026</v>
      </c>
      <c r="H1147" s="13">
        <f>Blad1!N1147</f>
        <v>19</v>
      </c>
      <c r="I1147" s="13" t="str">
        <f>Blad1!O1147</f>
        <v>ej 2026</v>
      </c>
    </row>
    <row r="1148" spans="1:9" x14ac:dyDescent="0.25">
      <c r="A1148" s="1" t="str">
        <f>Blad1!A1148</f>
        <v>419</v>
      </c>
      <c r="B1148" s="1" t="str">
        <f>Blad1!B1148</f>
        <v>HPBG</v>
      </c>
      <c r="C1148" s="1" t="str">
        <f>Blad1!C1148</f>
        <v>Spårväxel - EV-SJ50-300-1:9</v>
      </c>
      <c r="D1148" s="1" t="str">
        <f>Blad1!D1148</f>
        <v>178</v>
      </c>
      <c r="E1148" s="1" t="str">
        <f>Blad1!E1148</f>
        <v>B3</v>
      </c>
      <c r="F1148" s="12" t="str">
        <f>Blad1!J1148</f>
        <v>-</v>
      </c>
      <c r="G1148" s="12" t="str">
        <f>Blad1!L1148</f>
        <v>ej 2026</v>
      </c>
      <c r="H1148" s="13">
        <f>Blad1!N1148</f>
        <v>19</v>
      </c>
      <c r="I1148" s="13" t="str">
        <f>Blad1!O1148</f>
        <v>ej 2026</v>
      </c>
    </row>
    <row r="1149" spans="1:9" x14ac:dyDescent="0.25">
      <c r="A1149" s="1" t="str">
        <f>Blad1!A1149</f>
        <v>419</v>
      </c>
      <c r="B1149" s="1" t="str">
        <f>Blad1!B1149</f>
        <v>HPBG</v>
      </c>
      <c r="C1149" s="1" t="str">
        <f>Blad1!C1149</f>
        <v>Spårväxel - EV-SJ50-300-1:9</v>
      </c>
      <c r="D1149" s="1" t="str">
        <f>Blad1!D1149</f>
        <v>179</v>
      </c>
      <c r="E1149" s="1" t="str">
        <f>Blad1!E1149</f>
        <v>B3</v>
      </c>
      <c r="F1149" s="12" t="str">
        <f>Blad1!J1149</f>
        <v>-</v>
      </c>
      <c r="G1149" s="12" t="str">
        <f>Blad1!L1149</f>
        <v>ej 2026</v>
      </c>
      <c r="H1149" s="13">
        <f>Blad1!N1149</f>
        <v>19</v>
      </c>
      <c r="I1149" s="13" t="str">
        <f>Blad1!O1149</f>
        <v>ej 2026</v>
      </c>
    </row>
    <row r="1150" spans="1:9" hidden="1" x14ac:dyDescent="0.25">
      <c r="A1150" s="1" t="str">
        <f>Blad1!A1150</f>
        <v>419</v>
      </c>
      <c r="B1150" s="1" t="str">
        <f>Blad1!B1150</f>
        <v>HPBG</v>
      </c>
      <c r="C1150" s="1" t="str">
        <f>Blad1!C1150</f>
        <v>Spårväxel - DKV-SJ50-7,641/9,375-1:9</v>
      </c>
      <c r="D1150" s="1" t="str">
        <f>Blad1!D1150</f>
        <v>181/180</v>
      </c>
      <c r="E1150" s="1" t="str">
        <f>Blad1!E1150</f>
        <v>B2</v>
      </c>
      <c r="F1150" s="12" t="str">
        <f>Blad1!J1150</f>
        <v>-</v>
      </c>
      <c r="G1150" s="12" t="str">
        <f>Blad1!L1150</f>
        <v>ej 2026</v>
      </c>
      <c r="H1150" s="13" t="str">
        <f>Blad1!N1150</f>
        <v>-</v>
      </c>
      <c r="I1150" s="13" t="str">
        <f>Blad1!O1150</f>
        <v>ej 2026</v>
      </c>
    </row>
    <row r="1151" spans="1:9" x14ac:dyDescent="0.25">
      <c r="A1151" s="1" t="str">
        <f>Blad1!A1151</f>
        <v>419</v>
      </c>
      <c r="B1151" s="1" t="str">
        <f>Blad1!B1151</f>
        <v>HPBG</v>
      </c>
      <c r="C1151" s="1" t="str">
        <f>Blad1!C1151</f>
        <v>Spårväxel - EV-SJ50-300-1:9</v>
      </c>
      <c r="D1151" s="1" t="str">
        <f>Blad1!D1151</f>
        <v>183</v>
      </c>
      <c r="E1151" s="1" t="str">
        <f>Blad1!E1151</f>
        <v>B4</v>
      </c>
      <c r="F1151" s="12" t="str">
        <f>Blad1!J1151</f>
        <v>-</v>
      </c>
      <c r="G1151" s="12" t="str">
        <f>Blad1!L1151</f>
        <v>ej 2026</v>
      </c>
      <c r="H1151" s="13">
        <f>Blad1!N1151</f>
        <v>19</v>
      </c>
      <c r="I1151" s="13" t="str">
        <f>Blad1!O1151</f>
        <v>ej 2026</v>
      </c>
    </row>
    <row r="1152" spans="1:9" x14ac:dyDescent="0.25">
      <c r="A1152" s="1" t="str">
        <f>Blad1!A1152</f>
        <v>419</v>
      </c>
      <c r="B1152" s="1" t="str">
        <f>Blad1!B1152</f>
        <v>HPBG</v>
      </c>
      <c r="C1152" s="1" t="str">
        <f>Blad1!C1152</f>
        <v>Spårväxel - EV-SJ50-300-1:9</v>
      </c>
      <c r="D1152" s="1" t="str">
        <f>Blad1!D1152</f>
        <v>184</v>
      </c>
      <c r="E1152" s="1" t="str">
        <f>Blad1!E1152</f>
        <v>B3</v>
      </c>
      <c r="F1152" s="12" t="str">
        <f>Blad1!J1152</f>
        <v>-</v>
      </c>
      <c r="G1152" s="12" t="str">
        <f>Blad1!L1152</f>
        <v>ej 2026</v>
      </c>
      <c r="H1152" s="13">
        <f>Blad1!N1152</f>
        <v>19</v>
      </c>
      <c r="I1152" s="13" t="str">
        <f>Blad1!O1152</f>
        <v>ej 2026</v>
      </c>
    </row>
    <row r="1153" spans="1:9" x14ac:dyDescent="0.25">
      <c r="A1153" s="1" t="str">
        <f>Blad1!A1153</f>
        <v>419</v>
      </c>
      <c r="B1153" s="1" t="str">
        <f>Blad1!B1153</f>
        <v>HPBG</v>
      </c>
      <c r="C1153" s="1" t="str">
        <f>Blad1!C1153</f>
        <v>Spårväxel - EV-SJ50-300-1:9</v>
      </c>
      <c r="D1153" s="1" t="str">
        <f>Blad1!D1153</f>
        <v>185</v>
      </c>
      <c r="E1153" s="1" t="str">
        <f>Blad1!E1153</f>
        <v>B4</v>
      </c>
      <c r="F1153" s="12" t="str">
        <f>Blad1!J1153</f>
        <v>-</v>
      </c>
      <c r="G1153" s="12" t="str">
        <f>Blad1!L1153</f>
        <v>ej 2026</v>
      </c>
      <c r="H1153" s="13">
        <f>Blad1!N1153</f>
        <v>19</v>
      </c>
      <c r="I1153" s="13" t="str">
        <f>Blad1!O1153</f>
        <v>ej 2026</v>
      </c>
    </row>
    <row r="1154" spans="1:9" x14ac:dyDescent="0.25">
      <c r="A1154" s="1" t="str">
        <f>Blad1!A1154</f>
        <v>419</v>
      </c>
      <c r="B1154" s="1" t="str">
        <f>Blad1!B1154</f>
        <v>HPBG</v>
      </c>
      <c r="C1154" s="1" t="str">
        <f>Blad1!C1154</f>
        <v>Spårväxel - EV-UIC60-300-1:9</v>
      </c>
      <c r="D1154" s="1" t="str">
        <f>Blad1!D1154</f>
        <v>186</v>
      </c>
      <c r="E1154" s="1" t="str">
        <f>Blad1!E1154</f>
        <v>B5</v>
      </c>
      <c r="F1154" s="12" t="str">
        <f>Blad1!J1154</f>
        <v>-</v>
      </c>
      <c r="G1154" s="12" t="str">
        <f>Blad1!L1154</f>
        <v>ej 2026</v>
      </c>
      <c r="H1154" s="13">
        <f>Blad1!N1154</f>
        <v>19</v>
      </c>
      <c r="I1154" s="13" t="str">
        <f>Blad1!O1154</f>
        <v>ej 2026</v>
      </c>
    </row>
    <row r="1155" spans="1:9" x14ac:dyDescent="0.25">
      <c r="A1155" s="1" t="str">
        <f>Blad1!A1155</f>
        <v>419</v>
      </c>
      <c r="B1155" s="1" t="str">
        <f>Blad1!B1155</f>
        <v>HPBG</v>
      </c>
      <c r="C1155" s="1" t="str">
        <f>Blad1!C1155</f>
        <v>Spårväxel - EV-UIC60-1200-1:18,5</v>
      </c>
      <c r="D1155" s="1" t="str">
        <f>Blad1!D1155</f>
        <v>187</v>
      </c>
      <c r="E1155" s="1" t="str">
        <f>Blad1!E1155</f>
        <v>B5</v>
      </c>
      <c r="F1155" s="12" t="str">
        <f>Blad1!J1155</f>
        <v>-</v>
      </c>
      <c r="G1155" s="12" t="str">
        <f>Blad1!L1155</f>
        <v>ej 2026</v>
      </c>
      <c r="H1155" s="13">
        <f>Blad1!N1155</f>
        <v>19</v>
      </c>
      <c r="I1155" s="13" t="str">
        <f>Blad1!O1155</f>
        <v>ej 2026</v>
      </c>
    </row>
    <row r="1156" spans="1:9" x14ac:dyDescent="0.25">
      <c r="A1156" s="1" t="str">
        <f>Blad1!A1156</f>
        <v>419</v>
      </c>
      <c r="B1156" s="1" t="str">
        <f>Blad1!B1156</f>
        <v>HPBG</v>
      </c>
      <c r="C1156" s="1" t="str">
        <f>Blad1!C1156</f>
        <v>Spårväxel - EV-UIC60-1200-1:18,5</v>
      </c>
      <c r="D1156" s="1" t="str">
        <f>Blad1!D1156</f>
        <v>188</v>
      </c>
      <c r="E1156" s="1" t="str">
        <f>Blad1!E1156</f>
        <v>B5</v>
      </c>
      <c r="F1156" s="12" t="str">
        <f>Blad1!J1156</f>
        <v>-</v>
      </c>
      <c r="G1156" s="12" t="str">
        <f>Blad1!L1156</f>
        <v>ej 2026</v>
      </c>
      <c r="H1156" s="13">
        <f>Blad1!N1156</f>
        <v>19</v>
      </c>
      <c r="I1156" s="13" t="str">
        <f>Blad1!O1156</f>
        <v>ej 2026</v>
      </c>
    </row>
    <row r="1157" spans="1:9" x14ac:dyDescent="0.25">
      <c r="A1157" s="1" t="str">
        <f>Blad1!A1157</f>
        <v>419</v>
      </c>
      <c r="B1157" s="1" t="str">
        <f>Blad1!B1157</f>
        <v>HPBG</v>
      </c>
      <c r="C1157" s="1" t="str">
        <f>Blad1!C1157</f>
        <v>Spårväxel - EV-SJ50-300-1:9</v>
      </c>
      <c r="D1157" s="1" t="str">
        <f>Blad1!D1157</f>
        <v>191</v>
      </c>
      <c r="E1157" s="1" t="str">
        <f>Blad1!E1157</f>
        <v>B3</v>
      </c>
      <c r="F1157" s="12" t="str">
        <f>Blad1!J1157</f>
        <v>-</v>
      </c>
      <c r="G1157" s="12" t="str">
        <f>Blad1!L1157</f>
        <v>ej 2026</v>
      </c>
      <c r="H1157" s="13">
        <f>Blad1!N1157</f>
        <v>19</v>
      </c>
      <c r="I1157" s="13" t="str">
        <f>Blad1!O1157</f>
        <v>ej 2026</v>
      </c>
    </row>
    <row r="1158" spans="1:9" x14ac:dyDescent="0.25">
      <c r="A1158" s="1" t="str">
        <f>Blad1!A1158</f>
        <v>419</v>
      </c>
      <c r="B1158" s="1" t="str">
        <f>Blad1!B1158</f>
        <v>HPBG</v>
      </c>
      <c r="C1158" s="1" t="str">
        <f>Blad1!C1158</f>
        <v>Spårväxel - EV-BV50-300-1:9</v>
      </c>
      <c r="D1158" s="1" t="str">
        <f>Blad1!D1158</f>
        <v>192</v>
      </c>
      <c r="E1158" s="1" t="str">
        <f>Blad1!E1158</f>
        <v>B3</v>
      </c>
      <c r="F1158" s="12" t="str">
        <f>Blad1!J1158</f>
        <v>-</v>
      </c>
      <c r="G1158" s="12" t="str">
        <f>Blad1!L1158</f>
        <v>ej 2026</v>
      </c>
      <c r="H1158" s="13">
        <f>Blad1!N1158</f>
        <v>19</v>
      </c>
      <c r="I1158" s="13" t="str">
        <f>Blad1!O1158</f>
        <v>ej 2026</v>
      </c>
    </row>
    <row r="1159" spans="1:9" hidden="1" x14ac:dyDescent="0.25">
      <c r="A1159" s="1" t="str">
        <f>Blad1!A1159</f>
        <v>419</v>
      </c>
      <c r="B1159" s="1" t="str">
        <f>Blad1!B1159</f>
        <v>HPBG</v>
      </c>
      <c r="C1159" s="1" t="str">
        <f>Blad1!C1159</f>
        <v>Spårväxel - EV-SJ50-5,9-1:9</v>
      </c>
      <c r="D1159" s="1" t="str">
        <f>Blad1!D1159</f>
        <v>1s</v>
      </c>
      <c r="E1159" s="1" t="str">
        <f>Blad1!E1159</f>
        <v>B1</v>
      </c>
      <c r="F1159" s="12" t="str">
        <f>Blad1!J1159</f>
        <v>-</v>
      </c>
      <c r="G1159" s="12" t="str">
        <f>Blad1!L1159</f>
        <v>ej 2026</v>
      </c>
      <c r="H1159" s="13" t="str">
        <f>Blad1!N1159</f>
        <v>-</v>
      </c>
      <c r="I1159" s="13" t="str">
        <f>Blad1!O1159</f>
        <v>ej 2026</v>
      </c>
    </row>
    <row r="1160" spans="1:9" hidden="1" x14ac:dyDescent="0.25">
      <c r="A1160" s="1" t="str">
        <f>Blad1!A1160</f>
        <v>419</v>
      </c>
      <c r="B1160" s="1" t="str">
        <f>Blad1!B1160</f>
        <v>HPBG</v>
      </c>
      <c r="C1160" s="1" t="str">
        <f>Blad1!C1160</f>
        <v>Spårväxel - EV-BV50-190-1:6,28</v>
      </c>
      <c r="D1160" s="1" t="str">
        <f>Blad1!D1160</f>
        <v>21s</v>
      </c>
      <c r="E1160" s="1" t="str">
        <f>Blad1!E1160</f>
        <v>B1</v>
      </c>
      <c r="F1160" s="12" t="str">
        <f>Blad1!J1160</f>
        <v>-</v>
      </c>
      <c r="G1160" s="12" t="str">
        <f>Blad1!L1160</f>
        <v>ej 2026</v>
      </c>
      <c r="H1160" s="13" t="str">
        <f>Blad1!N1160</f>
        <v>-</v>
      </c>
      <c r="I1160" s="13" t="str">
        <f>Blad1!O1160</f>
        <v>ej 2026</v>
      </c>
    </row>
    <row r="1161" spans="1:9" hidden="1" x14ac:dyDescent="0.25">
      <c r="A1161" s="1" t="str">
        <f>Blad1!A1161</f>
        <v>419</v>
      </c>
      <c r="B1161" s="1" t="str">
        <f>Blad1!B1161</f>
        <v>HPBG</v>
      </c>
      <c r="C1161" s="1" t="str">
        <f>Blad1!C1161</f>
        <v>Spårväxel - DKV-SJ50-7,641/9,375-1:9</v>
      </c>
      <c r="D1161" s="1" t="str">
        <f>Blad1!D1161</f>
        <v>4/5</v>
      </c>
      <c r="E1161" s="1" t="str">
        <f>Blad1!E1161</f>
        <v>B1</v>
      </c>
      <c r="F1161" s="12" t="str">
        <f>Blad1!J1161</f>
        <v>-</v>
      </c>
      <c r="G1161" s="12" t="str">
        <f>Blad1!L1161</f>
        <v>ej 2026</v>
      </c>
      <c r="H1161" s="13" t="str">
        <f>Blad1!N1161</f>
        <v>-</v>
      </c>
      <c r="I1161" s="13" t="str">
        <f>Blad1!O1161</f>
        <v>ej 2026</v>
      </c>
    </row>
    <row r="1162" spans="1:9" hidden="1" x14ac:dyDescent="0.25">
      <c r="A1162" s="1" t="str">
        <f>Blad1!A1162</f>
        <v>419</v>
      </c>
      <c r="B1162" s="1" t="str">
        <f>Blad1!B1162</f>
        <v>HPBG</v>
      </c>
      <c r="C1162" s="1" t="str">
        <f>Blad1!C1162</f>
        <v>Spårväxel - EV-SJ50-11-1:9</v>
      </c>
      <c r="D1162" s="1" t="str">
        <f>Blad1!D1162</f>
        <v>rala1</v>
      </c>
      <c r="E1162" s="1" t="str">
        <f>Blad1!E1162</f>
        <v>B1</v>
      </c>
      <c r="F1162" s="12" t="str">
        <f>Blad1!J1162</f>
        <v>-</v>
      </c>
      <c r="G1162" s="12" t="str">
        <f>Blad1!L1162</f>
        <v>ej 2026</v>
      </c>
      <c r="H1162" s="13" t="str">
        <f>Blad1!N1162</f>
        <v>-</v>
      </c>
      <c r="I1162" s="13" t="str">
        <f>Blad1!O1162</f>
        <v>ej 2026</v>
      </c>
    </row>
    <row r="1163" spans="1:9" hidden="1" x14ac:dyDescent="0.25">
      <c r="A1163" s="1" t="str">
        <f>Blad1!A1163</f>
        <v>419</v>
      </c>
      <c r="B1163" s="1" t="str">
        <f>Blad1!B1163</f>
        <v>HPBG</v>
      </c>
      <c r="C1163" s="1" t="str">
        <f>Blad1!C1163</f>
        <v>Spårväxel - EV-SJ50-11-1:9</v>
      </c>
      <c r="D1163" s="1" t="str">
        <f>Blad1!D1163</f>
        <v>rala2</v>
      </c>
      <c r="E1163" s="1" t="str">
        <f>Blad1!E1163</f>
        <v>B1</v>
      </c>
      <c r="F1163" s="12" t="str">
        <f>Blad1!J1163</f>
        <v>-</v>
      </c>
      <c r="G1163" s="12" t="str">
        <f>Blad1!L1163</f>
        <v>ej 2026</v>
      </c>
      <c r="H1163" s="13" t="str">
        <f>Blad1!N1163</f>
        <v>-</v>
      </c>
      <c r="I1163" s="13" t="str">
        <f>Blad1!O1163</f>
        <v>ej 2026</v>
      </c>
    </row>
    <row r="1164" spans="1:9" hidden="1" x14ac:dyDescent="0.25">
      <c r="A1164" s="1" t="str">
        <f>Blad1!A1164</f>
        <v>419</v>
      </c>
      <c r="B1164" s="1" t="str">
        <f>Blad1!B1164</f>
        <v>HPN</v>
      </c>
      <c r="C1164" s="1" t="str">
        <f>Blad1!C1164</f>
        <v>Spårväxel - EV-UIC60-300-1:9</v>
      </c>
      <c r="D1164" s="1" t="str">
        <f>Blad1!D1164</f>
        <v>804</v>
      </c>
      <c r="E1164" s="1" t="str">
        <f>Blad1!E1164</f>
        <v>B2</v>
      </c>
      <c r="F1164" s="12" t="str">
        <f>Blad1!J1164</f>
        <v>-</v>
      </c>
      <c r="G1164" s="12" t="str">
        <f>Blad1!L1164</f>
        <v>ej 2026</v>
      </c>
      <c r="H1164" s="13" t="str">
        <f>Blad1!N1164</f>
        <v>-</v>
      </c>
      <c r="I1164" s="13" t="str">
        <f>Blad1!O1164</f>
        <v>ej 2026</v>
      </c>
    </row>
    <row r="1165" spans="1:9" hidden="1" x14ac:dyDescent="0.25">
      <c r="A1165" s="1" t="str">
        <f>Blad1!A1165</f>
        <v>419</v>
      </c>
      <c r="B1165" s="1" t="str">
        <f>Blad1!B1165</f>
        <v>HPN</v>
      </c>
      <c r="C1165" s="1" t="str">
        <f>Blad1!C1165</f>
        <v>Spårväxel - EV-UIC60-300-1:9</v>
      </c>
      <c r="D1165" s="1" t="str">
        <f>Blad1!D1165</f>
        <v>815</v>
      </c>
      <c r="E1165" s="1" t="str">
        <f>Blad1!E1165</f>
        <v>B2</v>
      </c>
      <c r="F1165" s="12" t="str">
        <f>Blad1!J1165</f>
        <v>-</v>
      </c>
      <c r="G1165" s="12" t="str">
        <f>Blad1!L1165</f>
        <v>ej 2026</v>
      </c>
      <c r="H1165" s="13" t="str">
        <f>Blad1!N1165</f>
        <v>-</v>
      </c>
      <c r="I1165" s="13" t="str">
        <f>Blad1!O1165</f>
        <v>ej 2026</v>
      </c>
    </row>
    <row r="1166" spans="1:9" x14ac:dyDescent="0.25">
      <c r="A1166" s="1" t="str">
        <f>Blad1!A1166</f>
        <v>419</v>
      </c>
      <c r="B1166" s="1" t="str">
        <f>Blad1!B1166</f>
        <v>HRBG</v>
      </c>
      <c r="C1166" s="1" t="str">
        <f>Blad1!C1166</f>
        <v>Spårväxel - EV-60E-1200-1:18,5</v>
      </c>
      <c r="D1166" s="1" t="str">
        <f>Blad1!D1166</f>
        <v>189</v>
      </c>
      <c r="E1166" s="1" t="str">
        <f>Blad1!E1166</f>
        <v>B5</v>
      </c>
      <c r="F1166" s="12" t="str">
        <f>Blad1!J1166</f>
        <v>-</v>
      </c>
      <c r="G1166" s="12" t="str">
        <f>Blad1!L1166</f>
        <v>ej 2026</v>
      </c>
      <c r="H1166" s="13">
        <f>Blad1!N1166</f>
        <v>19</v>
      </c>
      <c r="I1166" s="13" t="str">
        <f>Blad1!O1166</f>
        <v>ej 2026</v>
      </c>
    </row>
    <row r="1167" spans="1:9" x14ac:dyDescent="0.25">
      <c r="A1167" s="1" t="str">
        <f>Blad1!A1167</f>
        <v>419</v>
      </c>
      <c r="B1167" s="1" t="str">
        <f>Blad1!B1167</f>
        <v>HRBG</v>
      </c>
      <c r="C1167" s="1" t="str">
        <f>Blad1!C1167</f>
        <v>Spårväxel - EV-60E-1200-1:18,5</v>
      </c>
      <c r="D1167" s="1" t="str">
        <f>Blad1!D1167</f>
        <v>190</v>
      </c>
      <c r="E1167" s="1" t="str">
        <f>Blad1!E1167</f>
        <v>B5</v>
      </c>
      <c r="F1167" s="12" t="str">
        <f>Blad1!J1167</f>
        <v>-</v>
      </c>
      <c r="G1167" s="12" t="str">
        <f>Blad1!L1167</f>
        <v>ej 2026</v>
      </c>
      <c r="H1167" s="13">
        <f>Blad1!N1167</f>
        <v>19</v>
      </c>
      <c r="I1167" s="13" t="str">
        <f>Blad1!O1167</f>
        <v>ej 2026</v>
      </c>
    </row>
    <row r="1168" spans="1:9" x14ac:dyDescent="0.25">
      <c r="A1168" s="1" t="str">
        <f>Blad1!A1168</f>
        <v>419</v>
      </c>
      <c r="B1168" s="1" t="str">
        <f>Blad1!B1168</f>
        <v>HRBG</v>
      </c>
      <c r="C1168" s="1" t="str">
        <f>Blad1!C1168</f>
        <v>Spårväxel - EV-60E-1200-1:18,5</v>
      </c>
      <c r="D1168" s="1" t="str">
        <f>Blad1!D1168</f>
        <v>193</v>
      </c>
      <c r="E1168" s="1" t="str">
        <f>Blad1!E1168</f>
        <v>B5</v>
      </c>
      <c r="F1168" s="12" t="str">
        <f>Blad1!J1168</f>
        <v>-</v>
      </c>
      <c r="G1168" s="12" t="str">
        <f>Blad1!L1168</f>
        <v>ej 2026</v>
      </c>
      <c r="H1168" s="13">
        <f>Blad1!N1168</f>
        <v>19</v>
      </c>
      <c r="I1168" s="13" t="str">
        <f>Blad1!O1168</f>
        <v>ej 2026</v>
      </c>
    </row>
    <row r="1169" spans="1:9" x14ac:dyDescent="0.25">
      <c r="A1169" s="1" t="str">
        <f>Blad1!A1169</f>
        <v>419</v>
      </c>
      <c r="B1169" s="1" t="str">
        <f>Blad1!B1169</f>
        <v>HRBG</v>
      </c>
      <c r="C1169" s="1" t="str">
        <f>Blad1!C1169</f>
        <v>Spårväxel - EV-60E-1200-1:18,5</v>
      </c>
      <c r="D1169" s="1" t="str">
        <f>Blad1!D1169</f>
        <v>801</v>
      </c>
      <c r="E1169" s="1" t="str">
        <f>Blad1!E1169</f>
        <v>B5</v>
      </c>
      <c r="F1169" s="12" t="str">
        <f>Blad1!J1169</f>
        <v>-</v>
      </c>
      <c r="G1169" s="12" t="str">
        <f>Blad1!L1169</f>
        <v>ej 2026</v>
      </c>
      <c r="H1169" s="13">
        <f>Blad1!N1169</f>
        <v>19</v>
      </c>
      <c r="I1169" s="13" t="str">
        <f>Blad1!O1169</f>
        <v>ej 2026</v>
      </c>
    </row>
    <row r="1170" spans="1:9" x14ac:dyDescent="0.25">
      <c r="A1170" s="1" t="str">
        <f>Blad1!A1170</f>
        <v>419</v>
      </c>
      <c r="B1170" s="1" t="str">
        <f>Blad1!B1170</f>
        <v>HRBG</v>
      </c>
      <c r="C1170" s="1" t="str">
        <f>Blad1!C1170</f>
        <v>Spårväxel - EV-60E-1200-1:18,5</v>
      </c>
      <c r="D1170" s="1" t="str">
        <f>Blad1!D1170</f>
        <v>802</v>
      </c>
      <c r="E1170" s="1" t="str">
        <f>Blad1!E1170</f>
        <v>B5</v>
      </c>
      <c r="F1170" s="12" t="str">
        <f>Blad1!J1170</f>
        <v>-</v>
      </c>
      <c r="G1170" s="12" t="str">
        <f>Blad1!L1170</f>
        <v>ej 2026</v>
      </c>
      <c r="H1170" s="13">
        <f>Blad1!N1170</f>
        <v>19</v>
      </c>
      <c r="I1170" s="13" t="str">
        <f>Blad1!O1170</f>
        <v>ej 2026</v>
      </c>
    </row>
    <row r="1171" spans="1:9" x14ac:dyDescent="0.25">
      <c r="A1171" s="1" t="str">
        <f>Blad1!A1171</f>
        <v>419</v>
      </c>
      <c r="B1171" s="1" t="str">
        <f>Blad1!B1171</f>
        <v>HRBG</v>
      </c>
      <c r="C1171" s="1" t="str">
        <f>Blad1!C1171</f>
        <v>Spårväxel - EV-UIC60-760-1:14</v>
      </c>
      <c r="D1171" s="1" t="str">
        <f>Blad1!D1171</f>
        <v>803</v>
      </c>
      <c r="E1171" s="1" t="str">
        <f>Blad1!E1171</f>
        <v>B5</v>
      </c>
      <c r="F1171" s="12" t="str">
        <f>Blad1!J1171</f>
        <v>-</v>
      </c>
      <c r="G1171" s="12" t="str">
        <f>Blad1!L1171</f>
        <v>ej 2026</v>
      </c>
      <c r="H1171" s="13">
        <f>Blad1!N1171</f>
        <v>19</v>
      </c>
      <c r="I1171" s="13" t="str">
        <f>Blad1!O1171</f>
        <v>ej 2026</v>
      </c>
    </row>
    <row r="1172" spans="1:9" x14ac:dyDescent="0.25">
      <c r="A1172" s="1" t="str">
        <f>Blad1!A1172</f>
        <v>419</v>
      </c>
      <c r="B1172" s="1" t="str">
        <f>Blad1!B1172</f>
        <v>SKMS</v>
      </c>
      <c r="C1172" s="1" t="str">
        <f>Blad1!C1172</f>
        <v>Spårväxel - EV-UIC60-760-1:14</v>
      </c>
      <c r="D1172" s="1" t="str">
        <f>Blad1!D1172</f>
        <v>652</v>
      </c>
      <c r="E1172" s="1" t="str">
        <f>Blad1!E1172</f>
        <v>B4</v>
      </c>
      <c r="F1172" s="12" t="str">
        <f>Blad1!J1172</f>
        <v>-</v>
      </c>
      <c r="G1172" s="12" t="str">
        <f>Blad1!L1172</f>
        <v>ej 2026</v>
      </c>
      <c r="H1172" s="13">
        <f>Blad1!N1172</f>
        <v>19</v>
      </c>
      <c r="I1172" s="13" t="str">
        <f>Blad1!O1172</f>
        <v>ej 2026</v>
      </c>
    </row>
    <row r="1173" spans="1:9" x14ac:dyDescent="0.25">
      <c r="A1173" s="1" t="str">
        <f>Blad1!A1173</f>
        <v>419</v>
      </c>
      <c r="B1173" s="1" t="str">
        <f>Blad1!B1173</f>
        <v>TÄL</v>
      </c>
      <c r="C1173" s="1" t="str">
        <f>Blad1!C1173</f>
        <v>Spårväxel - EV-SJ50-11-1:9</v>
      </c>
      <c r="D1173" s="1" t="str">
        <f>Blad1!D1173</f>
        <v>581</v>
      </c>
      <c r="E1173" s="1" t="str">
        <f>Blad1!E1173</f>
        <v>B3</v>
      </c>
      <c r="F1173" s="12" t="str">
        <f>Blad1!J1173</f>
        <v>-</v>
      </c>
      <c r="G1173" s="12" t="str">
        <f>Blad1!L1173</f>
        <v>ej 2026</v>
      </c>
      <c r="H1173" s="13">
        <f>Blad1!N1173</f>
        <v>19</v>
      </c>
      <c r="I1173" s="13" t="str">
        <f>Blad1!O1173</f>
        <v>ej 2026</v>
      </c>
    </row>
    <row r="1174" spans="1:9" x14ac:dyDescent="0.25">
      <c r="A1174" s="1" t="str">
        <f>Blad1!A1174</f>
        <v>419</v>
      </c>
      <c r="B1174" s="1" t="str">
        <f>Blad1!B1174</f>
        <v>TÄL</v>
      </c>
      <c r="C1174" s="1" t="str">
        <f>Blad1!C1174</f>
        <v>Spårväxel - EV-UIC60-760-1:15</v>
      </c>
      <c r="D1174" s="1" t="str">
        <f>Blad1!D1174</f>
        <v>582</v>
      </c>
      <c r="E1174" s="1" t="str">
        <f>Blad1!E1174</f>
        <v>B5</v>
      </c>
      <c r="F1174" s="12" t="str">
        <f>Blad1!J1174</f>
        <v>-</v>
      </c>
      <c r="G1174" s="12" t="str">
        <f>Blad1!L1174</f>
        <v>ej 2026</v>
      </c>
      <c r="H1174" s="13">
        <f>Blad1!N1174</f>
        <v>19</v>
      </c>
      <c r="I1174" s="13" t="str">
        <f>Blad1!O1174</f>
        <v>ej 2026</v>
      </c>
    </row>
    <row r="1175" spans="1:9" x14ac:dyDescent="0.25">
      <c r="A1175" s="1" t="str">
        <f>Blad1!A1175</f>
        <v>419</v>
      </c>
      <c r="B1175" s="1" t="str">
        <f>Blad1!B1175</f>
        <v>TÄL</v>
      </c>
      <c r="C1175" s="1" t="str">
        <f>Blad1!C1175</f>
        <v>Spårväxel - EV-SJ50-11-1:9</v>
      </c>
      <c r="D1175" s="1" t="str">
        <f>Blad1!D1175</f>
        <v>583</v>
      </c>
      <c r="E1175" s="1" t="str">
        <f>Blad1!E1175</f>
        <v>B3</v>
      </c>
      <c r="F1175" s="12" t="str">
        <f>Blad1!J1175</f>
        <v>-</v>
      </c>
      <c r="G1175" s="12" t="str">
        <f>Blad1!L1175</f>
        <v>ej 2026</v>
      </c>
      <c r="H1175" s="13">
        <f>Blad1!N1175</f>
        <v>19</v>
      </c>
      <c r="I1175" s="13" t="str">
        <f>Blad1!O1175</f>
        <v>ej 2026</v>
      </c>
    </row>
    <row r="1176" spans="1:9" x14ac:dyDescent="0.25">
      <c r="A1176" s="1" t="str">
        <f>Blad1!A1176</f>
        <v>419</v>
      </c>
      <c r="B1176" s="1" t="str">
        <f>Blad1!B1176</f>
        <v>TÄL</v>
      </c>
      <c r="C1176" s="1" t="str">
        <f>Blad1!C1176</f>
        <v>Spårväxel - EV-UIC60-760-1:15</v>
      </c>
      <c r="D1176" s="1" t="str">
        <f>Blad1!D1176</f>
        <v>584</v>
      </c>
      <c r="E1176" s="1" t="str">
        <f>Blad1!E1176</f>
        <v>B5</v>
      </c>
      <c r="F1176" s="12" t="str">
        <f>Blad1!J1176</f>
        <v>-</v>
      </c>
      <c r="G1176" s="12" t="str">
        <f>Blad1!L1176</f>
        <v>ej 2026</v>
      </c>
      <c r="H1176" s="13">
        <f>Blad1!N1176</f>
        <v>19</v>
      </c>
      <c r="I1176" s="13" t="str">
        <f>Blad1!O1176</f>
        <v>ej 2026</v>
      </c>
    </row>
    <row r="1177" spans="1:9" x14ac:dyDescent="0.25">
      <c r="A1177" s="1" t="str">
        <f>Blad1!A1177</f>
        <v>419</v>
      </c>
      <c r="B1177" s="1" t="str">
        <f>Blad1!B1177</f>
        <v>TÄL</v>
      </c>
      <c r="C1177" s="1" t="str">
        <f>Blad1!C1177</f>
        <v>Spårväxel - EV-UIC60-760-1:14</v>
      </c>
      <c r="D1177" s="1" t="str">
        <f>Blad1!D1177</f>
        <v>816</v>
      </c>
      <c r="E1177" s="1" t="str">
        <f>Blad1!E1177</f>
        <v>B5</v>
      </c>
      <c r="F1177" s="12" t="str">
        <f>Blad1!J1177</f>
        <v>-</v>
      </c>
      <c r="G1177" s="12" t="str">
        <f>Blad1!L1177</f>
        <v>ej 2026</v>
      </c>
      <c r="H1177" s="13">
        <f>Blad1!N1177</f>
        <v>19</v>
      </c>
      <c r="I1177" s="13" t="str">
        <f>Blad1!O1177</f>
        <v>ej 2026</v>
      </c>
    </row>
    <row r="1178" spans="1:9" x14ac:dyDescent="0.25">
      <c r="A1178" s="1" t="str">
        <f>Blad1!A1178</f>
        <v>419</v>
      </c>
      <c r="B1178" s="1" t="str">
        <f>Blad1!B1178</f>
        <v>TÄL</v>
      </c>
      <c r="C1178" s="1" t="str">
        <f>Blad1!C1178</f>
        <v>Spårväxel - EV-UIC60-760-1:15</v>
      </c>
      <c r="D1178" s="1" t="str">
        <f>Blad1!D1178</f>
        <v>817</v>
      </c>
      <c r="E1178" s="1" t="str">
        <f>Blad1!E1178</f>
        <v>B5</v>
      </c>
      <c r="F1178" s="12" t="str">
        <f>Blad1!J1178</f>
        <v>-</v>
      </c>
      <c r="G1178" s="12" t="str">
        <f>Blad1!L1178</f>
        <v>ej 2026</v>
      </c>
      <c r="H1178" s="13">
        <f>Blad1!N1178</f>
        <v>19</v>
      </c>
      <c r="I1178" s="13" t="str">
        <f>Blad1!O1178</f>
        <v>ej 2026</v>
      </c>
    </row>
    <row r="1179" spans="1:9" x14ac:dyDescent="0.25">
      <c r="A1179" s="1" t="str">
        <f>Blad1!A1179</f>
        <v>419</v>
      </c>
      <c r="B1179" s="1" t="str">
        <f>Blad1!B1179</f>
        <v>TÄL</v>
      </c>
      <c r="C1179" s="1" t="str">
        <f>Blad1!C1179</f>
        <v>Spårväxel - EV-UIC60-760-1:15</v>
      </c>
      <c r="D1179" s="1" t="str">
        <f>Blad1!D1179</f>
        <v>818</v>
      </c>
      <c r="E1179" s="1" t="str">
        <f>Blad1!E1179</f>
        <v>B5</v>
      </c>
      <c r="F1179" s="12" t="str">
        <f>Blad1!J1179</f>
        <v>-</v>
      </c>
      <c r="G1179" s="12" t="str">
        <f>Blad1!L1179</f>
        <v>ej 2026</v>
      </c>
      <c r="H1179" s="13">
        <f>Blad1!N1179</f>
        <v>19</v>
      </c>
      <c r="I1179" s="13" t="str">
        <f>Blad1!O1179</f>
        <v>ej 2026</v>
      </c>
    </row>
    <row r="1180" spans="1:9" x14ac:dyDescent="0.25">
      <c r="A1180" s="1" t="str">
        <f>Blad1!A1180</f>
        <v>419</v>
      </c>
      <c r="B1180" s="1" t="str">
        <f>Blad1!B1180</f>
        <v>ÖJ</v>
      </c>
      <c r="C1180" s="1" t="str">
        <f>Blad1!C1180</f>
        <v>Spårväxel - EV-UIC60-760-1:14</v>
      </c>
      <c r="D1180" s="1" t="str">
        <f>Blad1!D1180</f>
        <v>701</v>
      </c>
      <c r="E1180" s="1" t="str">
        <f>Blad1!E1180</f>
        <v>B5</v>
      </c>
      <c r="F1180" s="12" t="str">
        <f>Blad1!J1180</f>
        <v>-</v>
      </c>
      <c r="G1180" s="12" t="str">
        <f>Blad1!L1180</f>
        <v>ej 2026</v>
      </c>
      <c r="H1180" s="13">
        <f>Blad1!N1180</f>
        <v>19</v>
      </c>
      <c r="I1180" s="13" t="str">
        <f>Blad1!O1180</f>
        <v>ej 2026</v>
      </c>
    </row>
    <row r="1181" spans="1:9" x14ac:dyDescent="0.25">
      <c r="A1181" s="1" t="str">
        <f>Blad1!A1181</f>
        <v>419</v>
      </c>
      <c r="B1181" s="1" t="str">
        <f>Blad1!B1181</f>
        <v>ÖJ</v>
      </c>
      <c r="C1181" s="1" t="str">
        <f>Blad1!C1181</f>
        <v>Spårväxel - EV-UIC60-760-1:14</v>
      </c>
      <c r="D1181" s="1" t="str">
        <f>Blad1!D1181</f>
        <v>702</v>
      </c>
      <c r="E1181" s="1" t="str">
        <f>Blad1!E1181</f>
        <v>B5</v>
      </c>
      <c r="F1181" s="12" t="str">
        <f>Blad1!J1181</f>
        <v>-</v>
      </c>
      <c r="G1181" s="12" t="str">
        <f>Blad1!L1181</f>
        <v>ej 2026</v>
      </c>
      <c r="H1181" s="13">
        <f>Blad1!N1181</f>
        <v>19</v>
      </c>
      <c r="I1181" s="13" t="str">
        <f>Blad1!O1181</f>
        <v>ej 2026</v>
      </c>
    </row>
    <row r="1182" spans="1:9" x14ac:dyDescent="0.25">
      <c r="A1182" s="1" t="str">
        <f>Blad1!A1182</f>
        <v>419</v>
      </c>
      <c r="B1182" s="1" t="str">
        <f>Blad1!B1182</f>
        <v>ÖJ</v>
      </c>
      <c r="C1182" s="1" t="str">
        <f>Blad1!C1182</f>
        <v>Spårväxel - EV-UIC60-1200-1:18,5</v>
      </c>
      <c r="D1182" s="1" t="str">
        <f>Blad1!D1182</f>
        <v>707</v>
      </c>
      <c r="E1182" s="1" t="str">
        <f>Blad1!E1182</f>
        <v>B5</v>
      </c>
      <c r="F1182" s="12" t="str">
        <f>Blad1!J1182</f>
        <v>-</v>
      </c>
      <c r="G1182" s="12" t="str">
        <f>Blad1!L1182</f>
        <v>ej 2026</v>
      </c>
      <c r="H1182" s="13">
        <f>Blad1!N1182</f>
        <v>19</v>
      </c>
      <c r="I1182" s="13" t="str">
        <f>Blad1!O1182</f>
        <v>ej 2026</v>
      </c>
    </row>
    <row r="1183" spans="1:9" x14ac:dyDescent="0.25">
      <c r="A1183" s="1" t="str">
        <f>Blad1!A1183</f>
        <v>419</v>
      </c>
      <c r="B1183" s="1" t="str">
        <f>Blad1!B1183</f>
        <v>ÖJ</v>
      </c>
      <c r="C1183" s="1" t="str">
        <f>Blad1!C1183</f>
        <v>Spårväxel - EV-UIC60-1200-1:18,5</v>
      </c>
      <c r="D1183" s="1" t="str">
        <f>Blad1!D1183</f>
        <v>708</v>
      </c>
      <c r="E1183" s="1" t="str">
        <f>Blad1!E1183</f>
        <v>B5</v>
      </c>
      <c r="F1183" s="12" t="str">
        <f>Blad1!J1183</f>
        <v>-</v>
      </c>
      <c r="G1183" s="12" t="str">
        <f>Blad1!L1183</f>
        <v>ej 2026</v>
      </c>
      <c r="H1183" s="13">
        <f>Blad1!N1183</f>
        <v>19</v>
      </c>
      <c r="I1183" s="13" t="str">
        <f>Blad1!O1183</f>
        <v>ej 2026</v>
      </c>
    </row>
    <row r="1184" spans="1:9" x14ac:dyDescent="0.25">
      <c r="A1184" s="1" t="str">
        <f>Blad1!A1184</f>
        <v>420</v>
      </c>
      <c r="B1184" s="1" t="str">
        <f>Blad1!B1184</f>
        <v>K</v>
      </c>
      <c r="C1184" s="1" t="str">
        <f>Blad1!C1184</f>
        <v>Spårväxel - EV-UIC60-760-1:15</v>
      </c>
      <c r="D1184" s="1" t="str">
        <f>Blad1!D1184</f>
        <v>101</v>
      </c>
      <c r="E1184" s="1" t="str">
        <f>Blad1!E1184</f>
        <v>B4</v>
      </c>
      <c r="F1184" s="12" t="str">
        <f>Blad1!J1184</f>
        <v>-</v>
      </c>
      <c r="G1184" s="12" t="str">
        <f>Blad1!L1184</f>
        <v>ej 2026</v>
      </c>
      <c r="H1184" s="13">
        <f>Blad1!N1184</f>
        <v>37</v>
      </c>
      <c r="I1184" s="13" t="str">
        <f>Blad1!O1184</f>
        <v>ej 2026</v>
      </c>
    </row>
    <row r="1185" spans="1:9" x14ac:dyDescent="0.25">
      <c r="A1185" s="1" t="str">
        <f>Blad1!A1185</f>
        <v>420</v>
      </c>
      <c r="B1185" s="1" t="str">
        <f>Blad1!B1185</f>
        <v>K</v>
      </c>
      <c r="C1185" s="1" t="str">
        <f>Blad1!C1185</f>
        <v>Spårväxel - EV-UIC60-760-1:15</v>
      </c>
      <c r="D1185" s="1" t="str">
        <f>Blad1!D1185</f>
        <v>102</v>
      </c>
      <c r="E1185" s="1" t="str">
        <f>Blad1!E1185</f>
        <v>B4</v>
      </c>
      <c r="F1185" s="12" t="str">
        <f>Blad1!J1185</f>
        <v>-</v>
      </c>
      <c r="G1185" s="12" t="str">
        <f>Blad1!L1185</f>
        <v>ej 2026</v>
      </c>
      <c r="H1185" s="13">
        <f>Blad1!N1185</f>
        <v>37</v>
      </c>
      <c r="I1185" s="13" t="str">
        <f>Blad1!O1185</f>
        <v>ej 2026</v>
      </c>
    </row>
    <row r="1186" spans="1:9" x14ac:dyDescent="0.25">
      <c r="A1186" s="1" t="str">
        <f>Blad1!A1186</f>
        <v>420</v>
      </c>
      <c r="B1186" s="1" t="str">
        <f>Blad1!B1186</f>
        <v>K</v>
      </c>
      <c r="C1186" s="1" t="str">
        <f>Blad1!C1186</f>
        <v>Spårväxel - EV-UIC60-760-1:15</v>
      </c>
      <c r="D1186" s="1" t="str">
        <f>Blad1!D1186</f>
        <v>103</v>
      </c>
      <c r="E1186" s="1" t="str">
        <f>Blad1!E1186</f>
        <v>B4</v>
      </c>
      <c r="F1186" s="12" t="str">
        <f>Blad1!J1186</f>
        <v>-</v>
      </c>
      <c r="G1186" s="12" t="str">
        <f>Blad1!L1186</f>
        <v>ej 2026</v>
      </c>
      <c r="H1186" s="13">
        <f>Blad1!N1186</f>
        <v>37</v>
      </c>
      <c r="I1186" s="13" t="str">
        <f>Blad1!O1186</f>
        <v>ej 2026</v>
      </c>
    </row>
    <row r="1187" spans="1:9" x14ac:dyDescent="0.25">
      <c r="A1187" s="1" t="str">
        <f>Blad1!A1187</f>
        <v>420</v>
      </c>
      <c r="B1187" s="1" t="str">
        <f>Blad1!B1187</f>
        <v>K</v>
      </c>
      <c r="C1187" s="1" t="str">
        <f>Blad1!C1187</f>
        <v>Spårväxel - EV-UIC60-760-1:15</v>
      </c>
      <c r="D1187" s="1" t="str">
        <f>Blad1!D1187</f>
        <v>104</v>
      </c>
      <c r="E1187" s="1" t="str">
        <f>Blad1!E1187</f>
        <v>B4</v>
      </c>
      <c r="F1187" s="12" t="str">
        <f>Blad1!J1187</f>
        <v>-</v>
      </c>
      <c r="G1187" s="12" t="str">
        <f>Blad1!L1187</f>
        <v>ej 2026</v>
      </c>
      <c r="H1187" s="13">
        <f>Blad1!N1187</f>
        <v>37</v>
      </c>
      <c r="I1187" s="13" t="str">
        <f>Blad1!O1187</f>
        <v>ej 2026</v>
      </c>
    </row>
    <row r="1188" spans="1:9" x14ac:dyDescent="0.25">
      <c r="A1188" s="1" t="str">
        <f>Blad1!A1188</f>
        <v>420</v>
      </c>
      <c r="B1188" s="1" t="str">
        <f>Blad1!B1188</f>
        <v>K</v>
      </c>
      <c r="C1188" s="1" t="str">
        <f>Blad1!C1188</f>
        <v>Spårväxel - EVR-UIC60-2500-1:27,5</v>
      </c>
      <c r="D1188" s="1" t="str">
        <f>Blad1!D1188</f>
        <v>105</v>
      </c>
      <c r="E1188" s="1" t="str">
        <f>Blad1!E1188</f>
        <v>B4</v>
      </c>
      <c r="F1188" s="12" t="str">
        <f>Blad1!J1188</f>
        <v>-</v>
      </c>
      <c r="G1188" s="12" t="str">
        <f>Blad1!L1188</f>
        <v>ej 2026</v>
      </c>
      <c r="H1188" s="13">
        <f>Blad1!N1188</f>
        <v>37</v>
      </c>
      <c r="I1188" s="13" t="str">
        <f>Blad1!O1188</f>
        <v>ej 2026</v>
      </c>
    </row>
    <row r="1189" spans="1:9" x14ac:dyDescent="0.25">
      <c r="A1189" s="1" t="str">
        <f>Blad1!A1189</f>
        <v>420</v>
      </c>
      <c r="B1189" s="1" t="str">
        <f>Blad1!B1189</f>
        <v>K</v>
      </c>
      <c r="C1189" s="1" t="str">
        <f>Blad1!C1189</f>
        <v>Spårväxel - EVR-UIC60-2500-1:27,5</v>
      </c>
      <c r="D1189" s="1" t="str">
        <f>Blad1!D1189</f>
        <v>106</v>
      </c>
      <c r="E1189" s="1" t="str">
        <f>Blad1!E1189</f>
        <v>B4</v>
      </c>
      <c r="F1189" s="12" t="str">
        <f>Blad1!J1189</f>
        <v>-</v>
      </c>
      <c r="G1189" s="12" t="str">
        <f>Blad1!L1189</f>
        <v>ej 2026</v>
      </c>
      <c r="H1189" s="13">
        <f>Blad1!N1189</f>
        <v>37</v>
      </c>
      <c r="I1189" s="13" t="str">
        <f>Blad1!O1189</f>
        <v>ej 2026</v>
      </c>
    </row>
    <row r="1190" spans="1:9" x14ac:dyDescent="0.25">
      <c r="A1190" s="1" t="str">
        <f>Blad1!A1190</f>
        <v>420</v>
      </c>
      <c r="B1190" s="1" t="str">
        <f>Blad1!B1190</f>
        <v>K</v>
      </c>
      <c r="C1190" s="1" t="str">
        <f>Blad1!C1190</f>
        <v>Spårväxel - EVR-UIC60-2500-1:26,5</v>
      </c>
      <c r="D1190" s="1" t="str">
        <f>Blad1!D1190</f>
        <v>107</v>
      </c>
      <c r="E1190" s="1" t="str">
        <f>Blad1!E1190</f>
        <v>B4</v>
      </c>
      <c r="F1190" s="12" t="str">
        <f>Blad1!J1190</f>
        <v>-</v>
      </c>
      <c r="G1190" s="12" t="str">
        <f>Blad1!L1190</f>
        <v>ej 2026</v>
      </c>
      <c r="H1190" s="13">
        <f>Blad1!N1190</f>
        <v>37</v>
      </c>
      <c r="I1190" s="13" t="str">
        <f>Blad1!O1190</f>
        <v>ej 2026</v>
      </c>
    </row>
    <row r="1191" spans="1:9" x14ac:dyDescent="0.25">
      <c r="A1191" s="1" t="str">
        <f>Blad1!A1191</f>
        <v>420</v>
      </c>
      <c r="B1191" s="1" t="str">
        <f>Blad1!B1191</f>
        <v>K</v>
      </c>
      <c r="C1191" s="1" t="str">
        <f>Blad1!C1191</f>
        <v>Spårväxel - EV-UIC60-300-1:9</v>
      </c>
      <c r="D1191" s="1" t="str">
        <f>Blad1!D1191</f>
        <v>108</v>
      </c>
      <c r="E1191" s="1" t="str">
        <f>Blad1!E1191</f>
        <v>B4</v>
      </c>
      <c r="F1191" s="12" t="str">
        <f>Blad1!J1191</f>
        <v>-</v>
      </c>
      <c r="G1191" s="12" t="str">
        <f>Blad1!L1191</f>
        <v>ej 2026</v>
      </c>
      <c r="H1191" s="13">
        <f>Blad1!N1191</f>
        <v>37</v>
      </c>
      <c r="I1191" s="13" t="str">
        <f>Blad1!O1191</f>
        <v>ej 2026</v>
      </c>
    </row>
    <row r="1192" spans="1:9" x14ac:dyDescent="0.25">
      <c r="A1192" s="1" t="str">
        <f>Blad1!A1192</f>
        <v>420</v>
      </c>
      <c r="B1192" s="1" t="str">
        <f>Blad1!B1192</f>
        <v>K</v>
      </c>
      <c r="C1192" s="1" t="str">
        <f>Blad1!C1192</f>
        <v>Spårväxel - EVR-UIC60-2500-1:27,5</v>
      </c>
      <c r="D1192" s="1" t="str">
        <f>Blad1!D1192</f>
        <v>109</v>
      </c>
      <c r="E1192" s="1" t="str">
        <f>Blad1!E1192</f>
        <v>B4</v>
      </c>
      <c r="F1192" s="12" t="str">
        <f>Blad1!J1192</f>
        <v>-</v>
      </c>
      <c r="G1192" s="12" t="str">
        <f>Blad1!L1192</f>
        <v>ej 2026</v>
      </c>
      <c r="H1192" s="13">
        <f>Blad1!N1192</f>
        <v>37</v>
      </c>
      <c r="I1192" s="13" t="str">
        <f>Blad1!O1192</f>
        <v>ej 2026</v>
      </c>
    </row>
    <row r="1193" spans="1:9" x14ac:dyDescent="0.25">
      <c r="A1193" s="1" t="str">
        <f>Blad1!A1193</f>
        <v>420</v>
      </c>
      <c r="B1193" s="1" t="str">
        <f>Blad1!B1193</f>
        <v>K</v>
      </c>
      <c r="C1193" s="1" t="str">
        <f>Blad1!C1193</f>
        <v>Spårväxel - EV-UIC60-300-1:9</v>
      </c>
      <c r="D1193" s="1" t="str">
        <f>Blad1!D1193</f>
        <v>110</v>
      </c>
      <c r="E1193" s="1" t="str">
        <f>Blad1!E1193</f>
        <v>B3</v>
      </c>
      <c r="F1193" s="12" t="str">
        <f>Blad1!J1193</f>
        <v>-</v>
      </c>
      <c r="G1193" s="12" t="str">
        <f>Blad1!L1193</f>
        <v>ej 2026</v>
      </c>
      <c r="H1193" s="13">
        <f>Blad1!N1193</f>
        <v>37</v>
      </c>
      <c r="I1193" s="13" t="str">
        <f>Blad1!O1193</f>
        <v>ej 2026</v>
      </c>
    </row>
    <row r="1194" spans="1:9" x14ac:dyDescent="0.25">
      <c r="A1194" s="1" t="str">
        <f>Blad1!A1194</f>
        <v>420</v>
      </c>
      <c r="B1194" s="1" t="str">
        <f>Blad1!B1194</f>
        <v>K</v>
      </c>
      <c r="C1194" s="1" t="str">
        <f>Blad1!C1194</f>
        <v>Spårväxel - EV-UIC60-1200-1:18,5</v>
      </c>
      <c r="D1194" s="1" t="str">
        <f>Blad1!D1194</f>
        <v>113</v>
      </c>
      <c r="E1194" s="1" t="str">
        <f>Blad1!E1194</f>
        <v>B4</v>
      </c>
      <c r="F1194" s="12" t="str">
        <f>Blad1!J1194</f>
        <v>-</v>
      </c>
      <c r="G1194" s="12" t="str">
        <f>Blad1!L1194</f>
        <v>ej 2026</v>
      </c>
      <c r="H1194" s="13">
        <f>Blad1!N1194</f>
        <v>37</v>
      </c>
      <c r="I1194" s="13" t="str">
        <f>Blad1!O1194</f>
        <v>ej 2026</v>
      </c>
    </row>
    <row r="1195" spans="1:9" x14ac:dyDescent="0.25">
      <c r="A1195" s="1" t="str">
        <f>Blad1!A1195</f>
        <v>420</v>
      </c>
      <c r="B1195" s="1" t="str">
        <f>Blad1!B1195</f>
        <v>K</v>
      </c>
      <c r="C1195" s="1" t="str">
        <f>Blad1!C1195</f>
        <v>Spårväxel - EV-UIC60-300-1:9</v>
      </c>
      <c r="D1195" s="1" t="str">
        <f>Blad1!D1195</f>
        <v>114</v>
      </c>
      <c r="E1195" s="1" t="str">
        <f>Blad1!E1195</f>
        <v>B3</v>
      </c>
      <c r="F1195" s="12" t="str">
        <f>Blad1!J1195</f>
        <v>-</v>
      </c>
      <c r="G1195" s="12" t="str">
        <f>Blad1!L1195</f>
        <v>ej 2026</v>
      </c>
      <c r="H1195" s="13">
        <f>Blad1!N1195</f>
        <v>37</v>
      </c>
      <c r="I1195" s="13" t="str">
        <f>Blad1!O1195</f>
        <v>ej 2026</v>
      </c>
    </row>
    <row r="1196" spans="1:9" x14ac:dyDescent="0.25">
      <c r="A1196" s="1" t="str">
        <f>Blad1!A1196</f>
        <v>420</v>
      </c>
      <c r="B1196" s="1" t="str">
        <f>Blad1!B1196</f>
        <v>K</v>
      </c>
      <c r="C1196" s="1" t="str">
        <f>Blad1!C1196</f>
        <v>Spårväxel - EV-UIC60-300-1:9</v>
      </c>
      <c r="D1196" s="1" t="str">
        <f>Blad1!D1196</f>
        <v>120</v>
      </c>
      <c r="E1196" s="1" t="str">
        <f>Blad1!E1196</f>
        <v>B4</v>
      </c>
      <c r="F1196" s="12" t="str">
        <f>Blad1!J1196</f>
        <v>-</v>
      </c>
      <c r="G1196" s="12" t="str">
        <f>Blad1!L1196</f>
        <v>ej 2026</v>
      </c>
      <c r="H1196" s="13">
        <f>Blad1!N1196</f>
        <v>37</v>
      </c>
      <c r="I1196" s="13" t="str">
        <f>Blad1!O1196</f>
        <v>ej 2026</v>
      </c>
    </row>
    <row r="1197" spans="1:9" x14ac:dyDescent="0.25">
      <c r="A1197" s="1" t="str">
        <f>Blad1!A1197</f>
        <v>420</v>
      </c>
      <c r="B1197" s="1" t="str">
        <f>Blad1!B1197</f>
        <v>K</v>
      </c>
      <c r="C1197" s="1" t="str">
        <f>Blad1!C1197</f>
        <v>Spårväxel - EV-UIC60-300-1:9</v>
      </c>
      <c r="D1197" s="1" t="str">
        <f>Blad1!D1197</f>
        <v>121</v>
      </c>
      <c r="E1197" s="1" t="str">
        <f>Blad1!E1197</f>
        <v>B4</v>
      </c>
      <c r="F1197" s="12" t="str">
        <f>Blad1!J1197</f>
        <v>-</v>
      </c>
      <c r="G1197" s="12" t="str">
        <f>Blad1!L1197</f>
        <v>ej 2026</v>
      </c>
      <c r="H1197" s="13">
        <f>Blad1!N1197</f>
        <v>37</v>
      </c>
      <c r="I1197" s="13" t="str">
        <f>Blad1!O1197</f>
        <v>ej 2026</v>
      </c>
    </row>
    <row r="1198" spans="1:9" x14ac:dyDescent="0.25">
      <c r="A1198" s="1" t="str">
        <f>Blad1!A1198</f>
        <v>420</v>
      </c>
      <c r="B1198" s="1" t="str">
        <f>Blad1!B1198</f>
        <v>K</v>
      </c>
      <c r="C1198" s="1" t="str">
        <f>Blad1!C1198</f>
        <v>Spårväxel - EV-UIC60-300-1:9</v>
      </c>
      <c r="D1198" s="1" t="str">
        <f>Blad1!D1198</f>
        <v>122</v>
      </c>
      <c r="E1198" s="1" t="str">
        <f>Blad1!E1198</f>
        <v>B3</v>
      </c>
      <c r="F1198" s="12" t="str">
        <f>Blad1!J1198</f>
        <v>-</v>
      </c>
      <c r="G1198" s="12" t="str">
        <f>Blad1!L1198</f>
        <v>ej 2026</v>
      </c>
      <c r="H1198" s="13">
        <f>Blad1!N1198</f>
        <v>37</v>
      </c>
      <c r="I1198" s="13" t="str">
        <f>Blad1!O1198</f>
        <v>ej 2026</v>
      </c>
    </row>
    <row r="1199" spans="1:9" x14ac:dyDescent="0.25">
      <c r="A1199" s="1" t="str">
        <f>Blad1!A1199</f>
        <v>420</v>
      </c>
      <c r="B1199" s="1" t="str">
        <f>Blad1!B1199</f>
        <v>K</v>
      </c>
      <c r="C1199" s="1" t="str">
        <f>Blad1!C1199</f>
        <v>Spårväxel - EV-UIC60-1200-1:18,5</v>
      </c>
      <c r="D1199" s="1" t="str">
        <f>Blad1!D1199</f>
        <v>123</v>
      </c>
      <c r="E1199" s="1" t="str">
        <f>Blad1!E1199</f>
        <v>B4</v>
      </c>
      <c r="F1199" s="12" t="str">
        <f>Blad1!J1199</f>
        <v>-</v>
      </c>
      <c r="G1199" s="12" t="str">
        <f>Blad1!L1199</f>
        <v>ej 2026</v>
      </c>
      <c r="H1199" s="13">
        <f>Blad1!N1199</f>
        <v>37</v>
      </c>
      <c r="I1199" s="13" t="str">
        <f>Blad1!O1199</f>
        <v>ej 2026</v>
      </c>
    </row>
    <row r="1200" spans="1:9" x14ac:dyDescent="0.25">
      <c r="A1200" s="1" t="str">
        <f>Blad1!A1200</f>
        <v>420</v>
      </c>
      <c r="B1200" s="1" t="str">
        <f>Blad1!B1200</f>
        <v>K</v>
      </c>
      <c r="C1200" s="1" t="str">
        <f>Blad1!C1200</f>
        <v>Spårväxel - EV-UIC60-1200-1:18,5</v>
      </c>
      <c r="D1200" s="1" t="str">
        <f>Blad1!D1200</f>
        <v>124</v>
      </c>
      <c r="E1200" s="1" t="str">
        <f>Blad1!E1200</f>
        <v>B4</v>
      </c>
      <c r="F1200" s="12" t="str">
        <f>Blad1!J1200</f>
        <v>-</v>
      </c>
      <c r="G1200" s="12" t="str">
        <f>Blad1!L1200</f>
        <v>ej 2026</v>
      </c>
      <c r="H1200" s="13">
        <f>Blad1!N1200</f>
        <v>37</v>
      </c>
      <c r="I1200" s="13" t="str">
        <f>Blad1!O1200</f>
        <v>ej 2026</v>
      </c>
    </row>
    <row r="1201" spans="1:9" x14ac:dyDescent="0.25">
      <c r="A1201" s="1" t="str">
        <f>Blad1!A1201</f>
        <v>420</v>
      </c>
      <c r="B1201" s="1" t="str">
        <f>Blad1!B1201</f>
        <v>K</v>
      </c>
      <c r="C1201" s="1" t="str">
        <f>Blad1!C1201</f>
        <v>Spårväxel - EV-UIC60-300-1:9</v>
      </c>
      <c r="D1201" s="1" t="str">
        <f>Blad1!D1201</f>
        <v>125</v>
      </c>
      <c r="E1201" s="1" t="str">
        <f>Blad1!E1201</f>
        <v>B4</v>
      </c>
      <c r="F1201" s="12" t="str">
        <f>Blad1!J1201</f>
        <v>-</v>
      </c>
      <c r="G1201" s="12" t="str">
        <f>Blad1!L1201</f>
        <v>ej 2026</v>
      </c>
      <c r="H1201" s="13">
        <f>Blad1!N1201</f>
        <v>37</v>
      </c>
      <c r="I1201" s="13" t="str">
        <f>Blad1!O1201</f>
        <v>ej 2026</v>
      </c>
    </row>
    <row r="1202" spans="1:9" x14ac:dyDescent="0.25">
      <c r="A1202" s="1" t="str">
        <f>Blad1!A1202</f>
        <v>420</v>
      </c>
      <c r="B1202" s="1" t="str">
        <f>Blad1!B1202</f>
        <v>K</v>
      </c>
      <c r="C1202" s="1" t="str">
        <f>Blad1!C1202</f>
        <v>Spårväxel - EV-UIC60-300-1:9</v>
      </c>
      <c r="D1202" s="1" t="str">
        <f>Blad1!D1202</f>
        <v>126</v>
      </c>
      <c r="E1202" s="1" t="str">
        <f>Blad1!E1202</f>
        <v>B3</v>
      </c>
      <c r="F1202" s="12" t="str">
        <f>Blad1!J1202</f>
        <v>-</v>
      </c>
      <c r="G1202" s="12" t="str">
        <f>Blad1!L1202</f>
        <v>ej 2026</v>
      </c>
      <c r="H1202" s="13">
        <f>Blad1!N1202</f>
        <v>37</v>
      </c>
      <c r="I1202" s="13" t="str">
        <f>Blad1!O1202</f>
        <v>ej 2026</v>
      </c>
    </row>
    <row r="1203" spans="1:9" x14ac:dyDescent="0.25">
      <c r="A1203" s="1" t="str">
        <f>Blad1!A1203</f>
        <v>420</v>
      </c>
      <c r="B1203" s="1" t="str">
        <f>Blad1!B1203</f>
        <v>K</v>
      </c>
      <c r="C1203" s="1" t="str">
        <f>Blad1!C1203</f>
        <v>Spårväxel - EV-UIC60-300-1:9</v>
      </c>
      <c r="D1203" s="1" t="str">
        <f>Blad1!D1203</f>
        <v>127</v>
      </c>
      <c r="E1203" s="1" t="str">
        <f>Blad1!E1203</f>
        <v>B3</v>
      </c>
      <c r="F1203" s="12" t="str">
        <f>Blad1!J1203</f>
        <v>-</v>
      </c>
      <c r="G1203" s="12" t="str">
        <f>Blad1!L1203</f>
        <v>ej 2026</v>
      </c>
      <c r="H1203" s="13">
        <f>Blad1!N1203</f>
        <v>37</v>
      </c>
      <c r="I1203" s="13" t="str">
        <f>Blad1!O1203</f>
        <v>ej 2026</v>
      </c>
    </row>
    <row r="1204" spans="1:9" x14ac:dyDescent="0.25">
      <c r="A1204" s="1" t="str">
        <f>Blad1!A1204</f>
        <v>420</v>
      </c>
      <c r="B1204" s="1" t="str">
        <f>Blad1!B1204</f>
        <v>K</v>
      </c>
      <c r="C1204" s="1" t="str">
        <f>Blad1!C1204</f>
        <v>Spårväxel - SPK-UIC60-1:4,44</v>
      </c>
      <c r="D1204" s="1" t="str">
        <f>Blad1!D1204</f>
        <v>127/128</v>
      </c>
      <c r="E1204" s="1" t="str">
        <f>Blad1!E1204</f>
        <v>B3</v>
      </c>
      <c r="F1204" s="12" t="str">
        <f>Blad1!J1204</f>
        <v>-</v>
      </c>
      <c r="G1204" s="12" t="str">
        <f>Blad1!L1204</f>
        <v>ej 2026</v>
      </c>
      <c r="H1204" s="13">
        <f>Blad1!N1204</f>
        <v>37</v>
      </c>
      <c r="I1204" s="13" t="str">
        <f>Blad1!O1204</f>
        <v>ej 2026</v>
      </c>
    </row>
    <row r="1205" spans="1:9" x14ac:dyDescent="0.25">
      <c r="A1205" s="1" t="str">
        <f>Blad1!A1205</f>
        <v>420</v>
      </c>
      <c r="B1205" s="1" t="str">
        <f>Blad1!B1205</f>
        <v>K</v>
      </c>
      <c r="C1205" s="1" t="str">
        <f>Blad1!C1205</f>
        <v>Spårväxel - EV-UIC60-300-1:9</v>
      </c>
      <c r="D1205" s="1" t="str">
        <f>Blad1!D1205</f>
        <v>128</v>
      </c>
      <c r="E1205" s="1" t="str">
        <f>Blad1!E1205</f>
        <v>B4</v>
      </c>
      <c r="F1205" s="12" t="str">
        <f>Blad1!J1205</f>
        <v>-</v>
      </c>
      <c r="G1205" s="12" t="str">
        <f>Blad1!L1205</f>
        <v>ej 2026</v>
      </c>
      <c r="H1205" s="13">
        <f>Blad1!N1205</f>
        <v>37</v>
      </c>
      <c r="I1205" s="13" t="str">
        <f>Blad1!O1205</f>
        <v>ej 2026</v>
      </c>
    </row>
    <row r="1206" spans="1:9" x14ac:dyDescent="0.25">
      <c r="A1206" s="1" t="str">
        <f>Blad1!A1206</f>
        <v>420</v>
      </c>
      <c r="B1206" s="1" t="str">
        <f>Blad1!B1206</f>
        <v>K</v>
      </c>
      <c r="C1206" s="1" t="str">
        <f>Blad1!C1206</f>
        <v>Spårväxel - EV-UIC60-300-1:9</v>
      </c>
      <c r="D1206" s="1" t="str">
        <f>Blad1!D1206</f>
        <v>129</v>
      </c>
      <c r="E1206" s="1" t="str">
        <f>Blad1!E1206</f>
        <v>B3</v>
      </c>
      <c r="F1206" s="12" t="str">
        <f>Blad1!J1206</f>
        <v>-</v>
      </c>
      <c r="G1206" s="12" t="str">
        <f>Blad1!L1206</f>
        <v>ej 2026</v>
      </c>
      <c r="H1206" s="13">
        <f>Blad1!N1206</f>
        <v>37</v>
      </c>
      <c r="I1206" s="13" t="str">
        <f>Blad1!O1206</f>
        <v>ej 2026</v>
      </c>
    </row>
    <row r="1207" spans="1:9" x14ac:dyDescent="0.25">
      <c r="A1207" s="1" t="str">
        <f>Blad1!A1207</f>
        <v>420</v>
      </c>
      <c r="B1207" s="1" t="str">
        <f>Blad1!B1207</f>
        <v>K</v>
      </c>
      <c r="C1207" s="1" t="str">
        <f>Blad1!C1207</f>
        <v>Spårväxel - EV-UIC60-1200-1:18,5</v>
      </c>
      <c r="D1207" s="1" t="str">
        <f>Blad1!D1207</f>
        <v>130</v>
      </c>
      <c r="E1207" s="1" t="str">
        <f>Blad1!E1207</f>
        <v>B4</v>
      </c>
      <c r="F1207" s="12" t="str">
        <f>Blad1!J1207</f>
        <v>-</v>
      </c>
      <c r="G1207" s="12" t="str">
        <f>Blad1!L1207</f>
        <v>ej 2026</v>
      </c>
      <c r="H1207" s="13">
        <f>Blad1!N1207</f>
        <v>37</v>
      </c>
      <c r="I1207" s="13" t="str">
        <f>Blad1!O1207</f>
        <v>ej 2026</v>
      </c>
    </row>
    <row r="1208" spans="1:9" x14ac:dyDescent="0.25">
      <c r="A1208" s="1" t="str">
        <f>Blad1!A1208</f>
        <v>420</v>
      </c>
      <c r="B1208" s="1" t="str">
        <f>Blad1!B1208</f>
        <v>K</v>
      </c>
      <c r="C1208" s="1" t="str">
        <f>Blad1!C1208</f>
        <v>Spårväxel - EV-UIC60-1200-1:18,5</v>
      </c>
      <c r="D1208" s="1" t="str">
        <f>Blad1!D1208</f>
        <v>131</v>
      </c>
      <c r="E1208" s="1" t="str">
        <f>Blad1!E1208</f>
        <v>B4</v>
      </c>
      <c r="F1208" s="12" t="str">
        <f>Blad1!J1208</f>
        <v>-</v>
      </c>
      <c r="G1208" s="12" t="str">
        <f>Blad1!L1208</f>
        <v>ej 2026</v>
      </c>
      <c r="H1208" s="13">
        <f>Blad1!N1208</f>
        <v>37</v>
      </c>
      <c r="I1208" s="13" t="str">
        <f>Blad1!O1208</f>
        <v>ej 2026</v>
      </c>
    </row>
    <row r="1209" spans="1:9" x14ac:dyDescent="0.25">
      <c r="A1209" s="1" t="str">
        <f>Blad1!A1209</f>
        <v>420</v>
      </c>
      <c r="B1209" s="1" t="str">
        <f>Blad1!B1209</f>
        <v>K</v>
      </c>
      <c r="C1209" s="1" t="str">
        <f>Blad1!C1209</f>
        <v>Spårväxel - EV-UIC60-1200-1:18,5</v>
      </c>
      <c r="D1209" s="1" t="str">
        <f>Blad1!D1209</f>
        <v>132</v>
      </c>
      <c r="E1209" s="1" t="str">
        <f>Blad1!E1209</f>
        <v>B4</v>
      </c>
      <c r="F1209" s="12" t="str">
        <f>Blad1!J1209</f>
        <v>-</v>
      </c>
      <c r="G1209" s="12" t="str">
        <f>Blad1!L1209</f>
        <v>ej 2026</v>
      </c>
      <c r="H1209" s="13">
        <f>Blad1!N1209</f>
        <v>37</v>
      </c>
      <c r="I1209" s="13" t="str">
        <f>Blad1!O1209</f>
        <v>ej 2026</v>
      </c>
    </row>
    <row r="1210" spans="1:9" x14ac:dyDescent="0.25">
      <c r="A1210" s="1" t="str">
        <f>Blad1!A1210</f>
        <v>420</v>
      </c>
      <c r="B1210" s="1" t="str">
        <f>Blad1!B1210</f>
        <v>K</v>
      </c>
      <c r="C1210" s="1" t="str">
        <f>Blad1!C1210</f>
        <v>Spårväxel - EV-UIC60-300-1:9</v>
      </c>
      <c r="D1210" s="1" t="str">
        <f>Blad1!D1210</f>
        <v>134</v>
      </c>
      <c r="E1210" s="1" t="str">
        <f>Blad1!E1210</f>
        <v>B4</v>
      </c>
      <c r="F1210" s="12" t="str">
        <f>Blad1!J1210</f>
        <v>-</v>
      </c>
      <c r="G1210" s="12" t="str">
        <f>Blad1!L1210</f>
        <v>ej 2026</v>
      </c>
      <c r="H1210" s="13">
        <f>Blad1!N1210</f>
        <v>37</v>
      </c>
      <c r="I1210" s="13" t="str">
        <f>Blad1!O1210</f>
        <v>ej 2026</v>
      </c>
    </row>
    <row r="1211" spans="1:9" x14ac:dyDescent="0.25">
      <c r="A1211" s="1" t="str">
        <f>Blad1!A1211</f>
        <v>420</v>
      </c>
      <c r="B1211" s="1" t="str">
        <f>Blad1!B1211</f>
        <v>K</v>
      </c>
      <c r="C1211" s="1" t="str">
        <f>Blad1!C1211</f>
        <v>Spårväxel - EV-UIC60-760-1:15</v>
      </c>
      <c r="D1211" s="1" t="str">
        <f>Blad1!D1211</f>
        <v>135</v>
      </c>
      <c r="E1211" s="1" t="str">
        <f>Blad1!E1211</f>
        <v>B4</v>
      </c>
      <c r="F1211" s="12" t="str">
        <f>Blad1!J1211</f>
        <v>-</v>
      </c>
      <c r="G1211" s="12" t="str">
        <f>Blad1!L1211</f>
        <v>ej 2026</v>
      </c>
      <c r="H1211" s="13">
        <f>Blad1!N1211</f>
        <v>37</v>
      </c>
      <c r="I1211" s="13" t="str">
        <f>Blad1!O1211</f>
        <v>ej 2026</v>
      </c>
    </row>
    <row r="1212" spans="1:9" x14ac:dyDescent="0.25">
      <c r="A1212" s="1" t="str">
        <f>Blad1!A1212</f>
        <v>420</v>
      </c>
      <c r="B1212" s="1" t="str">
        <f>Blad1!B1212</f>
        <v>K</v>
      </c>
      <c r="C1212" s="1" t="str">
        <f>Blad1!C1212</f>
        <v>Spårväxel - EV-UIC60-760-1:15</v>
      </c>
      <c r="D1212" s="1" t="str">
        <f>Blad1!D1212</f>
        <v>136</v>
      </c>
      <c r="E1212" s="1" t="str">
        <f>Blad1!E1212</f>
        <v>B4</v>
      </c>
      <c r="F1212" s="12" t="str">
        <f>Blad1!J1212</f>
        <v>-</v>
      </c>
      <c r="G1212" s="12" t="str">
        <f>Blad1!L1212</f>
        <v>ej 2026</v>
      </c>
      <c r="H1212" s="13">
        <f>Blad1!N1212</f>
        <v>37</v>
      </c>
      <c r="I1212" s="13" t="str">
        <f>Blad1!O1212</f>
        <v>ej 2026</v>
      </c>
    </row>
    <row r="1213" spans="1:9" x14ac:dyDescent="0.25">
      <c r="A1213" s="1" t="str">
        <f>Blad1!A1213</f>
        <v>420</v>
      </c>
      <c r="B1213" s="1" t="str">
        <f>Blad1!B1213</f>
        <v>K</v>
      </c>
      <c r="C1213" s="1" t="str">
        <f>Blad1!C1213</f>
        <v>Spårväxel - EV-UIC60-760-1:15</v>
      </c>
      <c r="D1213" s="1" t="str">
        <f>Blad1!D1213</f>
        <v>137</v>
      </c>
      <c r="E1213" s="1" t="str">
        <f>Blad1!E1213</f>
        <v>B4</v>
      </c>
      <c r="F1213" s="12" t="str">
        <f>Blad1!J1213</f>
        <v>-</v>
      </c>
      <c r="G1213" s="12" t="str">
        <f>Blad1!L1213</f>
        <v>ej 2026</v>
      </c>
      <c r="H1213" s="13">
        <f>Blad1!N1213</f>
        <v>37</v>
      </c>
      <c r="I1213" s="13" t="str">
        <f>Blad1!O1213</f>
        <v>ej 2026</v>
      </c>
    </row>
    <row r="1214" spans="1:9" x14ac:dyDescent="0.25">
      <c r="A1214" s="1" t="str">
        <f>Blad1!A1214</f>
        <v>420</v>
      </c>
      <c r="B1214" s="1" t="str">
        <f>Blad1!B1214</f>
        <v>K</v>
      </c>
      <c r="C1214" s="1" t="str">
        <f>Blad1!C1214</f>
        <v>Spårväxel - EV-UIC60-760-1:15</v>
      </c>
      <c r="D1214" s="1" t="str">
        <f>Blad1!D1214</f>
        <v>138</v>
      </c>
      <c r="E1214" s="1" t="str">
        <f>Blad1!E1214</f>
        <v>B4</v>
      </c>
      <c r="F1214" s="12" t="str">
        <f>Blad1!J1214</f>
        <v>-</v>
      </c>
      <c r="G1214" s="12" t="str">
        <f>Blad1!L1214</f>
        <v>ej 2026</v>
      </c>
      <c r="H1214" s="13">
        <f>Blad1!N1214</f>
        <v>37</v>
      </c>
      <c r="I1214" s="13" t="str">
        <f>Blad1!O1214</f>
        <v>ej 2026</v>
      </c>
    </row>
    <row r="1215" spans="1:9" x14ac:dyDescent="0.25">
      <c r="A1215" s="1" t="str">
        <f>Blad1!A1215</f>
        <v>420</v>
      </c>
      <c r="B1215" s="1" t="str">
        <f>Blad1!B1215</f>
        <v>K</v>
      </c>
      <c r="C1215" s="1" t="str">
        <f>Blad1!C1215</f>
        <v>Spårväxel - EV-UIC60-300-1:9</v>
      </c>
      <c r="D1215" s="1" t="str">
        <f>Blad1!D1215</f>
        <v>144</v>
      </c>
      <c r="E1215" s="1" t="str">
        <f>Blad1!E1215</f>
        <v>B4</v>
      </c>
      <c r="F1215" s="12" t="str">
        <f>Blad1!J1215</f>
        <v>-</v>
      </c>
      <c r="G1215" s="12" t="str">
        <f>Blad1!L1215</f>
        <v>ej 2026</v>
      </c>
      <c r="H1215" s="13">
        <f>Blad1!N1215</f>
        <v>37</v>
      </c>
      <c r="I1215" s="13" t="str">
        <f>Blad1!O1215</f>
        <v>ej 2026</v>
      </c>
    </row>
    <row r="1216" spans="1:9" x14ac:dyDescent="0.25">
      <c r="A1216" s="1" t="str">
        <f>Blad1!A1216</f>
        <v>420</v>
      </c>
      <c r="B1216" s="1" t="str">
        <f>Blad1!B1216</f>
        <v>K</v>
      </c>
      <c r="C1216" s="1" t="str">
        <f>Blad1!C1216</f>
        <v>Spårväxel - EV-UIC60-760-1:15</v>
      </c>
      <c r="D1216" s="1" t="str">
        <f>Blad1!D1216</f>
        <v>145</v>
      </c>
      <c r="E1216" s="1" t="str">
        <f>Blad1!E1216</f>
        <v>B4</v>
      </c>
      <c r="F1216" s="12" t="str">
        <f>Blad1!J1216</f>
        <v>-</v>
      </c>
      <c r="G1216" s="12" t="str">
        <f>Blad1!L1216</f>
        <v>ej 2026</v>
      </c>
      <c r="H1216" s="13">
        <f>Blad1!N1216</f>
        <v>37</v>
      </c>
      <c r="I1216" s="13" t="str">
        <f>Blad1!O1216</f>
        <v>ej 2026</v>
      </c>
    </row>
    <row r="1217" spans="1:9" x14ac:dyDescent="0.25">
      <c r="A1217" s="1" t="str">
        <f>Blad1!A1217</f>
        <v>420</v>
      </c>
      <c r="B1217" s="1" t="str">
        <f>Blad1!B1217</f>
        <v>K</v>
      </c>
      <c r="C1217" s="1" t="str">
        <f>Blad1!C1217</f>
        <v>Spårväxel - EV-UIC60-760-1:15</v>
      </c>
      <c r="D1217" s="1" t="str">
        <f>Blad1!D1217</f>
        <v>146</v>
      </c>
      <c r="E1217" s="1" t="str">
        <f>Blad1!E1217</f>
        <v>B4</v>
      </c>
      <c r="F1217" s="12" t="str">
        <f>Blad1!J1217</f>
        <v>-</v>
      </c>
      <c r="G1217" s="12" t="str">
        <f>Blad1!L1217</f>
        <v>ej 2026</v>
      </c>
      <c r="H1217" s="13">
        <f>Blad1!N1217</f>
        <v>37</v>
      </c>
      <c r="I1217" s="13" t="str">
        <f>Blad1!O1217</f>
        <v>ej 2026</v>
      </c>
    </row>
    <row r="1218" spans="1:9" x14ac:dyDescent="0.25">
      <c r="A1218" s="1" t="str">
        <f>Blad1!A1218</f>
        <v>420</v>
      </c>
      <c r="B1218" s="1" t="str">
        <f>Blad1!B1218</f>
        <v>K</v>
      </c>
      <c r="C1218" s="1" t="str">
        <f>Blad1!C1218</f>
        <v>Spårväxel - EV-UIC60-760-1:15</v>
      </c>
      <c r="D1218" s="1" t="str">
        <f>Blad1!D1218</f>
        <v>147</v>
      </c>
      <c r="E1218" s="1" t="str">
        <f>Blad1!E1218</f>
        <v>B4</v>
      </c>
      <c r="F1218" s="12" t="str">
        <f>Blad1!J1218</f>
        <v>-</v>
      </c>
      <c r="G1218" s="12" t="str">
        <f>Blad1!L1218</f>
        <v>ej 2026</v>
      </c>
      <c r="H1218" s="13">
        <f>Blad1!N1218</f>
        <v>37</v>
      </c>
      <c r="I1218" s="13" t="str">
        <f>Blad1!O1218</f>
        <v>ej 2026</v>
      </c>
    </row>
    <row r="1219" spans="1:9" x14ac:dyDescent="0.25">
      <c r="A1219" s="1" t="str">
        <f>Blad1!A1219</f>
        <v>420</v>
      </c>
      <c r="B1219" s="1" t="str">
        <f>Blad1!B1219</f>
        <v>K</v>
      </c>
      <c r="C1219" s="1" t="str">
        <f>Blad1!C1219</f>
        <v>Spårväxel - EV-UIC60-760-1:15</v>
      </c>
      <c r="D1219" s="1" t="str">
        <f>Blad1!D1219</f>
        <v>148</v>
      </c>
      <c r="E1219" s="1" t="str">
        <f>Blad1!E1219</f>
        <v>B4</v>
      </c>
      <c r="F1219" s="12" t="str">
        <f>Blad1!J1219</f>
        <v>-</v>
      </c>
      <c r="G1219" s="12" t="str">
        <f>Blad1!L1219</f>
        <v>ej 2026</v>
      </c>
      <c r="H1219" s="13">
        <f>Blad1!N1219</f>
        <v>37</v>
      </c>
      <c r="I1219" s="13" t="str">
        <f>Blad1!O1219</f>
        <v>ej 2026</v>
      </c>
    </row>
    <row r="1220" spans="1:9" x14ac:dyDescent="0.25">
      <c r="A1220" s="1" t="str">
        <f>Blad1!A1220</f>
        <v>421</v>
      </c>
      <c r="B1220" s="1" t="str">
        <f>Blad1!B1220</f>
        <v>EBG</v>
      </c>
      <c r="C1220" s="1" t="str">
        <f>Blad1!C1220</f>
        <v>Spårväxel - EV-SJ50-11-1:9</v>
      </c>
      <c r="D1220" s="1" t="str">
        <f>Blad1!D1220</f>
        <v>101</v>
      </c>
      <c r="E1220" s="1" t="str">
        <f>Blad1!E1220</f>
        <v>B4</v>
      </c>
      <c r="F1220" s="12" t="str">
        <f>Blad1!J1220</f>
        <v>-</v>
      </c>
      <c r="G1220" s="12" t="str">
        <f>Blad1!L1220</f>
        <v>ej 2026</v>
      </c>
      <c r="H1220" s="13">
        <f>Blad1!N1220</f>
        <v>46</v>
      </c>
      <c r="I1220" s="13" t="str">
        <f>Blad1!O1220</f>
        <v>ej 2026</v>
      </c>
    </row>
    <row r="1221" spans="1:9" x14ac:dyDescent="0.25">
      <c r="A1221" s="1" t="str">
        <f>Blad1!A1221</f>
        <v>421</v>
      </c>
      <c r="B1221" s="1" t="str">
        <f>Blad1!B1221</f>
        <v>EBG</v>
      </c>
      <c r="C1221" s="1" t="str">
        <f>Blad1!C1221</f>
        <v>Spårväxel - EV-SJ50-11-1:9</v>
      </c>
      <c r="D1221" s="1" t="str">
        <f>Blad1!D1221</f>
        <v>131</v>
      </c>
      <c r="E1221" s="1" t="str">
        <f>Blad1!E1221</f>
        <v>B4</v>
      </c>
      <c r="F1221" s="12" t="str">
        <f>Blad1!J1221</f>
        <v>-</v>
      </c>
      <c r="G1221" s="12" t="str">
        <f>Blad1!L1221</f>
        <v>ej 2026</v>
      </c>
      <c r="H1221" s="13">
        <f>Blad1!N1221</f>
        <v>46</v>
      </c>
      <c r="I1221" s="13" t="str">
        <f>Blad1!O1221</f>
        <v>ej 2026</v>
      </c>
    </row>
    <row r="1222" spans="1:9" x14ac:dyDescent="0.25">
      <c r="A1222" s="1" t="str">
        <f>Blad1!A1222</f>
        <v>421</v>
      </c>
      <c r="B1222" s="1" t="str">
        <f>Blad1!B1222</f>
        <v>GTÅ</v>
      </c>
      <c r="C1222" s="1" t="str">
        <f>Blad1!C1222</f>
        <v>Spårväxel - EV-SJ50-11-1:9</v>
      </c>
      <c r="D1222" s="1" t="str">
        <f>Blad1!D1222</f>
        <v>101</v>
      </c>
      <c r="E1222" s="1" t="str">
        <f>Blad1!E1222</f>
        <v>B4</v>
      </c>
      <c r="F1222" s="12" t="str">
        <f>Blad1!J1222</f>
        <v>-</v>
      </c>
      <c r="G1222" s="12" t="str">
        <f>Blad1!L1222</f>
        <v>ej 2026</v>
      </c>
      <c r="H1222" s="13">
        <f>Blad1!N1222</f>
        <v>46</v>
      </c>
      <c r="I1222" s="13" t="str">
        <f>Blad1!O1222</f>
        <v>ej 2026</v>
      </c>
    </row>
    <row r="1223" spans="1:9" x14ac:dyDescent="0.25">
      <c r="A1223" s="1" t="str">
        <f>Blad1!A1223</f>
        <v>421</v>
      </c>
      <c r="B1223" s="1" t="str">
        <f>Blad1!B1223</f>
        <v>GTÅ</v>
      </c>
      <c r="C1223" s="1" t="str">
        <f>Blad1!C1223</f>
        <v>Spårväxel - EV-SJ50-12-1:15</v>
      </c>
      <c r="D1223" s="1" t="str">
        <f>Blad1!D1223</f>
        <v>131</v>
      </c>
      <c r="E1223" s="1" t="str">
        <f>Blad1!E1223</f>
        <v>B4</v>
      </c>
      <c r="F1223" s="12" t="str">
        <f>Blad1!J1223</f>
        <v>-</v>
      </c>
      <c r="G1223" s="12" t="str">
        <f>Blad1!L1223</f>
        <v>ej 2026</v>
      </c>
      <c r="H1223" s="13">
        <f>Blad1!N1223</f>
        <v>46</v>
      </c>
      <c r="I1223" s="13" t="str">
        <f>Blad1!O1223</f>
        <v>ej 2026</v>
      </c>
    </row>
    <row r="1224" spans="1:9" x14ac:dyDescent="0.25">
      <c r="A1224" s="1" t="str">
        <f>Blad1!A1224</f>
        <v>421</v>
      </c>
      <c r="B1224" s="1" t="str">
        <f>Blad1!B1224</f>
        <v>HLÖ</v>
      </c>
      <c r="C1224" s="1" t="str">
        <f>Blad1!C1224</f>
        <v>Spårväxel - EV-SJ50-11-1:9</v>
      </c>
      <c r="D1224" s="1" t="str">
        <f>Blad1!D1224</f>
        <v>101</v>
      </c>
      <c r="E1224" s="1" t="str">
        <f>Blad1!E1224</f>
        <v>B4</v>
      </c>
      <c r="F1224" s="12" t="str">
        <f>Blad1!J1224</f>
        <v>-</v>
      </c>
      <c r="G1224" s="12" t="str">
        <f>Blad1!L1224</f>
        <v>ej 2026</v>
      </c>
      <c r="H1224" s="13">
        <f>Blad1!N1224</f>
        <v>46</v>
      </c>
      <c r="I1224" s="13" t="str">
        <f>Blad1!O1224</f>
        <v>ej 2026</v>
      </c>
    </row>
    <row r="1225" spans="1:9" x14ac:dyDescent="0.25">
      <c r="A1225" s="1" t="str">
        <f>Blad1!A1225</f>
        <v>421</v>
      </c>
      <c r="B1225" s="1" t="str">
        <f>Blad1!B1225</f>
        <v>HLÖ</v>
      </c>
      <c r="C1225" s="1" t="str">
        <f>Blad1!C1225</f>
        <v>Spårväxel - EV-SJ50-11-1:9</v>
      </c>
      <c r="D1225" s="1" t="str">
        <f>Blad1!D1225</f>
        <v>131</v>
      </c>
      <c r="E1225" s="1" t="str">
        <f>Blad1!E1225</f>
        <v>B4</v>
      </c>
      <c r="F1225" s="12" t="str">
        <f>Blad1!J1225</f>
        <v>-</v>
      </c>
      <c r="G1225" s="12" t="str">
        <f>Blad1!L1225</f>
        <v>ej 2026</v>
      </c>
      <c r="H1225" s="13">
        <f>Blad1!N1225</f>
        <v>46</v>
      </c>
      <c r="I1225" s="13" t="str">
        <f>Blad1!O1225</f>
        <v>ej 2026</v>
      </c>
    </row>
    <row r="1226" spans="1:9" x14ac:dyDescent="0.25">
      <c r="A1226" s="1" t="str">
        <f>Blad1!A1226</f>
        <v>421</v>
      </c>
      <c r="B1226" s="1" t="str">
        <f>Blad1!B1226</f>
        <v>JÅR</v>
      </c>
      <c r="C1226" s="1" t="str">
        <f>Blad1!C1226</f>
        <v>Spårväxel - EV-SJ50-12-1:12</v>
      </c>
      <c r="D1226" s="1" t="str">
        <f>Blad1!D1226</f>
        <v>101</v>
      </c>
      <c r="E1226" s="1" t="str">
        <f>Blad1!E1226</f>
        <v>B4</v>
      </c>
      <c r="F1226" s="12" t="str">
        <f>Blad1!J1226</f>
        <v>-</v>
      </c>
      <c r="G1226" s="12" t="str">
        <f>Blad1!L1226</f>
        <v>ej 2026</v>
      </c>
      <c r="H1226" s="13">
        <f>Blad1!N1226</f>
        <v>46</v>
      </c>
      <c r="I1226" s="13" t="str">
        <f>Blad1!O1226</f>
        <v>ej 2026</v>
      </c>
    </row>
    <row r="1227" spans="1:9" x14ac:dyDescent="0.25">
      <c r="A1227" s="1" t="str">
        <f>Blad1!A1227</f>
        <v>421</v>
      </c>
      <c r="B1227" s="1" t="str">
        <f>Blad1!B1227</f>
        <v>JÅR</v>
      </c>
      <c r="C1227" s="1" t="str">
        <f>Blad1!C1227</f>
        <v>Spårväxel - EV-SJ50-11-1:9</v>
      </c>
      <c r="D1227" s="1" t="str">
        <f>Blad1!D1227</f>
        <v>131</v>
      </c>
      <c r="E1227" s="1" t="str">
        <f>Blad1!E1227</f>
        <v>B4</v>
      </c>
      <c r="F1227" s="12" t="str">
        <f>Blad1!J1227</f>
        <v>-</v>
      </c>
      <c r="G1227" s="12" t="str">
        <f>Blad1!L1227</f>
        <v>ej 2026</v>
      </c>
      <c r="H1227" s="13">
        <f>Blad1!N1227</f>
        <v>46</v>
      </c>
      <c r="I1227" s="13" t="str">
        <f>Blad1!O1227</f>
        <v>ej 2026</v>
      </c>
    </row>
    <row r="1228" spans="1:9" x14ac:dyDescent="0.25">
      <c r="A1228" s="1" t="str">
        <f>Blad1!A1228</f>
        <v>421</v>
      </c>
      <c r="B1228" s="1" t="str">
        <f>Blad1!B1228</f>
        <v>KON</v>
      </c>
      <c r="C1228" s="1" t="str">
        <f>Blad1!C1228</f>
        <v>Spårväxel - EV-SJ50-11-1:9</v>
      </c>
      <c r="D1228" s="1" t="str">
        <f>Blad1!D1228</f>
        <v>101</v>
      </c>
      <c r="E1228" s="1" t="str">
        <f>Blad1!E1228</f>
        <v>B4</v>
      </c>
      <c r="F1228" s="12" t="str">
        <f>Blad1!J1228</f>
        <v>-</v>
      </c>
      <c r="G1228" s="12" t="str">
        <f>Blad1!L1228</f>
        <v>ej 2026</v>
      </c>
      <c r="H1228" s="13">
        <f>Blad1!N1228</f>
        <v>46</v>
      </c>
      <c r="I1228" s="13" t="str">
        <f>Blad1!O1228</f>
        <v>ej 2026</v>
      </c>
    </row>
    <row r="1229" spans="1:9" x14ac:dyDescent="0.25">
      <c r="A1229" s="1" t="str">
        <f>Blad1!A1229</f>
        <v>421</v>
      </c>
      <c r="B1229" s="1" t="str">
        <f>Blad1!B1229</f>
        <v>KON</v>
      </c>
      <c r="C1229" s="1" t="str">
        <f>Blad1!C1229</f>
        <v>Spårväxel - EV-SJ50-12-1:15</v>
      </c>
      <c r="D1229" s="1" t="str">
        <f>Blad1!D1229</f>
        <v>131b</v>
      </c>
      <c r="E1229" s="1" t="str">
        <f>Blad1!E1229</f>
        <v>B4</v>
      </c>
      <c r="F1229" s="12" t="str">
        <f>Blad1!J1229</f>
        <v>-</v>
      </c>
      <c r="G1229" s="12" t="str">
        <f>Blad1!L1229</f>
        <v>ej 2026</v>
      </c>
      <c r="H1229" s="13">
        <f>Blad1!N1229</f>
        <v>46</v>
      </c>
      <c r="I1229" s="13" t="str">
        <f>Blad1!O1229</f>
        <v>ej 2026</v>
      </c>
    </row>
    <row r="1230" spans="1:9" x14ac:dyDescent="0.25">
      <c r="A1230" s="1" t="str">
        <f>Blad1!A1230</f>
        <v>421</v>
      </c>
      <c r="B1230" s="1" t="str">
        <f>Blad1!B1230</f>
        <v>LRE</v>
      </c>
      <c r="C1230" s="1" t="str">
        <f>Blad1!C1230</f>
        <v>Spårväxel - EV-UIC60-300-1:9</v>
      </c>
      <c r="D1230" s="1" t="str">
        <f>Blad1!D1230</f>
        <v>101</v>
      </c>
      <c r="E1230" s="1" t="str">
        <f>Blad1!E1230</f>
        <v>B4</v>
      </c>
      <c r="F1230" s="12" t="str">
        <f>Blad1!J1230</f>
        <v>-</v>
      </c>
      <c r="G1230" s="12" t="str">
        <f>Blad1!L1230</f>
        <v>ej 2026</v>
      </c>
      <c r="H1230" s="13">
        <f>Blad1!N1230</f>
        <v>46</v>
      </c>
      <c r="I1230" s="13" t="str">
        <f>Blad1!O1230</f>
        <v>ej 2026</v>
      </c>
    </row>
    <row r="1231" spans="1:9" x14ac:dyDescent="0.25">
      <c r="A1231" s="1" t="str">
        <f>Blad1!A1231</f>
        <v>421</v>
      </c>
      <c r="B1231" s="1" t="str">
        <f>Blad1!B1231</f>
        <v>LRE</v>
      </c>
      <c r="C1231" s="1" t="str">
        <f>Blad1!C1231</f>
        <v>Spårväxel - EV-UIC60-300-1:9</v>
      </c>
      <c r="D1231" s="1" t="str">
        <f>Blad1!D1231</f>
        <v>131</v>
      </c>
      <c r="E1231" s="1" t="str">
        <f>Blad1!E1231</f>
        <v>B4</v>
      </c>
      <c r="F1231" s="12" t="str">
        <f>Blad1!J1231</f>
        <v>-</v>
      </c>
      <c r="G1231" s="12" t="str">
        <f>Blad1!L1231</f>
        <v>ej 2026</v>
      </c>
      <c r="H1231" s="13">
        <f>Blad1!N1231</f>
        <v>46</v>
      </c>
      <c r="I1231" s="13" t="str">
        <f>Blad1!O1231</f>
        <v>ej 2026</v>
      </c>
    </row>
    <row r="1232" spans="1:9" x14ac:dyDescent="0.25">
      <c r="A1232" s="1" t="str">
        <f>Blad1!A1232</f>
        <v>421</v>
      </c>
      <c r="B1232" s="1" t="str">
        <f>Blad1!B1232</f>
        <v>NK</v>
      </c>
      <c r="C1232" s="1" t="str">
        <f>Blad1!C1232</f>
        <v>Spårväxel - EV-60E-1200-1:18,5</v>
      </c>
      <c r="D1232" s="1" t="str">
        <f>Blad1!D1232</f>
        <v>101</v>
      </c>
      <c r="E1232" s="1" t="str">
        <f>Blad1!E1232</f>
        <v>B3</v>
      </c>
      <c r="F1232" s="12" t="str">
        <f>Blad1!J1232</f>
        <v>-</v>
      </c>
      <c r="G1232" s="12" t="str">
        <f>Blad1!L1232</f>
        <v>ej 2026</v>
      </c>
      <c r="H1232" s="13">
        <f>Blad1!N1232</f>
        <v>46</v>
      </c>
      <c r="I1232" s="13" t="str">
        <f>Blad1!O1232</f>
        <v>ej 2026</v>
      </c>
    </row>
    <row r="1233" spans="1:9" x14ac:dyDescent="0.25">
      <c r="A1233" s="1" t="str">
        <f>Blad1!A1233</f>
        <v>421</v>
      </c>
      <c r="B1233" s="1" t="str">
        <f>Blad1!B1233</f>
        <v>NK</v>
      </c>
      <c r="C1233" s="1" t="str">
        <f>Blad1!C1233</f>
        <v>Spårväxel - EV-60E-300-1:9</v>
      </c>
      <c r="D1233" s="1" t="str">
        <f>Blad1!D1233</f>
        <v>103a</v>
      </c>
      <c r="E1233" s="1" t="str">
        <f>Blad1!E1233</f>
        <v>B3</v>
      </c>
      <c r="F1233" s="12" t="str">
        <f>Blad1!J1233</f>
        <v>-</v>
      </c>
      <c r="G1233" s="12" t="str">
        <f>Blad1!L1233</f>
        <v>ej 2026</v>
      </c>
      <c r="H1233" s="13">
        <f>Blad1!N1233</f>
        <v>46</v>
      </c>
      <c r="I1233" s="13" t="str">
        <f>Blad1!O1233</f>
        <v>ej 2026</v>
      </c>
    </row>
    <row r="1234" spans="1:9" hidden="1" x14ac:dyDescent="0.25">
      <c r="A1234" s="1" t="str">
        <f>Blad1!A1234</f>
        <v>421</v>
      </c>
      <c r="B1234" s="1" t="str">
        <f>Blad1!B1234</f>
        <v>NK</v>
      </c>
      <c r="C1234" s="1" t="str">
        <f>Blad1!C1234</f>
        <v>Spårväxel - EV-60E-208-1:9</v>
      </c>
      <c r="D1234" s="1" t="str">
        <f>Blad1!D1234</f>
        <v>103b</v>
      </c>
      <c r="E1234" s="1" t="str">
        <f>Blad1!E1234</f>
        <v>B2</v>
      </c>
      <c r="F1234" s="12" t="str">
        <f>Blad1!J1234</f>
        <v>-</v>
      </c>
      <c r="G1234" s="12" t="str">
        <f>Blad1!L1234</f>
        <v>ej 2026</v>
      </c>
      <c r="H1234" s="13" t="str">
        <f>Blad1!N1234</f>
        <v>-</v>
      </c>
      <c r="I1234" s="13" t="str">
        <f>Blad1!O1234</f>
        <v>ej 2026</v>
      </c>
    </row>
    <row r="1235" spans="1:9" hidden="1" x14ac:dyDescent="0.25">
      <c r="A1235" s="1" t="str">
        <f>Blad1!A1235</f>
        <v>421</v>
      </c>
      <c r="B1235" s="1" t="str">
        <f>Blad1!B1235</f>
        <v>NK</v>
      </c>
      <c r="C1235" s="1" t="str">
        <f>Blad1!C1235</f>
        <v>Spårväxel - EV-60E-760-1:15</v>
      </c>
      <c r="D1235" s="1" t="str">
        <f>Blad1!D1235</f>
        <v>105</v>
      </c>
      <c r="E1235" s="1" t="str">
        <f>Blad1!E1235</f>
        <v>B2</v>
      </c>
      <c r="F1235" s="12" t="str">
        <f>Blad1!J1235</f>
        <v>-</v>
      </c>
      <c r="G1235" s="12" t="str">
        <f>Blad1!L1235</f>
        <v>ej 2026</v>
      </c>
      <c r="H1235" s="13" t="str">
        <f>Blad1!N1235</f>
        <v>-</v>
      </c>
      <c r="I1235" s="13" t="str">
        <f>Blad1!O1235</f>
        <v>ej 2026</v>
      </c>
    </row>
    <row r="1236" spans="1:9" hidden="1" x14ac:dyDescent="0.25">
      <c r="A1236" s="1" t="str">
        <f>Blad1!A1236</f>
        <v>421</v>
      </c>
      <c r="B1236" s="1" t="str">
        <f>Blad1!B1236</f>
        <v>NK</v>
      </c>
      <c r="C1236" s="1" t="str">
        <f>Blad1!C1236</f>
        <v>Spårväxel - EV-60E-760-1:15</v>
      </c>
      <c r="D1236" s="1" t="str">
        <f>Blad1!D1236</f>
        <v>122</v>
      </c>
      <c r="E1236" s="1" t="str">
        <f>Blad1!E1236</f>
        <v>B2</v>
      </c>
      <c r="F1236" s="12" t="str">
        <f>Blad1!J1236</f>
        <v>-</v>
      </c>
      <c r="G1236" s="12" t="str">
        <f>Blad1!L1236</f>
        <v>ej 2026</v>
      </c>
      <c r="H1236" s="13" t="str">
        <f>Blad1!N1236</f>
        <v>-</v>
      </c>
      <c r="I1236" s="13" t="str">
        <f>Blad1!O1236</f>
        <v>ej 2026</v>
      </c>
    </row>
    <row r="1237" spans="1:9" hidden="1" x14ac:dyDescent="0.25">
      <c r="A1237" s="1" t="str">
        <f>Blad1!A1237</f>
        <v>421</v>
      </c>
      <c r="B1237" s="1" t="str">
        <f>Blad1!B1237</f>
        <v>NK</v>
      </c>
      <c r="C1237" s="1" t="str">
        <f>Blad1!C1237</f>
        <v>Spårväxel - EV-SJ50-11-1:9</v>
      </c>
      <c r="D1237" s="1" t="str">
        <f>Blad1!D1237</f>
        <v>134</v>
      </c>
      <c r="E1237" s="1" t="str">
        <f>Blad1!E1237</f>
        <v>B2</v>
      </c>
      <c r="F1237" s="12" t="str">
        <f>Blad1!J1237</f>
        <v>-</v>
      </c>
      <c r="G1237" s="12" t="str">
        <f>Blad1!L1237</f>
        <v>ej 2026</v>
      </c>
      <c r="H1237" s="13" t="str">
        <f>Blad1!N1237</f>
        <v>-</v>
      </c>
      <c r="I1237" s="13" t="str">
        <f>Blad1!O1237</f>
        <v>ej 2026</v>
      </c>
    </row>
    <row r="1238" spans="1:9" hidden="1" x14ac:dyDescent="0.25">
      <c r="A1238" s="1" t="str">
        <f>Blad1!A1238</f>
        <v>421</v>
      </c>
      <c r="B1238" s="1" t="str">
        <f>Blad1!B1238</f>
        <v>NK</v>
      </c>
      <c r="C1238" s="1" t="str">
        <f>Blad1!C1238</f>
        <v>Spårväxel - EV-SJ50-11-1:9</v>
      </c>
      <c r="D1238" s="1" t="str">
        <f>Blad1!D1238</f>
        <v>136a</v>
      </c>
      <c r="E1238" s="1" t="str">
        <f>Blad1!E1238</f>
        <v>B2</v>
      </c>
      <c r="F1238" s="12" t="str">
        <f>Blad1!J1238</f>
        <v>-</v>
      </c>
      <c r="G1238" s="12" t="str">
        <f>Blad1!L1238</f>
        <v>ej 2026</v>
      </c>
      <c r="H1238" s="13" t="str">
        <f>Blad1!N1238</f>
        <v>-</v>
      </c>
      <c r="I1238" s="13" t="str">
        <f>Blad1!O1238</f>
        <v>ej 2026</v>
      </c>
    </row>
    <row r="1239" spans="1:9" x14ac:dyDescent="0.25">
      <c r="A1239" s="1" t="str">
        <f>Blad1!A1239</f>
        <v>421</v>
      </c>
      <c r="B1239" s="1" t="str">
        <f>Blad1!B1239</f>
        <v>NK</v>
      </c>
      <c r="C1239" s="1" t="str">
        <f>Blad1!C1239</f>
        <v>Spårväxel - EV-SJ50-12-1:13</v>
      </c>
      <c r="D1239" s="1" t="str">
        <f>Blad1!D1239</f>
        <v>136b</v>
      </c>
      <c r="E1239" s="1" t="str">
        <f>Blad1!E1239</f>
        <v>B3</v>
      </c>
      <c r="F1239" s="12" t="str">
        <f>Blad1!J1239</f>
        <v>-</v>
      </c>
      <c r="G1239" s="12" t="str">
        <f>Blad1!L1239</f>
        <v>ej 2026</v>
      </c>
      <c r="H1239" s="13">
        <f>Blad1!N1239</f>
        <v>46</v>
      </c>
      <c r="I1239" s="13" t="str">
        <f>Blad1!O1239</f>
        <v>ej 2026</v>
      </c>
    </row>
    <row r="1240" spans="1:9" x14ac:dyDescent="0.25">
      <c r="A1240" s="1" t="str">
        <f>Blad1!A1240</f>
        <v>421</v>
      </c>
      <c r="B1240" s="1" t="str">
        <f>Blad1!B1240</f>
        <v>SSA</v>
      </c>
      <c r="C1240" s="1" t="str">
        <f>Blad1!C1240</f>
        <v>Spårväxel - EV-SJ50-12-1:15</v>
      </c>
      <c r="D1240" s="1" t="str">
        <f>Blad1!D1240</f>
        <v>101</v>
      </c>
      <c r="E1240" s="1" t="str">
        <f>Blad1!E1240</f>
        <v>B4</v>
      </c>
      <c r="F1240" s="12" t="str">
        <f>Blad1!J1240</f>
        <v>-</v>
      </c>
      <c r="G1240" s="12" t="str">
        <f>Blad1!L1240</f>
        <v>ej 2026</v>
      </c>
      <c r="H1240" s="13">
        <f>Blad1!N1240</f>
        <v>46</v>
      </c>
      <c r="I1240" s="13" t="str">
        <f>Blad1!O1240</f>
        <v>ej 2026</v>
      </c>
    </row>
    <row r="1241" spans="1:9" x14ac:dyDescent="0.25">
      <c r="A1241" s="1" t="str">
        <f>Blad1!A1241</f>
        <v>421</v>
      </c>
      <c r="B1241" s="1" t="str">
        <f>Blad1!B1241</f>
        <v>SSA</v>
      </c>
      <c r="C1241" s="1" t="str">
        <f>Blad1!C1241</f>
        <v>Spårväxel - EV-SJ50-11-1:9</v>
      </c>
      <c r="D1241" s="1" t="str">
        <f>Blad1!D1241</f>
        <v>131</v>
      </c>
      <c r="E1241" s="1" t="str">
        <f>Blad1!E1241</f>
        <v>B4</v>
      </c>
      <c r="F1241" s="12" t="str">
        <f>Blad1!J1241</f>
        <v>-</v>
      </c>
      <c r="G1241" s="12" t="str">
        <f>Blad1!L1241</f>
        <v>ej 2026</v>
      </c>
      <c r="H1241" s="13">
        <f>Blad1!N1241</f>
        <v>46</v>
      </c>
      <c r="I1241" s="13" t="str">
        <f>Blad1!O1241</f>
        <v>ej 2026</v>
      </c>
    </row>
    <row r="1242" spans="1:9" x14ac:dyDescent="0.25">
      <c r="A1242" s="1" t="str">
        <f>Blad1!A1242</f>
        <v>421</v>
      </c>
      <c r="B1242" s="1" t="str">
        <f>Blad1!B1242</f>
        <v>TBA</v>
      </c>
      <c r="C1242" s="1" t="str">
        <f>Blad1!C1242</f>
        <v>Spårväxel - EV-UIC60-300-1:9</v>
      </c>
      <c r="D1242" s="1" t="str">
        <f>Blad1!D1242</f>
        <v>101</v>
      </c>
      <c r="E1242" s="1" t="str">
        <f>Blad1!E1242</f>
        <v>B4</v>
      </c>
      <c r="F1242" s="12" t="str">
        <f>Blad1!J1242</f>
        <v>-</v>
      </c>
      <c r="G1242" s="12" t="str">
        <f>Blad1!L1242</f>
        <v>ej 2026</v>
      </c>
      <c r="H1242" s="13">
        <f>Blad1!N1242</f>
        <v>46</v>
      </c>
      <c r="I1242" s="13" t="str">
        <f>Blad1!O1242</f>
        <v>ej 2026</v>
      </c>
    </row>
    <row r="1243" spans="1:9" x14ac:dyDescent="0.25">
      <c r="A1243" s="1" t="str">
        <f>Blad1!A1243</f>
        <v>421</v>
      </c>
      <c r="B1243" s="1" t="str">
        <f>Blad1!B1243</f>
        <v>TBA</v>
      </c>
      <c r="C1243" s="1" t="str">
        <f>Blad1!C1243</f>
        <v>Spårväxel - EV-SJ50-11-1:9</v>
      </c>
      <c r="D1243" s="1" t="str">
        <f>Blad1!D1243</f>
        <v>131</v>
      </c>
      <c r="E1243" s="1" t="str">
        <f>Blad1!E1243</f>
        <v>B4</v>
      </c>
      <c r="F1243" s="12" t="str">
        <f>Blad1!J1243</f>
        <v>-</v>
      </c>
      <c r="G1243" s="12" t="str">
        <f>Blad1!L1243</f>
        <v>ej 2026</v>
      </c>
      <c r="H1243" s="13">
        <f>Blad1!N1243</f>
        <v>46</v>
      </c>
      <c r="I1243" s="13" t="str">
        <f>Blad1!O1243</f>
        <v>ej 2026</v>
      </c>
    </row>
    <row r="1244" spans="1:9" x14ac:dyDescent="0.25">
      <c r="A1244" s="1" t="str">
        <f>Blad1!A1244</f>
        <v>421</v>
      </c>
      <c r="B1244" s="1" t="str">
        <f>Blad1!B1244</f>
        <v>VHD</v>
      </c>
      <c r="C1244" s="1" t="str">
        <f>Blad1!C1244</f>
        <v>Spårväxel - EV-UIC60-760-1:14</v>
      </c>
      <c r="D1244" s="1" t="str">
        <f>Blad1!D1244</f>
        <v>101</v>
      </c>
      <c r="E1244" s="1" t="str">
        <f>Blad1!E1244</f>
        <v>B4</v>
      </c>
      <c r="F1244" s="12" t="str">
        <f>Blad1!J1244</f>
        <v>-</v>
      </c>
      <c r="G1244" s="12" t="str">
        <f>Blad1!L1244</f>
        <v>ej 2026</v>
      </c>
      <c r="H1244" s="13">
        <f>Blad1!N1244</f>
        <v>46</v>
      </c>
      <c r="I1244" s="13" t="str">
        <f>Blad1!O1244</f>
        <v>ej 2026</v>
      </c>
    </row>
    <row r="1245" spans="1:9" x14ac:dyDescent="0.25">
      <c r="A1245" s="1" t="str">
        <f>Blad1!A1245</f>
        <v>421</v>
      </c>
      <c r="B1245" s="1" t="str">
        <f>Blad1!B1245</f>
        <v>VHD</v>
      </c>
      <c r="C1245" s="1" t="str">
        <f>Blad1!C1245</f>
        <v>Spårväxel - EV-UIC60-760-1:14</v>
      </c>
      <c r="D1245" s="1" t="str">
        <f>Blad1!D1245</f>
        <v>131</v>
      </c>
      <c r="E1245" s="1" t="str">
        <f>Blad1!E1245</f>
        <v>B4</v>
      </c>
      <c r="F1245" s="12" t="str">
        <f>Blad1!J1245</f>
        <v>-</v>
      </c>
      <c r="G1245" s="12" t="str">
        <f>Blad1!L1245</f>
        <v>ej 2026</v>
      </c>
      <c r="H1245" s="13">
        <f>Blad1!N1245</f>
        <v>46</v>
      </c>
      <c r="I1245" s="13" t="str">
        <f>Blad1!O1245</f>
        <v>ej 2026</v>
      </c>
    </row>
    <row r="1246" spans="1:9" x14ac:dyDescent="0.25">
      <c r="A1246" s="1" t="str">
        <f>Blad1!A1246</f>
        <v>421</v>
      </c>
      <c r="B1246" s="1" t="str">
        <f>Blad1!B1246</f>
        <v>ÅBA</v>
      </c>
      <c r="C1246" s="1" t="str">
        <f>Blad1!C1246</f>
        <v>Spårväxel - EV-SJ50-11-1:9</v>
      </c>
      <c r="D1246" s="1" t="str">
        <f>Blad1!D1246</f>
        <v>101</v>
      </c>
      <c r="E1246" s="1" t="str">
        <f>Blad1!E1246</f>
        <v>B4</v>
      </c>
      <c r="F1246" s="12" t="str">
        <f>Blad1!J1246</f>
        <v>-</v>
      </c>
      <c r="G1246" s="12" t="str">
        <f>Blad1!L1246</f>
        <v>ej 2026</v>
      </c>
      <c r="H1246" s="13">
        <f>Blad1!N1246</f>
        <v>46</v>
      </c>
      <c r="I1246" s="13" t="str">
        <f>Blad1!O1246</f>
        <v>ej 2026</v>
      </c>
    </row>
    <row r="1247" spans="1:9" x14ac:dyDescent="0.25">
      <c r="A1247" s="1" t="str">
        <f>Blad1!A1247</f>
        <v>421</v>
      </c>
      <c r="B1247" s="1" t="str">
        <f>Blad1!B1247</f>
        <v>ÅBA</v>
      </c>
      <c r="C1247" s="1" t="str">
        <f>Blad1!C1247</f>
        <v>Spårväxel - EV-SJ50-12-1:15</v>
      </c>
      <c r="D1247" s="1" t="str">
        <f>Blad1!D1247</f>
        <v>131b</v>
      </c>
      <c r="E1247" s="1" t="str">
        <f>Blad1!E1247</f>
        <v>B4</v>
      </c>
      <c r="F1247" s="12" t="str">
        <f>Blad1!J1247</f>
        <v>-</v>
      </c>
      <c r="G1247" s="12" t="str">
        <f>Blad1!L1247</f>
        <v>ej 2026</v>
      </c>
      <c r="H1247" s="13">
        <f>Blad1!N1247</f>
        <v>46</v>
      </c>
      <c r="I1247" s="13" t="str">
        <f>Blad1!O1247</f>
        <v>ej 2026</v>
      </c>
    </row>
    <row r="1248" spans="1:9" x14ac:dyDescent="0.25">
      <c r="A1248" s="1" t="str">
        <f>Blad1!A1248</f>
        <v>422</v>
      </c>
      <c r="B1248" s="1" t="str">
        <f>Blad1!B1248</f>
        <v>SMT</v>
      </c>
      <c r="C1248" s="1" t="str">
        <f>Blad1!C1248</f>
        <v>Spårväxel - EV-UIC60-760-1:15</v>
      </c>
      <c r="D1248" s="1" t="str">
        <f>Blad1!D1248</f>
        <v>101</v>
      </c>
      <c r="E1248" s="1" t="str">
        <f>Blad1!E1248</f>
        <v>B4</v>
      </c>
      <c r="F1248" s="12" t="str">
        <f>Blad1!J1248</f>
        <v>-</v>
      </c>
      <c r="G1248" s="12" t="str">
        <f>Blad1!L1248</f>
        <v>ej 2026</v>
      </c>
      <c r="H1248" s="13">
        <f>Blad1!N1248</f>
        <v>37</v>
      </c>
      <c r="I1248" s="13" t="str">
        <f>Blad1!O1248</f>
        <v>ej 2026</v>
      </c>
    </row>
    <row r="1249" spans="1:9" x14ac:dyDescent="0.25">
      <c r="A1249" s="1" t="str">
        <f>Blad1!A1249</f>
        <v>422</v>
      </c>
      <c r="B1249" s="1" t="str">
        <f>Blad1!B1249</f>
        <v>SMT</v>
      </c>
      <c r="C1249" s="1" t="str">
        <f>Blad1!C1249</f>
        <v>Spårväxel - EV-UIC60-760-1:15</v>
      </c>
      <c r="D1249" s="1" t="str">
        <f>Blad1!D1249</f>
        <v>102</v>
      </c>
      <c r="E1249" s="1" t="str">
        <f>Blad1!E1249</f>
        <v>B4</v>
      </c>
      <c r="F1249" s="12" t="str">
        <f>Blad1!J1249</f>
        <v>-</v>
      </c>
      <c r="G1249" s="12" t="str">
        <f>Blad1!L1249</f>
        <v>ej 2026</v>
      </c>
      <c r="H1249" s="13">
        <f>Blad1!N1249</f>
        <v>37</v>
      </c>
      <c r="I1249" s="13" t="str">
        <f>Blad1!O1249</f>
        <v>ej 2026</v>
      </c>
    </row>
    <row r="1250" spans="1:9" x14ac:dyDescent="0.25">
      <c r="A1250" s="1" t="str">
        <f>Blad1!A1250</f>
        <v>422</v>
      </c>
      <c r="B1250" s="1" t="str">
        <f>Blad1!B1250</f>
        <v>SMT</v>
      </c>
      <c r="C1250" s="1" t="str">
        <f>Blad1!C1250</f>
        <v>Spårväxel - EV-UIC60-300-1:9</v>
      </c>
      <c r="D1250" s="1" t="str">
        <f>Blad1!D1250</f>
        <v>103</v>
      </c>
      <c r="E1250" s="1" t="str">
        <f>Blad1!E1250</f>
        <v>B4</v>
      </c>
      <c r="F1250" s="12" t="str">
        <f>Blad1!J1250</f>
        <v>-</v>
      </c>
      <c r="G1250" s="12" t="str">
        <f>Blad1!L1250</f>
        <v>ej 2026</v>
      </c>
      <c r="H1250" s="13">
        <f>Blad1!N1250</f>
        <v>37</v>
      </c>
      <c r="I1250" s="13" t="str">
        <f>Blad1!O1250</f>
        <v>ej 2026</v>
      </c>
    </row>
    <row r="1251" spans="1:9" x14ac:dyDescent="0.25">
      <c r="A1251" s="1" t="str">
        <f>Blad1!A1251</f>
        <v>422</v>
      </c>
      <c r="B1251" s="1" t="str">
        <f>Blad1!B1251</f>
        <v>SMT</v>
      </c>
      <c r="C1251" s="1" t="str">
        <f>Blad1!C1251</f>
        <v>Spårväxel - EV-UIC60-760-1:15</v>
      </c>
      <c r="D1251" s="1" t="str">
        <f>Blad1!D1251</f>
        <v>131</v>
      </c>
      <c r="E1251" s="1" t="str">
        <f>Blad1!E1251</f>
        <v>B4</v>
      </c>
      <c r="F1251" s="12" t="str">
        <f>Blad1!J1251</f>
        <v>-</v>
      </c>
      <c r="G1251" s="12" t="str">
        <f>Blad1!L1251</f>
        <v>ej 2026</v>
      </c>
      <c r="H1251" s="13">
        <f>Blad1!N1251</f>
        <v>37</v>
      </c>
      <c r="I1251" s="13" t="str">
        <f>Blad1!O1251</f>
        <v>ej 2026</v>
      </c>
    </row>
    <row r="1252" spans="1:9" x14ac:dyDescent="0.25">
      <c r="A1252" s="1" t="str">
        <f>Blad1!A1252</f>
        <v>422</v>
      </c>
      <c r="B1252" s="1" t="str">
        <f>Blad1!B1252</f>
        <v>SMT</v>
      </c>
      <c r="C1252" s="1" t="str">
        <f>Blad1!C1252</f>
        <v>Spårväxel - EV-UIC60-760-1:15</v>
      </c>
      <c r="D1252" s="1" t="str">
        <f>Blad1!D1252</f>
        <v>132</v>
      </c>
      <c r="E1252" s="1" t="str">
        <f>Blad1!E1252</f>
        <v>B4</v>
      </c>
      <c r="F1252" s="12" t="str">
        <f>Blad1!J1252</f>
        <v>-</v>
      </c>
      <c r="G1252" s="12" t="str">
        <f>Blad1!L1252</f>
        <v>ej 2026</v>
      </c>
      <c r="H1252" s="13">
        <f>Blad1!N1252</f>
        <v>37</v>
      </c>
      <c r="I1252" s="13" t="str">
        <f>Blad1!O1252</f>
        <v>ej 2026</v>
      </c>
    </row>
    <row r="1253" spans="1:9" x14ac:dyDescent="0.25">
      <c r="A1253" s="1" t="str">
        <f>Blad1!A1253</f>
        <v>422</v>
      </c>
      <c r="B1253" s="1" t="str">
        <f>Blad1!B1253</f>
        <v>STÖ</v>
      </c>
      <c r="C1253" s="1" t="str">
        <f>Blad1!C1253</f>
        <v>Spårväxel - EV-UIC60-760-1:15</v>
      </c>
      <c r="D1253" s="1" t="str">
        <f>Blad1!D1253</f>
        <v>101</v>
      </c>
      <c r="E1253" s="1" t="str">
        <f>Blad1!E1253</f>
        <v>B4</v>
      </c>
      <c r="F1253" s="12" t="str">
        <f>Blad1!J1253</f>
        <v>-</v>
      </c>
      <c r="G1253" s="12" t="str">
        <f>Blad1!L1253</f>
        <v>ej 2026</v>
      </c>
      <c r="H1253" s="13">
        <f>Blad1!N1253</f>
        <v>37</v>
      </c>
      <c r="I1253" s="13" t="str">
        <f>Blad1!O1253</f>
        <v>ej 2026</v>
      </c>
    </row>
    <row r="1254" spans="1:9" x14ac:dyDescent="0.25">
      <c r="A1254" s="1" t="str">
        <f>Blad1!A1254</f>
        <v>422</v>
      </c>
      <c r="B1254" s="1" t="str">
        <f>Blad1!B1254</f>
        <v>STÖ</v>
      </c>
      <c r="C1254" s="1" t="str">
        <f>Blad1!C1254</f>
        <v>Spårväxel - EV-UIC60-760-1:15</v>
      </c>
      <c r="D1254" s="1" t="str">
        <f>Blad1!D1254</f>
        <v>102</v>
      </c>
      <c r="E1254" s="1" t="str">
        <f>Blad1!E1254</f>
        <v>B4</v>
      </c>
      <c r="F1254" s="12" t="str">
        <f>Blad1!J1254</f>
        <v>-</v>
      </c>
      <c r="G1254" s="12" t="str">
        <f>Blad1!L1254</f>
        <v>ej 2026</v>
      </c>
      <c r="H1254" s="13">
        <f>Blad1!N1254</f>
        <v>37</v>
      </c>
      <c r="I1254" s="13" t="str">
        <f>Blad1!O1254</f>
        <v>ej 2026</v>
      </c>
    </row>
    <row r="1255" spans="1:9" x14ac:dyDescent="0.25">
      <c r="A1255" s="1" t="str">
        <f>Blad1!A1255</f>
        <v>422</v>
      </c>
      <c r="B1255" s="1" t="str">
        <f>Blad1!B1255</f>
        <v>STÖ</v>
      </c>
      <c r="C1255" s="1" t="str">
        <f>Blad1!C1255</f>
        <v>Spårväxel - EV-UIC60-300-1:9</v>
      </c>
      <c r="D1255" s="1" t="str">
        <f>Blad1!D1255</f>
        <v>103</v>
      </c>
      <c r="E1255" s="1" t="str">
        <f>Blad1!E1255</f>
        <v>B4</v>
      </c>
      <c r="F1255" s="12" t="str">
        <f>Blad1!J1255</f>
        <v>-</v>
      </c>
      <c r="G1255" s="12" t="str">
        <f>Blad1!L1255</f>
        <v>ej 2026</v>
      </c>
      <c r="H1255" s="13">
        <f>Blad1!N1255</f>
        <v>37</v>
      </c>
      <c r="I1255" s="13" t="str">
        <f>Blad1!O1255</f>
        <v>ej 2026</v>
      </c>
    </row>
    <row r="1256" spans="1:9" x14ac:dyDescent="0.25">
      <c r="A1256" s="1" t="str">
        <f>Blad1!A1256</f>
        <v>422</v>
      </c>
      <c r="B1256" s="1" t="str">
        <f>Blad1!B1256</f>
        <v>STÖ</v>
      </c>
      <c r="C1256" s="1" t="str">
        <f>Blad1!C1256</f>
        <v>Spårväxel - EV-UIC60-300-1:9</v>
      </c>
      <c r="D1256" s="1" t="str">
        <f>Blad1!D1256</f>
        <v>132</v>
      </c>
      <c r="E1256" s="1" t="str">
        <f>Blad1!E1256</f>
        <v>B4</v>
      </c>
      <c r="F1256" s="12" t="str">
        <f>Blad1!J1256</f>
        <v>-</v>
      </c>
      <c r="G1256" s="12" t="str">
        <f>Blad1!L1256</f>
        <v>ej 2026</v>
      </c>
      <c r="H1256" s="13">
        <f>Blad1!N1256</f>
        <v>37</v>
      </c>
      <c r="I1256" s="13" t="str">
        <f>Blad1!O1256</f>
        <v>ej 2026</v>
      </c>
    </row>
    <row r="1257" spans="1:9" x14ac:dyDescent="0.25">
      <c r="A1257" s="1" t="str">
        <f>Blad1!A1257</f>
        <v>422</v>
      </c>
      <c r="B1257" s="1" t="str">
        <f>Blad1!B1257</f>
        <v>STÖ</v>
      </c>
      <c r="C1257" s="1" t="str">
        <f>Blad1!C1257</f>
        <v>Spårväxel - EV-UIC60-760-1:15</v>
      </c>
      <c r="D1257" s="1" t="str">
        <f>Blad1!D1257</f>
        <v>133</v>
      </c>
      <c r="E1257" s="1" t="str">
        <f>Blad1!E1257</f>
        <v>B4</v>
      </c>
      <c r="F1257" s="12" t="str">
        <f>Blad1!J1257</f>
        <v>-</v>
      </c>
      <c r="G1257" s="12" t="str">
        <f>Blad1!L1257</f>
        <v>ej 2026</v>
      </c>
      <c r="H1257" s="13">
        <f>Blad1!N1257</f>
        <v>37</v>
      </c>
      <c r="I1257" s="13" t="str">
        <f>Blad1!O1257</f>
        <v>ej 2026</v>
      </c>
    </row>
    <row r="1258" spans="1:9" x14ac:dyDescent="0.25">
      <c r="A1258" s="1" t="str">
        <f>Blad1!A1258</f>
        <v>422</v>
      </c>
      <c r="B1258" s="1" t="str">
        <f>Blad1!B1258</f>
        <v>STÖ</v>
      </c>
      <c r="C1258" s="1" t="str">
        <f>Blad1!C1258</f>
        <v>Spårväxel - EV-UIC60-760-1:15</v>
      </c>
      <c r="D1258" s="1" t="str">
        <f>Blad1!D1258</f>
        <v>134</v>
      </c>
      <c r="E1258" s="1" t="str">
        <f>Blad1!E1258</f>
        <v>B4</v>
      </c>
      <c r="F1258" s="12" t="str">
        <f>Blad1!J1258</f>
        <v>-</v>
      </c>
      <c r="G1258" s="12" t="str">
        <f>Blad1!L1258</f>
        <v>ej 2026</v>
      </c>
      <c r="H1258" s="13">
        <f>Blad1!N1258</f>
        <v>37</v>
      </c>
      <c r="I1258" s="13" t="str">
        <f>Blad1!O1258</f>
        <v>ej 2026</v>
      </c>
    </row>
    <row r="1259" spans="1:9" x14ac:dyDescent="0.25">
      <c r="A1259" s="1" t="str">
        <f>Blad1!A1259</f>
        <v>429</v>
      </c>
      <c r="B1259" s="1" t="str">
        <f>Blad1!B1259</f>
        <v>U</v>
      </c>
      <c r="C1259" s="1" t="str">
        <f>Blad1!C1259</f>
        <v>Spårväxel - EV-60E-1200-1:18,5</v>
      </c>
      <c r="D1259" s="1" t="str">
        <f>Blad1!D1259</f>
        <v>404</v>
      </c>
      <c r="E1259" s="1" t="str">
        <f>Blad1!E1259</f>
        <v>B3</v>
      </c>
      <c r="F1259" s="12" t="str">
        <f>Blad1!J1259</f>
        <v>-</v>
      </c>
      <c r="G1259" s="12" t="str">
        <f>Blad1!L1259</f>
        <v>ej 2026</v>
      </c>
      <c r="H1259" s="13">
        <f>Blad1!N1259</f>
        <v>38</v>
      </c>
      <c r="I1259" s="13" t="str">
        <f>Blad1!O1259</f>
        <v>ej 2026</v>
      </c>
    </row>
    <row r="1260" spans="1:9" x14ac:dyDescent="0.25">
      <c r="A1260" s="1" t="str">
        <f>Blad1!A1260</f>
        <v>429</v>
      </c>
      <c r="B1260" s="1" t="str">
        <f>Blad1!B1260</f>
        <v>U</v>
      </c>
      <c r="C1260" s="1" t="str">
        <f>Blad1!C1260</f>
        <v>Spårväxel - EV-60E-760-1:15</v>
      </c>
      <c r="D1260" s="1" t="str">
        <f>Blad1!D1260</f>
        <v>405</v>
      </c>
      <c r="E1260" s="1" t="str">
        <f>Blad1!E1260</f>
        <v>B3</v>
      </c>
      <c r="F1260" s="12" t="str">
        <f>Blad1!J1260</f>
        <v>-</v>
      </c>
      <c r="G1260" s="12" t="str">
        <f>Blad1!L1260</f>
        <v>ej 2026</v>
      </c>
      <c r="H1260" s="13">
        <f>Blad1!N1260</f>
        <v>38</v>
      </c>
      <c r="I1260" s="13" t="str">
        <f>Blad1!O1260</f>
        <v>ej 2026</v>
      </c>
    </row>
    <row r="1261" spans="1:9" x14ac:dyDescent="0.25">
      <c r="A1261" s="1" t="str">
        <f>Blad1!A1261</f>
        <v>429</v>
      </c>
      <c r="B1261" s="1" t="str">
        <f>Blad1!B1261</f>
        <v>U</v>
      </c>
      <c r="C1261" s="1" t="str">
        <f>Blad1!C1261</f>
        <v>Spårväxel - EV-60E-760-1:15</v>
      </c>
      <c r="D1261" s="1" t="str">
        <f>Blad1!D1261</f>
        <v>406</v>
      </c>
      <c r="E1261" s="1" t="str">
        <f>Blad1!E1261</f>
        <v>B3</v>
      </c>
      <c r="F1261" s="12" t="str">
        <f>Blad1!J1261</f>
        <v>-</v>
      </c>
      <c r="G1261" s="12" t="str">
        <f>Blad1!L1261</f>
        <v>ej 2026</v>
      </c>
      <c r="H1261" s="13">
        <f>Blad1!N1261</f>
        <v>38</v>
      </c>
      <c r="I1261" s="13" t="str">
        <f>Blad1!O1261</f>
        <v>ej 2026</v>
      </c>
    </row>
    <row r="1262" spans="1:9" x14ac:dyDescent="0.25">
      <c r="A1262" s="1" t="str">
        <f>Blad1!A1262</f>
        <v>429</v>
      </c>
      <c r="B1262" s="1" t="str">
        <f>Blad1!B1262</f>
        <v>U</v>
      </c>
      <c r="C1262" s="1" t="str">
        <f>Blad1!C1262</f>
        <v>Spårväxel - EV-60E-300-1:9</v>
      </c>
      <c r="D1262" s="1" t="str">
        <f>Blad1!D1262</f>
        <v>407</v>
      </c>
      <c r="E1262" s="1" t="str">
        <f>Blad1!E1262</f>
        <v>B3</v>
      </c>
      <c r="F1262" s="12" t="str">
        <f>Blad1!J1262</f>
        <v>-</v>
      </c>
      <c r="G1262" s="12" t="str">
        <f>Blad1!L1262</f>
        <v>ej 2026</v>
      </c>
      <c r="H1262" s="13">
        <f>Blad1!N1262</f>
        <v>38</v>
      </c>
      <c r="I1262" s="13" t="str">
        <f>Blad1!O1262</f>
        <v>ej 2026</v>
      </c>
    </row>
    <row r="1263" spans="1:9" x14ac:dyDescent="0.25">
      <c r="A1263" s="1" t="str">
        <f>Blad1!A1263</f>
        <v>429</v>
      </c>
      <c r="B1263" s="1" t="str">
        <f>Blad1!B1263</f>
        <v>U</v>
      </c>
      <c r="C1263" s="1" t="str">
        <f>Blad1!C1263</f>
        <v>Spårväxel - EV-60E-300-1:9</v>
      </c>
      <c r="D1263" s="1" t="str">
        <f>Blad1!D1263</f>
        <v>408</v>
      </c>
      <c r="E1263" s="1" t="str">
        <f>Blad1!E1263</f>
        <v>B3</v>
      </c>
      <c r="F1263" s="12" t="str">
        <f>Blad1!J1263</f>
        <v>-</v>
      </c>
      <c r="G1263" s="12" t="str">
        <f>Blad1!L1263</f>
        <v>ej 2026</v>
      </c>
      <c r="H1263" s="13">
        <f>Blad1!N1263</f>
        <v>38</v>
      </c>
      <c r="I1263" s="13" t="str">
        <f>Blad1!O1263</f>
        <v>ej 2026</v>
      </c>
    </row>
    <row r="1264" spans="1:9" x14ac:dyDescent="0.25">
      <c r="A1264" s="1" t="str">
        <f>Blad1!A1264</f>
        <v>429</v>
      </c>
      <c r="B1264" s="1" t="str">
        <f>Blad1!B1264</f>
        <v>U</v>
      </c>
      <c r="C1264" s="1" t="str">
        <f>Blad1!C1264</f>
        <v>Spårväxel - EV-UIC60-760-1:15</v>
      </c>
      <c r="D1264" s="1" t="str">
        <f>Blad1!D1264</f>
        <v>411</v>
      </c>
      <c r="E1264" s="1" t="str">
        <f>Blad1!E1264</f>
        <v>B3</v>
      </c>
      <c r="F1264" s="12" t="str">
        <f>Blad1!J1264</f>
        <v>-</v>
      </c>
      <c r="G1264" s="12" t="str">
        <f>Blad1!L1264</f>
        <v>ej 2026</v>
      </c>
      <c r="H1264" s="13">
        <f>Blad1!N1264</f>
        <v>38</v>
      </c>
      <c r="I1264" s="13" t="str">
        <f>Blad1!O1264</f>
        <v>ej 2026</v>
      </c>
    </row>
    <row r="1265" spans="1:9" x14ac:dyDescent="0.25">
      <c r="A1265" s="1" t="str">
        <f>Blad1!A1265</f>
        <v>429</v>
      </c>
      <c r="B1265" s="1" t="str">
        <f>Blad1!B1265</f>
        <v>U</v>
      </c>
      <c r="C1265" s="1" t="str">
        <f>Blad1!C1265</f>
        <v>Spårväxel - EV-UIC60-760-1:15</v>
      </c>
      <c r="D1265" s="1" t="str">
        <f>Blad1!D1265</f>
        <v>412</v>
      </c>
      <c r="E1265" s="1" t="str">
        <f>Blad1!E1265</f>
        <v>B3</v>
      </c>
      <c r="F1265" s="12" t="str">
        <f>Blad1!J1265</f>
        <v>-</v>
      </c>
      <c r="G1265" s="12" t="str">
        <f>Blad1!L1265</f>
        <v>ej 2026</v>
      </c>
      <c r="H1265" s="13">
        <f>Blad1!N1265</f>
        <v>38</v>
      </c>
      <c r="I1265" s="13" t="str">
        <f>Blad1!O1265</f>
        <v>ej 2026</v>
      </c>
    </row>
    <row r="1266" spans="1:9" x14ac:dyDescent="0.25">
      <c r="A1266" s="1" t="str">
        <f>Blad1!A1266</f>
        <v>429</v>
      </c>
      <c r="B1266" s="1" t="str">
        <f>Blad1!B1266</f>
        <v>U</v>
      </c>
      <c r="C1266" s="1" t="str">
        <f>Blad1!C1266</f>
        <v>Spårväxel - EV-UIC60-300-1:9</v>
      </c>
      <c r="D1266" s="1" t="str">
        <f>Blad1!D1266</f>
        <v>413</v>
      </c>
      <c r="E1266" s="1" t="str">
        <f>Blad1!E1266</f>
        <v>B3</v>
      </c>
      <c r="F1266" s="12" t="str">
        <f>Blad1!J1266</f>
        <v>-</v>
      </c>
      <c r="G1266" s="12" t="str">
        <f>Blad1!L1266</f>
        <v>ej 2026</v>
      </c>
      <c r="H1266" s="13">
        <f>Blad1!N1266</f>
        <v>38</v>
      </c>
      <c r="I1266" s="13" t="str">
        <f>Blad1!O1266</f>
        <v>ej 2026</v>
      </c>
    </row>
    <row r="1267" spans="1:9" x14ac:dyDescent="0.25">
      <c r="A1267" s="1" t="str">
        <f>Blad1!A1267</f>
        <v>429</v>
      </c>
      <c r="B1267" s="1" t="str">
        <f>Blad1!B1267</f>
        <v>U</v>
      </c>
      <c r="C1267" s="1" t="str">
        <f>Blad1!C1267</f>
        <v>Spårväxel - EV-UIC60-300-1:9</v>
      </c>
      <c r="D1267" s="1" t="str">
        <f>Blad1!D1267</f>
        <v>415</v>
      </c>
      <c r="E1267" s="1" t="str">
        <f>Blad1!E1267</f>
        <v>B3</v>
      </c>
      <c r="F1267" s="12" t="str">
        <f>Blad1!J1267</f>
        <v>-</v>
      </c>
      <c r="G1267" s="12" t="str">
        <f>Blad1!L1267</f>
        <v>ej 2026</v>
      </c>
      <c r="H1267" s="13">
        <f>Blad1!N1267</f>
        <v>38</v>
      </c>
      <c r="I1267" s="13" t="str">
        <f>Blad1!O1267</f>
        <v>ej 2026</v>
      </c>
    </row>
    <row r="1268" spans="1:9" x14ac:dyDescent="0.25">
      <c r="A1268" s="1" t="str">
        <f>Blad1!A1268</f>
        <v>429</v>
      </c>
      <c r="B1268" s="1" t="str">
        <f>Blad1!B1268</f>
        <v>U</v>
      </c>
      <c r="C1268" s="1" t="str">
        <f>Blad1!C1268</f>
        <v>Spårväxel - EV-UIC60-300-1:9</v>
      </c>
      <c r="D1268" s="1" t="str">
        <f>Blad1!D1268</f>
        <v>416</v>
      </c>
      <c r="E1268" s="1" t="str">
        <f>Blad1!E1268</f>
        <v>B3</v>
      </c>
      <c r="F1268" s="12" t="str">
        <f>Blad1!J1268</f>
        <v>-</v>
      </c>
      <c r="G1268" s="12" t="str">
        <f>Blad1!L1268</f>
        <v>ej 2026</v>
      </c>
      <c r="H1268" s="13">
        <f>Blad1!N1268</f>
        <v>38</v>
      </c>
      <c r="I1268" s="13" t="str">
        <f>Blad1!O1268</f>
        <v>ej 2026</v>
      </c>
    </row>
    <row r="1269" spans="1:9" x14ac:dyDescent="0.25">
      <c r="A1269" s="1" t="str">
        <f>Blad1!A1269</f>
        <v>429</v>
      </c>
      <c r="B1269" s="1" t="str">
        <f>Blad1!B1269</f>
        <v>U</v>
      </c>
      <c r="C1269" s="1" t="str">
        <f>Blad1!C1269</f>
        <v>Spårväxel - EV-BV50-215-1:4,8-SYM</v>
      </c>
      <c r="D1269" s="1" t="str">
        <f>Blad1!D1269</f>
        <v>417</v>
      </c>
      <c r="E1269" s="1" t="str">
        <f>Blad1!E1269</f>
        <v>B3</v>
      </c>
      <c r="F1269" s="12" t="str">
        <f>Blad1!J1269</f>
        <v>-</v>
      </c>
      <c r="G1269" s="12" t="str">
        <f>Blad1!L1269</f>
        <v>ej 2026</v>
      </c>
      <c r="H1269" s="13">
        <f>Blad1!N1269</f>
        <v>38</v>
      </c>
      <c r="I1269" s="13" t="str">
        <f>Blad1!O1269</f>
        <v>ej 2026</v>
      </c>
    </row>
    <row r="1270" spans="1:9" x14ac:dyDescent="0.25">
      <c r="A1270" s="1" t="str">
        <f>Blad1!A1270</f>
        <v>429</v>
      </c>
      <c r="B1270" s="1" t="str">
        <f>Blad1!B1270</f>
        <v>U</v>
      </c>
      <c r="C1270" s="1" t="str">
        <f>Blad1!C1270</f>
        <v>Spårväxel - EV-UIC60-300-1:9</v>
      </c>
      <c r="D1270" s="1" t="str">
        <f>Blad1!D1270</f>
        <v>419</v>
      </c>
      <c r="E1270" s="1" t="str">
        <f>Blad1!E1270</f>
        <v>B3</v>
      </c>
      <c r="F1270" s="12" t="str">
        <f>Blad1!J1270</f>
        <v>-</v>
      </c>
      <c r="G1270" s="12" t="str">
        <f>Blad1!L1270</f>
        <v>ej 2026</v>
      </c>
      <c r="H1270" s="13">
        <f>Blad1!N1270</f>
        <v>38</v>
      </c>
      <c r="I1270" s="13" t="str">
        <f>Blad1!O1270</f>
        <v>ej 2026</v>
      </c>
    </row>
    <row r="1271" spans="1:9" x14ac:dyDescent="0.25">
      <c r="A1271" s="1" t="str">
        <f>Blad1!A1271</f>
        <v>429</v>
      </c>
      <c r="B1271" s="1" t="str">
        <f>Blad1!B1271</f>
        <v>U</v>
      </c>
      <c r="C1271" s="1" t="str">
        <f>Blad1!C1271</f>
        <v>Spårväxel - EV-UIC60-760-1:14</v>
      </c>
      <c r="D1271" s="1" t="str">
        <f>Blad1!D1271</f>
        <v>421</v>
      </c>
      <c r="E1271" s="1" t="str">
        <f>Blad1!E1271</f>
        <v>B3</v>
      </c>
      <c r="F1271" s="12" t="str">
        <f>Blad1!J1271</f>
        <v>-</v>
      </c>
      <c r="G1271" s="12" t="str">
        <f>Blad1!L1271</f>
        <v>ej 2026</v>
      </c>
      <c r="H1271" s="13">
        <f>Blad1!N1271</f>
        <v>38</v>
      </c>
      <c r="I1271" s="13" t="str">
        <f>Blad1!O1271</f>
        <v>ej 2026</v>
      </c>
    </row>
    <row r="1272" spans="1:9" x14ac:dyDescent="0.25">
      <c r="A1272" s="1" t="str">
        <f>Blad1!A1272</f>
        <v>429</v>
      </c>
      <c r="B1272" s="1" t="str">
        <f>Blad1!B1272</f>
        <v>U</v>
      </c>
      <c r="C1272" s="1" t="str">
        <f>Blad1!C1272</f>
        <v>Spårväxel - EV-UIC60-300-1:9</v>
      </c>
      <c r="D1272" s="1" t="str">
        <f>Blad1!D1272</f>
        <v>426</v>
      </c>
      <c r="E1272" s="1" t="str">
        <f>Blad1!E1272</f>
        <v>B3</v>
      </c>
      <c r="F1272" s="12" t="str">
        <f>Blad1!J1272</f>
        <v>-</v>
      </c>
      <c r="G1272" s="12" t="str">
        <f>Blad1!L1272</f>
        <v>ej 2026</v>
      </c>
      <c r="H1272" s="13">
        <f>Blad1!N1272</f>
        <v>38</v>
      </c>
      <c r="I1272" s="13" t="str">
        <f>Blad1!O1272</f>
        <v>ej 2026</v>
      </c>
    </row>
    <row r="1273" spans="1:9" x14ac:dyDescent="0.25">
      <c r="A1273" s="1" t="str">
        <f>Blad1!A1273</f>
        <v>429</v>
      </c>
      <c r="B1273" s="1" t="str">
        <f>Blad1!B1273</f>
        <v>U</v>
      </c>
      <c r="C1273" s="1" t="str">
        <f>Blad1!C1273</f>
        <v>Spårväxel - EV-UIC60-760-1:15</v>
      </c>
      <c r="D1273" s="1" t="str">
        <f>Blad1!D1273</f>
        <v>427</v>
      </c>
      <c r="E1273" s="1" t="str">
        <f>Blad1!E1273</f>
        <v>B3</v>
      </c>
      <c r="F1273" s="12" t="str">
        <f>Blad1!J1273</f>
        <v>-</v>
      </c>
      <c r="G1273" s="12" t="str">
        <f>Blad1!L1273</f>
        <v>ej 2026</v>
      </c>
      <c r="H1273" s="13">
        <f>Blad1!N1273</f>
        <v>38</v>
      </c>
      <c r="I1273" s="13" t="str">
        <f>Blad1!O1273</f>
        <v>ej 2026</v>
      </c>
    </row>
    <row r="1274" spans="1:9" x14ac:dyDescent="0.25">
      <c r="A1274" s="1" t="str">
        <f>Blad1!A1274</f>
        <v>429</v>
      </c>
      <c r="B1274" s="1" t="str">
        <f>Blad1!B1274</f>
        <v>U</v>
      </c>
      <c r="C1274" s="1" t="str">
        <f>Blad1!C1274</f>
        <v>Spårväxel - EV-UIC60-760-1:15</v>
      </c>
      <c r="D1274" s="1" t="str">
        <f>Blad1!D1274</f>
        <v>428</v>
      </c>
      <c r="E1274" s="1" t="str">
        <f>Blad1!E1274</f>
        <v>B3</v>
      </c>
      <c r="F1274" s="12" t="str">
        <f>Blad1!J1274</f>
        <v>-</v>
      </c>
      <c r="G1274" s="12" t="str">
        <f>Blad1!L1274</f>
        <v>ej 2026</v>
      </c>
      <c r="H1274" s="13">
        <f>Blad1!N1274</f>
        <v>38</v>
      </c>
      <c r="I1274" s="13" t="str">
        <f>Blad1!O1274</f>
        <v>ej 2026</v>
      </c>
    </row>
    <row r="1275" spans="1:9" x14ac:dyDescent="0.25">
      <c r="A1275" s="1" t="str">
        <f>Blad1!A1275</f>
        <v>429</v>
      </c>
      <c r="B1275" s="1" t="str">
        <f>Blad1!B1275</f>
        <v>U</v>
      </c>
      <c r="C1275" s="1" t="str">
        <f>Blad1!C1275</f>
        <v>Spårväxel - EV-UIC60-760-1:15</v>
      </c>
      <c r="D1275" s="1" t="str">
        <f>Blad1!D1275</f>
        <v>432</v>
      </c>
      <c r="E1275" s="1" t="str">
        <f>Blad1!E1275</f>
        <v>B3</v>
      </c>
      <c r="F1275" s="12" t="str">
        <f>Blad1!J1275</f>
        <v>-</v>
      </c>
      <c r="G1275" s="12" t="str">
        <f>Blad1!L1275</f>
        <v>ej 2026</v>
      </c>
      <c r="H1275" s="13">
        <f>Blad1!N1275</f>
        <v>38</v>
      </c>
      <c r="I1275" s="13" t="str">
        <f>Blad1!O1275</f>
        <v>ej 2026</v>
      </c>
    </row>
    <row r="1276" spans="1:9" x14ac:dyDescent="0.25">
      <c r="A1276" s="1" t="str">
        <f>Blad1!A1276</f>
        <v>429</v>
      </c>
      <c r="B1276" s="1" t="str">
        <f>Blad1!B1276</f>
        <v>U</v>
      </c>
      <c r="C1276" s="1" t="str">
        <f>Blad1!C1276</f>
        <v>Spårväxel - EV-UIC60-760-1:14</v>
      </c>
      <c r="D1276" s="1" t="str">
        <f>Blad1!D1276</f>
        <v>433</v>
      </c>
      <c r="E1276" s="1" t="str">
        <f>Blad1!E1276</f>
        <v>B3</v>
      </c>
      <c r="F1276" s="12" t="str">
        <f>Blad1!J1276</f>
        <v>-</v>
      </c>
      <c r="G1276" s="12" t="str">
        <f>Blad1!L1276</f>
        <v>ej 2026</v>
      </c>
      <c r="H1276" s="13">
        <f>Blad1!N1276</f>
        <v>38</v>
      </c>
      <c r="I1276" s="13" t="str">
        <f>Blad1!O1276</f>
        <v>ej 2026</v>
      </c>
    </row>
    <row r="1277" spans="1:9" x14ac:dyDescent="0.25">
      <c r="A1277" s="1" t="str">
        <f>Blad1!A1277</f>
        <v>429</v>
      </c>
      <c r="B1277" s="1" t="str">
        <f>Blad1!B1277</f>
        <v>U</v>
      </c>
      <c r="C1277" s="1" t="str">
        <f>Blad1!C1277</f>
        <v>Spårväxel - EV-UIC60-760-1:14</v>
      </c>
      <c r="D1277" s="1" t="str">
        <f>Blad1!D1277</f>
        <v>434</v>
      </c>
      <c r="E1277" s="1" t="str">
        <f>Blad1!E1277</f>
        <v>B3</v>
      </c>
      <c r="F1277" s="12" t="str">
        <f>Blad1!J1277</f>
        <v>-</v>
      </c>
      <c r="G1277" s="12" t="str">
        <f>Blad1!L1277</f>
        <v>ej 2026</v>
      </c>
      <c r="H1277" s="13">
        <f>Blad1!N1277</f>
        <v>38</v>
      </c>
      <c r="I1277" s="13" t="str">
        <f>Blad1!O1277</f>
        <v>ej 2026</v>
      </c>
    </row>
    <row r="1278" spans="1:9" x14ac:dyDescent="0.25">
      <c r="A1278" s="1" t="str">
        <f>Blad1!A1278</f>
        <v>429</v>
      </c>
      <c r="B1278" s="1" t="str">
        <f>Blad1!B1278</f>
        <v>U</v>
      </c>
      <c r="C1278" s="1" t="str">
        <f>Blad1!C1278</f>
        <v>Spårväxel - EV-UIC60-760-1:15</v>
      </c>
      <c r="D1278" s="1" t="str">
        <f>Blad1!D1278</f>
        <v>435</v>
      </c>
      <c r="E1278" s="1" t="str">
        <f>Blad1!E1278</f>
        <v>B3</v>
      </c>
      <c r="F1278" s="12" t="str">
        <f>Blad1!J1278</f>
        <v>-</v>
      </c>
      <c r="G1278" s="12" t="str">
        <f>Blad1!L1278</f>
        <v>ej 2026</v>
      </c>
      <c r="H1278" s="13">
        <f>Blad1!N1278</f>
        <v>38</v>
      </c>
      <c r="I1278" s="13" t="str">
        <f>Blad1!O1278</f>
        <v>ej 2026</v>
      </c>
    </row>
    <row r="1279" spans="1:9" x14ac:dyDescent="0.25">
      <c r="A1279" s="1" t="str">
        <f>Blad1!A1279</f>
        <v>429</v>
      </c>
      <c r="B1279" s="1" t="str">
        <f>Blad1!B1279</f>
        <v>U</v>
      </c>
      <c r="C1279" s="1" t="str">
        <f>Blad1!C1279</f>
        <v>Spårväxel - EV-UIC60-760-1:15</v>
      </c>
      <c r="D1279" s="1" t="str">
        <f>Blad1!D1279</f>
        <v>436</v>
      </c>
      <c r="E1279" s="1" t="str">
        <f>Blad1!E1279</f>
        <v>B3</v>
      </c>
      <c r="F1279" s="12" t="str">
        <f>Blad1!J1279</f>
        <v>-</v>
      </c>
      <c r="G1279" s="12" t="str">
        <f>Blad1!L1279</f>
        <v>ej 2026</v>
      </c>
      <c r="H1279" s="13">
        <f>Blad1!N1279</f>
        <v>38</v>
      </c>
      <c r="I1279" s="13" t="str">
        <f>Blad1!O1279</f>
        <v>ej 2026</v>
      </c>
    </row>
    <row r="1280" spans="1:9" x14ac:dyDescent="0.25">
      <c r="A1280" s="1" t="str">
        <f>Blad1!A1280</f>
        <v>429</v>
      </c>
      <c r="B1280" s="1" t="str">
        <f>Blad1!B1280</f>
        <v>U</v>
      </c>
      <c r="C1280" s="1" t="str">
        <f>Blad1!C1280</f>
        <v>Spårväxel - EV-UIC60-300-1:9</v>
      </c>
      <c r="D1280" s="1" t="str">
        <f>Blad1!D1280</f>
        <v>441</v>
      </c>
      <c r="E1280" s="1" t="str">
        <f>Blad1!E1280</f>
        <v>B3</v>
      </c>
      <c r="F1280" s="12" t="str">
        <f>Blad1!J1280</f>
        <v>-</v>
      </c>
      <c r="G1280" s="12" t="str">
        <f>Blad1!L1280</f>
        <v>ej 2026</v>
      </c>
      <c r="H1280" s="13">
        <f>Blad1!N1280</f>
        <v>38</v>
      </c>
      <c r="I1280" s="13" t="str">
        <f>Blad1!O1280</f>
        <v>ej 2026</v>
      </c>
    </row>
    <row r="1281" spans="1:9" x14ac:dyDescent="0.25">
      <c r="A1281" s="1" t="str">
        <f>Blad1!A1281</f>
        <v>429</v>
      </c>
      <c r="B1281" s="1" t="str">
        <f>Blad1!B1281</f>
        <v>U</v>
      </c>
      <c r="C1281" s="1" t="str">
        <f>Blad1!C1281</f>
        <v>Spårväxel - EV-UIC60-300-1:9</v>
      </c>
      <c r="D1281" s="1" t="str">
        <f>Blad1!D1281</f>
        <v>442</v>
      </c>
      <c r="E1281" s="1" t="str">
        <f>Blad1!E1281</f>
        <v>B3</v>
      </c>
      <c r="F1281" s="12" t="str">
        <f>Blad1!J1281</f>
        <v>-</v>
      </c>
      <c r="G1281" s="12" t="str">
        <f>Blad1!L1281</f>
        <v>ej 2026</v>
      </c>
      <c r="H1281" s="13">
        <f>Blad1!N1281</f>
        <v>38</v>
      </c>
      <c r="I1281" s="13" t="str">
        <f>Blad1!O1281</f>
        <v>ej 2026</v>
      </c>
    </row>
    <row r="1282" spans="1:9" x14ac:dyDescent="0.25">
      <c r="A1282" s="1" t="str">
        <f>Blad1!A1282</f>
        <v>429</v>
      </c>
      <c r="B1282" s="1" t="str">
        <f>Blad1!B1282</f>
        <v>U</v>
      </c>
      <c r="C1282" s="1" t="str">
        <f>Blad1!C1282</f>
        <v>Spårväxel - EV-UIC60-760-1:15</v>
      </c>
      <c r="D1282" s="1" t="str">
        <f>Blad1!D1282</f>
        <v>443</v>
      </c>
      <c r="E1282" s="1" t="str">
        <f>Blad1!E1282</f>
        <v>B3</v>
      </c>
      <c r="F1282" s="12" t="str">
        <f>Blad1!J1282</f>
        <v>-</v>
      </c>
      <c r="G1282" s="12" t="str">
        <f>Blad1!L1282</f>
        <v>ej 2026</v>
      </c>
      <c r="H1282" s="13">
        <f>Blad1!N1282</f>
        <v>38</v>
      </c>
      <c r="I1282" s="13" t="str">
        <f>Blad1!O1282</f>
        <v>ej 2026</v>
      </c>
    </row>
    <row r="1283" spans="1:9" x14ac:dyDescent="0.25">
      <c r="A1283" s="1" t="str">
        <f>Blad1!A1283</f>
        <v>429</v>
      </c>
      <c r="B1283" s="1" t="str">
        <f>Blad1!B1283</f>
        <v>U</v>
      </c>
      <c r="C1283" s="1" t="str">
        <f>Blad1!C1283</f>
        <v>Spårväxel - EV-UIC60-760-1:15</v>
      </c>
      <c r="D1283" s="1" t="str">
        <f>Blad1!D1283</f>
        <v>444</v>
      </c>
      <c r="E1283" s="1" t="str">
        <f>Blad1!E1283</f>
        <v>B3</v>
      </c>
      <c r="F1283" s="12" t="str">
        <f>Blad1!J1283</f>
        <v>-</v>
      </c>
      <c r="G1283" s="12" t="str">
        <f>Blad1!L1283</f>
        <v>ej 2026</v>
      </c>
      <c r="H1283" s="13">
        <f>Blad1!N1283</f>
        <v>38</v>
      </c>
      <c r="I1283" s="13" t="str">
        <f>Blad1!O1283</f>
        <v>ej 2026</v>
      </c>
    </row>
    <row r="1284" spans="1:9" x14ac:dyDescent="0.25">
      <c r="A1284" s="1" t="str">
        <f>Blad1!A1284</f>
        <v>429</v>
      </c>
      <c r="B1284" s="1" t="str">
        <f>Blad1!B1284</f>
        <v>U</v>
      </c>
      <c r="C1284" s="1" t="str">
        <f>Blad1!C1284</f>
        <v>Spårväxel - EV-UIC60-300-1:9</v>
      </c>
      <c r="D1284" s="1" t="str">
        <f>Blad1!D1284</f>
        <v>445</v>
      </c>
      <c r="E1284" s="1" t="str">
        <f>Blad1!E1284</f>
        <v>B3</v>
      </c>
      <c r="F1284" s="12" t="str">
        <f>Blad1!J1284</f>
        <v>-</v>
      </c>
      <c r="G1284" s="12" t="str">
        <f>Blad1!L1284</f>
        <v>ej 2026</v>
      </c>
      <c r="H1284" s="13">
        <f>Blad1!N1284</f>
        <v>38</v>
      </c>
      <c r="I1284" s="13" t="str">
        <f>Blad1!O1284</f>
        <v>ej 2026</v>
      </c>
    </row>
    <row r="1285" spans="1:9" x14ac:dyDescent="0.25">
      <c r="A1285" s="1" t="str">
        <f>Blad1!A1285</f>
        <v>429</v>
      </c>
      <c r="B1285" s="1" t="str">
        <f>Blad1!B1285</f>
        <v>U</v>
      </c>
      <c r="C1285" s="1" t="str">
        <f>Blad1!C1285</f>
        <v>Spårväxel - EV-UIC60-760-1:14</v>
      </c>
      <c r="D1285" s="1" t="str">
        <f>Blad1!D1285</f>
        <v>456</v>
      </c>
      <c r="E1285" s="1" t="str">
        <f>Blad1!E1285</f>
        <v>B3</v>
      </c>
      <c r="F1285" s="12" t="str">
        <f>Blad1!J1285</f>
        <v>-</v>
      </c>
      <c r="G1285" s="12" t="str">
        <f>Blad1!L1285</f>
        <v>ej 2026</v>
      </c>
      <c r="H1285" s="13">
        <f>Blad1!N1285</f>
        <v>38</v>
      </c>
      <c r="I1285" s="13" t="str">
        <f>Blad1!O1285</f>
        <v>ej 2026</v>
      </c>
    </row>
    <row r="1286" spans="1:9" x14ac:dyDescent="0.25">
      <c r="A1286" s="1" t="str">
        <f>Blad1!A1286</f>
        <v>429</v>
      </c>
      <c r="B1286" s="1" t="str">
        <f>Blad1!B1286</f>
        <v>U</v>
      </c>
      <c r="C1286" s="1" t="str">
        <f>Blad1!C1286</f>
        <v>Spårväxel - EV-UIC60-300-1:9</v>
      </c>
      <c r="D1286" s="1" t="str">
        <f>Blad1!D1286</f>
        <v>457</v>
      </c>
      <c r="E1286" s="1" t="str">
        <f>Blad1!E1286</f>
        <v>B3</v>
      </c>
      <c r="F1286" s="12" t="str">
        <f>Blad1!J1286</f>
        <v>-</v>
      </c>
      <c r="G1286" s="12" t="str">
        <f>Blad1!L1286</f>
        <v>ej 2026</v>
      </c>
      <c r="H1286" s="13">
        <f>Blad1!N1286</f>
        <v>38</v>
      </c>
      <c r="I1286" s="13" t="str">
        <f>Blad1!O1286</f>
        <v>ej 2026</v>
      </c>
    </row>
    <row r="1287" spans="1:9" x14ac:dyDescent="0.25">
      <c r="A1287" s="1" t="str">
        <f>Blad1!A1287</f>
        <v>429</v>
      </c>
      <c r="B1287" s="1" t="str">
        <f>Blad1!B1287</f>
        <v>U</v>
      </c>
      <c r="C1287" s="1" t="str">
        <f>Blad1!C1287</f>
        <v>Spårväxel - EV-UIC60-300-1:9</v>
      </c>
      <c r="D1287" s="1" t="str">
        <f>Blad1!D1287</f>
        <v>458</v>
      </c>
      <c r="E1287" s="1" t="str">
        <f>Blad1!E1287</f>
        <v>B3</v>
      </c>
      <c r="F1287" s="12" t="str">
        <f>Blad1!J1287</f>
        <v>-</v>
      </c>
      <c r="G1287" s="12" t="str">
        <f>Blad1!L1287</f>
        <v>ej 2026</v>
      </c>
      <c r="H1287" s="13">
        <f>Blad1!N1287</f>
        <v>38</v>
      </c>
      <c r="I1287" s="13" t="str">
        <f>Blad1!O1287</f>
        <v>ej 2026</v>
      </c>
    </row>
    <row r="1288" spans="1:9" x14ac:dyDescent="0.25">
      <c r="A1288" s="1" t="str">
        <f>Blad1!A1288</f>
        <v>429</v>
      </c>
      <c r="B1288" s="1" t="str">
        <f>Blad1!B1288</f>
        <v>U</v>
      </c>
      <c r="C1288" s="1" t="str">
        <f>Blad1!C1288</f>
        <v>Spårväxel - EV-UIC60-760-1:15</v>
      </c>
      <c r="D1288" s="1" t="str">
        <f>Blad1!D1288</f>
        <v>459</v>
      </c>
      <c r="E1288" s="1" t="str">
        <f>Blad1!E1288</f>
        <v>B3</v>
      </c>
      <c r="F1288" s="12" t="str">
        <f>Blad1!J1288</f>
        <v>-</v>
      </c>
      <c r="G1288" s="12" t="str">
        <f>Blad1!L1288</f>
        <v>ej 2026</v>
      </c>
      <c r="H1288" s="13">
        <f>Blad1!N1288</f>
        <v>38</v>
      </c>
      <c r="I1288" s="13" t="str">
        <f>Blad1!O1288</f>
        <v>ej 2026</v>
      </c>
    </row>
    <row r="1289" spans="1:9" x14ac:dyDescent="0.25">
      <c r="A1289" s="1" t="str">
        <f>Blad1!A1289</f>
        <v>429</v>
      </c>
      <c r="B1289" s="1" t="str">
        <f>Blad1!B1289</f>
        <v>U</v>
      </c>
      <c r="C1289" s="1" t="str">
        <f>Blad1!C1289</f>
        <v>Spårväxel - EV-UIC60-760-1:15</v>
      </c>
      <c r="D1289" s="1" t="str">
        <f>Blad1!D1289</f>
        <v>460</v>
      </c>
      <c r="E1289" s="1" t="str">
        <f>Blad1!E1289</f>
        <v>B3</v>
      </c>
      <c r="F1289" s="12" t="str">
        <f>Blad1!J1289</f>
        <v>-</v>
      </c>
      <c r="G1289" s="12" t="str">
        <f>Blad1!L1289</f>
        <v>ej 2026</v>
      </c>
      <c r="H1289" s="13">
        <f>Blad1!N1289</f>
        <v>38</v>
      </c>
      <c r="I1289" s="13" t="str">
        <f>Blad1!O1289</f>
        <v>ej 2026</v>
      </c>
    </row>
    <row r="1290" spans="1:9" x14ac:dyDescent="0.25">
      <c r="A1290" s="1" t="str">
        <f>Blad1!A1290</f>
        <v>429</v>
      </c>
      <c r="B1290" s="1" t="str">
        <f>Blad1!B1290</f>
        <v>U</v>
      </c>
      <c r="C1290" s="1" t="str">
        <f>Blad1!C1290</f>
        <v>Spårväxel - EV-UIC60-760-1:14</v>
      </c>
      <c r="D1290" s="1" t="str">
        <f>Blad1!D1290</f>
        <v>461</v>
      </c>
      <c r="E1290" s="1" t="str">
        <f>Blad1!E1290</f>
        <v>B3</v>
      </c>
      <c r="F1290" s="12" t="str">
        <f>Blad1!J1290</f>
        <v>-</v>
      </c>
      <c r="G1290" s="12" t="str">
        <f>Blad1!L1290</f>
        <v>ej 2026</v>
      </c>
      <c r="H1290" s="13">
        <f>Blad1!N1290</f>
        <v>38</v>
      </c>
      <c r="I1290" s="13" t="str">
        <f>Blad1!O1290</f>
        <v>ej 2026</v>
      </c>
    </row>
    <row r="1291" spans="1:9" x14ac:dyDescent="0.25">
      <c r="A1291" s="1" t="str">
        <f>Blad1!A1291</f>
        <v>429</v>
      </c>
      <c r="B1291" s="1" t="str">
        <f>Blad1!B1291</f>
        <v>U</v>
      </c>
      <c r="C1291" s="1" t="str">
        <f>Blad1!C1291</f>
        <v>Spårväxel - EV-UIC60-760-1:15</v>
      </c>
      <c r="D1291" s="1" t="str">
        <f>Blad1!D1291</f>
        <v>462</v>
      </c>
      <c r="E1291" s="1" t="str">
        <f>Blad1!E1291</f>
        <v>B3</v>
      </c>
      <c r="F1291" s="12" t="str">
        <f>Blad1!J1291</f>
        <v>-</v>
      </c>
      <c r="G1291" s="12" t="str">
        <f>Blad1!L1291</f>
        <v>ej 2026</v>
      </c>
      <c r="H1291" s="13">
        <f>Blad1!N1291</f>
        <v>38</v>
      </c>
      <c r="I1291" s="13" t="str">
        <f>Blad1!O1291</f>
        <v>ej 2026</v>
      </c>
    </row>
    <row r="1292" spans="1:9" x14ac:dyDescent="0.25">
      <c r="A1292" s="1" t="str">
        <f>Blad1!A1292</f>
        <v>429</v>
      </c>
      <c r="B1292" s="1" t="str">
        <f>Blad1!B1292</f>
        <v>U</v>
      </c>
      <c r="C1292" s="1" t="str">
        <f>Blad1!C1292</f>
        <v>Spårväxel - EV-UIC60-1200-1:18,5</v>
      </c>
      <c r="D1292" s="1" t="str">
        <f>Blad1!D1292</f>
        <v>463</v>
      </c>
      <c r="E1292" s="1" t="str">
        <f>Blad1!E1292</f>
        <v>B3</v>
      </c>
      <c r="F1292" s="12" t="str">
        <f>Blad1!J1292</f>
        <v>-</v>
      </c>
      <c r="G1292" s="12" t="str">
        <f>Blad1!L1292</f>
        <v>ej 2026</v>
      </c>
      <c r="H1292" s="13">
        <f>Blad1!N1292</f>
        <v>38</v>
      </c>
      <c r="I1292" s="13" t="str">
        <f>Blad1!O1292</f>
        <v>ej 2026</v>
      </c>
    </row>
    <row r="1293" spans="1:9" x14ac:dyDescent="0.25">
      <c r="A1293" s="1" t="str">
        <f>Blad1!A1293</f>
        <v>429</v>
      </c>
      <c r="B1293" s="1" t="str">
        <f>Blad1!B1293</f>
        <v>U</v>
      </c>
      <c r="C1293" s="1" t="str">
        <f>Blad1!C1293</f>
        <v>Spårväxel - EV-UIC60-1200-1:18,5</v>
      </c>
      <c r="D1293" s="1" t="str">
        <f>Blad1!D1293</f>
        <v>464</v>
      </c>
      <c r="E1293" s="1" t="str">
        <f>Blad1!E1293</f>
        <v>B3</v>
      </c>
      <c r="F1293" s="12" t="str">
        <f>Blad1!J1293</f>
        <v>-</v>
      </c>
      <c r="G1293" s="12" t="str">
        <f>Blad1!L1293</f>
        <v>ej 2026</v>
      </c>
      <c r="H1293" s="13">
        <f>Blad1!N1293</f>
        <v>38</v>
      </c>
      <c r="I1293" s="13" t="str">
        <f>Blad1!O1293</f>
        <v>ej 2026</v>
      </c>
    </row>
    <row r="1294" spans="1:9" x14ac:dyDescent="0.25">
      <c r="A1294" s="1" t="str">
        <f>Blad1!A1294</f>
        <v>429</v>
      </c>
      <c r="B1294" s="1" t="str">
        <f>Blad1!B1294</f>
        <v>U</v>
      </c>
      <c r="C1294" s="1" t="str">
        <f>Blad1!C1294</f>
        <v>Spårväxel - EV-UIC60-300-1:9</v>
      </c>
      <c r="D1294" s="1" t="str">
        <f>Blad1!D1294</f>
        <v>465</v>
      </c>
      <c r="E1294" s="1" t="str">
        <f>Blad1!E1294</f>
        <v>B3</v>
      </c>
      <c r="F1294" s="12" t="str">
        <f>Blad1!J1294</f>
        <v>-</v>
      </c>
      <c r="G1294" s="12" t="str">
        <f>Blad1!L1294</f>
        <v>ej 2026</v>
      </c>
      <c r="H1294" s="13">
        <f>Blad1!N1294</f>
        <v>38</v>
      </c>
      <c r="I1294" s="13" t="str">
        <f>Blad1!O1294</f>
        <v>ej 2026</v>
      </c>
    </row>
    <row r="1295" spans="1:9" x14ac:dyDescent="0.25">
      <c r="A1295" s="1" t="str">
        <f>Blad1!A1295</f>
        <v>429</v>
      </c>
      <c r="B1295" s="1" t="str">
        <f>Blad1!B1295</f>
        <v>U</v>
      </c>
      <c r="C1295" s="1" t="str">
        <f>Blad1!C1295</f>
        <v>Spårväxel - EV-UIC60-1200-1:18,5</v>
      </c>
      <c r="D1295" s="1" t="str">
        <f>Blad1!D1295</f>
        <v>466</v>
      </c>
      <c r="E1295" s="1" t="str">
        <f>Blad1!E1295</f>
        <v>B3</v>
      </c>
      <c r="F1295" s="12" t="str">
        <f>Blad1!J1295</f>
        <v>-</v>
      </c>
      <c r="G1295" s="12" t="str">
        <f>Blad1!L1295</f>
        <v>ej 2026</v>
      </c>
      <c r="H1295" s="13">
        <f>Blad1!N1295</f>
        <v>38</v>
      </c>
      <c r="I1295" s="13" t="str">
        <f>Blad1!O1295</f>
        <v>ej 2026</v>
      </c>
    </row>
    <row r="1296" spans="1:9" x14ac:dyDescent="0.25">
      <c r="A1296" s="1" t="str">
        <f>Blad1!A1296</f>
        <v>429</v>
      </c>
      <c r="B1296" s="1" t="str">
        <f>Blad1!B1296</f>
        <v>U</v>
      </c>
      <c r="C1296" s="1" t="str">
        <f>Blad1!C1296</f>
        <v>Spårväxel - EV-UIC60-760-1:15</v>
      </c>
      <c r="D1296" s="1" t="str">
        <f>Blad1!D1296</f>
        <v>477</v>
      </c>
      <c r="E1296" s="1" t="str">
        <f>Blad1!E1296</f>
        <v>B3</v>
      </c>
      <c r="F1296" s="12" t="str">
        <f>Blad1!J1296</f>
        <v>-</v>
      </c>
      <c r="G1296" s="12" t="str">
        <f>Blad1!L1296</f>
        <v>ej 2026</v>
      </c>
      <c r="H1296" s="13">
        <f>Blad1!N1296</f>
        <v>38</v>
      </c>
      <c r="I1296" s="13" t="str">
        <f>Blad1!O1296</f>
        <v>ej 2026</v>
      </c>
    </row>
    <row r="1297" spans="1:9" x14ac:dyDescent="0.25">
      <c r="A1297" s="1" t="str">
        <f>Blad1!A1297</f>
        <v>429</v>
      </c>
      <c r="B1297" s="1" t="str">
        <f>Blad1!B1297</f>
        <v>U</v>
      </c>
      <c r="C1297" s="1" t="str">
        <f>Blad1!C1297</f>
        <v>Spårväxel - EV-UIC60-760-1:15</v>
      </c>
      <c r="D1297" s="1" t="str">
        <f>Blad1!D1297</f>
        <v>478</v>
      </c>
      <c r="E1297" s="1" t="str">
        <f>Blad1!E1297</f>
        <v>B3</v>
      </c>
      <c r="F1297" s="12" t="str">
        <f>Blad1!J1297</f>
        <v>-</v>
      </c>
      <c r="G1297" s="12" t="str">
        <f>Blad1!L1297</f>
        <v>ej 2026</v>
      </c>
      <c r="H1297" s="13">
        <f>Blad1!N1297</f>
        <v>38</v>
      </c>
      <c r="I1297" s="13" t="str">
        <f>Blad1!O1297</f>
        <v>ej 2026</v>
      </c>
    </row>
    <row r="1298" spans="1:9" x14ac:dyDescent="0.25">
      <c r="A1298" s="1" t="str">
        <f>Blad1!A1298</f>
        <v>429</v>
      </c>
      <c r="B1298" s="1" t="str">
        <f>Blad1!B1298</f>
        <v>U</v>
      </c>
      <c r="C1298" s="1" t="str">
        <f>Blad1!C1298</f>
        <v>Spårväxel - EV-UIC60-1200-1:18,5</v>
      </c>
      <c r="D1298" s="1" t="str">
        <f>Blad1!D1298</f>
        <v>479</v>
      </c>
      <c r="E1298" s="1" t="str">
        <f>Blad1!E1298</f>
        <v>B3</v>
      </c>
      <c r="F1298" s="12" t="str">
        <f>Blad1!J1298</f>
        <v>-</v>
      </c>
      <c r="G1298" s="12" t="str">
        <f>Blad1!L1298</f>
        <v>ej 2026</v>
      </c>
      <c r="H1298" s="13">
        <f>Blad1!N1298</f>
        <v>38</v>
      </c>
      <c r="I1298" s="13" t="str">
        <f>Blad1!O1298</f>
        <v>ej 2026</v>
      </c>
    </row>
    <row r="1299" spans="1:9" x14ac:dyDescent="0.25">
      <c r="A1299" s="1" t="str">
        <f>Blad1!A1299</f>
        <v>429</v>
      </c>
      <c r="B1299" s="1" t="str">
        <f>Blad1!B1299</f>
        <v>U</v>
      </c>
      <c r="C1299" s="1" t="str">
        <f>Blad1!C1299</f>
        <v>Spårväxel - EV-UIC60-1200-1:18,5</v>
      </c>
      <c r="D1299" s="1" t="str">
        <f>Blad1!D1299</f>
        <v>480</v>
      </c>
      <c r="E1299" s="1" t="str">
        <f>Blad1!E1299</f>
        <v>B3</v>
      </c>
      <c r="F1299" s="12" t="str">
        <f>Blad1!J1299</f>
        <v>-</v>
      </c>
      <c r="G1299" s="12" t="str">
        <f>Blad1!L1299</f>
        <v>ej 2026</v>
      </c>
      <c r="H1299" s="13">
        <f>Blad1!N1299</f>
        <v>38</v>
      </c>
      <c r="I1299" s="13" t="str">
        <f>Blad1!O1299</f>
        <v>ej 2026</v>
      </c>
    </row>
    <row r="1300" spans="1:9" x14ac:dyDescent="0.25">
      <c r="A1300" s="1" t="str">
        <f>Blad1!A1300</f>
        <v>429</v>
      </c>
      <c r="B1300" s="1" t="str">
        <f>Blad1!B1300</f>
        <v>U</v>
      </c>
      <c r="C1300" s="1" t="str">
        <f>Blad1!C1300</f>
        <v>Spårväxel - EV-UIC60-300-1:9</v>
      </c>
      <c r="D1300" s="1" t="str">
        <f>Blad1!D1300</f>
        <v>494</v>
      </c>
      <c r="E1300" s="1" t="str">
        <f>Blad1!E1300</f>
        <v>B3</v>
      </c>
      <c r="F1300" s="12" t="str">
        <f>Blad1!J1300</f>
        <v>-</v>
      </c>
      <c r="G1300" s="12" t="str">
        <f>Blad1!L1300</f>
        <v>ej 2026</v>
      </c>
      <c r="H1300" s="13">
        <f>Blad1!N1300</f>
        <v>38</v>
      </c>
      <c r="I1300" s="13" t="str">
        <f>Blad1!O1300</f>
        <v>ej 2026</v>
      </c>
    </row>
    <row r="1301" spans="1:9" x14ac:dyDescent="0.25">
      <c r="A1301" s="1" t="str">
        <f>Blad1!A1301</f>
        <v>429</v>
      </c>
      <c r="B1301" s="1" t="str">
        <f>Blad1!B1301</f>
        <v>U</v>
      </c>
      <c r="C1301" s="1" t="str">
        <f>Blad1!C1301</f>
        <v>Spårväxel - EV-UIC60-300-1:9</v>
      </c>
      <c r="D1301" s="1" t="str">
        <f>Blad1!D1301</f>
        <v>495</v>
      </c>
      <c r="E1301" s="1" t="str">
        <f>Blad1!E1301</f>
        <v>B3</v>
      </c>
      <c r="F1301" s="12" t="str">
        <f>Blad1!J1301</f>
        <v>-</v>
      </c>
      <c r="G1301" s="12" t="str">
        <f>Blad1!L1301</f>
        <v>ej 2026</v>
      </c>
      <c r="H1301" s="13">
        <f>Blad1!N1301</f>
        <v>38</v>
      </c>
      <c r="I1301" s="13" t="str">
        <f>Blad1!O1301</f>
        <v>ej 2026</v>
      </c>
    </row>
    <row r="1302" spans="1:9" x14ac:dyDescent="0.25">
      <c r="A1302" s="1" t="str">
        <f>Blad1!A1302</f>
        <v>429</v>
      </c>
      <c r="B1302" s="1" t="str">
        <f>Blad1!B1302</f>
        <v>U</v>
      </c>
      <c r="C1302" s="1" t="str">
        <f>Blad1!C1302</f>
        <v>Spårväxel - EV-UIC60-300-1:9</v>
      </c>
      <c r="D1302" s="1" t="str">
        <f>Blad1!D1302</f>
        <v>496</v>
      </c>
      <c r="E1302" s="1" t="str">
        <f>Blad1!E1302</f>
        <v>B3</v>
      </c>
      <c r="F1302" s="12" t="str">
        <f>Blad1!J1302</f>
        <v>-</v>
      </c>
      <c r="G1302" s="12" t="str">
        <f>Blad1!L1302</f>
        <v>ej 2026</v>
      </c>
      <c r="H1302" s="13">
        <f>Blad1!N1302</f>
        <v>38</v>
      </c>
      <c r="I1302" s="13" t="str">
        <f>Blad1!O1302</f>
        <v>ej 2026</v>
      </c>
    </row>
    <row r="1303" spans="1:9" x14ac:dyDescent="0.25">
      <c r="A1303" s="1" t="str">
        <f>Blad1!A1303</f>
        <v>429</v>
      </c>
      <c r="B1303" s="1" t="str">
        <f>Blad1!B1303</f>
        <v>U</v>
      </c>
      <c r="C1303" s="1" t="str">
        <f>Blad1!C1303</f>
        <v>Spårväxel - EV-UIC60-1200-1:18,5</v>
      </c>
      <c r="D1303" s="1" t="str">
        <f>Blad1!D1303</f>
        <v>497</v>
      </c>
      <c r="E1303" s="1" t="str">
        <f>Blad1!E1303</f>
        <v>B3</v>
      </c>
      <c r="F1303" s="12" t="str">
        <f>Blad1!J1303</f>
        <v>-</v>
      </c>
      <c r="G1303" s="12" t="str">
        <f>Blad1!L1303</f>
        <v>ej 2026</v>
      </c>
      <c r="H1303" s="13">
        <f>Blad1!N1303</f>
        <v>38</v>
      </c>
      <c r="I1303" s="13" t="str">
        <f>Blad1!O1303</f>
        <v>ej 2026</v>
      </c>
    </row>
    <row r="1304" spans="1:9" x14ac:dyDescent="0.25">
      <c r="A1304" s="1" t="str">
        <f>Blad1!A1304</f>
        <v>429</v>
      </c>
      <c r="B1304" s="1" t="str">
        <f>Blad1!B1304</f>
        <v>U</v>
      </c>
      <c r="C1304" s="1" t="str">
        <f>Blad1!C1304</f>
        <v>Spårväxel - EV-UIC60-1200-1:18,5</v>
      </c>
      <c r="D1304" s="1" t="str">
        <f>Blad1!D1304</f>
        <v>498</v>
      </c>
      <c r="E1304" s="1" t="str">
        <f>Blad1!E1304</f>
        <v>B3</v>
      </c>
      <c r="F1304" s="12" t="str">
        <f>Blad1!J1304</f>
        <v>-</v>
      </c>
      <c r="G1304" s="12" t="str">
        <f>Blad1!L1304</f>
        <v>ej 2026</v>
      </c>
      <c r="H1304" s="13">
        <f>Blad1!N1304</f>
        <v>38</v>
      </c>
      <c r="I1304" s="13" t="str">
        <f>Blad1!O1304</f>
        <v>ej 2026</v>
      </c>
    </row>
    <row r="1305" spans="1:9" hidden="1" x14ac:dyDescent="0.25">
      <c r="A1305" s="1" t="str">
        <f>Blad1!A1305</f>
        <v>429</v>
      </c>
      <c r="B1305" s="1" t="str">
        <f>Blad1!B1305</f>
        <v>U</v>
      </c>
      <c r="C1305" s="1" t="str">
        <f>Blad1!C1305</f>
        <v>Spårväxel - EV-SJ41-5,9-1:9</v>
      </c>
      <c r="D1305" s="1" t="str">
        <f>Blad1!D1305</f>
        <v>502</v>
      </c>
      <c r="E1305" s="1" t="str">
        <f>Blad1!E1305</f>
        <v>B1</v>
      </c>
      <c r="F1305" s="12" t="str">
        <f>Blad1!J1305</f>
        <v>-</v>
      </c>
      <c r="G1305" s="12" t="str">
        <f>Blad1!L1305</f>
        <v>ej 2026</v>
      </c>
      <c r="H1305" s="13" t="str">
        <f>Blad1!N1305</f>
        <v>-</v>
      </c>
      <c r="I1305" s="13" t="str">
        <f>Blad1!O1305</f>
        <v>ej 2026</v>
      </c>
    </row>
    <row r="1306" spans="1:9" x14ac:dyDescent="0.25">
      <c r="A1306" s="1" t="str">
        <f>Blad1!A1306</f>
        <v>429</v>
      </c>
      <c r="B1306" s="1" t="str">
        <f>Blad1!B1306</f>
        <v>UNA</v>
      </c>
      <c r="C1306" s="1" t="str">
        <f>Blad1!C1306</f>
        <v>Spårväxel - EV-SJ50-11-1:9</v>
      </c>
      <c r="D1306" s="1" t="str">
        <f>Blad1!D1306</f>
        <v>381</v>
      </c>
      <c r="E1306" s="1" t="str">
        <f>Blad1!E1306</f>
        <v>B4</v>
      </c>
      <c r="F1306" s="12" t="str">
        <f>Blad1!J1306</f>
        <v>-</v>
      </c>
      <c r="G1306" s="12" t="str">
        <f>Blad1!L1306</f>
        <v>-</v>
      </c>
      <c r="H1306" s="13">
        <f>Blad1!N1306</f>
        <v>8</v>
      </c>
      <c r="I1306" s="13">
        <f>Blad1!O1306</f>
        <v>38</v>
      </c>
    </row>
    <row r="1307" spans="1:9" x14ac:dyDescent="0.25">
      <c r="A1307" s="1" t="str">
        <f>Blad1!A1307</f>
        <v>429</v>
      </c>
      <c r="B1307" s="1" t="str">
        <f>Blad1!B1307</f>
        <v>UNA</v>
      </c>
      <c r="C1307" s="1" t="str">
        <f>Blad1!C1307</f>
        <v>Spårväxel - EV-SJ50-11-1:9</v>
      </c>
      <c r="D1307" s="1" t="str">
        <f>Blad1!D1307</f>
        <v>388</v>
      </c>
      <c r="E1307" s="1" t="str">
        <f>Blad1!E1307</f>
        <v>B4</v>
      </c>
      <c r="F1307" s="12" t="str">
        <f>Blad1!J1307</f>
        <v>-</v>
      </c>
      <c r="G1307" s="12" t="str">
        <f>Blad1!L1307</f>
        <v>ej 2026</v>
      </c>
      <c r="H1307" s="13">
        <f>Blad1!N1307</f>
        <v>38</v>
      </c>
      <c r="I1307" s="13" t="str">
        <f>Blad1!O1307</f>
        <v>ej 2026</v>
      </c>
    </row>
    <row r="1308" spans="1:9" x14ac:dyDescent="0.25">
      <c r="A1308" s="1" t="str">
        <f>Blad1!A1308</f>
        <v>430</v>
      </c>
      <c r="B1308" s="1" t="str">
        <f>Blad1!B1308</f>
        <v>EBY</v>
      </c>
      <c r="C1308" s="1" t="str">
        <f>Blad1!C1308</f>
        <v>Spårväxel - EV-UIC60-760-1:15</v>
      </c>
      <c r="D1308" s="1" t="str">
        <f>Blad1!D1308</f>
        <v>101a</v>
      </c>
      <c r="E1308" s="1" t="str">
        <f>Blad1!E1308</f>
        <v>B4</v>
      </c>
      <c r="F1308" s="12" t="str">
        <f>Blad1!J1308</f>
        <v>-</v>
      </c>
      <c r="G1308" s="12" t="str">
        <f>Blad1!L1308</f>
        <v>ej 2026</v>
      </c>
      <c r="H1308" s="13">
        <f>Blad1!N1308</f>
        <v>48</v>
      </c>
      <c r="I1308" s="13" t="str">
        <f>Blad1!O1308</f>
        <v>ej 2026</v>
      </c>
    </row>
    <row r="1309" spans="1:9" x14ac:dyDescent="0.25">
      <c r="A1309" s="1" t="str">
        <f>Blad1!A1309</f>
        <v>430</v>
      </c>
      <c r="B1309" s="1" t="str">
        <f>Blad1!B1309</f>
        <v>EBY</v>
      </c>
      <c r="C1309" s="1" t="str">
        <f>Blad1!C1309</f>
        <v>Spårväxel - EV-UIC60-760-1:15</v>
      </c>
      <c r="D1309" s="1" t="str">
        <f>Blad1!D1309</f>
        <v>101b</v>
      </c>
      <c r="E1309" s="1" t="str">
        <f>Blad1!E1309</f>
        <v>B4</v>
      </c>
      <c r="F1309" s="12" t="str">
        <f>Blad1!J1309</f>
        <v>-</v>
      </c>
      <c r="G1309" s="12" t="str">
        <f>Blad1!L1309</f>
        <v>ej 2026</v>
      </c>
      <c r="H1309" s="13">
        <f>Blad1!N1309</f>
        <v>48</v>
      </c>
      <c r="I1309" s="13" t="str">
        <f>Blad1!O1309</f>
        <v>ej 2026</v>
      </c>
    </row>
    <row r="1310" spans="1:9" x14ac:dyDescent="0.25">
      <c r="A1310" s="1" t="str">
        <f>Blad1!A1310</f>
        <v>430</v>
      </c>
      <c r="B1310" s="1" t="str">
        <f>Blad1!B1310</f>
        <v>EBY</v>
      </c>
      <c r="C1310" s="1" t="str">
        <f>Blad1!C1310</f>
        <v>Spårväxel - EV-UIC60-760-1:15</v>
      </c>
      <c r="D1310" s="1" t="str">
        <f>Blad1!D1310</f>
        <v>131a</v>
      </c>
      <c r="E1310" s="1" t="str">
        <f>Blad1!E1310</f>
        <v>B4</v>
      </c>
      <c r="F1310" s="12" t="str">
        <f>Blad1!J1310</f>
        <v>-</v>
      </c>
      <c r="G1310" s="12" t="str">
        <f>Blad1!L1310</f>
        <v>ej 2026</v>
      </c>
      <c r="H1310" s="13">
        <f>Blad1!N1310</f>
        <v>48</v>
      </c>
      <c r="I1310" s="13" t="str">
        <f>Blad1!O1310</f>
        <v>ej 2026</v>
      </c>
    </row>
    <row r="1311" spans="1:9" x14ac:dyDescent="0.25">
      <c r="A1311" s="1" t="str">
        <f>Blad1!A1311</f>
        <v>430</v>
      </c>
      <c r="B1311" s="1" t="str">
        <f>Blad1!B1311</f>
        <v>EBY</v>
      </c>
      <c r="C1311" s="1" t="str">
        <f>Blad1!C1311</f>
        <v>Spårväxel - EV-UIC60-760-1:15</v>
      </c>
      <c r="D1311" s="1" t="str">
        <f>Blad1!D1311</f>
        <v>131b</v>
      </c>
      <c r="E1311" s="1" t="str">
        <f>Blad1!E1311</f>
        <v>B4</v>
      </c>
      <c r="F1311" s="12" t="str">
        <f>Blad1!J1311</f>
        <v>-</v>
      </c>
      <c r="G1311" s="12" t="str">
        <f>Blad1!L1311</f>
        <v>ej 2026</v>
      </c>
      <c r="H1311" s="13">
        <f>Blad1!N1311</f>
        <v>48</v>
      </c>
      <c r="I1311" s="13" t="str">
        <f>Blad1!O1311</f>
        <v>ej 2026</v>
      </c>
    </row>
    <row r="1312" spans="1:9" x14ac:dyDescent="0.25">
      <c r="A1312" s="1" t="str">
        <f>Blad1!A1312</f>
        <v>430</v>
      </c>
      <c r="B1312" s="1" t="str">
        <f>Blad1!B1312</f>
        <v>KN</v>
      </c>
      <c r="C1312" s="1" t="str">
        <f>Blad1!C1312</f>
        <v>Spårväxel - EV-UIC60-760-1:15</v>
      </c>
      <c r="D1312" s="1" t="str">
        <f>Blad1!D1312</f>
        <v>103</v>
      </c>
      <c r="E1312" s="1" t="str">
        <f>Blad1!E1312</f>
        <v>B4</v>
      </c>
      <c r="F1312" s="12" t="str">
        <f>Blad1!J1312</f>
        <v>-</v>
      </c>
      <c r="G1312" s="12" t="str">
        <f>Blad1!L1312</f>
        <v>ej 2026</v>
      </c>
      <c r="H1312" s="13">
        <f>Blad1!N1312</f>
        <v>48</v>
      </c>
      <c r="I1312" s="13" t="str">
        <f>Blad1!O1312</f>
        <v>ej 2026</v>
      </c>
    </row>
    <row r="1313" spans="1:9" x14ac:dyDescent="0.25">
      <c r="A1313" s="1" t="str">
        <f>Blad1!A1313</f>
        <v>430</v>
      </c>
      <c r="B1313" s="1" t="str">
        <f>Blad1!B1313</f>
        <v>KN</v>
      </c>
      <c r="C1313" s="1" t="str">
        <f>Blad1!C1313</f>
        <v>Spårväxel - EV-UIC60-760-1:15</v>
      </c>
      <c r="D1313" s="1" t="str">
        <f>Blad1!D1313</f>
        <v>104</v>
      </c>
      <c r="E1313" s="1" t="str">
        <f>Blad1!E1313</f>
        <v>B4</v>
      </c>
      <c r="F1313" s="12" t="str">
        <f>Blad1!J1313</f>
        <v>-</v>
      </c>
      <c r="G1313" s="12" t="str">
        <f>Blad1!L1313</f>
        <v>ej 2026</v>
      </c>
      <c r="H1313" s="13">
        <f>Blad1!N1313</f>
        <v>48</v>
      </c>
      <c r="I1313" s="13" t="str">
        <f>Blad1!O1313</f>
        <v>ej 2026</v>
      </c>
    </row>
    <row r="1314" spans="1:9" x14ac:dyDescent="0.25">
      <c r="A1314" s="1" t="str">
        <f>Blad1!A1314</f>
        <v>430</v>
      </c>
      <c r="B1314" s="1" t="str">
        <f>Blad1!B1314</f>
        <v>KN</v>
      </c>
      <c r="C1314" s="1" t="str">
        <f>Blad1!C1314</f>
        <v>Spårväxel - EV-SJ50-11-1:9</v>
      </c>
      <c r="D1314" s="1" t="str">
        <f>Blad1!D1314</f>
        <v>105</v>
      </c>
      <c r="E1314" s="1" t="str">
        <f>Blad1!E1314</f>
        <v>B4</v>
      </c>
      <c r="F1314" s="12" t="str">
        <f>Blad1!J1314</f>
        <v>-</v>
      </c>
      <c r="G1314" s="12" t="str">
        <f>Blad1!L1314</f>
        <v>ej 2026</v>
      </c>
      <c r="H1314" s="13">
        <f>Blad1!N1314</f>
        <v>48</v>
      </c>
      <c r="I1314" s="13" t="str">
        <f>Blad1!O1314</f>
        <v>ej 2026</v>
      </c>
    </row>
    <row r="1315" spans="1:9" x14ac:dyDescent="0.25">
      <c r="A1315" s="1" t="str">
        <f>Blad1!A1315</f>
        <v>430</v>
      </c>
      <c r="B1315" s="1" t="str">
        <f>Blad1!B1315</f>
        <v>KN</v>
      </c>
      <c r="C1315" s="1" t="str">
        <f>Blad1!C1315</f>
        <v>Spårväxel - EV-UIC60-760-1:15</v>
      </c>
      <c r="D1315" s="1" t="str">
        <f>Blad1!D1315</f>
        <v>133</v>
      </c>
      <c r="E1315" s="1" t="str">
        <f>Blad1!E1315</f>
        <v>B4</v>
      </c>
      <c r="F1315" s="12" t="str">
        <f>Blad1!J1315</f>
        <v>-</v>
      </c>
      <c r="G1315" s="12" t="str">
        <f>Blad1!L1315</f>
        <v>ej 2026</v>
      </c>
      <c r="H1315" s="13">
        <f>Blad1!N1315</f>
        <v>48</v>
      </c>
      <c r="I1315" s="13" t="str">
        <f>Blad1!O1315</f>
        <v>ej 2026</v>
      </c>
    </row>
    <row r="1316" spans="1:9" x14ac:dyDescent="0.25">
      <c r="A1316" s="1" t="str">
        <f>Blad1!A1316</f>
        <v>430</v>
      </c>
      <c r="B1316" s="1" t="str">
        <f>Blad1!B1316</f>
        <v>KN</v>
      </c>
      <c r="C1316" s="1" t="str">
        <f>Blad1!C1316</f>
        <v>Spårväxel - EV-UIC60-760-1:15</v>
      </c>
      <c r="D1316" s="1" t="str">
        <f>Blad1!D1316</f>
        <v>134</v>
      </c>
      <c r="E1316" s="1" t="str">
        <f>Blad1!E1316</f>
        <v>B4</v>
      </c>
      <c r="F1316" s="12" t="str">
        <f>Blad1!J1316</f>
        <v>-</v>
      </c>
      <c r="G1316" s="12" t="str">
        <f>Blad1!L1316</f>
        <v>ej 2026</v>
      </c>
      <c r="H1316" s="13">
        <f>Blad1!N1316</f>
        <v>48</v>
      </c>
      <c r="I1316" s="13" t="str">
        <f>Blad1!O1316</f>
        <v>ej 2026</v>
      </c>
    </row>
    <row r="1317" spans="1:9" x14ac:dyDescent="0.25">
      <c r="A1317" s="1" t="str">
        <f>Blad1!A1317</f>
        <v>430</v>
      </c>
      <c r="B1317" s="1" t="str">
        <f>Blad1!B1317</f>
        <v>KN</v>
      </c>
      <c r="C1317" s="1" t="str">
        <f>Blad1!C1317</f>
        <v>Spårväxel - EV-SJ50-11-1:9</v>
      </c>
      <c r="D1317" s="1" t="str">
        <f>Blad1!D1317</f>
        <v>135</v>
      </c>
      <c r="E1317" s="1" t="str">
        <f>Blad1!E1317</f>
        <v>B4</v>
      </c>
      <c r="F1317" s="12" t="str">
        <f>Blad1!J1317</f>
        <v>-</v>
      </c>
      <c r="G1317" s="12" t="str">
        <f>Blad1!L1317</f>
        <v>ej 2026</v>
      </c>
      <c r="H1317" s="13">
        <f>Blad1!N1317</f>
        <v>48</v>
      </c>
      <c r="I1317" s="13" t="str">
        <f>Blad1!O1317</f>
        <v>ej 2026</v>
      </c>
    </row>
    <row r="1318" spans="1:9" hidden="1" x14ac:dyDescent="0.25">
      <c r="A1318" s="1" t="str">
        <f>Blad1!A1318</f>
        <v>430</v>
      </c>
      <c r="B1318" s="1" t="str">
        <f>Blad1!B1318</f>
        <v>KN</v>
      </c>
      <c r="C1318" s="1" t="str">
        <f>Blad1!C1318</f>
        <v>Spårväxel - EV-SJ50-11-1:9</v>
      </c>
      <c r="D1318" s="1" t="str">
        <f>Blad1!D1318</f>
        <v>137a</v>
      </c>
      <c r="E1318" s="1" t="str">
        <f>Blad1!E1318</f>
        <v>B2</v>
      </c>
      <c r="F1318" s="12" t="str">
        <f>Blad1!J1318</f>
        <v>-</v>
      </c>
      <c r="G1318" s="12" t="str">
        <f>Blad1!L1318</f>
        <v>ej 2026</v>
      </c>
      <c r="H1318" s="13" t="str">
        <f>Blad1!N1318</f>
        <v>-</v>
      </c>
      <c r="I1318" s="13" t="str">
        <f>Blad1!O1318</f>
        <v>ej 2026</v>
      </c>
    </row>
    <row r="1319" spans="1:9" hidden="1" x14ac:dyDescent="0.25">
      <c r="A1319" s="1" t="str">
        <f>Blad1!A1319</f>
        <v>430</v>
      </c>
      <c r="B1319" s="1" t="str">
        <f>Blad1!B1319</f>
        <v>KN</v>
      </c>
      <c r="C1319" s="1" t="str">
        <f>Blad1!C1319</f>
        <v>Spårväxel - EV-SJ41-5,9-1:9</v>
      </c>
      <c r="D1319" s="1" t="str">
        <f>Blad1!D1319</f>
        <v>137b</v>
      </c>
      <c r="E1319" s="1" t="str">
        <f>Blad1!E1319</f>
        <v>B1</v>
      </c>
      <c r="F1319" s="12" t="str">
        <f>Blad1!J1319</f>
        <v>-</v>
      </c>
      <c r="G1319" s="12" t="str">
        <f>Blad1!L1319</f>
        <v>ej 2026</v>
      </c>
      <c r="H1319" s="13" t="str">
        <f>Blad1!N1319</f>
        <v>-</v>
      </c>
      <c r="I1319" s="13" t="str">
        <f>Blad1!O1319</f>
        <v>ej 2026</v>
      </c>
    </row>
    <row r="1320" spans="1:9" x14ac:dyDescent="0.25">
      <c r="A1320" s="1" t="str">
        <f>Blad1!A1320</f>
        <v>430</v>
      </c>
      <c r="B1320" s="1" t="str">
        <f>Blad1!B1320</f>
        <v>MYN</v>
      </c>
      <c r="C1320" s="1" t="str">
        <f>Blad1!C1320</f>
        <v>Spårväxel - EV-UIC60-760-1:15</v>
      </c>
      <c r="D1320" s="1" t="str">
        <f>Blad1!D1320</f>
        <v>101</v>
      </c>
      <c r="E1320" s="1" t="str">
        <f>Blad1!E1320</f>
        <v>B4</v>
      </c>
      <c r="F1320" s="12" t="str">
        <f>Blad1!J1320</f>
        <v>-</v>
      </c>
      <c r="G1320" s="12" t="str">
        <f>Blad1!L1320</f>
        <v>ej 2026</v>
      </c>
      <c r="H1320" s="13">
        <f>Blad1!N1320</f>
        <v>48</v>
      </c>
      <c r="I1320" s="13" t="str">
        <f>Blad1!O1320</f>
        <v>ej 2026</v>
      </c>
    </row>
    <row r="1321" spans="1:9" x14ac:dyDescent="0.25">
      <c r="A1321" s="1" t="str">
        <f>Blad1!A1321</f>
        <v>430</v>
      </c>
      <c r="B1321" s="1" t="str">
        <f>Blad1!B1321</f>
        <v>MYN</v>
      </c>
      <c r="C1321" s="1" t="str">
        <f>Blad1!C1321</f>
        <v>Spårväxel - EV-UIC60-760-1:15</v>
      </c>
      <c r="D1321" s="1" t="str">
        <f>Blad1!D1321</f>
        <v>102</v>
      </c>
      <c r="E1321" s="1" t="str">
        <f>Blad1!E1321</f>
        <v>B4</v>
      </c>
      <c r="F1321" s="12" t="str">
        <f>Blad1!J1321</f>
        <v>-</v>
      </c>
      <c r="G1321" s="12" t="str">
        <f>Blad1!L1321</f>
        <v>ej 2026</v>
      </c>
      <c r="H1321" s="13">
        <f>Blad1!N1321</f>
        <v>48</v>
      </c>
      <c r="I1321" s="13" t="str">
        <f>Blad1!O1321</f>
        <v>ej 2026</v>
      </c>
    </row>
    <row r="1322" spans="1:9" x14ac:dyDescent="0.25">
      <c r="A1322" s="1" t="str">
        <f>Blad1!A1322</f>
        <v>430</v>
      </c>
      <c r="B1322" s="1" t="str">
        <f>Blad1!B1322</f>
        <v>MYN</v>
      </c>
      <c r="C1322" s="1" t="str">
        <f>Blad1!C1322</f>
        <v>Spårväxel - EV-UIC60-760-1:15</v>
      </c>
      <c r="D1322" s="1" t="str">
        <f>Blad1!D1322</f>
        <v>103</v>
      </c>
      <c r="E1322" s="1" t="str">
        <f>Blad1!E1322</f>
        <v>B4</v>
      </c>
      <c r="F1322" s="12" t="str">
        <f>Blad1!J1322</f>
        <v>-</v>
      </c>
      <c r="G1322" s="12" t="str">
        <f>Blad1!L1322</f>
        <v>ej 2026</v>
      </c>
      <c r="H1322" s="13">
        <f>Blad1!N1322</f>
        <v>48</v>
      </c>
      <c r="I1322" s="13" t="str">
        <f>Blad1!O1322</f>
        <v>ej 2026</v>
      </c>
    </row>
    <row r="1323" spans="1:9" x14ac:dyDescent="0.25">
      <c r="A1323" s="1" t="str">
        <f>Blad1!A1323</f>
        <v>430</v>
      </c>
      <c r="B1323" s="1" t="str">
        <f>Blad1!B1323</f>
        <v>MYN</v>
      </c>
      <c r="C1323" s="1" t="str">
        <f>Blad1!C1323</f>
        <v>Spårväxel - EV-UIC60-760-1:15</v>
      </c>
      <c r="D1323" s="1" t="str">
        <f>Blad1!D1323</f>
        <v>104</v>
      </c>
      <c r="E1323" s="1" t="str">
        <f>Blad1!E1323</f>
        <v>B4</v>
      </c>
      <c r="F1323" s="12" t="str">
        <f>Blad1!J1323</f>
        <v>-</v>
      </c>
      <c r="G1323" s="12" t="str">
        <f>Blad1!L1323</f>
        <v>ej 2026</v>
      </c>
      <c r="H1323" s="13">
        <f>Blad1!N1323</f>
        <v>48</v>
      </c>
      <c r="I1323" s="13" t="str">
        <f>Blad1!O1323</f>
        <v>ej 2026</v>
      </c>
    </row>
    <row r="1324" spans="1:9" x14ac:dyDescent="0.25">
      <c r="A1324" s="1" t="str">
        <f>Blad1!A1324</f>
        <v>430</v>
      </c>
      <c r="B1324" s="1" t="str">
        <f>Blad1!B1324</f>
        <v>MYN</v>
      </c>
      <c r="C1324" s="1" t="str">
        <f>Blad1!C1324</f>
        <v>Spårväxel - EVR-UIC60-2500-1:26,5</v>
      </c>
      <c r="D1324" s="1" t="str">
        <f>Blad1!D1324</f>
        <v>111</v>
      </c>
      <c r="E1324" s="1" t="str">
        <f>Blad1!E1324</f>
        <v>B4</v>
      </c>
      <c r="F1324" s="12" t="str">
        <f>Blad1!J1324</f>
        <v>-</v>
      </c>
      <c r="G1324" s="12" t="str">
        <f>Blad1!L1324</f>
        <v>ej 2026</v>
      </c>
      <c r="H1324" s="13">
        <f>Blad1!N1324</f>
        <v>48</v>
      </c>
      <c r="I1324" s="13" t="str">
        <f>Blad1!O1324</f>
        <v>ej 2026</v>
      </c>
    </row>
    <row r="1325" spans="1:9" x14ac:dyDescent="0.25">
      <c r="A1325" s="1" t="str">
        <f>Blad1!A1325</f>
        <v>430</v>
      </c>
      <c r="B1325" s="1" t="str">
        <f>Blad1!B1325</f>
        <v>MYN</v>
      </c>
      <c r="C1325" s="1" t="str">
        <f>Blad1!C1325</f>
        <v>Spårväxel - EVR-UIC60-2500-1:26,5</v>
      </c>
      <c r="D1325" s="1" t="str">
        <f>Blad1!D1325</f>
        <v>113</v>
      </c>
      <c r="E1325" s="1" t="str">
        <f>Blad1!E1325</f>
        <v>B4</v>
      </c>
      <c r="F1325" s="12" t="str">
        <f>Blad1!J1325</f>
        <v>-</v>
      </c>
      <c r="G1325" s="12" t="str">
        <f>Blad1!L1325</f>
        <v>ej 2026</v>
      </c>
      <c r="H1325" s="13">
        <f>Blad1!N1325</f>
        <v>48</v>
      </c>
      <c r="I1325" s="13" t="str">
        <f>Blad1!O1325</f>
        <v>ej 2026</v>
      </c>
    </row>
    <row r="1326" spans="1:9" x14ac:dyDescent="0.25">
      <c r="A1326" s="1" t="str">
        <f>Blad1!A1326</f>
        <v>430</v>
      </c>
      <c r="B1326" s="1" t="str">
        <f>Blad1!B1326</f>
        <v>SÄY</v>
      </c>
      <c r="C1326" s="1" t="str">
        <f>Blad1!C1326</f>
        <v>Spårväxel - EV-UIC60-760-1:15</v>
      </c>
      <c r="D1326" s="1" t="str">
        <f>Blad1!D1326</f>
        <v>101a</v>
      </c>
      <c r="E1326" s="1" t="str">
        <f>Blad1!E1326</f>
        <v>B4</v>
      </c>
      <c r="F1326" s="12" t="str">
        <f>Blad1!J1326</f>
        <v>-</v>
      </c>
      <c r="G1326" s="12" t="str">
        <f>Blad1!L1326</f>
        <v>ej 2026</v>
      </c>
      <c r="H1326" s="13">
        <f>Blad1!N1326</f>
        <v>48</v>
      </c>
      <c r="I1326" s="13" t="str">
        <f>Blad1!O1326</f>
        <v>ej 2026</v>
      </c>
    </row>
    <row r="1327" spans="1:9" x14ac:dyDescent="0.25">
      <c r="A1327" s="1" t="str">
        <f>Blad1!A1327</f>
        <v>430</v>
      </c>
      <c r="B1327" s="1" t="str">
        <f>Blad1!B1327</f>
        <v>SÄY</v>
      </c>
      <c r="C1327" s="1" t="str">
        <f>Blad1!C1327</f>
        <v>Spårväxel - EV-UIC60-760-1:15</v>
      </c>
      <c r="D1327" s="1" t="str">
        <f>Blad1!D1327</f>
        <v>101b</v>
      </c>
      <c r="E1327" s="1" t="str">
        <f>Blad1!E1327</f>
        <v>B4</v>
      </c>
      <c r="F1327" s="12" t="str">
        <f>Blad1!J1327</f>
        <v>-</v>
      </c>
      <c r="G1327" s="12" t="str">
        <f>Blad1!L1327</f>
        <v>ej 2026</v>
      </c>
      <c r="H1327" s="13">
        <f>Blad1!N1327</f>
        <v>48</v>
      </c>
      <c r="I1327" s="13" t="str">
        <f>Blad1!O1327</f>
        <v>ej 2026</v>
      </c>
    </row>
    <row r="1328" spans="1:9" x14ac:dyDescent="0.25">
      <c r="A1328" s="1" t="str">
        <f>Blad1!A1328</f>
        <v>430</v>
      </c>
      <c r="B1328" s="1" t="str">
        <f>Blad1!B1328</f>
        <v>SÄY</v>
      </c>
      <c r="C1328" s="1" t="str">
        <f>Blad1!C1328</f>
        <v>Spårväxel - EV-UIC60-760-1:15</v>
      </c>
      <c r="D1328" s="1" t="str">
        <f>Blad1!D1328</f>
        <v>131a</v>
      </c>
      <c r="E1328" s="1" t="str">
        <f>Blad1!E1328</f>
        <v>B4</v>
      </c>
      <c r="F1328" s="12" t="str">
        <f>Blad1!J1328</f>
        <v>-</v>
      </c>
      <c r="G1328" s="12" t="str">
        <f>Blad1!L1328</f>
        <v>ej 2026</v>
      </c>
      <c r="H1328" s="13">
        <f>Blad1!N1328</f>
        <v>48</v>
      </c>
      <c r="I1328" s="13" t="str">
        <f>Blad1!O1328</f>
        <v>ej 2026</v>
      </c>
    </row>
    <row r="1329" spans="1:9" x14ac:dyDescent="0.25">
      <c r="A1329" s="1" t="str">
        <f>Blad1!A1329</f>
        <v>430</v>
      </c>
      <c r="B1329" s="1" t="str">
        <f>Blad1!B1329</f>
        <v>SÄY</v>
      </c>
      <c r="C1329" s="1" t="str">
        <f>Blad1!C1329</f>
        <v>Spårväxel - EV-UIC60-760-1:15</v>
      </c>
      <c r="D1329" s="1" t="str">
        <f>Blad1!D1329</f>
        <v>131b</v>
      </c>
      <c r="E1329" s="1" t="str">
        <f>Blad1!E1329</f>
        <v>B4</v>
      </c>
      <c r="F1329" s="12" t="str">
        <f>Blad1!J1329</f>
        <v>-</v>
      </c>
      <c r="G1329" s="12" t="str">
        <f>Blad1!L1329</f>
        <v>ej 2026</v>
      </c>
      <c r="H1329" s="13">
        <f>Blad1!N1329</f>
        <v>48</v>
      </c>
      <c r="I1329" s="13" t="str">
        <f>Blad1!O1329</f>
        <v>ej 2026</v>
      </c>
    </row>
    <row r="1330" spans="1:9" x14ac:dyDescent="0.25">
      <c r="A1330" s="1" t="str">
        <f>Blad1!A1330</f>
        <v>431</v>
      </c>
      <c r="B1330" s="1" t="str">
        <f>Blad1!B1330</f>
        <v>BNA</v>
      </c>
      <c r="C1330" s="1" t="str">
        <f>Blad1!C1330</f>
        <v>Spårväxel - EV-SJ50-11-1:9</v>
      </c>
      <c r="D1330" s="1" t="str">
        <f>Blad1!D1330</f>
        <v>101</v>
      </c>
      <c r="E1330" s="1" t="str">
        <f>Blad1!E1330</f>
        <v>B3</v>
      </c>
      <c r="F1330" s="12" t="str">
        <f>Blad1!J1330</f>
        <v>-</v>
      </c>
      <c r="G1330" s="12" t="str">
        <f>Blad1!L1330</f>
        <v>ej 2026</v>
      </c>
      <c r="H1330" s="13">
        <f>Blad1!N1330</f>
        <v>10</v>
      </c>
      <c r="I1330" s="13" t="str">
        <f>Blad1!O1330</f>
        <v>ej 2026</v>
      </c>
    </row>
    <row r="1331" spans="1:9" x14ac:dyDescent="0.25">
      <c r="A1331" s="1" t="str">
        <f>Blad1!A1331</f>
        <v>431</v>
      </c>
      <c r="B1331" s="1" t="str">
        <f>Blad1!B1331</f>
        <v>BNA</v>
      </c>
      <c r="C1331" s="1" t="str">
        <f>Blad1!C1331</f>
        <v>Spårväxel - EV-SJ50-11-1:9</v>
      </c>
      <c r="D1331" s="1" t="str">
        <f>Blad1!D1331</f>
        <v>131</v>
      </c>
      <c r="E1331" s="1" t="str">
        <f>Blad1!E1331</f>
        <v>B3</v>
      </c>
      <c r="F1331" s="12" t="str">
        <f>Blad1!J1331</f>
        <v>-</v>
      </c>
      <c r="G1331" s="12" t="str">
        <f>Blad1!L1331</f>
        <v>ej 2026</v>
      </c>
      <c r="H1331" s="13">
        <f>Blad1!N1331</f>
        <v>10</v>
      </c>
      <c r="I1331" s="13" t="str">
        <f>Blad1!O1331</f>
        <v>ej 2026</v>
      </c>
    </row>
    <row r="1332" spans="1:9" x14ac:dyDescent="0.25">
      <c r="A1332" s="1" t="str">
        <f>Blad1!A1332</f>
        <v>431</v>
      </c>
      <c r="B1332" s="1" t="str">
        <f>Blad1!B1332</f>
        <v>IST</v>
      </c>
      <c r="C1332" s="1" t="str">
        <f>Blad1!C1332</f>
        <v>Spårväxel - EV-60E-500-1:12</v>
      </c>
      <c r="D1332" s="1" t="str">
        <f>Blad1!D1332</f>
        <v>101</v>
      </c>
      <c r="E1332" s="1" t="str">
        <f>Blad1!E1332</f>
        <v>B3</v>
      </c>
      <c r="F1332" s="12" t="str">
        <f>Blad1!J1332</f>
        <v>-</v>
      </c>
      <c r="G1332" s="12" t="str">
        <f>Blad1!L1332</f>
        <v>ej 2026</v>
      </c>
      <c r="H1332" s="13">
        <f>Blad1!N1332</f>
        <v>10</v>
      </c>
      <c r="I1332" s="13" t="str">
        <f>Blad1!O1332</f>
        <v>ej 2026</v>
      </c>
    </row>
    <row r="1333" spans="1:9" x14ac:dyDescent="0.25">
      <c r="A1333" s="1" t="str">
        <f>Blad1!A1333</f>
        <v>431</v>
      </c>
      <c r="B1333" s="1" t="str">
        <f>Blad1!B1333</f>
        <v>IST</v>
      </c>
      <c r="C1333" s="1" t="str">
        <f>Blad1!C1333</f>
        <v>Spårväxel - EV-60E-500-1:12</v>
      </c>
      <c r="D1333" s="1" t="str">
        <f>Blad1!D1333</f>
        <v>131</v>
      </c>
      <c r="E1333" s="1" t="str">
        <f>Blad1!E1333</f>
        <v>B3</v>
      </c>
      <c r="F1333" s="12" t="str">
        <f>Blad1!J1333</f>
        <v>-</v>
      </c>
      <c r="G1333" s="12" t="str">
        <f>Blad1!L1333</f>
        <v>ej 2026</v>
      </c>
      <c r="H1333" s="13">
        <f>Blad1!N1333</f>
        <v>10</v>
      </c>
      <c r="I1333" s="13" t="str">
        <f>Blad1!O1333</f>
        <v>ej 2026</v>
      </c>
    </row>
    <row r="1334" spans="1:9" hidden="1" x14ac:dyDescent="0.25">
      <c r="A1334" s="1" t="str">
        <f>Blad1!A1334</f>
        <v>431</v>
      </c>
      <c r="B1334" s="1" t="str">
        <f>Blad1!B1334</f>
        <v>JLA</v>
      </c>
      <c r="C1334" s="1" t="str">
        <f>Blad1!C1334</f>
        <v>Spårväxel - EV-SJ50-11-1:9</v>
      </c>
      <c r="D1334" s="1" t="str">
        <f>Blad1!D1334</f>
        <v>10</v>
      </c>
      <c r="E1334" s="1" t="str">
        <f>Blad1!E1334</f>
        <v>B2</v>
      </c>
      <c r="F1334" s="12" t="str">
        <f>Blad1!J1334</f>
        <v>-</v>
      </c>
      <c r="G1334" s="12" t="str">
        <f>Blad1!L1334</f>
        <v>ej 2026</v>
      </c>
      <c r="H1334" s="13" t="str">
        <f>Blad1!N1334</f>
        <v>-</v>
      </c>
      <c r="I1334" s="13" t="str">
        <f>Blad1!O1334</f>
        <v>ej 2026</v>
      </c>
    </row>
    <row r="1335" spans="1:9" x14ac:dyDescent="0.25">
      <c r="A1335" s="1" t="str">
        <f>Blad1!A1335</f>
        <v>431</v>
      </c>
      <c r="B1335" s="1" t="str">
        <f>Blad1!B1335</f>
        <v>JLA</v>
      </c>
      <c r="C1335" s="1" t="str">
        <f>Blad1!C1335</f>
        <v>Spårväxel - EV-SJ50-11-1:9</v>
      </c>
      <c r="D1335" s="1" t="str">
        <f>Blad1!D1335</f>
        <v>101</v>
      </c>
      <c r="E1335" s="1" t="str">
        <f>Blad1!E1335</f>
        <v>B3</v>
      </c>
      <c r="F1335" s="12" t="str">
        <f>Blad1!J1335</f>
        <v>-</v>
      </c>
      <c r="G1335" s="12" t="str">
        <f>Blad1!L1335</f>
        <v>ej 2026</v>
      </c>
      <c r="H1335" s="13">
        <f>Blad1!N1335</f>
        <v>10</v>
      </c>
      <c r="I1335" s="13" t="str">
        <f>Blad1!O1335</f>
        <v>ej 2026</v>
      </c>
    </row>
    <row r="1336" spans="1:9" hidden="1" x14ac:dyDescent="0.25">
      <c r="A1336" s="1" t="str">
        <f>Blad1!A1336</f>
        <v>431</v>
      </c>
      <c r="B1336" s="1" t="str">
        <f>Blad1!B1336</f>
        <v>JLA</v>
      </c>
      <c r="C1336" s="1" t="str">
        <f>Blad1!C1336</f>
        <v>Spårväxel - EV-SJ50-5,9-1:9</v>
      </c>
      <c r="D1336" s="1" t="str">
        <f>Blad1!D1336</f>
        <v>11</v>
      </c>
      <c r="E1336" s="1" t="str">
        <f>Blad1!E1336</f>
        <v>B2</v>
      </c>
      <c r="F1336" s="12" t="str">
        <f>Blad1!J1336</f>
        <v>-</v>
      </c>
      <c r="G1336" s="12" t="str">
        <f>Blad1!L1336</f>
        <v>ej 2026</v>
      </c>
      <c r="H1336" s="13" t="str">
        <f>Blad1!N1336</f>
        <v>-</v>
      </c>
      <c r="I1336" s="13" t="str">
        <f>Blad1!O1336</f>
        <v>ej 2026</v>
      </c>
    </row>
    <row r="1337" spans="1:9" hidden="1" x14ac:dyDescent="0.25">
      <c r="A1337" s="1" t="str">
        <f>Blad1!A1337</f>
        <v>431</v>
      </c>
      <c r="B1337" s="1" t="str">
        <f>Blad1!B1337</f>
        <v>JLA</v>
      </c>
      <c r="C1337" s="1" t="str">
        <f>Blad1!C1337</f>
        <v>Spårväxel - EV-41-5,8-1:10</v>
      </c>
      <c r="D1337" s="1" t="str">
        <f>Blad1!D1337</f>
        <v>12</v>
      </c>
      <c r="E1337" s="1" t="str">
        <f>Blad1!E1337</f>
        <v>B2</v>
      </c>
      <c r="F1337" s="12" t="str">
        <f>Blad1!J1337</f>
        <v>-</v>
      </c>
      <c r="G1337" s="12" t="str">
        <f>Blad1!L1337</f>
        <v>ej 2026</v>
      </c>
      <c r="H1337" s="13" t="str">
        <f>Blad1!N1337</f>
        <v>-</v>
      </c>
      <c r="I1337" s="13" t="str">
        <f>Blad1!O1337</f>
        <v>ej 2026</v>
      </c>
    </row>
    <row r="1338" spans="1:9" x14ac:dyDescent="0.25">
      <c r="A1338" s="1" t="str">
        <f>Blad1!A1338</f>
        <v>431</v>
      </c>
      <c r="B1338" s="1" t="str">
        <f>Blad1!B1338</f>
        <v>JLA</v>
      </c>
      <c r="C1338" s="1" t="str">
        <f>Blad1!C1338</f>
        <v>Spårväxel - EV-SJ50-11-1:9</v>
      </c>
      <c r="D1338" s="1" t="str">
        <f>Blad1!D1338</f>
        <v>131</v>
      </c>
      <c r="E1338" s="1" t="str">
        <f>Blad1!E1338</f>
        <v>B3</v>
      </c>
      <c r="F1338" s="12" t="str">
        <f>Blad1!J1338</f>
        <v>-</v>
      </c>
      <c r="G1338" s="12" t="str">
        <f>Blad1!L1338</f>
        <v>ej 2026</v>
      </c>
      <c r="H1338" s="13">
        <f>Blad1!N1338</f>
        <v>10</v>
      </c>
      <c r="I1338" s="13" t="str">
        <f>Blad1!O1338</f>
        <v>ej 2026</v>
      </c>
    </row>
    <row r="1339" spans="1:9" x14ac:dyDescent="0.25">
      <c r="A1339" s="1" t="str">
        <f>Blad1!A1339</f>
        <v>431</v>
      </c>
      <c r="B1339" s="1" t="str">
        <f>Blad1!B1339</f>
        <v>MÅ</v>
      </c>
      <c r="C1339" s="1" t="str">
        <f>Blad1!C1339</f>
        <v>Spårväxel - EV-SJ50-12-1:15</v>
      </c>
      <c r="D1339" s="1" t="str">
        <f>Blad1!D1339</f>
        <v>101</v>
      </c>
      <c r="E1339" s="1" t="str">
        <f>Blad1!E1339</f>
        <v>B3</v>
      </c>
      <c r="F1339" s="12" t="str">
        <f>Blad1!J1339</f>
        <v>-</v>
      </c>
      <c r="G1339" s="12" t="str">
        <f>Blad1!L1339</f>
        <v>ej 2026</v>
      </c>
      <c r="H1339" s="13">
        <f>Blad1!N1339</f>
        <v>10</v>
      </c>
      <c r="I1339" s="13" t="str">
        <f>Blad1!O1339</f>
        <v>ej 2026</v>
      </c>
    </row>
    <row r="1340" spans="1:9" x14ac:dyDescent="0.25">
      <c r="A1340" s="1" t="str">
        <f>Blad1!A1340</f>
        <v>431</v>
      </c>
      <c r="B1340" s="1" t="str">
        <f>Blad1!B1340</f>
        <v>MÅ</v>
      </c>
      <c r="C1340" s="1" t="str">
        <f>Blad1!C1340</f>
        <v>Spårväxel - EV-SJ50-12-1:15</v>
      </c>
      <c r="D1340" s="1" t="str">
        <f>Blad1!D1340</f>
        <v>131</v>
      </c>
      <c r="E1340" s="1" t="str">
        <f>Blad1!E1340</f>
        <v>B3</v>
      </c>
      <c r="F1340" s="12" t="str">
        <f>Blad1!J1340</f>
        <v>-</v>
      </c>
      <c r="G1340" s="12" t="str">
        <f>Blad1!L1340</f>
        <v>ej 2026</v>
      </c>
      <c r="H1340" s="13">
        <f>Blad1!N1340</f>
        <v>10</v>
      </c>
      <c r="I1340" s="13" t="str">
        <f>Blad1!O1340</f>
        <v>ej 2026</v>
      </c>
    </row>
    <row r="1341" spans="1:9" x14ac:dyDescent="0.25">
      <c r="A1341" s="1" t="str">
        <f>Blad1!A1341</f>
        <v>431</v>
      </c>
      <c r="B1341" s="1" t="str">
        <f>Blad1!B1341</f>
        <v>SL</v>
      </c>
      <c r="C1341" s="1" t="str">
        <f>Blad1!C1341</f>
        <v>Spårväxel - EV-SJ50-12-1:15</v>
      </c>
      <c r="D1341" s="1" t="str">
        <f>Blad1!D1341</f>
        <v>404</v>
      </c>
      <c r="E1341" s="1" t="str">
        <f>Blad1!E1341</f>
        <v>B3</v>
      </c>
      <c r="F1341" s="12" t="str">
        <f>Blad1!J1341</f>
        <v>-</v>
      </c>
      <c r="G1341" s="12" t="str">
        <f>Blad1!L1341</f>
        <v>ej 2026</v>
      </c>
      <c r="H1341" s="13">
        <f>Blad1!N1341</f>
        <v>10</v>
      </c>
      <c r="I1341" s="13" t="str">
        <f>Blad1!O1341</f>
        <v>ej 2026</v>
      </c>
    </row>
    <row r="1342" spans="1:9" x14ac:dyDescent="0.25">
      <c r="A1342" s="1" t="str">
        <f>Blad1!A1342</f>
        <v>431</v>
      </c>
      <c r="B1342" s="1" t="str">
        <f>Blad1!B1342</f>
        <v>SL</v>
      </c>
      <c r="C1342" s="1" t="str">
        <f>Blad1!C1342</f>
        <v>Spårväxel - EV-SJ50-12-1:13</v>
      </c>
      <c r="D1342" s="1" t="str">
        <f>Blad1!D1342</f>
        <v>405</v>
      </c>
      <c r="E1342" s="1" t="str">
        <f>Blad1!E1342</f>
        <v>B3</v>
      </c>
      <c r="F1342" s="12" t="str">
        <f>Blad1!J1342</f>
        <v>-</v>
      </c>
      <c r="G1342" s="12" t="str">
        <f>Blad1!L1342</f>
        <v>ej 2026</v>
      </c>
      <c r="H1342" s="13">
        <f>Blad1!N1342</f>
        <v>10</v>
      </c>
      <c r="I1342" s="13" t="str">
        <f>Blad1!O1342</f>
        <v>ej 2026</v>
      </c>
    </row>
    <row r="1343" spans="1:9" x14ac:dyDescent="0.25">
      <c r="A1343" s="1" t="str">
        <f>Blad1!A1343</f>
        <v>431</v>
      </c>
      <c r="B1343" s="1" t="str">
        <f>Blad1!B1343</f>
        <v>SL</v>
      </c>
      <c r="C1343" s="1" t="str">
        <f>Blad1!C1343</f>
        <v>Spårväxel - EV-SJ50-12-1:13</v>
      </c>
      <c r="D1343" s="1" t="str">
        <f>Blad1!D1343</f>
        <v>406</v>
      </c>
      <c r="E1343" s="1" t="str">
        <f>Blad1!E1343</f>
        <v>B3</v>
      </c>
      <c r="F1343" s="12" t="str">
        <f>Blad1!J1343</f>
        <v>-</v>
      </c>
      <c r="G1343" s="12" t="str">
        <f>Blad1!L1343</f>
        <v>ej 2026</v>
      </c>
      <c r="H1343" s="13">
        <f>Blad1!N1343</f>
        <v>10</v>
      </c>
      <c r="I1343" s="13" t="str">
        <f>Blad1!O1343</f>
        <v>ej 2026</v>
      </c>
    </row>
    <row r="1344" spans="1:9" hidden="1" x14ac:dyDescent="0.25">
      <c r="A1344" s="1" t="str">
        <f>Blad1!A1344</f>
        <v>431</v>
      </c>
      <c r="B1344" s="1" t="str">
        <f>Blad1!B1344</f>
        <v>SL</v>
      </c>
      <c r="C1344" s="1" t="str">
        <f>Blad1!C1344</f>
        <v>Spårväxel - EV-SJ50-12-1:13</v>
      </c>
      <c r="D1344" s="1" t="str">
        <f>Blad1!D1344</f>
        <v>407</v>
      </c>
      <c r="E1344" s="1" t="str">
        <f>Blad1!E1344</f>
        <v>B2</v>
      </c>
      <c r="F1344" s="12" t="str">
        <f>Blad1!J1344</f>
        <v>-</v>
      </c>
      <c r="G1344" s="12" t="str">
        <f>Blad1!L1344</f>
        <v>ej 2026</v>
      </c>
      <c r="H1344" s="13" t="str">
        <f>Blad1!N1344</f>
        <v>-</v>
      </c>
      <c r="I1344" s="13" t="str">
        <f>Blad1!O1344</f>
        <v>ej 2026</v>
      </c>
    </row>
    <row r="1345" spans="1:9" x14ac:dyDescent="0.25">
      <c r="A1345" s="1" t="str">
        <f>Blad1!A1345</f>
        <v>431</v>
      </c>
      <c r="B1345" s="1" t="str">
        <f>Blad1!B1345</f>
        <v>SL</v>
      </c>
      <c r="C1345" s="1" t="str">
        <f>Blad1!C1345</f>
        <v>Spårväxel - EV-SJ50-12-1:15</v>
      </c>
      <c r="D1345" s="1" t="str">
        <f>Blad1!D1345</f>
        <v>408</v>
      </c>
      <c r="E1345" s="1" t="str">
        <f>Blad1!E1345</f>
        <v>B3</v>
      </c>
      <c r="F1345" s="12" t="str">
        <f>Blad1!J1345</f>
        <v>-</v>
      </c>
      <c r="G1345" s="12" t="str">
        <f>Blad1!L1345</f>
        <v>ej 2026</v>
      </c>
      <c r="H1345" s="13">
        <f>Blad1!N1345</f>
        <v>10</v>
      </c>
      <c r="I1345" s="13" t="str">
        <f>Blad1!O1345</f>
        <v>ej 2026</v>
      </c>
    </row>
    <row r="1346" spans="1:9" x14ac:dyDescent="0.25">
      <c r="A1346" s="1" t="str">
        <f>Blad1!A1346</f>
        <v>431</v>
      </c>
      <c r="B1346" s="1" t="str">
        <f>Blad1!B1346</f>
        <v>SL</v>
      </c>
      <c r="C1346" s="1" t="str">
        <f>Blad1!C1346</f>
        <v>Spårväxel - EV-SJ50-11-1:9</v>
      </c>
      <c r="D1346" s="1" t="str">
        <f>Blad1!D1346</f>
        <v>409</v>
      </c>
      <c r="E1346" s="1" t="str">
        <f>Blad1!E1346</f>
        <v>B3</v>
      </c>
      <c r="F1346" s="12" t="str">
        <f>Blad1!J1346</f>
        <v>-</v>
      </c>
      <c r="G1346" s="12" t="str">
        <f>Blad1!L1346</f>
        <v>ej 2026</v>
      </c>
      <c r="H1346" s="13">
        <f>Blad1!N1346</f>
        <v>10</v>
      </c>
      <c r="I1346" s="13" t="str">
        <f>Blad1!O1346</f>
        <v>ej 2026</v>
      </c>
    </row>
    <row r="1347" spans="1:9" hidden="1" x14ac:dyDescent="0.25">
      <c r="A1347" s="1" t="str">
        <f>Blad1!A1347</f>
        <v>431</v>
      </c>
      <c r="B1347" s="1" t="str">
        <f>Blad1!B1347</f>
        <v>SL</v>
      </c>
      <c r="C1347" s="1" t="str">
        <f>Blad1!C1347</f>
        <v>Spårväxel - EV-SJ50-11-1:12</v>
      </c>
      <c r="D1347" s="1" t="str">
        <f>Blad1!D1347</f>
        <v>410</v>
      </c>
      <c r="E1347" s="1" t="str">
        <f>Blad1!E1347</f>
        <v>B2</v>
      </c>
      <c r="F1347" s="12" t="str">
        <f>Blad1!J1347</f>
        <v>-</v>
      </c>
      <c r="G1347" s="12" t="str">
        <f>Blad1!L1347</f>
        <v>ej 2026</v>
      </c>
      <c r="H1347" s="13" t="str">
        <f>Blad1!N1347</f>
        <v>-</v>
      </c>
      <c r="I1347" s="13" t="str">
        <f>Blad1!O1347</f>
        <v>ej 2026</v>
      </c>
    </row>
    <row r="1348" spans="1:9" hidden="1" x14ac:dyDescent="0.25">
      <c r="A1348" s="1" t="str">
        <f>Blad1!A1348</f>
        <v>431</v>
      </c>
      <c r="B1348" s="1" t="str">
        <f>Blad1!B1348</f>
        <v>SL</v>
      </c>
      <c r="C1348" s="1" t="str">
        <f>Blad1!C1348</f>
        <v>Spårväxel - DKV-SJ50-7,641/9,375-1:9</v>
      </c>
      <c r="D1348" s="1" t="str">
        <f>Blad1!D1348</f>
        <v>411/412</v>
      </c>
      <c r="E1348" s="1" t="str">
        <f>Blad1!E1348</f>
        <v>B2</v>
      </c>
      <c r="F1348" s="12" t="str">
        <f>Blad1!J1348</f>
        <v>-</v>
      </c>
      <c r="G1348" s="12" t="str">
        <f>Blad1!L1348</f>
        <v>ej 2026</v>
      </c>
      <c r="H1348" s="13" t="str">
        <f>Blad1!N1348</f>
        <v>-</v>
      </c>
      <c r="I1348" s="13" t="str">
        <f>Blad1!O1348</f>
        <v>ej 2026</v>
      </c>
    </row>
    <row r="1349" spans="1:9" hidden="1" x14ac:dyDescent="0.25">
      <c r="A1349" s="1" t="str">
        <f>Blad1!A1349</f>
        <v>431</v>
      </c>
      <c r="B1349" s="1" t="str">
        <f>Blad1!B1349</f>
        <v>SL</v>
      </c>
      <c r="C1349" s="1" t="str">
        <f>Blad1!C1349</f>
        <v>Spårväxel - EV-SJ43-5,9-1:9</v>
      </c>
      <c r="D1349" s="1" t="str">
        <f>Blad1!D1349</f>
        <v>413</v>
      </c>
      <c r="E1349" s="1" t="str">
        <f>Blad1!E1349</f>
        <v>B1</v>
      </c>
      <c r="F1349" s="12" t="str">
        <f>Blad1!J1349</f>
        <v>-</v>
      </c>
      <c r="G1349" s="12" t="str">
        <f>Blad1!L1349</f>
        <v>ej 2026</v>
      </c>
      <c r="H1349" s="13" t="str">
        <f>Blad1!N1349</f>
        <v>-</v>
      </c>
      <c r="I1349" s="13" t="str">
        <f>Blad1!O1349</f>
        <v>ej 2026</v>
      </c>
    </row>
    <row r="1350" spans="1:9" hidden="1" x14ac:dyDescent="0.25">
      <c r="A1350" s="1" t="str">
        <f>Blad1!A1350</f>
        <v>431</v>
      </c>
      <c r="B1350" s="1" t="str">
        <f>Blad1!B1350</f>
        <v>SL</v>
      </c>
      <c r="C1350" s="1" t="str">
        <f>Blad1!C1350</f>
        <v>Spårväxel - EV-SJ50-11-1:9</v>
      </c>
      <c r="D1350" s="1" t="str">
        <f>Blad1!D1350</f>
        <v>416a</v>
      </c>
      <c r="E1350" s="1" t="str">
        <f>Blad1!E1350</f>
        <v>B2</v>
      </c>
      <c r="F1350" s="12" t="str">
        <f>Blad1!J1350</f>
        <v>-</v>
      </c>
      <c r="G1350" s="12" t="str">
        <f>Blad1!L1350</f>
        <v>ej 2026</v>
      </c>
      <c r="H1350" s="13" t="str">
        <f>Blad1!N1350</f>
        <v>-</v>
      </c>
      <c r="I1350" s="13" t="str">
        <f>Blad1!O1350</f>
        <v>ej 2026</v>
      </c>
    </row>
    <row r="1351" spans="1:9" hidden="1" x14ac:dyDescent="0.25">
      <c r="A1351" s="1" t="str">
        <f>Blad1!A1351</f>
        <v>431</v>
      </c>
      <c r="B1351" s="1" t="str">
        <f>Blad1!B1351</f>
        <v>SL</v>
      </c>
      <c r="C1351" s="1" t="str">
        <f>Blad1!C1351</f>
        <v>Spårväxel - EV-SJ50-11-1:9</v>
      </c>
      <c r="D1351" s="1" t="str">
        <f>Blad1!D1351</f>
        <v>416b</v>
      </c>
      <c r="E1351" s="1" t="str">
        <f>Blad1!E1351</f>
        <v>B2</v>
      </c>
      <c r="F1351" s="12" t="str">
        <f>Blad1!J1351</f>
        <v>-</v>
      </c>
      <c r="G1351" s="12" t="str">
        <f>Blad1!L1351</f>
        <v>ej 2026</v>
      </c>
      <c r="H1351" s="13" t="str">
        <f>Blad1!N1351</f>
        <v>-</v>
      </c>
      <c r="I1351" s="13" t="str">
        <f>Blad1!O1351</f>
        <v>ej 2026</v>
      </c>
    </row>
    <row r="1352" spans="1:9" hidden="1" x14ac:dyDescent="0.25">
      <c r="A1352" s="1" t="str">
        <f>Blad1!A1352</f>
        <v>431</v>
      </c>
      <c r="B1352" s="1" t="str">
        <f>Blad1!B1352</f>
        <v>SL</v>
      </c>
      <c r="C1352" s="1" t="str">
        <f>Blad1!C1352</f>
        <v>Spårväxel - EV-SJ50-11-1:9</v>
      </c>
      <c r="D1352" s="1" t="str">
        <f>Blad1!D1352</f>
        <v>417a</v>
      </c>
      <c r="E1352" s="1" t="str">
        <f>Blad1!E1352</f>
        <v>B2</v>
      </c>
      <c r="F1352" s="12" t="str">
        <f>Blad1!J1352</f>
        <v>-</v>
      </c>
      <c r="G1352" s="12" t="str">
        <f>Blad1!L1352</f>
        <v>ej 2026</v>
      </c>
      <c r="H1352" s="13" t="str">
        <f>Blad1!N1352</f>
        <v>-</v>
      </c>
      <c r="I1352" s="13" t="str">
        <f>Blad1!O1352</f>
        <v>ej 2026</v>
      </c>
    </row>
    <row r="1353" spans="1:9" hidden="1" x14ac:dyDescent="0.25">
      <c r="A1353" s="1" t="str">
        <f>Blad1!A1353</f>
        <v>431</v>
      </c>
      <c r="B1353" s="1" t="str">
        <f>Blad1!B1353</f>
        <v>SL</v>
      </c>
      <c r="C1353" s="1" t="str">
        <f>Blad1!C1353</f>
        <v>Spårväxel - 3V-SJ41-5,9-1:9/1:9-HV/VH</v>
      </c>
      <c r="D1353" s="1" t="str">
        <f>Blad1!D1353</f>
        <v>417c/417b</v>
      </c>
      <c r="E1353" s="1" t="str">
        <f>Blad1!E1353</f>
        <v>B1</v>
      </c>
      <c r="F1353" s="12" t="str">
        <f>Blad1!J1353</f>
        <v>-</v>
      </c>
      <c r="G1353" s="12" t="str">
        <f>Blad1!L1353</f>
        <v>ej 2026</v>
      </c>
      <c r="H1353" s="13" t="str">
        <f>Blad1!N1353</f>
        <v>-</v>
      </c>
      <c r="I1353" s="13" t="str">
        <f>Blad1!O1353</f>
        <v>ej 2026</v>
      </c>
    </row>
    <row r="1354" spans="1:9" hidden="1" x14ac:dyDescent="0.25">
      <c r="A1354" s="1" t="str">
        <f>Blad1!A1354</f>
        <v>431</v>
      </c>
      <c r="B1354" s="1" t="str">
        <f>Blad1!B1354</f>
        <v>SL</v>
      </c>
      <c r="C1354" s="1" t="str">
        <f>Blad1!C1354</f>
        <v>Spårväxel - EV-60E-208-1:9</v>
      </c>
      <c r="D1354" s="1" t="str">
        <f>Blad1!D1354</f>
        <v>418</v>
      </c>
      <c r="E1354" s="1" t="str">
        <f>Blad1!E1354</f>
        <v>B2</v>
      </c>
      <c r="F1354" s="12" t="str">
        <f>Blad1!J1354</f>
        <v>-</v>
      </c>
      <c r="G1354" s="12" t="str">
        <f>Blad1!L1354</f>
        <v>ej 2026</v>
      </c>
      <c r="H1354" s="13" t="str">
        <f>Blad1!N1354</f>
        <v>-</v>
      </c>
      <c r="I1354" s="13" t="str">
        <f>Blad1!O1354</f>
        <v>ej 2026</v>
      </c>
    </row>
    <row r="1355" spans="1:9" hidden="1" x14ac:dyDescent="0.25">
      <c r="A1355" s="1" t="str">
        <f>Blad1!A1355</f>
        <v>431</v>
      </c>
      <c r="B1355" s="1" t="str">
        <f>Blad1!B1355</f>
        <v>SL</v>
      </c>
      <c r="C1355" s="1" t="str">
        <f>Blad1!C1355</f>
        <v>Spårväxel - EV-60E-208-1:9</v>
      </c>
      <c r="D1355" s="1" t="str">
        <f>Blad1!D1355</f>
        <v>419</v>
      </c>
      <c r="E1355" s="1" t="str">
        <f>Blad1!E1355</f>
        <v>B2</v>
      </c>
      <c r="F1355" s="12" t="str">
        <f>Blad1!J1355</f>
        <v>-</v>
      </c>
      <c r="G1355" s="12" t="str">
        <f>Blad1!L1355</f>
        <v>ej 2026</v>
      </c>
      <c r="H1355" s="13" t="str">
        <f>Blad1!N1355</f>
        <v>-</v>
      </c>
      <c r="I1355" s="13" t="str">
        <f>Blad1!O1355</f>
        <v>ej 2026</v>
      </c>
    </row>
    <row r="1356" spans="1:9" hidden="1" x14ac:dyDescent="0.25">
      <c r="A1356" s="1" t="str">
        <f>Blad1!A1356</f>
        <v>431</v>
      </c>
      <c r="B1356" s="1" t="str">
        <f>Blad1!B1356</f>
        <v>SL</v>
      </c>
      <c r="C1356" s="1" t="str">
        <f>Blad1!C1356</f>
        <v>Spårväxel - EV-60E-580-1:15</v>
      </c>
      <c r="D1356" s="1" t="str">
        <f>Blad1!D1356</f>
        <v>420</v>
      </c>
      <c r="E1356" s="1" t="str">
        <f>Blad1!E1356</f>
        <v>B2</v>
      </c>
      <c r="F1356" s="12" t="str">
        <f>Blad1!J1356</f>
        <v>-</v>
      </c>
      <c r="G1356" s="12" t="str">
        <f>Blad1!L1356</f>
        <v>ej 2026</v>
      </c>
      <c r="H1356" s="13" t="str">
        <f>Blad1!N1356</f>
        <v>-</v>
      </c>
      <c r="I1356" s="13" t="str">
        <f>Blad1!O1356</f>
        <v>ej 2026</v>
      </c>
    </row>
    <row r="1357" spans="1:9" x14ac:dyDescent="0.25">
      <c r="A1357" s="1" t="str">
        <f>Blad1!A1357</f>
        <v>431</v>
      </c>
      <c r="B1357" s="1" t="str">
        <f>Blad1!B1357</f>
        <v>SL</v>
      </c>
      <c r="C1357" s="1" t="str">
        <f>Blad1!C1357</f>
        <v>Spårväxel - EV-60E-580-1:15</v>
      </c>
      <c r="D1357" s="1" t="str">
        <f>Blad1!D1357</f>
        <v>421</v>
      </c>
      <c r="E1357" s="1" t="str">
        <f>Blad1!E1357</f>
        <v>B3</v>
      </c>
      <c r="F1357" s="12" t="str">
        <f>Blad1!J1357</f>
        <v>-</v>
      </c>
      <c r="G1357" s="12" t="str">
        <f>Blad1!L1357</f>
        <v>ej 2026</v>
      </c>
      <c r="H1357" s="13">
        <f>Blad1!N1357</f>
        <v>10</v>
      </c>
      <c r="I1357" s="13" t="str">
        <f>Blad1!O1357</f>
        <v>ej 2026</v>
      </c>
    </row>
    <row r="1358" spans="1:9" hidden="1" x14ac:dyDescent="0.25">
      <c r="A1358" s="1" t="str">
        <f>Blad1!A1358</f>
        <v>431</v>
      </c>
      <c r="B1358" s="1" t="str">
        <f>Blad1!B1358</f>
        <v>SL</v>
      </c>
      <c r="C1358" s="1" t="str">
        <f>Blad1!C1358</f>
        <v>Spårväxel - EV-SJ50-11-1:9</v>
      </c>
      <c r="D1358" s="1" t="str">
        <f>Blad1!D1358</f>
        <v>a</v>
      </c>
      <c r="E1358" s="1" t="str">
        <f>Blad1!E1358</f>
        <v>B1</v>
      </c>
      <c r="F1358" s="12" t="str">
        <f>Blad1!J1358</f>
        <v>-</v>
      </c>
      <c r="G1358" s="12" t="str">
        <f>Blad1!L1358</f>
        <v>ej 2026</v>
      </c>
      <c r="H1358" s="13" t="str">
        <f>Blad1!N1358</f>
        <v>-</v>
      </c>
      <c r="I1358" s="13" t="str">
        <f>Blad1!O1358</f>
        <v>ej 2026</v>
      </c>
    </row>
    <row r="1359" spans="1:9" hidden="1" x14ac:dyDescent="0.25">
      <c r="A1359" s="1" t="str">
        <f>Blad1!A1359</f>
        <v>431</v>
      </c>
      <c r="B1359" s="1" t="str">
        <f>Blad1!B1359</f>
        <v>SL</v>
      </c>
      <c r="C1359" s="1" t="str">
        <f>Blad1!C1359</f>
        <v>Spårväxel - DKV-SJ41-5,4-1:9</v>
      </c>
      <c r="D1359" s="1" t="str">
        <f>Blad1!D1359</f>
        <v>b</v>
      </c>
      <c r="E1359" s="1" t="str">
        <f>Blad1!E1359</f>
        <v>B1</v>
      </c>
      <c r="F1359" s="12" t="str">
        <f>Blad1!J1359</f>
        <v>-</v>
      </c>
      <c r="G1359" s="12" t="str">
        <f>Blad1!L1359</f>
        <v>ej 2026</v>
      </c>
      <c r="H1359" s="13" t="str">
        <f>Blad1!N1359</f>
        <v>-</v>
      </c>
      <c r="I1359" s="13" t="str">
        <f>Blad1!O1359</f>
        <v>ej 2026</v>
      </c>
    </row>
    <row r="1360" spans="1:9" hidden="1" x14ac:dyDescent="0.25">
      <c r="A1360" s="1" t="str">
        <f>Blad1!A1360</f>
        <v>431</v>
      </c>
      <c r="B1360" s="1" t="str">
        <f>Blad1!B1360</f>
        <v>SL</v>
      </c>
      <c r="C1360" s="1" t="str">
        <f>Blad1!C1360</f>
        <v>Spårväxel - EV-SJ43-4,5-1:9</v>
      </c>
      <c r="D1360" s="1" t="str">
        <f>Blad1!D1360</f>
        <v>c</v>
      </c>
      <c r="E1360" s="1" t="str">
        <f>Blad1!E1360</f>
        <v>B1</v>
      </c>
      <c r="F1360" s="12" t="str">
        <f>Blad1!J1360</f>
        <v>-</v>
      </c>
      <c r="G1360" s="12" t="str">
        <f>Blad1!L1360</f>
        <v>ej 2026</v>
      </c>
      <c r="H1360" s="13" t="str">
        <f>Blad1!N1360</f>
        <v>-</v>
      </c>
      <c r="I1360" s="13" t="str">
        <f>Blad1!O1360</f>
        <v>ej 2026</v>
      </c>
    </row>
    <row r="1361" spans="1:9" hidden="1" x14ac:dyDescent="0.25">
      <c r="A1361" s="1" t="str">
        <f>Blad1!A1361</f>
        <v>431</v>
      </c>
      <c r="B1361" s="1" t="str">
        <f>Blad1!B1361</f>
        <v>SL</v>
      </c>
      <c r="C1361" s="1" t="str">
        <f>Blad1!C1361</f>
        <v>Spårväxel - 3V-SJ50-5,9-1:9/1:9-HV/VH</v>
      </c>
      <c r="D1361" s="1" t="str">
        <f>Blad1!D1361</f>
        <v>d(1)/d(2)</v>
      </c>
      <c r="E1361" s="1" t="str">
        <f>Blad1!E1361</f>
        <v>B1</v>
      </c>
      <c r="F1361" s="12" t="str">
        <f>Blad1!J1361</f>
        <v>-</v>
      </c>
      <c r="G1361" s="12" t="str">
        <f>Blad1!L1361</f>
        <v>ej 2026</v>
      </c>
      <c r="H1361" s="13" t="str">
        <f>Blad1!N1361</f>
        <v>-</v>
      </c>
      <c r="I1361" s="13" t="str">
        <f>Blad1!O1361</f>
        <v>ej 2026</v>
      </c>
    </row>
    <row r="1362" spans="1:9" hidden="1" x14ac:dyDescent="0.25">
      <c r="A1362" s="1" t="str">
        <f>Blad1!A1362</f>
        <v>431</v>
      </c>
      <c r="B1362" s="1" t="str">
        <f>Blad1!B1362</f>
        <v>SL</v>
      </c>
      <c r="C1362" s="1" t="str">
        <f>Blad1!C1362</f>
        <v>Spårväxel - EV-SJ43-5,9-1:9</v>
      </c>
      <c r="D1362" s="1" t="str">
        <f>Blad1!D1362</f>
        <v>e</v>
      </c>
      <c r="E1362" s="1" t="str">
        <f>Blad1!E1362</f>
        <v>B1</v>
      </c>
      <c r="F1362" s="12" t="str">
        <f>Blad1!J1362</f>
        <v>-</v>
      </c>
      <c r="G1362" s="12" t="str">
        <f>Blad1!L1362</f>
        <v>ej 2026</v>
      </c>
      <c r="H1362" s="13" t="str">
        <f>Blad1!N1362</f>
        <v>-</v>
      </c>
      <c r="I1362" s="13" t="str">
        <f>Blad1!O1362</f>
        <v>ej 2026</v>
      </c>
    </row>
    <row r="1363" spans="1:9" hidden="1" x14ac:dyDescent="0.25">
      <c r="A1363" s="1" t="str">
        <f>Blad1!A1363</f>
        <v>431</v>
      </c>
      <c r="B1363" s="1" t="str">
        <f>Blad1!B1363</f>
        <v>SL</v>
      </c>
      <c r="C1363" s="1" t="str">
        <f>Blad1!C1363</f>
        <v>Spårväxel - EV-SJ43-4,5-1:9</v>
      </c>
      <c r="D1363" s="1" t="str">
        <f>Blad1!D1363</f>
        <v>f</v>
      </c>
      <c r="E1363" s="1" t="str">
        <f>Blad1!E1363</f>
        <v>B1</v>
      </c>
      <c r="F1363" s="12" t="str">
        <f>Blad1!J1363</f>
        <v>-</v>
      </c>
      <c r="G1363" s="12" t="str">
        <f>Blad1!L1363</f>
        <v>ej 2026</v>
      </c>
      <c r="H1363" s="13" t="str">
        <f>Blad1!N1363</f>
        <v>-</v>
      </c>
      <c r="I1363" s="13" t="str">
        <f>Blad1!O1363</f>
        <v>ej 2026</v>
      </c>
    </row>
    <row r="1364" spans="1:9" hidden="1" x14ac:dyDescent="0.25">
      <c r="A1364" s="1" t="str">
        <f>Blad1!A1364</f>
        <v>431</v>
      </c>
      <c r="B1364" s="1" t="str">
        <f>Blad1!B1364</f>
        <v>SL</v>
      </c>
      <c r="C1364" s="1" t="str">
        <f>Blad1!C1364</f>
        <v>Spårväxel - EKV-SJ41-5,4-1:9</v>
      </c>
      <c r="D1364" s="1" t="str">
        <f>Blad1!D1364</f>
        <v>g</v>
      </c>
      <c r="E1364" s="1" t="str">
        <f>Blad1!E1364</f>
        <v>B1</v>
      </c>
      <c r="F1364" s="12" t="str">
        <f>Blad1!J1364</f>
        <v>-</v>
      </c>
      <c r="G1364" s="12" t="str">
        <f>Blad1!L1364</f>
        <v>ej 2026</v>
      </c>
      <c r="H1364" s="13" t="str">
        <f>Blad1!N1364</f>
        <v>-</v>
      </c>
      <c r="I1364" s="13" t="str">
        <f>Blad1!O1364</f>
        <v>ej 2026</v>
      </c>
    </row>
    <row r="1365" spans="1:9" hidden="1" x14ac:dyDescent="0.25">
      <c r="A1365" s="1" t="str">
        <f>Blad1!A1365</f>
        <v>431</v>
      </c>
      <c r="B1365" s="1" t="str">
        <f>Blad1!B1365</f>
        <v>SL</v>
      </c>
      <c r="C1365" s="1" t="str">
        <f>Blad1!C1365</f>
        <v>Spårväxel - EV-SJ50-11-1:9</v>
      </c>
      <c r="D1365" s="1" t="str">
        <f>Blad1!D1365</f>
        <v>j</v>
      </c>
      <c r="E1365" s="1" t="str">
        <f>Blad1!E1365</f>
        <v>B1</v>
      </c>
      <c r="F1365" s="12" t="str">
        <f>Blad1!J1365</f>
        <v>-</v>
      </c>
      <c r="G1365" s="12" t="str">
        <f>Blad1!L1365</f>
        <v>ej 2026</v>
      </c>
      <c r="H1365" s="13" t="str">
        <f>Blad1!N1365</f>
        <v>-</v>
      </c>
      <c r="I1365" s="13" t="str">
        <f>Blad1!O1365</f>
        <v>ej 2026</v>
      </c>
    </row>
    <row r="1366" spans="1:9" hidden="1" x14ac:dyDescent="0.25">
      <c r="A1366" s="1" t="str">
        <f>Blad1!A1366</f>
        <v>431</v>
      </c>
      <c r="B1366" s="1" t="str">
        <f>Blad1!B1366</f>
        <v>SL</v>
      </c>
      <c r="C1366" s="1" t="str">
        <f>Blad1!C1366</f>
        <v>Spårväxel - EV-SJ43-5,9-1:9</v>
      </c>
      <c r="D1366" s="1" t="str">
        <f>Blad1!D1366</f>
        <v>k</v>
      </c>
      <c r="E1366" s="1" t="str">
        <f>Blad1!E1366</f>
        <v>B1</v>
      </c>
      <c r="F1366" s="12" t="str">
        <f>Blad1!J1366</f>
        <v>-</v>
      </c>
      <c r="G1366" s="12" t="str">
        <f>Blad1!L1366</f>
        <v>ej 2026</v>
      </c>
      <c r="H1366" s="13" t="str">
        <f>Blad1!N1366</f>
        <v>-</v>
      </c>
      <c r="I1366" s="13" t="str">
        <f>Blad1!O1366</f>
        <v>ej 2026</v>
      </c>
    </row>
    <row r="1367" spans="1:9" x14ac:dyDescent="0.25">
      <c r="A1367" s="1" t="str">
        <f>Blad1!A1367</f>
        <v>433</v>
      </c>
      <c r="B1367" s="1" t="str">
        <f>Blad1!B1367</f>
        <v>BRA</v>
      </c>
      <c r="C1367" s="1" t="str">
        <f>Blad1!C1367</f>
        <v>Spårväxel - EV-UIC60-1200-1:18,5</v>
      </c>
      <c r="D1367" s="1" t="str">
        <f>Blad1!D1367</f>
        <v>103</v>
      </c>
      <c r="E1367" s="1" t="str">
        <f>Blad1!E1367</f>
        <v>B4</v>
      </c>
      <c r="F1367" s="12" t="str">
        <f>Blad1!J1367</f>
        <v>-</v>
      </c>
      <c r="G1367" s="12" t="str">
        <f>Blad1!L1367</f>
        <v>ej 2026</v>
      </c>
      <c r="H1367" s="13">
        <f>Blad1!N1367</f>
        <v>8</v>
      </c>
      <c r="I1367" s="13" t="str">
        <f>Blad1!O1367</f>
        <v>ej 2026</v>
      </c>
    </row>
    <row r="1368" spans="1:9" x14ac:dyDescent="0.25">
      <c r="A1368" s="1" t="str">
        <f>Blad1!A1368</f>
        <v>433</v>
      </c>
      <c r="B1368" s="1" t="str">
        <f>Blad1!B1368</f>
        <v>BRA</v>
      </c>
      <c r="C1368" s="1" t="str">
        <f>Blad1!C1368</f>
        <v>Spårväxel - EV-UIC60-1200-1:18,5</v>
      </c>
      <c r="D1368" s="1" t="str">
        <f>Blad1!D1368</f>
        <v>104</v>
      </c>
      <c r="E1368" s="1" t="str">
        <f>Blad1!E1368</f>
        <v>B4</v>
      </c>
      <c r="F1368" s="12" t="str">
        <f>Blad1!J1368</f>
        <v>-</v>
      </c>
      <c r="G1368" s="12" t="str">
        <f>Blad1!L1368</f>
        <v>ej 2026</v>
      </c>
      <c r="H1368" s="13">
        <f>Blad1!N1368</f>
        <v>8</v>
      </c>
      <c r="I1368" s="13" t="str">
        <f>Blad1!O1368</f>
        <v>ej 2026</v>
      </c>
    </row>
    <row r="1369" spans="1:9" x14ac:dyDescent="0.25">
      <c r="A1369" s="1" t="str">
        <f>Blad1!A1369</f>
        <v>433</v>
      </c>
      <c r="B1369" s="1" t="str">
        <f>Blad1!B1369</f>
        <v>BRA</v>
      </c>
      <c r="C1369" s="1" t="str">
        <f>Blad1!C1369</f>
        <v>Spårväxel - EV-UIC60-760-1:14</v>
      </c>
      <c r="D1369" s="1" t="str">
        <f>Blad1!D1369</f>
        <v>105</v>
      </c>
      <c r="E1369" s="1" t="str">
        <f>Blad1!E1369</f>
        <v>B4</v>
      </c>
      <c r="F1369" s="12" t="str">
        <f>Blad1!J1369</f>
        <v>-</v>
      </c>
      <c r="G1369" s="12" t="str">
        <f>Blad1!L1369</f>
        <v>ej 2026</v>
      </c>
      <c r="H1369" s="13">
        <f>Blad1!N1369</f>
        <v>8</v>
      </c>
      <c r="I1369" s="13" t="str">
        <f>Blad1!O1369</f>
        <v>ej 2026</v>
      </c>
    </row>
    <row r="1370" spans="1:9" x14ac:dyDescent="0.25">
      <c r="A1370" s="1" t="str">
        <f>Blad1!A1370</f>
        <v>433</v>
      </c>
      <c r="B1370" s="1" t="str">
        <f>Blad1!B1370</f>
        <v>BRA</v>
      </c>
      <c r="C1370" s="1" t="str">
        <f>Blad1!C1370</f>
        <v>Spårväxel - EV-UIC60-500-1:12</v>
      </c>
      <c r="D1370" s="1" t="str">
        <f>Blad1!D1370</f>
        <v>106</v>
      </c>
      <c r="E1370" s="1" t="str">
        <f>Blad1!E1370</f>
        <v>B4</v>
      </c>
      <c r="F1370" s="12" t="str">
        <f>Blad1!J1370</f>
        <v>-</v>
      </c>
      <c r="G1370" s="12" t="str">
        <f>Blad1!L1370</f>
        <v>ej 2026</v>
      </c>
      <c r="H1370" s="13">
        <f>Blad1!N1370</f>
        <v>8</v>
      </c>
      <c r="I1370" s="13" t="str">
        <f>Blad1!O1370</f>
        <v>ej 2026</v>
      </c>
    </row>
    <row r="1371" spans="1:9" x14ac:dyDescent="0.25">
      <c r="A1371" s="1" t="str">
        <f>Blad1!A1371</f>
        <v>433</v>
      </c>
      <c r="B1371" s="1" t="str">
        <f>Blad1!B1371</f>
        <v>BRA</v>
      </c>
      <c r="C1371" s="1" t="str">
        <f>Blad1!C1371</f>
        <v>Spårväxel - EV-UIC60-760-1:15</v>
      </c>
      <c r="D1371" s="1" t="str">
        <f>Blad1!D1371</f>
        <v>133</v>
      </c>
      <c r="E1371" s="1" t="str">
        <f>Blad1!E1371</f>
        <v>B4</v>
      </c>
      <c r="F1371" s="12" t="str">
        <f>Blad1!J1371</f>
        <v>-</v>
      </c>
      <c r="G1371" s="12" t="str">
        <f>Blad1!L1371</f>
        <v>ej 2026</v>
      </c>
      <c r="H1371" s="13">
        <f>Blad1!N1371</f>
        <v>8</v>
      </c>
      <c r="I1371" s="13" t="str">
        <f>Blad1!O1371</f>
        <v>ej 2026</v>
      </c>
    </row>
    <row r="1372" spans="1:9" x14ac:dyDescent="0.25">
      <c r="A1372" s="1" t="str">
        <f>Blad1!A1372</f>
        <v>433</v>
      </c>
      <c r="B1372" s="1" t="str">
        <f>Blad1!B1372</f>
        <v>BRA</v>
      </c>
      <c r="C1372" s="1" t="str">
        <f>Blad1!C1372</f>
        <v>Spårväxel - EV-UIC60-760-1:15</v>
      </c>
      <c r="D1372" s="1" t="str">
        <f>Blad1!D1372</f>
        <v>134</v>
      </c>
      <c r="E1372" s="1" t="str">
        <f>Blad1!E1372</f>
        <v>B4</v>
      </c>
      <c r="F1372" s="12" t="str">
        <f>Blad1!J1372</f>
        <v>-</v>
      </c>
      <c r="G1372" s="12" t="str">
        <f>Blad1!L1372</f>
        <v>ej 2026</v>
      </c>
      <c r="H1372" s="13">
        <f>Blad1!N1372</f>
        <v>8</v>
      </c>
      <c r="I1372" s="13" t="str">
        <f>Blad1!O1372</f>
        <v>ej 2026</v>
      </c>
    </row>
    <row r="1373" spans="1:9" x14ac:dyDescent="0.25">
      <c r="A1373" s="1" t="str">
        <f>Blad1!A1373</f>
        <v>433</v>
      </c>
      <c r="B1373" s="1" t="str">
        <f>Blad1!B1373</f>
        <v>BRA</v>
      </c>
      <c r="C1373" s="1" t="str">
        <f>Blad1!C1373</f>
        <v>Spårväxel - EV-UIC60-300-1:9</v>
      </c>
      <c r="D1373" s="1" t="str">
        <f>Blad1!D1373</f>
        <v>135</v>
      </c>
      <c r="E1373" s="1" t="str">
        <f>Blad1!E1373</f>
        <v>B4</v>
      </c>
      <c r="F1373" s="12" t="str">
        <f>Blad1!J1373</f>
        <v>-</v>
      </c>
      <c r="G1373" s="12" t="str">
        <f>Blad1!L1373</f>
        <v>ej 2026</v>
      </c>
      <c r="H1373" s="13">
        <f>Blad1!N1373</f>
        <v>8</v>
      </c>
      <c r="I1373" s="13" t="str">
        <f>Blad1!O1373</f>
        <v>ej 2026</v>
      </c>
    </row>
    <row r="1374" spans="1:9" x14ac:dyDescent="0.25">
      <c r="A1374" s="1" t="str">
        <f>Blad1!A1374</f>
        <v>433</v>
      </c>
      <c r="B1374" s="1" t="str">
        <f>Blad1!B1374</f>
        <v>BRA</v>
      </c>
      <c r="C1374" s="1" t="str">
        <f>Blad1!C1374</f>
        <v>Spårväxel - EV-UIC60-760-1:14</v>
      </c>
      <c r="D1374" s="1" t="str">
        <f>Blad1!D1374</f>
        <v>136</v>
      </c>
      <c r="E1374" s="1" t="str">
        <f>Blad1!E1374</f>
        <v>B4</v>
      </c>
      <c r="F1374" s="12" t="str">
        <f>Blad1!J1374</f>
        <v>-</v>
      </c>
      <c r="G1374" s="12" t="str">
        <f>Blad1!L1374</f>
        <v>ej 2026</v>
      </c>
      <c r="H1374" s="13">
        <f>Blad1!N1374</f>
        <v>8</v>
      </c>
      <c r="I1374" s="13" t="str">
        <f>Blad1!O1374</f>
        <v>ej 2026</v>
      </c>
    </row>
    <row r="1375" spans="1:9" x14ac:dyDescent="0.25">
      <c r="A1375" s="1" t="str">
        <f>Blad1!A1375</f>
        <v>433</v>
      </c>
      <c r="B1375" s="1" t="str">
        <f>Blad1!B1375</f>
        <v>HEL</v>
      </c>
      <c r="C1375" s="1" t="str">
        <f>Blad1!C1375</f>
        <v>Spårväxel - EV-UIC60-1200-1:18,5</v>
      </c>
      <c r="D1375" s="1" t="str">
        <f>Blad1!D1375</f>
        <v>701</v>
      </c>
      <c r="E1375" s="1" t="str">
        <f>Blad1!E1375</f>
        <v>B4</v>
      </c>
      <c r="F1375" s="12" t="str">
        <f>Blad1!J1375</f>
        <v>-</v>
      </c>
      <c r="G1375" s="12" t="str">
        <f>Blad1!L1375</f>
        <v>ej 2026</v>
      </c>
      <c r="H1375" s="13">
        <f>Blad1!N1375</f>
        <v>10</v>
      </c>
      <c r="I1375" s="13" t="str">
        <f>Blad1!O1375</f>
        <v>ej 2026</v>
      </c>
    </row>
    <row r="1376" spans="1:9" x14ac:dyDescent="0.25">
      <c r="A1376" s="1" t="str">
        <f>Blad1!A1376</f>
        <v>433</v>
      </c>
      <c r="B1376" s="1" t="str">
        <f>Blad1!B1376</f>
        <v>HEL</v>
      </c>
      <c r="C1376" s="1" t="str">
        <f>Blad1!C1376</f>
        <v>Spårväxel - EV-UIC60-1200-1:18,5</v>
      </c>
      <c r="D1376" s="1" t="str">
        <f>Blad1!D1376</f>
        <v>702</v>
      </c>
      <c r="E1376" s="1" t="str">
        <f>Blad1!E1376</f>
        <v>B4</v>
      </c>
      <c r="F1376" s="12" t="str">
        <f>Blad1!J1376</f>
        <v>-</v>
      </c>
      <c r="G1376" s="12" t="str">
        <f>Blad1!L1376</f>
        <v>ej 2026</v>
      </c>
      <c r="H1376" s="13">
        <f>Blad1!N1376</f>
        <v>10</v>
      </c>
      <c r="I1376" s="13" t="str">
        <f>Blad1!O1376</f>
        <v>ej 2026</v>
      </c>
    </row>
    <row r="1377" spans="1:9" x14ac:dyDescent="0.25">
      <c r="A1377" s="1" t="str">
        <f>Blad1!A1377</f>
        <v>433</v>
      </c>
      <c r="B1377" s="1" t="str">
        <f>Blad1!B1377</f>
        <v>HEL</v>
      </c>
      <c r="C1377" s="1" t="str">
        <f>Blad1!C1377</f>
        <v>Spårväxel - EV-UIC60-760-1:15</v>
      </c>
      <c r="D1377" s="1" t="str">
        <f>Blad1!D1377</f>
        <v>703</v>
      </c>
      <c r="E1377" s="1" t="str">
        <f>Blad1!E1377</f>
        <v>B4</v>
      </c>
      <c r="F1377" s="12" t="str">
        <f>Blad1!J1377</f>
        <v>-</v>
      </c>
      <c r="G1377" s="12" t="str">
        <f>Blad1!L1377</f>
        <v>ej 2026</v>
      </c>
      <c r="H1377" s="13">
        <f>Blad1!N1377</f>
        <v>10</v>
      </c>
      <c r="I1377" s="13" t="str">
        <f>Blad1!O1377</f>
        <v>ej 2026</v>
      </c>
    </row>
    <row r="1378" spans="1:9" x14ac:dyDescent="0.25">
      <c r="A1378" s="1" t="str">
        <f>Blad1!A1378</f>
        <v>433</v>
      </c>
      <c r="B1378" s="1" t="str">
        <f>Blad1!B1378</f>
        <v>HEL</v>
      </c>
      <c r="C1378" s="1" t="str">
        <f>Blad1!C1378</f>
        <v>Spårväxel - EV-UIC60-760-1:15</v>
      </c>
      <c r="D1378" s="1" t="str">
        <f>Blad1!D1378</f>
        <v>704</v>
      </c>
      <c r="E1378" s="1" t="str">
        <f>Blad1!E1378</f>
        <v>B4</v>
      </c>
      <c r="F1378" s="12" t="str">
        <f>Blad1!J1378</f>
        <v>-</v>
      </c>
      <c r="G1378" s="12" t="str">
        <f>Blad1!L1378</f>
        <v>ej 2026</v>
      </c>
      <c r="H1378" s="13">
        <f>Blad1!N1378</f>
        <v>10</v>
      </c>
      <c r="I1378" s="13" t="str">
        <f>Blad1!O1378</f>
        <v>ej 2026</v>
      </c>
    </row>
    <row r="1379" spans="1:9" x14ac:dyDescent="0.25">
      <c r="A1379" s="1" t="str">
        <f>Blad1!A1379</f>
        <v>433</v>
      </c>
      <c r="B1379" s="1" t="str">
        <f>Blad1!B1379</f>
        <v>HEL</v>
      </c>
      <c r="C1379" s="1" t="str">
        <f>Blad1!C1379</f>
        <v>Spårväxel - EV-UIC60-1200-1:18,5</v>
      </c>
      <c r="D1379" s="1" t="str">
        <f>Blad1!D1379</f>
        <v>705</v>
      </c>
      <c r="E1379" s="1" t="str">
        <f>Blad1!E1379</f>
        <v>B4</v>
      </c>
      <c r="F1379" s="12" t="str">
        <f>Blad1!J1379</f>
        <v>-</v>
      </c>
      <c r="G1379" s="12" t="str">
        <f>Blad1!L1379</f>
        <v>ej 2026</v>
      </c>
      <c r="H1379" s="13">
        <f>Blad1!N1379</f>
        <v>10</v>
      </c>
      <c r="I1379" s="13" t="str">
        <f>Blad1!O1379</f>
        <v>ej 2026</v>
      </c>
    </row>
    <row r="1380" spans="1:9" x14ac:dyDescent="0.25">
      <c r="A1380" s="1" t="str">
        <f>Blad1!A1380</f>
        <v>433</v>
      </c>
      <c r="B1380" s="1" t="str">
        <f>Blad1!B1380</f>
        <v>HEL</v>
      </c>
      <c r="C1380" s="1" t="str">
        <f>Blad1!C1380</f>
        <v>Spårväxel - EV-UIC60-1200-1:18,5</v>
      </c>
      <c r="D1380" s="1" t="str">
        <f>Blad1!D1380</f>
        <v>706</v>
      </c>
      <c r="E1380" s="1" t="str">
        <f>Blad1!E1380</f>
        <v>B4</v>
      </c>
      <c r="F1380" s="12" t="str">
        <f>Blad1!J1380</f>
        <v>-</v>
      </c>
      <c r="G1380" s="12" t="str">
        <f>Blad1!L1380</f>
        <v>ej 2026</v>
      </c>
      <c r="H1380" s="13">
        <f>Blad1!N1380</f>
        <v>10</v>
      </c>
      <c r="I1380" s="13" t="str">
        <f>Blad1!O1380</f>
        <v>ej 2026</v>
      </c>
    </row>
    <row r="1381" spans="1:9" x14ac:dyDescent="0.25">
      <c r="A1381" s="1" t="str">
        <f>Blad1!A1381</f>
        <v>433</v>
      </c>
      <c r="B1381" s="1" t="str">
        <f>Blad1!B1381</f>
        <v>HEL</v>
      </c>
      <c r="C1381" s="1" t="str">
        <f>Blad1!C1381</f>
        <v>Spårväxel - EV-UIC60-1200-1:18,5</v>
      </c>
      <c r="D1381" s="1" t="str">
        <f>Blad1!D1381</f>
        <v>707</v>
      </c>
      <c r="E1381" s="1" t="str">
        <f>Blad1!E1381</f>
        <v>B4</v>
      </c>
      <c r="F1381" s="12" t="str">
        <f>Blad1!J1381</f>
        <v>-</v>
      </c>
      <c r="G1381" s="12" t="str">
        <f>Blad1!L1381</f>
        <v>ej 2026</v>
      </c>
      <c r="H1381" s="13">
        <f>Blad1!N1381</f>
        <v>10</v>
      </c>
      <c r="I1381" s="13" t="str">
        <f>Blad1!O1381</f>
        <v>ej 2026</v>
      </c>
    </row>
    <row r="1382" spans="1:9" x14ac:dyDescent="0.25">
      <c r="A1382" s="1" t="str">
        <f>Blad1!A1382</f>
        <v>433</v>
      </c>
      <c r="B1382" s="1" t="str">
        <f>Blad1!B1382</f>
        <v>HEL</v>
      </c>
      <c r="C1382" s="1" t="str">
        <f>Blad1!C1382</f>
        <v>Spårväxel - EV-UIC60-1200-1:18,5</v>
      </c>
      <c r="D1382" s="1" t="str">
        <f>Blad1!D1382</f>
        <v>708</v>
      </c>
      <c r="E1382" s="1" t="str">
        <f>Blad1!E1382</f>
        <v>B4</v>
      </c>
      <c r="F1382" s="12" t="str">
        <f>Blad1!J1382</f>
        <v>-</v>
      </c>
      <c r="G1382" s="12" t="str">
        <f>Blad1!L1382</f>
        <v>ej 2026</v>
      </c>
      <c r="H1382" s="13">
        <f>Blad1!N1382</f>
        <v>10</v>
      </c>
      <c r="I1382" s="13" t="str">
        <f>Blad1!O1382</f>
        <v>ej 2026</v>
      </c>
    </row>
    <row r="1383" spans="1:9" x14ac:dyDescent="0.25">
      <c r="A1383" s="1" t="str">
        <f>Blad1!A1383</f>
        <v>433</v>
      </c>
      <c r="B1383" s="1" t="str">
        <f>Blad1!B1383</f>
        <v>HEL</v>
      </c>
      <c r="C1383" s="1" t="str">
        <f>Blad1!C1383</f>
        <v>Spårväxel - EV-UIC60-760-1:15</v>
      </c>
      <c r="D1383" s="1" t="str">
        <f>Blad1!D1383</f>
        <v>709</v>
      </c>
      <c r="E1383" s="1" t="str">
        <f>Blad1!E1383</f>
        <v>B4</v>
      </c>
      <c r="F1383" s="12" t="str">
        <f>Blad1!J1383</f>
        <v>-</v>
      </c>
      <c r="G1383" s="12" t="str">
        <f>Blad1!L1383</f>
        <v>ej 2026</v>
      </c>
      <c r="H1383" s="13">
        <f>Blad1!N1383</f>
        <v>10</v>
      </c>
      <c r="I1383" s="13" t="str">
        <f>Blad1!O1383</f>
        <v>ej 2026</v>
      </c>
    </row>
    <row r="1384" spans="1:9" x14ac:dyDescent="0.25">
      <c r="A1384" s="1" t="str">
        <f>Blad1!A1384</f>
        <v>433</v>
      </c>
      <c r="B1384" s="1" t="str">
        <f>Blad1!B1384</f>
        <v>HEL</v>
      </c>
      <c r="C1384" s="1" t="str">
        <f>Blad1!C1384</f>
        <v>Spårväxel - EV-UIC60-760-1:15</v>
      </c>
      <c r="D1384" s="1" t="str">
        <f>Blad1!D1384</f>
        <v>710</v>
      </c>
      <c r="E1384" s="1" t="str">
        <f>Blad1!E1384</f>
        <v>B4</v>
      </c>
      <c r="F1384" s="12" t="str">
        <f>Blad1!J1384</f>
        <v>-</v>
      </c>
      <c r="G1384" s="12" t="str">
        <f>Blad1!L1384</f>
        <v>ej 2026</v>
      </c>
      <c r="H1384" s="13">
        <f>Blad1!N1384</f>
        <v>10</v>
      </c>
      <c r="I1384" s="13" t="str">
        <f>Blad1!O1384</f>
        <v>ej 2026</v>
      </c>
    </row>
    <row r="1385" spans="1:9" x14ac:dyDescent="0.25">
      <c r="A1385" s="1" t="str">
        <f>Blad1!A1385</f>
        <v>433</v>
      </c>
      <c r="B1385" s="1" t="str">
        <f>Blad1!B1385</f>
        <v>HEL</v>
      </c>
      <c r="C1385" s="1" t="str">
        <f>Blad1!C1385</f>
        <v>Spårväxel - EV-UIC60-1200-1:18,5</v>
      </c>
      <c r="D1385" s="1" t="str">
        <f>Blad1!D1385</f>
        <v>711</v>
      </c>
      <c r="E1385" s="1" t="str">
        <f>Blad1!E1385</f>
        <v>B4</v>
      </c>
      <c r="F1385" s="12" t="str">
        <f>Blad1!J1385</f>
        <v>-</v>
      </c>
      <c r="G1385" s="12" t="str">
        <f>Blad1!L1385</f>
        <v>ej 2026</v>
      </c>
      <c r="H1385" s="13">
        <f>Blad1!N1385</f>
        <v>10</v>
      </c>
      <c r="I1385" s="13" t="str">
        <f>Blad1!O1385</f>
        <v>ej 2026</v>
      </c>
    </row>
    <row r="1386" spans="1:9" x14ac:dyDescent="0.25">
      <c r="A1386" s="1" t="str">
        <f>Blad1!A1386</f>
        <v>433</v>
      </c>
      <c r="B1386" s="1" t="str">
        <f>Blad1!B1386</f>
        <v>HEL</v>
      </c>
      <c r="C1386" s="1" t="str">
        <f>Blad1!C1386</f>
        <v>Spårväxel - EV-UIC60-1200-1:18,5</v>
      </c>
      <c r="D1386" s="1" t="str">
        <f>Blad1!D1386</f>
        <v>712</v>
      </c>
      <c r="E1386" s="1" t="str">
        <f>Blad1!E1386</f>
        <v>B4</v>
      </c>
      <c r="F1386" s="12" t="str">
        <f>Blad1!J1386</f>
        <v>-</v>
      </c>
      <c r="G1386" s="12" t="str">
        <f>Blad1!L1386</f>
        <v>ej 2026</v>
      </c>
      <c r="H1386" s="13">
        <f>Blad1!N1386</f>
        <v>10</v>
      </c>
      <c r="I1386" s="13" t="str">
        <f>Blad1!O1386</f>
        <v>ej 2026</v>
      </c>
    </row>
    <row r="1387" spans="1:9" x14ac:dyDescent="0.25">
      <c r="A1387" s="1" t="str">
        <f>Blad1!A1387</f>
        <v>433</v>
      </c>
      <c r="B1387" s="1" t="str">
        <f>Blad1!B1387</f>
        <v>HGV</v>
      </c>
      <c r="C1387" s="1" t="str">
        <f>Blad1!C1387</f>
        <v>Spårväxel - EV-UIC60-1200-1:18,5</v>
      </c>
      <c r="D1387" s="1" t="str">
        <f>Blad1!D1387</f>
        <v>103</v>
      </c>
      <c r="E1387" s="1" t="str">
        <f>Blad1!E1387</f>
        <v>B4</v>
      </c>
      <c r="F1387" s="12" t="str">
        <f>Blad1!J1387</f>
        <v>-</v>
      </c>
      <c r="G1387" s="12" t="str">
        <f>Blad1!L1387</f>
        <v>ej 2026</v>
      </c>
      <c r="H1387" s="13">
        <f>Blad1!N1387</f>
        <v>10</v>
      </c>
      <c r="I1387" s="13" t="str">
        <f>Blad1!O1387</f>
        <v>ej 2026</v>
      </c>
    </row>
    <row r="1388" spans="1:9" x14ac:dyDescent="0.25">
      <c r="A1388" s="1" t="str">
        <f>Blad1!A1388</f>
        <v>433</v>
      </c>
      <c r="B1388" s="1" t="str">
        <f>Blad1!B1388</f>
        <v>HGV</v>
      </c>
      <c r="C1388" s="1" t="str">
        <f>Blad1!C1388</f>
        <v>Spårväxel - EV-UIC60-1200-1:18,5</v>
      </c>
      <c r="D1388" s="1" t="str">
        <f>Blad1!D1388</f>
        <v>104</v>
      </c>
      <c r="E1388" s="1" t="str">
        <f>Blad1!E1388</f>
        <v>B4</v>
      </c>
      <c r="F1388" s="12" t="str">
        <f>Blad1!J1388</f>
        <v>-</v>
      </c>
      <c r="G1388" s="12" t="str">
        <f>Blad1!L1388</f>
        <v>ej 2026</v>
      </c>
      <c r="H1388" s="13">
        <f>Blad1!N1388</f>
        <v>10</v>
      </c>
      <c r="I1388" s="13" t="str">
        <f>Blad1!O1388</f>
        <v>ej 2026</v>
      </c>
    </row>
    <row r="1389" spans="1:9" x14ac:dyDescent="0.25">
      <c r="A1389" s="1" t="str">
        <f>Blad1!A1389</f>
        <v>433</v>
      </c>
      <c r="B1389" s="1" t="str">
        <f>Blad1!B1389</f>
        <v>HGV</v>
      </c>
      <c r="C1389" s="1" t="str">
        <f>Blad1!C1389</f>
        <v>Spårväxel - EV-UIC60-1200-1:18,5</v>
      </c>
      <c r="D1389" s="1" t="str">
        <f>Blad1!D1389</f>
        <v>105</v>
      </c>
      <c r="E1389" s="1" t="str">
        <f>Blad1!E1389</f>
        <v>B4</v>
      </c>
      <c r="F1389" s="12" t="str">
        <f>Blad1!J1389</f>
        <v>-</v>
      </c>
      <c r="G1389" s="12" t="str">
        <f>Blad1!L1389</f>
        <v>ej 2026</v>
      </c>
      <c r="H1389" s="13">
        <f>Blad1!N1389</f>
        <v>10</v>
      </c>
      <c r="I1389" s="13" t="str">
        <f>Blad1!O1389</f>
        <v>ej 2026</v>
      </c>
    </row>
    <row r="1390" spans="1:9" x14ac:dyDescent="0.25">
      <c r="A1390" s="1" t="str">
        <f>Blad1!A1390</f>
        <v>433</v>
      </c>
      <c r="B1390" s="1" t="str">
        <f>Blad1!B1390</f>
        <v>HGV</v>
      </c>
      <c r="C1390" s="1" t="str">
        <f>Blad1!C1390</f>
        <v>Spårväxel - EV-UIC60-1200-1:18,5</v>
      </c>
      <c r="D1390" s="1" t="str">
        <f>Blad1!D1390</f>
        <v>108</v>
      </c>
      <c r="E1390" s="1" t="str">
        <f>Blad1!E1390</f>
        <v>B4</v>
      </c>
      <c r="F1390" s="12" t="str">
        <f>Blad1!J1390</f>
        <v>-</v>
      </c>
      <c r="G1390" s="12" t="str">
        <f>Blad1!L1390</f>
        <v>ej 2026</v>
      </c>
      <c r="H1390" s="13">
        <f>Blad1!N1390</f>
        <v>10</v>
      </c>
      <c r="I1390" s="13" t="str">
        <f>Blad1!O1390</f>
        <v>ej 2026</v>
      </c>
    </row>
    <row r="1391" spans="1:9" x14ac:dyDescent="0.25">
      <c r="A1391" s="1" t="str">
        <f>Blad1!A1391</f>
        <v>433</v>
      </c>
      <c r="B1391" s="1" t="str">
        <f>Blad1!B1391</f>
        <v>HGV</v>
      </c>
      <c r="C1391" s="1" t="str">
        <f>Blad1!C1391</f>
        <v>Spårväxel - EV-UIC60-760-1:15</v>
      </c>
      <c r="D1391" s="1" t="str">
        <f>Blad1!D1391</f>
        <v>111</v>
      </c>
      <c r="E1391" s="1" t="str">
        <f>Blad1!E1391</f>
        <v>B4</v>
      </c>
      <c r="F1391" s="12" t="str">
        <f>Blad1!J1391</f>
        <v>-</v>
      </c>
      <c r="G1391" s="12" t="str">
        <f>Blad1!L1391</f>
        <v>ej 2026</v>
      </c>
      <c r="H1391" s="13">
        <f>Blad1!N1391</f>
        <v>10</v>
      </c>
      <c r="I1391" s="13" t="str">
        <f>Blad1!O1391</f>
        <v>ej 2026</v>
      </c>
    </row>
    <row r="1392" spans="1:9" x14ac:dyDescent="0.25">
      <c r="A1392" s="1" t="str">
        <f>Blad1!A1392</f>
        <v>433</v>
      </c>
      <c r="B1392" s="1" t="str">
        <f>Blad1!B1392</f>
        <v>HGV</v>
      </c>
      <c r="C1392" s="1" t="str">
        <f>Blad1!C1392</f>
        <v>Spårväxel - EV-UIC60-760-1:15</v>
      </c>
      <c r="D1392" s="1" t="str">
        <f>Blad1!D1392</f>
        <v>113</v>
      </c>
      <c r="E1392" s="1" t="str">
        <f>Blad1!E1392</f>
        <v>B4</v>
      </c>
      <c r="F1392" s="12" t="str">
        <f>Blad1!J1392</f>
        <v>-</v>
      </c>
      <c r="G1392" s="12" t="str">
        <f>Blad1!L1392</f>
        <v>ej 2026</v>
      </c>
      <c r="H1392" s="13">
        <f>Blad1!N1392</f>
        <v>10</v>
      </c>
      <c r="I1392" s="13" t="str">
        <f>Blad1!O1392</f>
        <v>ej 2026</v>
      </c>
    </row>
    <row r="1393" spans="1:9" hidden="1" x14ac:dyDescent="0.25">
      <c r="A1393" s="1" t="str">
        <f>Blad1!A1393</f>
        <v>433</v>
      </c>
      <c r="B1393" s="1" t="str">
        <f>Blad1!B1393</f>
        <v>HGV</v>
      </c>
      <c r="C1393" s="1" t="str">
        <f>Blad1!C1393</f>
        <v>Spårväxel - EV-UIC60-300-1:9</v>
      </c>
      <c r="D1393" s="1" t="str">
        <f>Blad1!D1393</f>
        <v>115</v>
      </c>
      <c r="E1393" s="1" t="str">
        <f>Blad1!E1393</f>
        <v>B2</v>
      </c>
      <c r="F1393" s="12" t="str">
        <f>Blad1!J1393</f>
        <v>-</v>
      </c>
      <c r="G1393" s="12" t="str">
        <f>Blad1!L1393</f>
        <v>ej 2026</v>
      </c>
      <c r="H1393" s="13" t="str">
        <f>Blad1!N1393</f>
        <v>-</v>
      </c>
      <c r="I1393" s="13" t="str">
        <f>Blad1!O1393</f>
        <v>ej 2026</v>
      </c>
    </row>
    <row r="1394" spans="1:9" x14ac:dyDescent="0.25">
      <c r="A1394" s="1" t="str">
        <f>Blad1!A1394</f>
        <v>433</v>
      </c>
      <c r="B1394" s="1" t="str">
        <f>Blad1!B1394</f>
        <v>HGV</v>
      </c>
      <c r="C1394" s="1" t="str">
        <f>Blad1!C1394</f>
        <v>Spårväxel - EV-UIC60-760-1:15</v>
      </c>
      <c r="D1394" s="1" t="str">
        <f>Blad1!D1394</f>
        <v>116</v>
      </c>
      <c r="E1394" s="1" t="str">
        <f>Blad1!E1394</f>
        <v>B4</v>
      </c>
      <c r="F1394" s="12" t="str">
        <f>Blad1!J1394</f>
        <v>-</v>
      </c>
      <c r="G1394" s="12" t="str">
        <f>Blad1!L1394</f>
        <v>ej 2026</v>
      </c>
      <c r="H1394" s="13">
        <f>Blad1!N1394</f>
        <v>10</v>
      </c>
      <c r="I1394" s="13" t="str">
        <f>Blad1!O1394</f>
        <v>ej 2026</v>
      </c>
    </row>
    <row r="1395" spans="1:9" hidden="1" x14ac:dyDescent="0.25">
      <c r="A1395" s="1" t="str">
        <f>Blad1!A1395</f>
        <v>433</v>
      </c>
      <c r="B1395" s="1" t="str">
        <f>Blad1!B1395</f>
        <v>HGV</v>
      </c>
      <c r="C1395" s="1" t="str">
        <f>Blad1!C1395</f>
        <v>Spårväxel - EV-UIC60-300-1:9</v>
      </c>
      <c r="D1395" s="1" t="str">
        <f>Blad1!D1395</f>
        <v>117</v>
      </c>
      <c r="E1395" s="1" t="str">
        <f>Blad1!E1395</f>
        <v>B2</v>
      </c>
      <c r="F1395" s="12" t="str">
        <f>Blad1!J1395</f>
        <v>-</v>
      </c>
      <c r="G1395" s="12" t="str">
        <f>Blad1!L1395</f>
        <v>ej 2026</v>
      </c>
      <c r="H1395" s="13" t="str">
        <f>Blad1!N1395</f>
        <v>-</v>
      </c>
      <c r="I1395" s="13" t="str">
        <f>Blad1!O1395</f>
        <v>ej 2026</v>
      </c>
    </row>
    <row r="1396" spans="1:9" x14ac:dyDescent="0.25">
      <c r="A1396" s="1" t="str">
        <f>Blad1!A1396</f>
        <v>433</v>
      </c>
      <c r="B1396" s="1" t="str">
        <f>Blad1!B1396</f>
        <v>HGV</v>
      </c>
      <c r="C1396" s="1" t="str">
        <f>Blad1!C1396</f>
        <v>Spårväxel - EV-UIC60-760-1:15</v>
      </c>
      <c r="D1396" s="1" t="str">
        <f>Blad1!D1396</f>
        <v>118</v>
      </c>
      <c r="E1396" s="1" t="str">
        <f>Blad1!E1396</f>
        <v>B4</v>
      </c>
      <c r="F1396" s="12" t="str">
        <f>Blad1!J1396</f>
        <v>-</v>
      </c>
      <c r="G1396" s="12" t="str">
        <f>Blad1!L1396</f>
        <v>ej 2026</v>
      </c>
      <c r="H1396" s="13">
        <f>Blad1!N1396</f>
        <v>10</v>
      </c>
      <c r="I1396" s="13" t="str">
        <f>Blad1!O1396</f>
        <v>ej 2026</v>
      </c>
    </row>
    <row r="1397" spans="1:9" hidden="1" x14ac:dyDescent="0.25">
      <c r="A1397" s="1" t="str">
        <f>Blad1!A1397</f>
        <v>433</v>
      </c>
      <c r="B1397" s="1" t="str">
        <f>Blad1!B1397</f>
        <v>HGV</v>
      </c>
      <c r="C1397" s="1" t="str">
        <f>Blad1!C1397</f>
        <v>Spårväxel - EV-BV50-300-1:9</v>
      </c>
      <c r="D1397" s="1" t="str">
        <f>Blad1!D1397</f>
        <v>120</v>
      </c>
      <c r="E1397" s="1" t="str">
        <f>Blad1!E1397</f>
        <v>B2</v>
      </c>
      <c r="F1397" s="12" t="str">
        <f>Blad1!J1397</f>
        <v>-</v>
      </c>
      <c r="G1397" s="12" t="str">
        <f>Blad1!L1397</f>
        <v>ej 2026</v>
      </c>
      <c r="H1397" s="13" t="str">
        <f>Blad1!N1397</f>
        <v>-</v>
      </c>
      <c r="I1397" s="13" t="str">
        <f>Blad1!O1397</f>
        <v>ej 2026</v>
      </c>
    </row>
    <row r="1398" spans="1:9" x14ac:dyDescent="0.25">
      <c r="A1398" s="1" t="str">
        <f>Blad1!A1398</f>
        <v>433</v>
      </c>
      <c r="B1398" s="1" t="str">
        <f>Blad1!B1398</f>
        <v>HGV</v>
      </c>
      <c r="C1398" s="1" t="str">
        <f>Blad1!C1398</f>
        <v>Spårväxel - EV-UIC60-1200-1:18,5</v>
      </c>
      <c r="D1398" s="1" t="str">
        <f>Blad1!D1398</f>
        <v>123</v>
      </c>
      <c r="E1398" s="1" t="str">
        <f>Blad1!E1398</f>
        <v>B4</v>
      </c>
      <c r="F1398" s="12" t="str">
        <f>Blad1!J1398</f>
        <v>-</v>
      </c>
      <c r="G1398" s="12" t="str">
        <f>Blad1!L1398</f>
        <v>ej 2026</v>
      </c>
      <c r="H1398" s="13">
        <f>Blad1!N1398</f>
        <v>10</v>
      </c>
      <c r="I1398" s="13" t="str">
        <f>Blad1!O1398</f>
        <v>ej 2026</v>
      </c>
    </row>
    <row r="1399" spans="1:9" x14ac:dyDescent="0.25">
      <c r="A1399" s="1" t="str">
        <f>Blad1!A1399</f>
        <v>433</v>
      </c>
      <c r="B1399" s="1" t="str">
        <f>Blad1!B1399</f>
        <v>HGV</v>
      </c>
      <c r="C1399" s="1" t="str">
        <f>Blad1!C1399</f>
        <v>Spårväxel - EV-UIC60-1200-1:18,5</v>
      </c>
      <c r="D1399" s="1" t="str">
        <f>Blad1!D1399</f>
        <v>124</v>
      </c>
      <c r="E1399" s="1" t="str">
        <f>Blad1!E1399</f>
        <v>B4</v>
      </c>
      <c r="F1399" s="12" t="str">
        <f>Blad1!J1399</f>
        <v>-</v>
      </c>
      <c r="G1399" s="12" t="str">
        <f>Blad1!L1399</f>
        <v>ej 2026</v>
      </c>
      <c r="H1399" s="13">
        <f>Blad1!N1399</f>
        <v>10</v>
      </c>
      <c r="I1399" s="13" t="str">
        <f>Blad1!O1399</f>
        <v>ej 2026</v>
      </c>
    </row>
    <row r="1400" spans="1:9" x14ac:dyDescent="0.25">
      <c r="A1400" s="1" t="str">
        <f>Blad1!A1400</f>
        <v>433</v>
      </c>
      <c r="B1400" s="1" t="str">
        <f>Blad1!B1400</f>
        <v>HGV</v>
      </c>
      <c r="C1400" s="1" t="str">
        <f>Blad1!C1400</f>
        <v>Spårväxel - EV-UIC60-1200-1:18,5</v>
      </c>
      <c r="D1400" s="1" t="str">
        <f>Blad1!D1400</f>
        <v>125</v>
      </c>
      <c r="E1400" s="1" t="str">
        <f>Blad1!E1400</f>
        <v>B4</v>
      </c>
      <c r="F1400" s="12" t="str">
        <f>Blad1!J1400</f>
        <v>-</v>
      </c>
      <c r="G1400" s="12" t="str">
        <f>Blad1!L1400</f>
        <v>ej 2026</v>
      </c>
      <c r="H1400" s="13">
        <f>Blad1!N1400</f>
        <v>10</v>
      </c>
      <c r="I1400" s="13" t="str">
        <f>Blad1!O1400</f>
        <v>ej 2026</v>
      </c>
    </row>
    <row r="1401" spans="1:9" x14ac:dyDescent="0.25">
      <c r="A1401" s="1" t="str">
        <f>Blad1!A1401</f>
        <v>433</v>
      </c>
      <c r="B1401" s="1" t="str">
        <f>Blad1!B1401</f>
        <v>HGV</v>
      </c>
      <c r="C1401" s="1" t="str">
        <f>Blad1!C1401</f>
        <v>Spårväxel - EV-UIC60-1200-1:18,5</v>
      </c>
      <c r="D1401" s="1" t="str">
        <f>Blad1!D1401</f>
        <v>126</v>
      </c>
      <c r="E1401" s="1" t="str">
        <f>Blad1!E1401</f>
        <v>B4</v>
      </c>
      <c r="F1401" s="12" t="str">
        <f>Blad1!J1401</f>
        <v>-</v>
      </c>
      <c r="G1401" s="12" t="str">
        <f>Blad1!L1401</f>
        <v>ej 2026</v>
      </c>
      <c r="H1401" s="13">
        <f>Blad1!N1401</f>
        <v>10</v>
      </c>
      <c r="I1401" s="13" t="str">
        <f>Blad1!O1401</f>
        <v>ej 2026</v>
      </c>
    </row>
    <row r="1402" spans="1:9" x14ac:dyDescent="0.25">
      <c r="A1402" s="1" t="str">
        <f>Blad1!A1402</f>
        <v>433</v>
      </c>
      <c r="B1402" s="1" t="str">
        <f>Blad1!B1402</f>
        <v>MR</v>
      </c>
      <c r="C1402" s="1" t="str">
        <f>Blad1!C1402</f>
        <v>Spårväxel - EV-UIC60-1200-1:18,5</v>
      </c>
      <c r="D1402" s="1" t="str">
        <f>Blad1!D1402</f>
        <v>144</v>
      </c>
      <c r="E1402" s="1" t="str">
        <f>Blad1!E1402</f>
        <v>B4</v>
      </c>
      <c r="F1402" s="12" t="str">
        <f>Blad1!J1402</f>
        <v>-</v>
      </c>
      <c r="G1402" s="12" t="str">
        <f>Blad1!L1402</f>
        <v>ej 2026</v>
      </c>
      <c r="H1402" s="13">
        <f>Blad1!N1402</f>
        <v>8</v>
      </c>
      <c r="I1402" s="13" t="str">
        <f>Blad1!O1402</f>
        <v>ej 2026</v>
      </c>
    </row>
    <row r="1403" spans="1:9" x14ac:dyDescent="0.25">
      <c r="A1403" s="1" t="str">
        <f>Blad1!A1403</f>
        <v>433</v>
      </c>
      <c r="B1403" s="1" t="str">
        <f>Blad1!B1403</f>
        <v>MR</v>
      </c>
      <c r="C1403" s="1" t="str">
        <f>Blad1!C1403</f>
        <v>Spårväxel - EV-UIC60-1200-1:18,5</v>
      </c>
      <c r="D1403" s="1" t="str">
        <f>Blad1!D1403</f>
        <v>145</v>
      </c>
      <c r="E1403" s="1" t="str">
        <f>Blad1!E1403</f>
        <v>B4</v>
      </c>
      <c r="F1403" s="12" t="str">
        <f>Blad1!J1403</f>
        <v>-</v>
      </c>
      <c r="G1403" s="12" t="str">
        <f>Blad1!L1403</f>
        <v>ej 2026</v>
      </c>
      <c r="H1403" s="13">
        <f>Blad1!N1403</f>
        <v>8</v>
      </c>
      <c r="I1403" s="13" t="str">
        <f>Blad1!O1403</f>
        <v>ej 2026</v>
      </c>
    </row>
    <row r="1404" spans="1:9" x14ac:dyDescent="0.25">
      <c r="A1404" s="1" t="str">
        <f>Blad1!A1404</f>
        <v>433</v>
      </c>
      <c r="B1404" s="1" t="str">
        <f>Blad1!B1404</f>
        <v>MR</v>
      </c>
      <c r="C1404" s="1" t="str">
        <f>Blad1!C1404</f>
        <v>Spårväxel - EV-UIC60-1200-1:18,5</v>
      </c>
      <c r="D1404" s="1" t="str">
        <f>Blad1!D1404</f>
        <v>146</v>
      </c>
      <c r="E1404" s="1" t="str">
        <f>Blad1!E1404</f>
        <v>B4</v>
      </c>
      <c r="F1404" s="12" t="str">
        <f>Blad1!J1404</f>
        <v>-</v>
      </c>
      <c r="G1404" s="12" t="str">
        <f>Blad1!L1404</f>
        <v>ej 2026</v>
      </c>
      <c r="H1404" s="13">
        <f>Blad1!N1404</f>
        <v>8</v>
      </c>
      <c r="I1404" s="13" t="str">
        <f>Blad1!O1404</f>
        <v>ej 2026</v>
      </c>
    </row>
    <row r="1405" spans="1:9" x14ac:dyDescent="0.25">
      <c r="A1405" s="1" t="str">
        <f>Blad1!A1405</f>
        <v>433</v>
      </c>
      <c r="B1405" s="1" t="str">
        <f>Blad1!B1405</f>
        <v>R</v>
      </c>
      <c r="C1405" s="1" t="str">
        <f>Blad1!C1405</f>
        <v>Spårväxel - EV-UIC60-1200-1:18,5</v>
      </c>
      <c r="D1405" s="1" t="str">
        <f>Blad1!D1405</f>
        <v>101</v>
      </c>
      <c r="E1405" s="1" t="str">
        <f>Blad1!E1405</f>
        <v>B4</v>
      </c>
      <c r="F1405" s="12" t="str">
        <f>Blad1!J1405</f>
        <v>-</v>
      </c>
      <c r="G1405" s="12" t="str">
        <f>Blad1!L1405</f>
        <v>ej 2026</v>
      </c>
      <c r="H1405" s="13">
        <f>Blad1!N1405</f>
        <v>8</v>
      </c>
      <c r="I1405" s="13" t="str">
        <f>Blad1!O1405</f>
        <v>ej 2026</v>
      </c>
    </row>
    <row r="1406" spans="1:9" x14ac:dyDescent="0.25">
      <c r="A1406" s="1" t="str">
        <f>Blad1!A1406</f>
        <v>433</v>
      </c>
      <c r="B1406" s="1" t="str">
        <f>Blad1!B1406</f>
        <v>R</v>
      </c>
      <c r="C1406" s="1" t="str">
        <f>Blad1!C1406</f>
        <v>Spårväxel - EV-UIC60-1200-1:18,5</v>
      </c>
      <c r="D1406" s="1" t="str">
        <f>Blad1!D1406</f>
        <v>102</v>
      </c>
      <c r="E1406" s="1" t="str">
        <f>Blad1!E1406</f>
        <v>B4</v>
      </c>
      <c r="F1406" s="12" t="str">
        <f>Blad1!J1406</f>
        <v>-</v>
      </c>
      <c r="G1406" s="12" t="str">
        <f>Blad1!L1406</f>
        <v>ej 2026</v>
      </c>
      <c r="H1406" s="13">
        <f>Blad1!N1406</f>
        <v>8</v>
      </c>
      <c r="I1406" s="13" t="str">
        <f>Blad1!O1406</f>
        <v>ej 2026</v>
      </c>
    </row>
    <row r="1407" spans="1:9" x14ac:dyDescent="0.25">
      <c r="A1407" s="1" t="str">
        <f>Blad1!A1407</f>
        <v>433</v>
      </c>
      <c r="B1407" s="1" t="str">
        <f>Blad1!B1407</f>
        <v>R</v>
      </c>
      <c r="C1407" s="1" t="str">
        <f>Blad1!C1407</f>
        <v>Spårväxel - EV-UIC60-1200-1:18,5</v>
      </c>
      <c r="D1407" s="1" t="str">
        <f>Blad1!D1407</f>
        <v>103</v>
      </c>
      <c r="E1407" s="1" t="str">
        <f>Blad1!E1407</f>
        <v>B4</v>
      </c>
      <c r="F1407" s="12" t="str">
        <f>Blad1!J1407</f>
        <v>-</v>
      </c>
      <c r="G1407" s="12" t="str">
        <f>Blad1!L1407</f>
        <v>ej 2026</v>
      </c>
      <c r="H1407" s="13">
        <f>Blad1!N1407</f>
        <v>8</v>
      </c>
      <c r="I1407" s="13" t="str">
        <f>Blad1!O1407</f>
        <v>ej 2026</v>
      </c>
    </row>
    <row r="1408" spans="1:9" x14ac:dyDescent="0.25">
      <c r="A1408" s="1" t="str">
        <f>Blad1!A1408</f>
        <v>433</v>
      </c>
      <c r="B1408" s="1" t="str">
        <f>Blad1!B1408</f>
        <v>R</v>
      </c>
      <c r="C1408" s="1" t="str">
        <f>Blad1!C1408</f>
        <v>Spårväxel - EV-UIC60-1200-1:18,5</v>
      </c>
      <c r="D1408" s="1" t="str">
        <f>Blad1!D1408</f>
        <v>104</v>
      </c>
      <c r="E1408" s="1" t="str">
        <f>Blad1!E1408</f>
        <v>B4</v>
      </c>
      <c r="F1408" s="12" t="str">
        <f>Blad1!J1408</f>
        <v>-</v>
      </c>
      <c r="G1408" s="12" t="str">
        <f>Blad1!L1408</f>
        <v>ej 2026</v>
      </c>
      <c r="H1408" s="13">
        <f>Blad1!N1408</f>
        <v>8</v>
      </c>
      <c r="I1408" s="13" t="str">
        <f>Blad1!O1408</f>
        <v>ej 2026</v>
      </c>
    </row>
    <row r="1409" spans="1:9" x14ac:dyDescent="0.25">
      <c r="A1409" s="1" t="str">
        <f>Blad1!A1409</f>
        <v>433</v>
      </c>
      <c r="B1409" s="1" t="str">
        <f>Blad1!B1409</f>
        <v>R</v>
      </c>
      <c r="C1409" s="1" t="str">
        <f>Blad1!C1409</f>
        <v>Spårväxel - EV-UIC60-1200-1:18,5</v>
      </c>
      <c r="D1409" s="1" t="str">
        <f>Blad1!D1409</f>
        <v>105</v>
      </c>
      <c r="E1409" s="1" t="str">
        <f>Blad1!E1409</f>
        <v>B4</v>
      </c>
      <c r="F1409" s="12" t="str">
        <f>Blad1!J1409</f>
        <v>-</v>
      </c>
      <c r="G1409" s="12" t="str">
        <f>Blad1!L1409</f>
        <v>ej 2026</v>
      </c>
      <c r="H1409" s="13">
        <f>Blad1!N1409</f>
        <v>8</v>
      </c>
      <c r="I1409" s="13" t="str">
        <f>Blad1!O1409</f>
        <v>ej 2026</v>
      </c>
    </row>
    <row r="1410" spans="1:9" x14ac:dyDescent="0.25">
      <c r="A1410" s="1" t="str">
        <f>Blad1!A1410</f>
        <v>433</v>
      </c>
      <c r="B1410" s="1" t="str">
        <f>Blad1!B1410</f>
        <v>R</v>
      </c>
      <c r="C1410" s="1" t="str">
        <f>Blad1!C1410</f>
        <v>Spårväxel - EV-UIC60-1200-1:18,5</v>
      </c>
      <c r="D1410" s="1" t="str">
        <f>Blad1!D1410</f>
        <v>106</v>
      </c>
      <c r="E1410" s="1" t="str">
        <f>Blad1!E1410</f>
        <v>B4</v>
      </c>
      <c r="F1410" s="12" t="str">
        <f>Blad1!J1410</f>
        <v>-</v>
      </c>
      <c r="G1410" s="12" t="str">
        <f>Blad1!L1410</f>
        <v>ej 2026</v>
      </c>
      <c r="H1410" s="13">
        <f>Blad1!N1410</f>
        <v>8</v>
      </c>
      <c r="I1410" s="13" t="str">
        <f>Blad1!O1410</f>
        <v>ej 2026</v>
      </c>
    </row>
    <row r="1411" spans="1:9" x14ac:dyDescent="0.25">
      <c r="A1411" s="1" t="str">
        <f>Blad1!A1411</f>
        <v>433</v>
      </c>
      <c r="B1411" s="1" t="str">
        <f>Blad1!B1411</f>
        <v>R</v>
      </c>
      <c r="C1411" s="1" t="str">
        <f>Blad1!C1411</f>
        <v>Spårväxel - EV-UIC60-1200-1:18,5</v>
      </c>
      <c r="D1411" s="1" t="str">
        <f>Blad1!D1411</f>
        <v>107</v>
      </c>
      <c r="E1411" s="1" t="str">
        <f>Blad1!E1411</f>
        <v>B4</v>
      </c>
      <c r="F1411" s="12" t="str">
        <f>Blad1!J1411</f>
        <v>-</v>
      </c>
      <c r="G1411" s="12" t="str">
        <f>Blad1!L1411</f>
        <v>ej 2026</v>
      </c>
      <c r="H1411" s="13">
        <f>Blad1!N1411</f>
        <v>8</v>
      </c>
      <c r="I1411" s="13" t="str">
        <f>Blad1!O1411</f>
        <v>ej 2026</v>
      </c>
    </row>
    <row r="1412" spans="1:9" x14ac:dyDescent="0.25">
      <c r="A1412" s="1" t="str">
        <f>Blad1!A1412</f>
        <v>433</v>
      </c>
      <c r="B1412" s="1" t="str">
        <f>Blad1!B1412</f>
        <v>R</v>
      </c>
      <c r="C1412" s="1" t="str">
        <f>Blad1!C1412</f>
        <v>Spårväxel - EV-UIC60-1200-1:18,5</v>
      </c>
      <c r="D1412" s="1" t="str">
        <f>Blad1!D1412</f>
        <v>108</v>
      </c>
      <c r="E1412" s="1" t="str">
        <f>Blad1!E1412</f>
        <v>B4</v>
      </c>
      <c r="F1412" s="12" t="str">
        <f>Blad1!J1412</f>
        <v>-</v>
      </c>
      <c r="G1412" s="12" t="str">
        <f>Blad1!L1412</f>
        <v>ej 2026</v>
      </c>
      <c r="H1412" s="13">
        <f>Blad1!N1412</f>
        <v>8</v>
      </c>
      <c r="I1412" s="13" t="str">
        <f>Blad1!O1412</f>
        <v>ej 2026</v>
      </c>
    </row>
    <row r="1413" spans="1:9" x14ac:dyDescent="0.25">
      <c r="A1413" s="1" t="str">
        <f>Blad1!A1413</f>
        <v>433</v>
      </c>
      <c r="B1413" s="1" t="str">
        <f>Blad1!B1413</f>
        <v>R</v>
      </c>
      <c r="C1413" s="1" t="str">
        <f>Blad1!C1413</f>
        <v>Spårväxel - EV-UIC60-760-1:15</v>
      </c>
      <c r="D1413" s="1" t="str">
        <f>Blad1!D1413</f>
        <v>109</v>
      </c>
      <c r="E1413" s="1" t="str">
        <f>Blad1!E1413</f>
        <v>B4</v>
      </c>
      <c r="F1413" s="12" t="str">
        <f>Blad1!J1413</f>
        <v>-</v>
      </c>
      <c r="G1413" s="12" t="str">
        <f>Blad1!L1413</f>
        <v>ej 2026</v>
      </c>
      <c r="H1413" s="13">
        <f>Blad1!N1413</f>
        <v>8</v>
      </c>
      <c r="I1413" s="13" t="str">
        <f>Blad1!O1413</f>
        <v>ej 2026</v>
      </c>
    </row>
    <row r="1414" spans="1:9" hidden="1" x14ac:dyDescent="0.25">
      <c r="A1414" s="1" t="str">
        <f>Blad1!A1414</f>
        <v>433</v>
      </c>
      <c r="B1414" s="1" t="str">
        <f>Blad1!B1414</f>
        <v>R</v>
      </c>
      <c r="C1414" s="1" t="str">
        <f>Blad1!C1414</f>
        <v>Spårväxel - EV-BV50-600-1:15</v>
      </c>
      <c r="D1414" s="1" t="str">
        <f>Blad1!D1414</f>
        <v>110</v>
      </c>
      <c r="E1414" s="1" t="str">
        <f>Blad1!E1414</f>
        <v>B2</v>
      </c>
      <c r="F1414" s="12" t="str">
        <f>Blad1!J1414</f>
        <v>-</v>
      </c>
      <c r="G1414" s="12" t="str">
        <f>Blad1!L1414</f>
        <v>ej 2026</v>
      </c>
      <c r="H1414" s="13" t="str">
        <f>Blad1!N1414</f>
        <v>-</v>
      </c>
      <c r="I1414" s="13" t="str">
        <f>Blad1!O1414</f>
        <v>ej 2026</v>
      </c>
    </row>
    <row r="1415" spans="1:9" hidden="1" x14ac:dyDescent="0.25">
      <c r="A1415" s="1" t="str">
        <f>Blad1!A1415</f>
        <v>433</v>
      </c>
      <c r="B1415" s="1" t="str">
        <f>Blad1!B1415</f>
        <v>R</v>
      </c>
      <c r="C1415" s="1" t="str">
        <f>Blad1!C1415</f>
        <v>Spårväxel - EV-SJ50-8,4-1:6,28</v>
      </c>
      <c r="D1415" s="1" t="str">
        <f>Blad1!D1415</f>
        <v>121</v>
      </c>
      <c r="E1415" s="1" t="str">
        <f>Blad1!E1415</f>
        <v>B2</v>
      </c>
      <c r="F1415" s="12" t="str">
        <f>Blad1!J1415</f>
        <v>-</v>
      </c>
      <c r="G1415" s="12" t="str">
        <f>Blad1!L1415</f>
        <v>ej 2026</v>
      </c>
      <c r="H1415" s="13" t="str">
        <f>Blad1!N1415</f>
        <v>-</v>
      </c>
      <c r="I1415" s="13" t="str">
        <f>Blad1!O1415</f>
        <v>ej 2026</v>
      </c>
    </row>
    <row r="1416" spans="1:9" hidden="1" x14ac:dyDescent="0.25">
      <c r="A1416" s="1" t="str">
        <f>Blad1!A1416</f>
        <v>433</v>
      </c>
      <c r="B1416" s="1" t="str">
        <f>Blad1!B1416</f>
        <v>R</v>
      </c>
      <c r="C1416" s="1" t="str">
        <f>Blad1!C1416</f>
        <v>Spårväxel - EV-SJ50-8,4-1:6,28</v>
      </c>
      <c r="D1416" s="1" t="str">
        <f>Blad1!D1416</f>
        <v>124</v>
      </c>
      <c r="E1416" s="1" t="str">
        <f>Blad1!E1416</f>
        <v>B2</v>
      </c>
      <c r="F1416" s="12" t="str">
        <f>Blad1!J1416</f>
        <v>-</v>
      </c>
      <c r="G1416" s="12" t="str">
        <f>Blad1!L1416</f>
        <v>ej 2026</v>
      </c>
      <c r="H1416" s="13" t="str">
        <f>Blad1!N1416</f>
        <v>-</v>
      </c>
      <c r="I1416" s="13" t="str">
        <f>Blad1!O1416</f>
        <v>ej 2026</v>
      </c>
    </row>
    <row r="1417" spans="1:9" hidden="1" x14ac:dyDescent="0.25">
      <c r="A1417" s="1" t="str">
        <f>Blad1!A1417</f>
        <v>433</v>
      </c>
      <c r="B1417" s="1" t="str">
        <f>Blad1!B1417</f>
        <v>R</v>
      </c>
      <c r="C1417" s="1" t="str">
        <f>Blad1!C1417</f>
        <v>Spårväxel - EV-BV50-600-1:15</v>
      </c>
      <c r="D1417" s="1" t="str">
        <f>Blad1!D1417</f>
        <v>125</v>
      </c>
      <c r="E1417" s="1" t="str">
        <f>Blad1!E1417</f>
        <v>B2</v>
      </c>
      <c r="F1417" s="12" t="str">
        <f>Blad1!J1417</f>
        <v>-</v>
      </c>
      <c r="G1417" s="12" t="str">
        <f>Blad1!L1417</f>
        <v>ej 2026</v>
      </c>
      <c r="H1417" s="13" t="str">
        <f>Blad1!N1417</f>
        <v>-</v>
      </c>
      <c r="I1417" s="13" t="str">
        <f>Blad1!O1417</f>
        <v>ej 2026</v>
      </c>
    </row>
    <row r="1418" spans="1:9" x14ac:dyDescent="0.25">
      <c r="A1418" s="1" t="str">
        <f>Blad1!A1418</f>
        <v>433</v>
      </c>
      <c r="B1418" s="1" t="str">
        <f>Blad1!B1418</f>
        <v>R</v>
      </c>
      <c r="C1418" s="1" t="str">
        <f>Blad1!C1418</f>
        <v>Spårväxel - EV-UIC60-760-1:15</v>
      </c>
      <c r="D1418" s="1" t="str">
        <f>Blad1!D1418</f>
        <v>126</v>
      </c>
      <c r="E1418" s="1" t="str">
        <f>Blad1!E1418</f>
        <v>B4</v>
      </c>
      <c r="F1418" s="12" t="str">
        <f>Blad1!J1418</f>
        <v>-</v>
      </c>
      <c r="G1418" s="12" t="str">
        <f>Blad1!L1418</f>
        <v>ej 2026</v>
      </c>
      <c r="H1418" s="13">
        <f>Blad1!N1418</f>
        <v>8</v>
      </c>
      <c r="I1418" s="13" t="str">
        <f>Blad1!O1418</f>
        <v>ej 2026</v>
      </c>
    </row>
    <row r="1419" spans="1:9" x14ac:dyDescent="0.25">
      <c r="A1419" s="1" t="str">
        <f>Blad1!A1419</f>
        <v>433</v>
      </c>
      <c r="B1419" s="1" t="str">
        <f>Blad1!B1419</f>
        <v>R</v>
      </c>
      <c r="C1419" s="1" t="str">
        <f>Blad1!C1419</f>
        <v>Spårväxel - EV-UIC60-760-1:15</v>
      </c>
      <c r="D1419" s="1" t="str">
        <f>Blad1!D1419</f>
        <v>129</v>
      </c>
      <c r="E1419" s="1" t="str">
        <f>Blad1!E1419</f>
        <v>B4</v>
      </c>
      <c r="F1419" s="12" t="str">
        <f>Blad1!J1419</f>
        <v>-</v>
      </c>
      <c r="G1419" s="12" t="str">
        <f>Blad1!L1419</f>
        <v>ej 2026</v>
      </c>
      <c r="H1419" s="13">
        <f>Blad1!N1419</f>
        <v>8</v>
      </c>
      <c r="I1419" s="13" t="str">
        <f>Blad1!O1419</f>
        <v>ej 2026</v>
      </c>
    </row>
    <row r="1420" spans="1:9" x14ac:dyDescent="0.25">
      <c r="A1420" s="1" t="str">
        <f>Blad1!A1420</f>
        <v>433</v>
      </c>
      <c r="B1420" s="1" t="str">
        <f>Blad1!B1420</f>
        <v>R</v>
      </c>
      <c r="C1420" s="1" t="str">
        <f>Blad1!C1420</f>
        <v>Spårväxel - EV-UIC60-760-1:15</v>
      </c>
      <c r="D1420" s="1" t="str">
        <f>Blad1!D1420</f>
        <v>130</v>
      </c>
      <c r="E1420" s="1" t="str">
        <f>Blad1!E1420</f>
        <v>B4</v>
      </c>
      <c r="F1420" s="12" t="str">
        <f>Blad1!J1420</f>
        <v>-</v>
      </c>
      <c r="G1420" s="12" t="str">
        <f>Blad1!L1420</f>
        <v>ej 2026</v>
      </c>
      <c r="H1420" s="13">
        <f>Blad1!N1420</f>
        <v>8</v>
      </c>
      <c r="I1420" s="13" t="str">
        <f>Blad1!O1420</f>
        <v>ej 2026</v>
      </c>
    </row>
    <row r="1421" spans="1:9" x14ac:dyDescent="0.25">
      <c r="A1421" s="1" t="str">
        <f>Blad1!A1421</f>
        <v>433</v>
      </c>
      <c r="B1421" s="1" t="str">
        <f>Blad1!B1421</f>
        <v>R</v>
      </c>
      <c r="C1421" s="1" t="str">
        <f>Blad1!C1421</f>
        <v>Spårväxel - EV-UIC60-760-1:14</v>
      </c>
      <c r="D1421" s="1" t="str">
        <f>Blad1!D1421</f>
        <v>141</v>
      </c>
      <c r="E1421" s="1" t="str">
        <f>Blad1!E1421</f>
        <v>B4</v>
      </c>
      <c r="F1421" s="12" t="str">
        <f>Blad1!J1421</f>
        <v>-</v>
      </c>
      <c r="G1421" s="12" t="str">
        <f>Blad1!L1421</f>
        <v>ej 2026</v>
      </c>
      <c r="H1421" s="13">
        <f>Blad1!N1421</f>
        <v>8</v>
      </c>
      <c r="I1421" s="13" t="str">
        <f>Blad1!O1421</f>
        <v>ej 2026</v>
      </c>
    </row>
    <row r="1422" spans="1:9" x14ac:dyDescent="0.25">
      <c r="A1422" s="1" t="str">
        <f>Blad1!A1422</f>
        <v>433</v>
      </c>
      <c r="B1422" s="1" t="str">
        <f>Blad1!B1422</f>
        <v>R</v>
      </c>
      <c r="C1422" s="1" t="str">
        <f>Blad1!C1422</f>
        <v>Spårväxel - EV-UIC60-760-1:14</v>
      </c>
      <c r="D1422" s="1" t="str">
        <f>Blad1!D1422</f>
        <v>142</v>
      </c>
      <c r="E1422" s="1" t="str">
        <f>Blad1!E1422</f>
        <v>B4</v>
      </c>
      <c r="F1422" s="12" t="str">
        <f>Blad1!J1422</f>
        <v>-</v>
      </c>
      <c r="G1422" s="12" t="str">
        <f>Blad1!L1422</f>
        <v>ej 2026</v>
      </c>
      <c r="H1422" s="13">
        <f>Blad1!N1422</f>
        <v>8</v>
      </c>
      <c r="I1422" s="13" t="str">
        <f>Blad1!O1422</f>
        <v>ej 2026</v>
      </c>
    </row>
    <row r="1423" spans="1:9" x14ac:dyDescent="0.25">
      <c r="A1423" s="1" t="str">
        <f>Blad1!A1423</f>
        <v>433</v>
      </c>
      <c r="B1423" s="1" t="str">
        <f>Blad1!B1423</f>
        <v>R</v>
      </c>
      <c r="C1423" s="1" t="str">
        <f>Blad1!C1423</f>
        <v>Spårväxel - EV-UIC60-760-1:14</v>
      </c>
      <c r="D1423" s="1" t="str">
        <f>Blad1!D1423</f>
        <v>143</v>
      </c>
      <c r="E1423" s="1" t="str">
        <f>Blad1!E1423</f>
        <v>B4</v>
      </c>
      <c r="F1423" s="12" t="str">
        <f>Blad1!J1423</f>
        <v>-</v>
      </c>
      <c r="G1423" s="12" t="str">
        <f>Blad1!L1423</f>
        <v>ej 2026</v>
      </c>
      <c r="H1423" s="13">
        <f>Blad1!N1423</f>
        <v>8</v>
      </c>
      <c r="I1423" s="13" t="str">
        <f>Blad1!O1423</f>
        <v>ej 2026</v>
      </c>
    </row>
    <row r="1424" spans="1:9" x14ac:dyDescent="0.25">
      <c r="A1424" s="1" t="str">
        <f>Blad1!A1424</f>
        <v>433</v>
      </c>
      <c r="B1424" s="1" t="str">
        <f>Blad1!B1424</f>
        <v>R</v>
      </c>
      <c r="C1424" s="1" t="str">
        <f>Blad1!C1424</f>
        <v>Spårväxel - EV-UIC60-760-1:14</v>
      </c>
      <c r="D1424" s="1" t="str">
        <f>Blad1!D1424</f>
        <v>144</v>
      </c>
      <c r="E1424" s="1" t="str">
        <f>Blad1!E1424</f>
        <v>B4</v>
      </c>
      <c r="F1424" s="12" t="str">
        <f>Blad1!J1424</f>
        <v>-</v>
      </c>
      <c r="G1424" s="12" t="str">
        <f>Blad1!L1424</f>
        <v>ej 2026</v>
      </c>
      <c r="H1424" s="13">
        <f>Blad1!N1424</f>
        <v>8</v>
      </c>
      <c r="I1424" s="13" t="str">
        <f>Blad1!O1424</f>
        <v>ej 2026</v>
      </c>
    </row>
    <row r="1425" spans="1:9" x14ac:dyDescent="0.25">
      <c r="A1425" s="1" t="str">
        <f>Blad1!A1425</f>
        <v>433</v>
      </c>
      <c r="B1425" s="1" t="str">
        <f>Blad1!B1425</f>
        <v>RS</v>
      </c>
      <c r="C1425" s="1" t="str">
        <f>Blad1!C1425</f>
        <v>Spårväxel - EV-UIC60-760-1:15</v>
      </c>
      <c r="D1425" s="1" t="str">
        <f>Blad1!D1425</f>
        <v>201</v>
      </c>
      <c r="E1425" s="1" t="str">
        <f>Blad1!E1425</f>
        <v>B4</v>
      </c>
      <c r="F1425" s="12" t="str">
        <f>Blad1!J1425</f>
        <v>-</v>
      </c>
      <c r="G1425" s="12" t="str">
        <f>Blad1!L1425</f>
        <v>ej 2026</v>
      </c>
      <c r="H1425" s="13">
        <f>Blad1!N1425</f>
        <v>8</v>
      </c>
      <c r="I1425" s="13" t="str">
        <f>Blad1!O1425</f>
        <v>ej 2026</v>
      </c>
    </row>
    <row r="1426" spans="1:9" x14ac:dyDescent="0.25">
      <c r="A1426" s="1" t="str">
        <f>Blad1!A1426</f>
        <v>433</v>
      </c>
      <c r="B1426" s="1" t="str">
        <f>Blad1!B1426</f>
        <v>RS</v>
      </c>
      <c r="C1426" s="1" t="str">
        <f>Blad1!C1426</f>
        <v>Spårväxel - EV-UIC60-760-1:15</v>
      </c>
      <c r="D1426" s="1" t="str">
        <f>Blad1!D1426</f>
        <v>202</v>
      </c>
      <c r="E1426" s="1" t="str">
        <f>Blad1!E1426</f>
        <v>B4</v>
      </c>
      <c r="F1426" s="12" t="str">
        <f>Blad1!J1426</f>
        <v>-</v>
      </c>
      <c r="G1426" s="12" t="str">
        <f>Blad1!L1426</f>
        <v>ej 2026</v>
      </c>
      <c r="H1426" s="13">
        <f>Blad1!N1426</f>
        <v>8</v>
      </c>
      <c r="I1426" s="13" t="str">
        <f>Blad1!O1426</f>
        <v>ej 2026</v>
      </c>
    </row>
    <row r="1427" spans="1:9" x14ac:dyDescent="0.25">
      <c r="A1427" s="1" t="str">
        <f>Blad1!A1427</f>
        <v>433</v>
      </c>
      <c r="B1427" s="1" t="str">
        <f>Blad1!B1427</f>
        <v>RS</v>
      </c>
      <c r="C1427" s="1" t="str">
        <f>Blad1!C1427</f>
        <v>Spårväxel - EV-UIC60-760-1:15</v>
      </c>
      <c r="D1427" s="1" t="str">
        <f>Blad1!D1427</f>
        <v>203</v>
      </c>
      <c r="E1427" s="1" t="str">
        <f>Blad1!E1427</f>
        <v>B4</v>
      </c>
      <c r="F1427" s="12" t="str">
        <f>Blad1!J1427</f>
        <v>-</v>
      </c>
      <c r="G1427" s="12" t="str">
        <f>Blad1!L1427</f>
        <v>ej 2026</v>
      </c>
      <c r="H1427" s="13">
        <f>Blad1!N1427</f>
        <v>8</v>
      </c>
      <c r="I1427" s="13" t="str">
        <f>Blad1!O1427</f>
        <v>ej 2026</v>
      </c>
    </row>
    <row r="1428" spans="1:9" hidden="1" x14ac:dyDescent="0.25">
      <c r="A1428" s="1" t="str">
        <f>Blad1!A1428</f>
        <v>433</v>
      </c>
      <c r="B1428" s="1" t="str">
        <f>Blad1!B1428</f>
        <v>RS</v>
      </c>
      <c r="C1428" s="1" t="str">
        <f>Blad1!C1428</f>
        <v>Spårväxel - EV-UIC60-300-1:9</v>
      </c>
      <c r="D1428" s="1" t="str">
        <f>Blad1!D1428</f>
        <v>204</v>
      </c>
      <c r="E1428" s="1" t="str">
        <f>Blad1!E1428</f>
        <v>B2</v>
      </c>
      <c r="F1428" s="12" t="str">
        <f>Blad1!J1428</f>
        <v>-</v>
      </c>
      <c r="G1428" s="12" t="str">
        <f>Blad1!L1428</f>
        <v>ej 2026</v>
      </c>
      <c r="H1428" s="13" t="str">
        <f>Blad1!N1428</f>
        <v>-</v>
      </c>
      <c r="I1428" s="13" t="str">
        <f>Blad1!O1428</f>
        <v>ej 2026</v>
      </c>
    </row>
    <row r="1429" spans="1:9" x14ac:dyDescent="0.25">
      <c r="A1429" s="1" t="str">
        <f>Blad1!A1429</f>
        <v>433</v>
      </c>
      <c r="B1429" s="1" t="str">
        <f>Blad1!B1429</f>
        <v>RS</v>
      </c>
      <c r="C1429" s="1" t="str">
        <f>Blad1!C1429</f>
        <v>Spårväxel - EV-UIC60-760-1:14</v>
      </c>
      <c r="D1429" s="1" t="str">
        <f>Blad1!D1429</f>
        <v>213</v>
      </c>
      <c r="E1429" s="1" t="str">
        <f>Blad1!E1429</f>
        <v>B4</v>
      </c>
      <c r="F1429" s="12" t="str">
        <f>Blad1!J1429</f>
        <v>-</v>
      </c>
      <c r="G1429" s="12" t="str">
        <f>Blad1!L1429</f>
        <v>ej 2026</v>
      </c>
      <c r="H1429" s="13">
        <f>Blad1!N1429</f>
        <v>8</v>
      </c>
      <c r="I1429" s="13" t="str">
        <f>Blad1!O1429</f>
        <v>ej 2026</v>
      </c>
    </row>
    <row r="1430" spans="1:9" x14ac:dyDescent="0.25">
      <c r="A1430" s="1" t="str">
        <f>Blad1!A1430</f>
        <v>433</v>
      </c>
      <c r="B1430" s="1" t="str">
        <f>Blad1!B1430</f>
        <v>RS</v>
      </c>
      <c r="C1430" s="1" t="str">
        <f>Blad1!C1430</f>
        <v>Spårväxel - EV-UIC60-760-1:15</v>
      </c>
      <c r="D1430" s="1" t="str">
        <f>Blad1!D1430</f>
        <v>214</v>
      </c>
      <c r="E1430" s="1" t="str">
        <f>Blad1!E1430</f>
        <v>B4</v>
      </c>
      <c r="F1430" s="12" t="str">
        <f>Blad1!J1430</f>
        <v>-</v>
      </c>
      <c r="G1430" s="12" t="str">
        <f>Blad1!L1430</f>
        <v>ej 2026</v>
      </c>
      <c r="H1430" s="13">
        <f>Blad1!N1430</f>
        <v>8</v>
      </c>
      <c r="I1430" s="13" t="str">
        <f>Blad1!O1430</f>
        <v>ej 2026</v>
      </c>
    </row>
    <row r="1431" spans="1:9" x14ac:dyDescent="0.25">
      <c r="A1431" s="1" t="str">
        <f>Blad1!A1431</f>
        <v>433</v>
      </c>
      <c r="B1431" s="1" t="str">
        <f>Blad1!B1431</f>
        <v>RS</v>
      </c>
      <c r="C1431" s="1" t="str">
        <f>Blad1!C1431</f>
        <v>Spårväxel - EV-UIC60-300-1:9</v>
      </c>
      <c r="D1431" s="1" t="str">
        <f>Blad1!D1431</f>
        <v>215</v>
      </c>
      <c r="E1431" s="1" t="str">
        <f>Blad1!E1431</f>
        <v>B4</v>
      </c>
      <c r="F1431" s="12" t="str">
        <f>Blad1!J1431</f>
        <v>-</v>
      </c>
      <c r="G1431" s="12" t="str">
        <f>Blad1!L1431</f>
        <v>ej 2026</v>
      </c>
      <c r="H1431" s="13">
        <f>Blad1!N1431</f>
        <v>8</v>
      </c>
      <c r="I1431" s="13" t="str">
        <f>Blad1!O1431</f>
        <v>ej 2026</v>
      </c>
    </row>
    <row r="1432" spans="1:9" x14ac:dyDescent="0.25">
      <c r="A1432" s="1" t="str">
        <f>Blad1!A1432</f>
        <v>433</v>
      </c>
      <c r="B1432" s="1" t="str">
        <f>Blad1!B1432</f>
        <v>RS</v>
      </c>
      <c r="C1432" s="1" t="str">
        <f>Blad1!C1432</f>
        <v>Spårväxel - EV-UIC60-300-1:9</v>
      </c>
      <c r="D1432" s="1" t="str">
        <f>Blad1!D1432</f>
        <v>232</v>
      </c>
      <c r="E1432" s="1" t="str">
        <f>Blad1!E1432</f>
        <v>B4</v>
      </c>
      <c r="F1432" s="12" t="str">
        <f>Blad1!J1432</f>
        <v>-</v>
      </c>
      <c r="G1432" s="12" t="str">
        <f>Blad1!L1432</f>
        <v>ej 2026</v>
      </c>
      <c r="H1432" s="13">
        <f>Blad1!N1432</f>
        <v>8</v>
      </c>
      <c r="I1432" s="13" t="str">
        <f>Blad1!O1432</f>
        <v>ej 2026</v>
      </c>
    </row>
    <row r="1433" spans="1:9" x14ac:dyDescent="0.25">
      <c r="A1433" s="1" t="str">
        <f>Blad1!A1433</f>
        <v>433</v>
      </c>
      <c r="B1433" s="1" t="str">
        <f>Blad1!B1433</f>
        <v>RS</v>
      </c>
      <c r="C1433" s="1" t="str">
        <f>Blad1!C1433</f>
        <v>Spårväxel - EV-UIC60-760-1:15</v>
      </c>
      <c r="D1433" s="1" t="str">
        <f>Blad1!D1433</f>
        <v>233</v>
      </c>
      <c r="E1433" s="1" t="str">
        <f>Blad1!E1433</f>
        <v>B4</v>
      </c>
      <c r="F1433" s="12" t="str">
        <f>Blad1!J1433</f>
        <v>-</v>
      </c>
      <c r="G1433" s="12" t="str">
        <f>Blad1!L1433</f>
        <v>ej 2026</v>
      </c>
      <c r="H1433" s="13">
        <f>Blad1!N1433</f>
        <v>8</v>
      </c>
      <c r="I1433" s="13" t="str">
        <f>Blad1!O1433</f>
        <v>ej 2026</v>
      </c>
    </row>
    <row r="1434" spans="1:9" x14ac:dyDescent="0.25">
      <c r="A1434" s="1" t="str">
        <f>Blad1!A1434</f>
        <v>433</v>
      </c>
      <c r="B1434" s="1" t="str">
        <f>Blad1!B1434</f>
        <v>RS</v>
      </c>
      <c r="C1434" s="1" t="str">
        <f>Blad1!C1434</f>
        <v>Spårväxel - EV-UIC60-760-1:15</v>
      </c>
      <c r="D1434" s="1" t="str">
        <f>Blad1!D1434</f>
        <v>234</v>
      </c>
      <c r="E1434" s="1" t="str">
        <f>Blad1!E1434</f>
        <v>B4</v>
      </c>
      <c r="F1434" s="12" t="str">
        <f>Blad1!J1434</f>
        <v>-</v>
      </c>
      <c r="G1434" s="12" t="str">
        <f>Blad1!L1434</f>
        <v>ej 2026</v>
      </c>
      <c r="H1434" s="13">
        <f>Blad1!N1434</f>
        <v>8</v>
      </c>
      <c r="I1434" s="13" t="str">
        <f>Blad1!O1434</f>
        <v>ej 2026</v>
      </c>
    </row>
    <row r="1435" spans="1:9" x14ac:dyDescent="0.25">
      <c r="A1435" s="1" t="str">
        <f>Blad1!A1435</f>
        <v>433</v>
      </c>
      <c r="B1435" s="1" t="str">
        <f>Blad1!B1435</f>
        <v>RS</v>
      </c>
      <c r="C1435" s="1" t="str">
        <f>Blad1!C1435</f>
        <v>Spårväxel - EV-UIC60-760-1:14</v>
      </c>
      <c r="D1435" s="1" t="str">
        <f>Blad1!D1435</f>
        <v>280</v>
      </c>
      <c r="E1435" s="1" t="str">
        <f>Blad1!E1435</f>
        <v>B4</v>
      </c>
      <c r="F1435" s="12" t="str">
        <f>Blad1!J1435</f>
        <v>-</v>
      </c>
      <c r="G1435" s="12" t="str">
        <f>Blad1!L1435</f>
        <v>ej 2026</v>
      </c>
      <c r="H1435" s="13">
        <f>Blad1!N1435</f>
        <v>8</v>
      </c>
      <c r="I1435" s="13" t="str">
        <f>Blad1!O1435</f>
        <v>ej 2026</v>
      </c>
    </row>
    <row r="1436" spans="1:9" x14ac:dyDescent="0.25">
      <c r="A1436" s="1" t="str">
        <f>Blad1!A1436</f>
        <v>433</v>
      </c>
      <c r="B1436" s="1" t="str">
        <f>Blad1!B1436</f>
        <v>RS</v>
      </c>
      <c r="C1436" s="1" t="str">
        <f>Blad1!C1436</f>
        <v>Spårväxel - EV-UIC60-760-1:15</v>
      </c>
      <c r="D1436" s="1" t="str">
        <f>Blad1!D1436</f>
        <v>291</v>
      </c>
      <c r="E1436" s="1" t="str">
        <f>Blad1!E1436</f>
        <v>B4</v>
      </c>
      <c r="F1436" s="12" t="str">
        <f>Blad1!J1436</f>
        <v>-</v>
      </c>
      <c r="G1436" s="12" t="str">
        <f>Blad1!L1436</f>
        <v>ej 2026</v>
      </c>
      <c r="H1436" s="13">
        <f>Blad1!N1436</f>
        <v>8</v>
      </c>
      <c r="I1436" s="13" t="str">
        <f>Blad1!O1436</f>
        <v>ej 2026</v>
      </c>
    </row>
    <row r="1437" spans="1:9" x14ac:dyDescent="0.25">
      <c r="A1437" s="1" t="str">
        <f>Blad1!A1437</f>
        <v>433</v>
      </c>
      <c r="B1437" s="1" t="str">
        <f>Blad1!B1437</f>
        <v>RS</v>
      </c>
      <c r="C1437" s="1" t="str">
        <f>Blad1!C1437</f>
        <v>Spårväxel - EV-UIC60-760-1:15</v>
      </c>
      <c r="D1437" s="1" t="str">
        <f>Blad1!D1437</f>
        <v>292</v>
      </c>
      <c r="E1437" s="1" t="str">
        <f>Blad1!E1437</f>
        <v>B4</v>
      </c>
      <c r="F1437" s="12" t="str">
        <f>Blad1!J1437</f>
        <v>-</v>
      </c>
      <c r="G1437" s="12" t="str">
        <f>Blad1!L1437</f>
        <v>ej 2026</v>
      </c>
      <c r="H1437" s="13">
        <f>Blad1!N1437</f>
        <v>8</v>
      </c>
      <c r="I1437" s="13" t="str">
        <f>Blad1!O1437</f>
        <v>ej 2026</v>
      </c>
    </row>
    <row r="1438" spans="1:9" x14ac:dyDescent="0.25">
      <c r="A1438" s="1" t="str">
        <f>Blad1!A1438</f>
        <v>433</v>
      </c>
      <c r="B1438" s="1" t="str">
        <f>Blad1!B1438</f>
        <v>SKBY</v>
      </c>
      <c r="C1438" s="1" t="str">
        <f>Blad1!C1438</f>
        <v>Spårväxel - EVR-UIC60-2500-1:27,5</v>
      </c>
      <c r="D1438" s="1" t="str">
        <f>Blad1!D1438</f>
        <v>111</v>
      </c>
      <c r="E1438" s="1" t="str">
        <f>Blad1!E1438</f>
        <v>B4</v>
      </c>
      <c r="F1438" s="12" t="str">
        <f>Blad1!J1438</f>
        <v>-</v>
      </c>
      <c r="G1438" s="12" t="str">
        <f>Blad1!L1438</f>
        <v>ej 2026</v>
      </c>
      <c r="H1438" s="13">
        <f>Blad1!N1438</f>
        <v>10</v>
      </c>
      <c r="I1438" s="13" t="str">
        <f>Blad1!O1438</f>
        <v>ej 2026</v>
      </c>
    </row>
    <row r="1439" spans="1:9" x14ac:dyDescent="0.25">
      <c r="A1439" s="1" t="str">
        <f>Blad1!A1439</f>
        <v>433</v>
      </c>
      <c r="B1439" s="1" t="str">
        <f>Blad1!B1439</f>
        <v>SKBY</v>
      </c>
      <c r="C1439" s="1" t="str">
        <f>Blad1!C1439</f>
        <v>Spårväxel - EVR-UIC60-2500-1:27,5</v>
      </c>
      <c r="D1439" s="1" t="str">
        <f>Blad1!D1439</f>
        <v>112</v>
      </c>
      <c r="E1439" s="1" t="str">
        <f>Blad1!E1439</f>
        <v>B4</v>
      </c>
      <c r="F1439" s="12" t="str">
        <f>Blad1!J1439</f>
        <v>-</v>
      </c>
      <c r="G1439" s="12" t="str">
        <f>Blad1!L1439</f>
        <v>ej 2026</v>
      </c>
      <c r="H1439" s="13">
        <f>Blad1!N1439</f>
        <v>10</v>
      </c>
      <c r="I1439" s="13" t="str">
        <f>Blad1!O1439</f>
        <v>ej 2026</v>
      </c>
    </row>
    <row r="1440" spans="1:9" x14ac:dyDescent="0.25">
      <c r="A1440" s="1" t="str">
        <f>Blad1!A1440</f>
        <v>433</v>
      </c>
      <c r="B1440" s="1" t="str">
        <f>Blad1!B1440</f>
        <v>SKBY</v>
      </c>
      <c r="C1440" s="1" t="str">
        <f>Blad1!C1440</f>
        <v>Spårväxel - EVR-UIC60-2500-1:27,5</v>
      </c>
      <c r="D1440" s="1" t="str">
        <f>Blad1!D1440</f>
        <v>113</v>
      </c>
      <c r="E1440" s="1" t="str">
        <f>Blad1!E1440</f>
        <v>B4</v>
      </c>
      <c r="F1440" s="12" t="str">
        <f>Blad1!J1440</f>
        <v>-</v>
      </c>
      <c r="G1440" s="12" t="str">
        <f>Blad1!L1440</f>
        <v>ej 2026</v>
      </c>
      <c r="H1440" s="13">
        <f>Blad1!N1440</f>
        <v>10</v>
      </c>
      <c r="I1440" s="13" t="str">
        <f>Blad1!O1440</f>
        <v>ej 2026</v>
      </c>
    </row>
    <row r="1441" spans="1:9" x14ac:dyDescent="0.25">
      <c r="A1441" s="1" t="str">
        <f>Blad1!A1441</f>
        <v>433</v>
      </c>
      <c r="B1441" s="1" t="str">
        <f>Blad1!B1441</f>
        <v>SKBY</v>
      </c>
      <c r="C1441" s="1" t="str">
        <f>Blad1!C1441</f>
        <v>Spårväxel - EVR-UIC60-2500-1:27,5</v>
      </c>
      <c r="D1441" s="1" t="str">
        <f>Blad1!D1441</f>
        <v>114</v>
      </c>
      <c r="E1441" s="1" t="str">
        <f>Blad1!E1441</f>
        <v>B4</v>
      </c>
      <c r="F1441" s="12" t="str">
        <f>Blad1!J1441</f>
        <v>-</v>
      </c>
      <c r="G1441" s="12" t="str">
        <f>Blad1!L1441</f>
        <v>ej 2026</v>
      </c>
      <c r="H1441" s="13">
        <f>Blad1!N1441</f>
        <v>10</v>
      </c>
      <c r="I1441" s="13" t="str">
        <f>Blad1!O1441</f>
        <v>ej 2026</v>
      </c>
    </row>
    <row r="1442" spans="1:9" x14ac:dyDescent="0.25">
      <c r="A1442" s="1" t="str">
        <f>Blad1!A1442</f>
        <v>433</v>
      </c>
      <c r="B1442" s="1" t="str">
        <f>Blad1!B1442</f>
        <v>SKBY</v>
      </c>
      <c r="C1442" s="1" t="str">
        <f>Blad1!C1442</f>
        <v>Spårväxel - EV-UIC60-1200-1:18,5</v>
      </c>
      <c r="D1442" s="1" t="str">
        <f>Blad1!D1442</f>
        <v>115</v>
      </c>
      <c r="E1442" s="1" t="str">
        <f>Blad1!E1442</f>
        <v>B4</v>
      </c>
      <c r="F1442" s="12" t="str">
        <f>Blad1!J1442</f>
        <v>-</v>
      </c>
      <c r="G1442" s="12" t="str">
        <f>Blad1!L1442</f>
        <v>ej 2026</v>
      </c>
      <c r="H1442" s="13">
        <f>Blad1!N1442</f>
        <v>10</v>
      </c>
      <c r="I1442" s="13" t="str">
        <f>Blad1!O1442</f>
        <v>ej 2026</v>
      </c>
    </row>
    <row r="1443" spans="1:9" x14ac:dyDescent="0.25">
      <c r="A1443" s="1" t="str">
        <f>Blad1!A1443</f>
        <v>433</v>
      </c>
      <c r="B1443" s="1" t="str">
        <f>Blad1!B1443</f>
        <v>SKBY</v>
      </c>
      <c r="C1443" s="1" t="str">
        <f>Blad1!C1443</f>
        <v>Spårväxel - EV-UIC60-1200-1:18,5</v>
      </c>
      <c r="D1443" s="1" t="str">
        <f>Blad1!D1443</f>
        <v>116</v>
      </c>
      <c r="E1443" s="1" t="str">
        <f>Blad1!E1443</f>
        <v>B4</v>
      </c>
      <c r="F1443" s="12" t="str">
        <f>Blad1!J1443</f>
        <v>-</v>
      </c>
      <c r="G1443" s="12" t="str">
        <f>Blad1!L1443</f>
        <v>ej 2026</v>
      </c>
      <c r="H1443" s="13">
        <f>Blad1!N1443</f>
        <v>10</v>
      </c>
      <c r="I1443" s="13" t="str">
        <f>Blad1!O1443</f>
        <v>ej 2026</v>
      </c>
    </row>
    <row r="1444" spans="1:9" x14ac:dyDescent="0.25">
      <c r="A1444" s="1" t="str">
        <f>Blad1!A1444</f>
        <v>433</v>
      </c>
      <c r="B1444" s="1" t="str">
        <f>Blad1!B1444</f>
        <v>SKBY</v>
      </c>
      <c r="C1444" s="1" t="str">
        <f>Blad1!C1444</f>
        <v>Spårväxel - EV-UIC60-1200-1:18,5</v>
      </c>
      <c r="D1444" s="1" t="str">
        <f>Blad1!D1444</f>
        <v>117</v>
      </c>
      <c r="E1444" s="1" t="str">
        <f>Blad1!E1444</f>
        <v>B4</v>
      </c>
      <c r="F1444" s="12" t="str">
        <f>Blad1!J1444</f>
        <v>-</v>
      </c>
      <c r="G1444" s="12" t="str">
        <f>Blad1!L1444</f>
        <v>ej 2026</v>
      </c>
      <c r="H1444" s="13">
        <f>Blad1!N1444</f>
        <v>10</v>
      </c>
      <c r="I1444" s="13" t="str">
        <f>Blad1!O1444</f>
        <v>ej 2026</v>
      </c>
    </row>
    <row r="1445" spans="1:9" x14ac:dyDescent="0.25">
      <c r="A1445" s="1" t="str">
        <f>Blad1!A1445</f>
        <v>433</v>
      </c>
      <c r="B1445" s="1" t="str">
        <f>Blad1!B1445</f>
        <v>SKBY</v>
      </c>
      <c r="C1445" s="1" t="str">
        <f>Blad1!C1445</f>
        <v>Spårväxel - EV-UIC60-1200-1:18,5</v>
      </c>
      <c r="D1445" s="1" t="str">
        <f>Blad1!D1445</f>
        <v>118</v>
      </c>
      <c r="E1445" s="1" t="str">
        <f>Blad1!E1445</f>
        <v>B4</v>
      </c>
      <c r="F1445" s="12" t="str">
        <f>Blad1!J1445</f>
        <v>-</v>
      </c>
      <c r="G1445" s="12" t="str">
        <f>Blad1!L1445</f>
        <v>ej 2026</v>
      </c>
      <c r="H1445" s="13">
        <f>Blad1!N1445</f>
        <v>10</v>
      </c>
      <c r="I1445" s="13" t="str">
        <f>Blad1!O1445</f>
        <v>ej 2026</v>
      </c>
    </row>
    <row r="1446" spans="1:9" x14ac:dyDescent="0.25">
      <c r="A1446" s="1" t="str">
        <f>Blad1!A1446</f>
        <v>433</v>
      </c>
      <c r="B1446" s="1" t="str">
        <f>Blad1!B1446</f>
        <v>SKBY</v>
      </c>
      <c r="C1446" s="1" t="str">
        <f>Blad1!C1446</f>
        <v>Spårväxel - EVR-UIC60-2500-1:27,5</v>
      </c>
      <c r="D1446" s="1" t="str">
        <f>Blad1!D1446</f>
        <v>119</v>
      </c>
      <c r="E1446" s="1" t="str">
        <f>Blad1!E1446</f>
        <v>B4</v>
      </c>
      <c r="F1446" s="12" t="str">
        <f>Blad1!J1446</f>
        <v>-</v>
      </c>
      <c r="G1446" s="12" t="str">
        <f>Blad1!L1446</f>
        <v>ej 2026</v>
      </c>
      <c r="H1446" s="13">
        <f>Blad1!N1446</f>
        <v>10</v>
      </c>
      <c r="I1446" s="13" t="str">
        <f>Blad1!O1446</f>
        <v>ej 2026</v>
      </c>
    </row>
    <row r="1447" spans="1:9" x14ac:dyDescent="0.25">
      <c r="A1447" s="1" t="str">
        <f>Blad1!A1447</f>
        <v>433</v>
      </c>
      <c r="B1447" s="1" t="str">
        <f>Blad1!B1447</f>
        <v>SKBY</v>
      </c>
      <c r="C1447" s="1" t="str">
        <f>Blad1!C1447</f>
        <v>Spårväxel - EVR-UIC60-2500-1:27,5</v>
      </c>
      <c r="D1447" s="1" t="str">
        <f>Blad1!D1447</f>
        <v>120</v>
      </c>
      <c r="E1447" s="1" t="str">
        <f>Blad1!E1447</f>
        <v>B4</v>
      </c>
      <c r="F1447" s="12" t="str">
        <f>Blad1!J1447</f>
        <v>-</v>
      </c>
      <c r="G1447" s="12" t="str">
        <f>Blad1!L1447</f>
        <v>ej 2026</v>
      </c>
      <c r="H1447" s="13">
        <f>Blad1!N1447</f>
        <v>10</v>
      </c>
      <c r="I1447" s="13" t="str">
        <f>Blad1!O1447</f>
        <v>ej 2026</v>
      </c>
    </row>
    <row r="1448" spans="1:9" x14ac:dyDescent="0.25">
      <c r="A1448" s="1" t="str">
        <f>Blad1!A1448</f>
        <v>433</v>
      </c>
      <c r="B1448" s="1" t="str">
        <f>Blad1!B1448</f>
        <v>SKBY</v>
      </c>
      <c r="C1448" s="1" t="str">
        <f>Blad1!C1448</f>
        <v>Spårväxel - EVR-UIC60-2500-1:27,5</v>
      </c>
      <c r="D1448" s="1" t="str">
        <f>Blad1!D1448</f>
        <v>121</v>
      </c>
      <c r="E1448" s="1" t="str">
        <f>Blad1!E1448</f>
        <v>B4</v>
      </c>
      <c r="F1448" s="12" t="str">
        <f>Blad1!J1448</f>
        <v>-</v>
      </c>
      <c r="G1448" s="12" t="str">
        <f>Blad1!L1448</f>
        <v>ej 2026</v>
      </c>
      <c r="H1448" s="13">
        <f>Blad1!N1448</f>
        <v>10</v>
      </c>
      <c r="I1448" s="13" t="str">
        <f>Blad1!O1448</f>
        <v>ej 2026</v>
      </c>
    </row>
    <row r="1449" spans="1:9" x14ac:dyDescent="0.25">
      <c r="A1449" s="1" t="str">
        <f>Blad1!A1449</f>
        <v>433</v>
      </c>
      <c r="B1449" s="1" t="str">
        <f>Blad1!B1449</f>
        <v>SKBY</v>
      </c>
      <c r="C1449" s="1" t="str">
        <f>Blad1!C1449</f>
        <v>Spårväxel - EVR-UIC60-2500-1:27,5</v>
      </c>
      <c r="D1449" s="1" t="str">
        <f>Blad1!D1449</f>
        <v>122</v>
      </c>
      <c r="E1449" s="1" t="str">
        <f>Blad1!E1449</f>
        <v>B4</v>
      </c>
      <c r="F1449" s="12" t="str">
        <f>Blad1!J1449</f>
        <v>-</v>
      </c>
      <c r="G1449" s="12" t="str">
        <f>Blad1!L1449</f>
        <v>ej 2026</v>
      </c>
      <c r="H1449" s="13">
        <f>Blad1!N1449</f>
        <v>10</v>
      </c>
      <c r="I1449" s="13" t="str">
        <f>Blad1!O1449</f>
        <v>ej 2026</v>
      </c>
    </row>
    <row r="1450" spans="1:9" x14ac:dyDescent="0.25">
      <c r="A1450" s="1" t="str">
        <f>Blad1!A1450</f>
        <v>433</v>
      </c>
      <c r="B1450" s="1" t="str">
        <f>Blad1!B1450</f>
        <v>SOL</v>
      </c>
      <c r="C1450" s="1" t="str">
        <f>Blad1!C1450</f>
        <v>Spårväxel - EV-60E-300-1:9</v>
      </c>
      <c r="D1450" s="1" t="str">
        <f>Blad1!D1450</f>
        <v>602</v>
      </c>
      <c r="E1450" s="1" t="str">
        <f>Blad1!E1450</f>
        <v>B4</v>
      </c>
      <c r="F1450" s="12" t="str">
        <f>Blad1!J1450</f>
        <v>-</v>
      </c>
      <c r="G1450" s="12" t="str">
        <f>Blad1!L1450</f>
        <v>ej 2026</v>
      </c>
      <c r="H1450" s="13">
        <f>Blad1!N1450</f>
        <v>10</v>
      </c>
      <c r="I1450" s="13" t="str">
        <f>Blad1!O1450</f>
        <v>ej 2026</v>
      </c>
    </row>
    <row r="1451" spans="1:9" x14ac:dyDescent="0.25">
      <c r="A1451" s="1" t="str">
        <f>Blad1!A1451</f>
        <v>433</v>
      </c>
      <c r="B1451" s="1" t="str">
        <f>Blad1!B1451</f>
        <v>SOL</v>
      </c>
      <c r="C1451" s="1" t="str">
        <f>Blad1!C1451</f>
        <v>Spårväxel - EV-60E-300-1:9</v>
      </c>
      <c r="D1451" s="1" t="str">
        <f>Blad1!D1451</f>
        <v>604</v>
      </c>
      <c r="E1451" s="1" t="str">
        <f>Blad1!E1451</f>
        <v>B4</v>
      </c>
      <c r="F1451" s="12" t="str">
        <f>Blad1!J1451</f>
        <v>-</v>
      </c>
      <c r="G1451" s="12" t="str">
        <f>Blad1!L1451</f>
        <v>ej 2026</v>
      </c>
      <c r="H1451" s="13">
        <f>Blad1!N1451</f>
        <v>10</v>
      </c>
      <c r="I1451" s="13" t="str">
        <f>Blad1!O1451</f>
        <v>ej 2026</v>
      </c>
    </row>
    <row r="1452" spans="1:9" x14ac:dyDescent="0.25">
      <c r="A1452" s="1" t="str">
        <f>Blad1!A1452</f>
        <v>433</v>
      </c>
      <c r="B1452" s="1" t="str">
        <f>Blad1!B1452</f>
        <v>UPV</v>
      </c>
      <c r="C1452" s="1" t="str">
        <f>Blad1!C1452</f>
        <v>Spårväxel - EV-UIC60-760-1:14</v>
      </c>
      <c r="D1452" s="1" t="str">
        <f>Blad1!D1452</f>
        <v>105</v>
      </c>
      <c r="E1452" s="1" t="str">
        <f>Blad1!E1452</f>
        <v>B4</v>
      </c>
      <c r="F1452" s="12" t="str">
        <f>Blad1!J1452</f>
        <v>-</v>
      </c>
      <c r="G1452" s="12" t="str">
        <f>Blad1!L1452</f>
        <v>ej 2026</v>
      </c>
      <c r="H1452" s="13">
        <f>Blad1!N1452</f>
        <v>10</v>
      </c>
      <c r="I1452" s="13" t="str">
        <f>Blad1!O1452</f>
        <v>ej 2026</v>
      </c>
    </row>
    <row r="1453" spans="1:9" x14ac:dyDescent="0.25">
      <c r="A1453" s="1" t="str">
        <f>Blad1!A1453</f>
        <v>433</v>
      </c>
      <c r="B1453" s="1" t="str">
        <f>Blad1!B1453</f>
        <v>UPV</v>
      </c>
      <c r="C1453" s="1" t="str">
        <f>Blad1!C1453</f>
        <v>Spårväxel - EV-UIC60-760-1:14</v>
      </c>
      <c r="D1453" s="1" t="str">
        <f>Blad1!D1453</f>
        <v>107</v>
      </c>
      <c r="E1453" s="1" t="str">
        <f>Blad1!E1453</f>
        <v>B4</v>
      </c>
      <c r="F1453" s="12" t="str">
        <f>Blad1!J1453</f>
        <v>-</v>
      </c>
      <c r="G1453" s="12" t="str">
        <f>Blad1!L1453</f>
        <v>ej 2026</v>
      </c>
      <c r="H1453" s="13">
        <f>Blad1!N1453</f>
        <v>10</v>
      </c>
      <c r="I1453" s="13" t="str">
        <f>Blad1!O1453</f>
        <v>ej 2026</v>
      </c>
    </row>
    <row r="1454" spans="1:9" x14ac:dyDescent="0.25">
      <c r="A1454" s="1" t="str">
        <f>Blad1!A1454</f>
        <v>433</v>
      </c>
      <c r="B1454" s="1" t="str">
        <f>Blad1!B1454</f>
        <v>UPV</v>
      </c>
      <c r="C1454" s="1" t="str">
        <f>Blad1!C1454</f>
        <v>Spårväxel - EV-UIC60-760-1:15</v>
      </c>
      <c r="D1454" s="1" t="str">
        <f>Blad1!D1454</f>
        <v>111</v>
      </c>
      <c r="E1454" s="1" t="str">
        <f>Blad1!E1454</f>
        <v>B4</v>
      </c>
      <c r="F1454" s="12" t="str">
        <f>Blad1!J1454</f>
        <v>-</v>
      </c>
      <c r="G1454" s="12" t="str">
        <f>Blad1!L1454</f>
        <v>ej 2026</v>
      </c>
      <c r="H1454" s="13">
        <f>Blad1!N1454</f>
        <v>10</v>
      </c>
      <c r="I1454" s="13" t="str">
        <f>Blad1!O1454</f>
        <v>ej 2026</v>
      </c>
    </row>
    <row r="1455" spans="1:9" x14ac:dyDescent="0.25">
      <c r="A1455" s="1" t="str">
        <f>Blad1!A1455</f>
        <v>433</v>
      </c>
      <c r="B1455" s="1" t="str">
        <f>Blad1!B1455</f>
        <v>UPV</v>
      </c>
      <c r="C1455" s="1" t="str">
        <f>Blad1!C1455</f>
        <v>Spårväxel - EV-UIC60-1200-1:18,5</v>
      </c>
      <c r="D1455" s="1" t="str">
        <f>Blad1!D1455</f>
        <v>122</v>
      </c>
      <c r="E1455" s="1" t="str">
        <f>Blad1!E1455</f>
        <v>B4</v>
      </c>
      <c r="F1455" s="12" t="str">
        <f>Blad1!J1455</f>
        <v>-</v>
      </c>
      <c r="G1455" s="12" t="str">
        <f>Blad1!L1455</f>
        <v>ej 2026</v>
      </c>
      <c r="H1455" s="13">
        <f>Blad1!N1455</f>
        <v>10</v>
      </c>
      <c r="I1455" s="13" t="str">
        <f>Blad1!O1455</f>
        <v>ej 2026</v>
      </c>
    </row>
    <row r="1456" spans="1:9" x14ac:dyDescent="0.25">
      <c r="A1456" s="1" t="str">
        <f>Blad1!A1456</f>
        <v>433</v>
      </c>
      <c r="B1456" s="1" t="str">
        <f>Blad1!B1456</f>
        <v>UPV</v>
      </c>
      <c r="C1456" s="1" t="str">
        <f>Blad1!C1456</f>
        <v>Spårväxel - EV-UIC60-1200-1:18,5</v>
      </c>
      <c r="D1456" s="1" t="str">
        <f>Blad1!D1456</f>
        <v>124</v>
      </c>
      <c r="E1456" s="1" t="str">
        <f>Blad1!E1456</f>
        <v>B4</v>
      </c>
      <c r="F1456" s="12" t="str">
        <f>Blad1!J1456</f>
        <v>-</v>
      </c>
      <c r="G1456" s="12" t="str">
        <f>Blad1!L1456</f>
        <v>ej 2026</v>
      </c>
      <c r="H1456" s="13">
        <f>Blad1!N1456</f>
        <v>10</v>
      </c>
      <c r="I1456" s="13" t="str">
        <f>Blad1!O1456</f>
        <v>ej 2026</v>
      </c>
    </row>
    <row r="1457" spans="1:9" x14ac:dyDescent="0.25">
      <c r="A1457" s="1" t="str">
        <f>Blad1!A1457</f>
        <v>433</v>
      </c>
      <c r="B1457" s="1" t="str">
        <f>Blad1!B1457</f>
        <v>UPV</v>
      </c>
      <c r="C1457" s="1" t="str">
        <f>Blad1!C1457</f>
        <v>Spårväxel - EV-UIC60-760-1:14</v>
      </c>
      <c r="D1457" s="1" t="str">
        <f>Blad1!D1457</f>
        <v>136</v>
      </c>
      <c r="E1457" s="1" t="str">
        <f>Blad1!E1457</f>
        <v>B4</v>
      </c>
      <c r="F1457" s="12" t="str">
        <f>Blad1!J1457</f>
        <v>-</v>
      </c>
      <c r="G1457" s="12" t="str">
        <f>Blad1!L1457</f>
        <v>ej 2026</v>
      </c>
      <c r="H1457" s="13">
        <f>Blad1!N1457</f>
        <v>10</v>
      </c>
      <c r="I1457" s="13" t="str">
        <f>Blad1!O1457</f>
        <v>ej 2026</v>
      </c>
    </row>
    <row r="1458" spans="1:9" x14ac:dyDescent="0.25">
      <c r="A1458" s="1" t="str">
        <f>Blad1!A1458</f>
        <v>433</v>
      </c>
      <c r="B1458" s="1" t="str">
        <f>Blad1!B1458</f>
        <v>UPV</v>
      </c>
      <c r="C1458" s="1" t="str">
        <f>Blad1!C1458</f>
        <v>Spårväxel - EV-UIC60-760-1:15</v>
      </c>
      <c r="D1458" s="1" t="str">
        <f>Blad1!D1458</f>
        <v>137</v>
      </c>
      <c r="E1458" s="1" t="str">
        <f>Blad1!E1458</f>
        <v>B4</v>
      </c>
      <c r="F1458" s="12" t="str">
        <f>Blad1!J1458</f>
        <v>-</v>
      </c>
      <c r="G1458" s="12" t="str">
        <f>Blad1!L1458</f>
        <v>ej 2026</v>
      </c>
      <c r="H1458" s="13">
        <f>Blad1!N1458</f>
        <v>10</v>
      </c>
      <c r="I1458" s="13" t="str">
        <f>Blad1!O1458</f>
        <v>ej 2026</v>
      </c>
    </row>
    <row r="1459" spans="1:9" x14ac:dyDescent="0.25">
      <c r="A1459" s="1" t="str">
        <f>Blad1!A1459</f>
        <v>433</v>
      </c>
      <c r="B1459" s="1" t="str">
        <f>Blad1!B1459</f>
        <v>UPV</v>
      </c>
      <c r="C1459" s="1" t="str">
        <f>Blad1!C1459</f>
        <v>Spårväxel - EV-UIC60-760-1:15</v>
      </c>
      <c r="D1459" s="1" t="str">
        <f>Blad1!D1459</f>
        <v>138</v>
      </c>
      <c r="E1459" s="1" t="str">
        <f>Blad1!E1459</f>
        <v>B4</v>
      </c>
      <c r="F1459" s="12" t="str">
        <f>Blad1!J1459</f>
        <v>-</v>
      </c>
      <c r="G1459" s="12" t="str">
        <f>Blad1!L1459</f>
        <v>ej 2026</v>
      </c>
      <c r="H1459" s="13">
        <f>Blad1!N1459</f>
        <v>10</v>
      </c>
      <c r="I1459" s="13" t="str">
        <f>Blad1!O1459</f>
        <v>ej 2026</v>
      </c>
    </row>
    <row r="1460" spans="1:9" x14ac:dyDescent="0.25">
      <c r="A1460" s="1" t="str">
        <f>Blad1!A1460</f>
        <v>433</v>
      </c>
      <c r="B1460" s="1" t="str">
        <f>Blad1!B1460</f>
        <v>UPV</v>
      </c>
      <c r="C1460" s="1" t="str">
        <f>Blad1!C1460</f>
        <v>Spårväxel - EV-UIC60-760-1:15</v>
      </c>
      <c r="D1460" s="1" t="str">
        <f>Blad1!D1460</f>
        <v>139</v>
      </c>
      <c r="E1460" s="1" t="str">
        <f>Blad1!E1460</f>
        <v>B4</v>
      </c>
      <c r="F1460" s="12" t="str">
        <f>Blad1!J1460</f>
        <v>-</v>
      </c>
      <c r="G1460" s="12" t="str">
        <f>Blad1!L1460</f>
        <v>ej 2026</v>
      </c>
      <c r="H1460" s="13">
        <f>Blad1!N1460</f>
        <v>10</v>
      </c>
      <c r="I1460" s="13" t="str">
        <f>Blad1!O1460</f>
        <v>ej 2026</v>
      </c>
    </row>
    <row r="1461" spans="1:9" x14ac:dyDescent="0.25">
      <c r="A1461" s="1" t="str">
        <f>Blad1!A1461</f>
        <v>433</v>
      </c>
      <c r="B1461" s="1" t="str">
        <f>Blad1!B1461</f>
        <v>UPV</v>
      </c>
      <c r="C1461" s="1" t="str">
        <f>Blad1!C1461</f>
        <v>Spårväxel - EV-UIC60-760-1:15</v>
      </c>
      <c r="D1461" s="1" t="str">
        <f>Blad1!D1461</f>
        <v>140</v>
      </c>
      <c r="E1461" s="1" t="str">
        <f>Blad1!E1461</f>
        <v>B4</v>
      </c>
      <c r="F1461" s="12" t="str">
        <f>Blad1!J1461</f>
        <v>-</v>
      </c>
      <c r="G1461" s="12" t="str">
        <f>Blad1!L1461</f>
        <v>ej 2026</v>
      </c>
      <c r="H1461" s="13">
        <f>Blad1!N1461</f>
        <v>10</v>
      </c>
      <c r="I1461" s="13" t="str">
        <f>Blad1!O1461</f>
        <v>ej 2026</v>
      </c>
    </row>
    <row r="1462" spans="1:9" x14ac:dyDescent="0.25">
      <c r="A1462" s="1" t="str">
        <f>Blad1!A1462</f>
        <v>433</v>
      </c>
      <c r="B1462" s="1" t="str">
        <f>Blad1!B1462</f>
        <v>UPV</v>
      </c>
      <c r="C1462" s="1" t="str">
        <f>Blad1!C1462</f>
        <v>Spårväxel - EV-UIC60-760-1:14</v>
      </c>
      <c r="D1462" s="1" t="str">
        <f>Blad1!D1462</f>
        <v>141</v>
      </c>
      <c r="E1462" s="1" t="str">
        <f>Blad1!E1462</f>
        <v>B4</v>
      </c>
      <c r="F1462" s="12" t="str">
        <f>Blad1!J1462</f>
        <v>-</v>
      </c>
      <c r="G1462" s="12" t="str">
        <f>Blad1!L1462</f>
        <v>ej 2026</v>
      </c>
      <c r="H1462" s="13">
        <f>Blad1!N1462</f>
        <v>10</v>
      </c>
      <c r="I1462" s="13" t="str">
        <f>Blad1!O1462</f>
        <v>ej 2026</v>
      </c>
    </row>
    <row r="1463" spans="1:9" x14ac:dyDescent="0.25">
      <c r="A1463" s="1" t="str">
        <f>Blad1!A1463</f>
        <v>433</v>
      </c>
      <c r="B1463" s="1" t="str">
        <f>Blad1!B1463</f>
        <v>UPV</v>
      </c>
      <c r="C1463" s="1" t="str">
        <f>Blad1!C1463</f>
        <v>Spårväxel - EV-UIC60-760-1:14</v>
      </c>
      <c r="D1463" s="1" t="str">
        <f>Blad1!D1463</f>
        <v>142</v>
      </c>
      <c r="E1463" s="1" t="str">
        <f>Blad1!E1463</f>
        <v>B4</v>
      </c>
      <c r="F1463" s="12" t="str">
        <f>Blad1!J1463</f>
        <v>-</v>
      </c>
      <c r="G1463" s="12" t="str">
        <f>Blad1!L1463</f>
        <v>ej 2026</v>
      </c>
      <c r="H1463" s="13">
        <f>Blad1!N1463</f>
        <v>10</v>
      </c>
      <c r="I1463" s="13" t="str">
        <f>Blad1!O1463</f>
        <v>ej 2026</v>
      </c>
    </row>
    <row r="1464" spans="1:9" x14ac:dyDescent="0.25">
      <c r="A1464" s="1" t="str">
        <f>Blad1!A1464</f>
        <v>434</v>
      </c>
      <c r="B1464" s="1" t="str">
        <f>Blad1!B1464</f>
        <v>SAM</v>
      </c>
      <c r="C1464" s="1" t="str">
        <f>Blad1!C1464</f>
        <v>Spårväxel - EV-UIC60-1200-1:18,5</v>
      </c>
      <c r="D1464" s="1" t="str">
        <f>Blad1!D1464</f>
        <v>101</v>
      </c>
      <c r="E1464" s="1" t="str">
        <f>Blad1!E1464</f>
        <v>B4</v>
      </c>
      <c r="F1464" s="12" t="str">
        <f>Blad1!J1464</f>
        <v>-</v>
      </c>
      <c r="G1464" s="12" t="str">
        <f>Blad1!L1464</f>
        <v>ej 2026</v>
      </c>
      <c r="H1464" s="13">
        <f>Blad1!N1464</f>
        <v>8</v>
      </c>
      <c r="I1464" s="13" t="str">
        <f>Blad1!O1464</f>
        <v>ej 2026</v>
      </c>
    </row>
    <row r="1465" spans="1:9" x14ac:dyDescent="0.25">
      <c r="A1465" s="1" t="str">
        <f>Blad1!A1465</f>
        <v>434</v>
      </c>
      <c r="B1465" s="1" t="str">
        <f>Blad1!B1465</f>
        <v>SAM</v>
      </c>
      <c r="C1465" s="1" t="str">
        <f>Blad1!C1465</f>
        <v>Spårväxel - EV-UIC60-1200-1:18,5</v>
      </c>
      <c r="D1465" s="1" t="str">
        <f>Blad1!D1465</f>
        <v>102</v>
      </c>
      <c r="E1465" s="1" t="str">
        <f>Blad1!E1465</f>
        <v>B4</v>
      </c>
      <c r="F1465" s="12" t="str">
        <f>Blad1!J1465</f>
        <v>-</v>
      </c>
      <c r="G1465" s="12" t="str">
        <f>Blad1!L1465</f>
        <v>ej 2026</v>
      </c>
      <c r="H1465" s="13">
        <f>Blad1!N1465</f>
        <v>8</v>
      </c>
      <c r="I1465" s="13" t="str">
        <f>Blad1!O1465</f>
        <v>ej 2026</v>
      </c>
    </row>
    <row r="1466" spans="1:9" x14ac:dyDescent="0.25">
      <c r="A1466" s="1" t="str">
        <f>Blad1!A1466</f>
        <v>434</v>
      </c>
      <c r="B1466" s="1" t="str">
        <f>Blad1!B1466</f>
        <v>SAM</v>
      </c>
      <c r="C1466" s="1" t="str">
        <f>Blad1!C1466</f>
        <v>Spårväxel - EV-60E-1200-1:18,5</v>
      </c>
      <c r="D1466" s="1" t="str">
        <f>Blad1!D1466</f>
        <v>131</v>
      </c>
      <c r="E1466" s="1" t="str">
        <f>Blad1!E1466</f>
        <v>B4</v>
      </c>
      <c r="F1466" s="12" t="str">
        <f>Blad1!J1466</f>
        <v>-</v>
      </c>
      <c r="G1466" s="12" t="str">
        <f>Blad1!L1466</f>
        <v>ej 2026</v>
      </c>
      <c r="H1466" s="13">
        <f>Blad1!N1466</f>
        <v>8</v>
      </c>
      <c r="I1466" s="13" t="str">
        <f>Blad1!O1466</f>
        <v>ej 2026</v>
      </c>
    </row>
    <row r="1467" spans="1:9" x14ac:dyDescent="0.25">
      <c r="A1467" s="1" t="str">
        <f>Blad1!A1467</f>
        <v>434</v>
      </c>
      <c r="B1467" s="1" t="str">
        <f>Blad1!B1467</f>
        <v>SAM</v>
      </c>
      <c r="C1467" s="1" t="str">
        <f>Blad1!C1467</f>
        <v>Spårväxel - EV-60E-1200-1:18,5</v>
      </c>
      <c r="D1467" s="1" t="str">
        <f>Blad1!D1467</f>
        <v>132</v>
      </c>
      <c r="E1467" s="1" t="str">
        <f>Blad1!E1467</f>
        <v>B4</v>
      </c>
      <c r="F1467" s="12" t="str">
        <f>Blad1!J1467</f>
        <v>-</v>
      </c>
      <c r="G1467" s="12" t="str">
        <f>Blad1!L1467</f>
        <v>ej 2026</v>
      </c>
      <c r="H1467" s="13">
        <f>Blad1!N1467</f>
        <v>8</v>
      </c>
      <c r="I1467" s="13" t="str">
        <f>Blad1!O1467</f>
        <v>ej 2026</v>
      </c>
    </row>
    <row r="1468" spans="1:9" x14ac:dyDescent="0.25">
      <c r="A1468" s="1" t="str">
        <f>Blad1!A1468</f>
        <v>441</v>
      </c>
      <c r="B1468" s="1" t="str">
        <f>Blad1!B1468</f>
        <v>BDO</v>
      </c>
      <c r="C1468" s="1" t="str">
        <f>Blad1!C1468</f>
        <v>Spårväxel - EV-SJ50-12-1:15</v>
      </c>
      <c r="D1468" s="1" t="str">
        <f>Blad1!D1468</f>
        <v>101</v>
      </c>
      <c r="E1468" s="1" t="str">
        <f>Blad1!E1468</f>
        <v>B3</v>
      </c>
      <c r="F1468" s="12" t="str">
        <f>Blad1!J1468</f>
        <v>-</v>
      </c>
      <c r="G1468" s="12" t="str">
        <f>Blad1!L1468</f>
        <v>ej 2026</v>
      </c>
      <c r="H1468" s="13">
        <f>Blad1!N1468</f>
        <v>10</v>
      </c>
      <c r="I1468" s="13" t="str">
        <f>Blad1!O1468</f>
        <v>ej 2026</v>
      </c>
    </row>
    <row r="1469" spans="1:9" hidden="1" x14ac:dyDescent="0.25">
      <c r="A1469" s="1" t="str">
        <f>Blad1!A1469</f>
        <v>441</v>
      </c>
      <c r="B1469" s="1" t="str">
        <f>Blad1!B1469</f>
        <v>BDO</v>
      </c>
      <c r="C1469" s="1" t="str">
        <f>Blad1!C1469</f>
        <v>Spårväxel - EV-SJ50-11-1:9</v>
      </c>
      <c r="D1469" s="1" t="str">
        <f>Blad1!D1469</f>
        <v>12b</v>
      </c>
      <c r="E1469" s="1" t="str">
        <f>Blad1!E1469</f>
        <v>B2</v>
      </c>
      <c r="F1469" s="12" t="str">
        <f>Blad1!J1469</f>
        <v>-</v>
      </c>
      <c r="G1469" s="12" t="str">
        <f>Blad1!L1469</f>
        <v>ej 2026</v>
      </c>
      <c r="H1469" s="13" t="str">
        <f>Blad1!N1469</f>
        <v>-</v>
      </c>
      <c r="I1469" s="13" t="str">
        <f>Blad1!O1469</f>
        <v>ej 2026</v>
      </c>
    </row>
    <row r="1470" spans="1:9" x14ac:dyDescent="0.25">
      <c r="A1470" s="1" t="str">
        <f>Blad1!A1470</f>
        <v>441</v>
      </c>
      <c r="B1470" s="1" t="str">
        <f>Blad1!B1470</f>
        <v>BDO</v>
      </c>
      <c r="C1470" s="1" t="str">
        <f>Blad1!C1470</f>
        <v>Spårväxel - EV-SJ50-12-1:15</v>
      </c>
      <c r="D1470" s="1" t="str">
        <f>Blad1!D1470</f>
        <v>131</v>
      </c>
      <c r="E1470" s="1" t="str">
        <f>Blad1!E1470</f>
        <v>B3</v>
      </c>
      <c r="F1470" s="12" t="str">
        <f>Blad1!J1470</f>
        <v>-</v>
      </c>
      <c r="G1470" s="12" t="str">
        <f>Blad1!L1470</f>
        <v>ej 2026</v>
      </c>
      <c r="H1470" s="13">
        <f>Blad1!N1470</f>
        <v>10</v>
      </c>
      <c r="I1470" s="13" t="str">
        <f>Blad1!O1470</f>
        <v>ej 2026</v>
      </c>
    </row>
    <row r="1471" spans="1:9" x14ac:dyDescent="0.25">
      <c r="A1471" s="1" t="str">
        <f>Blad1!A1471</f>
        <v>441</v>
      </c>
      <c r="B1471" s="1" t="str">
        <f>Blad1!B1471</f>
        <v>RY</v>
      </c>
      <c r="C1471" s="1" t="str">
        <f>Blad1!C1471</f>
        <v>Spårväxel - EV-60E-760-1:15</v>
      </c>
      <c r="D1471" s="1" t="str">
        <f>Blad1!D1471</f>
        <v>101a</v>
      </c>
      <c r="E1471" s="1" t="str">
        <f>Blad1!E1471</f>
        <v>B3</v>
      </c>
      <c r="F1471" s="12" t="str">
        <f>Blad1!J1471</f>
        <v>-</v>
      </c>
      <c r="G1471" s="12" t="str">
        <f>Blad1!L1471</f>
        <v>ej 2026</v>
      </c>
      <c r="H1471" s="13">
        <f>Blad1!N1471</f>
        <v>10</v>
      </c>
      <c r="I1471" s="13" t="str">
        <f>Blad1!O1471</f>
        <v>ej 2026</v>
      </c>
    </row>
    <row r="1472" spans="1:9" hidden="1" x14ac:dyDescent="0.25">
      <c r="A1472" s="1" t="str">
        <f>Blad1!A1472</f>
        <v>441</v>
      </c>
      <c r="B1472" s="1" t="str">
        <f>Blad1!B1472</f>
        <v>RY</v>
      </c>
      <c r="C1472" s="1" t="str">
        <f>Blad1!C1472</f>
        <v>Spårväxel - EV-60E-208-1:9</v>
      </c>
      <c r="D1472" s="1" t="str">
        <f>Blad1!D1472</f>
        <v>101b</v>
      </c>
      <c r="E1472" s="1" t="str">
        <f>Blad1!E1472</f>
        <v>B2</v>
      </c>
      <c r="F1472" s="12" t="str">
        <f>Blad1!J1472</f>
        <v>-</v>
      </c>
      <c r="G1472" s="12" t="str">
        <f>Blad1!L1472</f>
        <v>ej 2026</v>
      </c>
      <c r="H1472" s="13" t="str">
        <f>Blad1!N1472</f>
        <v>-</v>
      </c>
      <c r="I1472" s="13" t="str">
        <f>Blad1!O1472</f>
        <v>ej 2026</v>
      </c>
    </row>
    <row r="1473" spans="1:9" hidden="1" x14ac:dyDescent="0.25">
      <c r="A1473" s="1" t="str">
        <f>Blad1!A1473</f>
        <v>441</v>
      </c>
      <c r="B1473" s="1" t="str">
        <f>Blad1!B1473</f>
        <v>RY</v>
      </c>
      <c r="C1473" s="1" t="str">
        <f>Blad1!C1473</f>
        <v>Spårväxel - EV-60E-208-1:9</v>
      </c>
      <c r="D1473" s="1" t="str">
        <f>Blad1!D1473</f>
        <v>131a</v>
      </c>
      <c r="E1473" s="1" t="str">
        <f>Blad1!E1473</f>
        <v>B2</v>
      </c>
      <c r="F1473" s="12" t="str">
        <f>Blad1!J1473</f>
        <v>-</v>
      </c>
      <c r="G1473" s="12" t="str">
        <f>Blad1!L1473</f>
        <v>ej 2026</v>
      </c>
      <c r="H1473" s="13" t="str">
        <f>Blad1!N1473</f>
        <v>-</v>
      </c>
      <c r="I1473" s="13" t="str">
        <f>Blad1!O1473</f>
        <v>ej 2026</v>
      </c>
    </row>
    <row r="1474" spans="1:9" x14ac:dyDescent="0.25">
      <c r="A1474" s="1" t="str">
        <f>Blad1!A1474</f>
        <v>441</v>
      </c>
      <c r="B1474" s="1" t="str">
        <f>Blad1!B1474</f>
        <v>RY</v>
      </c>
      <c r="C1474" s="1" t="str">
        <f>Blad1!C1474</f>
        <v>Spårväxel - EV-60E-760-1:15</v>
      </c>
      <c r="D1474" s="1" t="str">
        <f>Blad1!D1474</f>
        <v>131b</v>
      </c>
      <c r="E1474" s="1" t="str">
        <f>Blad1!E1474</f>
        <v>B3</v>
      </c>
      <c r="F1474" s="12" t="str">
        <f>Blad1!J1474</f>
        <v>-</v>
      </c>
      <c r="G1474" s="12" t="str">
        <f>Blad1!L1474</f>
        <v>ej 2026</v>
      </c>
      <c r="H1474" s="13">
        <f>Blad1!N1474</f>
        <v>10</v>
      </c>
      <c r="I1474" s="13" t="str">
        <f>Blad1!O1474</f>
        <v>ej 2026</v>
      </c>
    </row>
    <row r="1475" spans="1:9" x14ac:dyDescent="0.25">
      <c r="A1475" s="1" t="str">
        <f>Blad1!A1475</f>
        <v>443</v>
      </c>
      <c r="B1475" s="1" t="str">
        <f>Blad1!B1475</f>
        <v>RT</v>
      </c>
      <c r="C1475" s="1" t="str">
        <f>Blad1!C1475</f>
        <v>Spårväxel - EV-SJ50-11-1:9</v>
      </c>
      <c r="D1475" s="1" t="str">
        <f>Blad1!D1475</f>
        <v>101</v>
      </c>
      <c r="E1475" s="1" t="str">
        <f>Blad1!E1475</f>
        <v>B3</v>
      </c>
      <c r="F1475" s="12" t="str">
        <f>Blad1!J1475</f>
        <v>-</v>
      </c>
      <c r="G1475" s="12" t="str">
        <f>Blad1!L1475</f>
        <v>ej 2026</v>
      </c>
      <c r="H1475" s="13">
        <f>Blad1!N1475</f>
        <v>10</v>
      </c>
      <c r="I1475" s="13" t="str">
        <f>Blad1!O1475</f>
        <v>ej 2026</v>
      </c>
    </row>
    <row r="1476" spans="1:9" hidden="1" x14ac:dyDescent="0.25">
      <c r="A1476" s="1" t="str">
        <f>Blad1!A1476</f>
        <v>443</v>
      </c>
      <c r="B1476" s="1" t="str">
        <f>Blad1!B1476</f>
        <v>RT</v>
      </c>
      <c r="C1476" s="1" t="str">
        <f>Blad1!C1476</f>
        <v>Spårväxel - EV-SJ50-11-1:9</v>
      </c>
      <c r="D1476" s="1" t="str">
        <f>Blad1!D1476</f>
        <v>11a</v>
      </c>
      <c r="E1476" s="1" t="str">
        <f>Blad1!E1476</f>
        <v>B1</v>
      </c>
      <c r="F1476" s="12" t="str">
        <f>Blad1!J1476</f>
        <v>-</v>
      </c>
      <c r="G1476" s="12" t="str">
        <f>Blad1!L1476</f>
        <v>ej 2026</v>
      </c>
      <c r="H1476" s="13" t="str">
        <f>Blad1!N1476</f>
        <v>-</v>
      </c>
      <c r="I1476" s="13" t="str">
        <f>Blad1!O1476</f>
        <v>ej 2026</v>
      </c>
    </row>
    <row r="1477" spans="1:9" x14ac:dyDescent="0.25">
      <c r="A1477" s="1" t="str">
        <f>Blad1!A1477</f>
        <v>443</v>
      </c>
      <c r="B1477" s="1" t="str">
        <f>Blad1!B1477</f>
        <v>RT</v>
      </c>
      <c r="C1477" s="1" t="str">
        <f>Blad1!C1477</f>
        <v>Spårväxel - EV-BV50-225/190-1:9</v>
      </c>
      <c r="D1477" s="1" t="str">
        <f>Blad1!D1477</f>
        <v>131</v>
      </c>
      <c r="E1477" s="1" t="str">
        <f>Blad1!E1477</f>
        <v>B3</v>
      </c>
      <c r="F1477" s="12" t="str">
        <f>Blad1!J1477</f>
        <v>-</v>
      </c>
      <c r="G1477" s="12" t="str">
        <f>Blad1!L1477</f>
        <v>ej 2026</v>
      </c>
      <c r="H1477" s="13">
        <f>Blad1!N1477</f>
        <v>10</v>
      </c>
      <c r="I1477" s="13" t="str">
        <f>Blad1!O1477</f>
        <v>ej 2026</v>
      </c>
    </row>
    <row r="1478" spans="1:9" x14ac:dyDescent="0.25">
      <c r="A1478" s="1" t="str">
        <f>Blad1!A1478</f>
        <v>444</v>
      </c>
      <c r="B1478" s="1" t="str">
        <f>Blad1!B1478</f>
        <v>BRNY</v>
      </c>
      <c r="C1478" s="1" t="str">
        <f>Blad1!C1478</f>
        <v>Spårväxel - EV-UIC60-1200-1:18,5</v>
      </c>
      <c r="D1478" s="1" t="str">
        <f>Blad1!D1478</f>
        <v>201</v>
      </c>
      <c r="E1478" s="1" t="str">
        <f>Blad1!E1478</f>
        <v>B4</v>
      </c>
      <c r="F1478" s="12" t="str">
        <f>Blad1!J1478</f>
        <v>-</v>
      </c>
      <c r="G1478" s="12" t="str">
        <f>Blad1!L1478</f>
        <v>ej 2026</v>
      </c>
      <c r="H1478" s="13">
        <f>Blad1!N1478</f>
        <v>20</v>
      </c>
      <c r="I1478" s="13" t="str">
        <f>Blad1!O1478</f>
        <v>ej 2026</v>
      </c>
    </row>
    <row r="1479" spans="1:9" x14ac:dyDescent="0.25">
      <c r="A1479" s="1" t="str">
        <f>Blad1!A1479</f>
        <v>444</v>
      </c>
      <c r="B1479" s="1" t="str">
        <f>Blad1!B1479</f>
        <v>BRNY</v>
      </c>
      <c r="C1479" s="1" t="str">
        <f>Blad1!C1479</f>
        <v>Spårväxel - EV-UIC60-1200-1:18,5</v>
      </c>
      <c r="D1479" s="1" t="str">
        <f>Blad1!D1479</f>
        <v>202</v>
      </c>
      <c r="E1479" s="1" t="str">
        <f>Blad1!E1479</f>
        <v>B4</v>
      </c>
      <c r="F1479" s="12" t="str">
        <f>Blad1!J1479</f>
        <v>-</v>
      </c>
      <c r="G1479" s="12" t="str">
        <f>Blad1!L1479</f>
        <v>ej 2026</v>
      </c>
      <c r="H1479" s="13">
        <f>Blad1!N1479</f>
        <v>20</v>
      </c>
      <c r="I1479" s="13" t="str">
        <f>Blad1!O1479</f>
        <v>ej 2026</v>
      </c>
    </row>
    <row r="1480" spans="1:9" x14ac:dyDescent="0.25">
      <c r="A1480" s="1" t="str">
        <f>Blad1!A1480</f>
        <v>444</v>
      </c>
      <c r="B1480" s="1" t="str">
        <f>Blad1!B1480</f>
        <v>BRNY</v>
      </c>
      <c r="C1480" s="1" t="str">
        <f>Blad1!C1480</f>
        <v>Spårväxel - EV-UIC60-1200-1:18,5</v>
      </c>
      <c r="D1480" s="1" t="str">
        <f>Blad1!D1480</f>
        <v>204</v>
      </c>
      <c r="E1480" s="1" t="str">
        <f>Blad1!E1480</f>
        <v>B4</v>
      </c>
      <c r="F1480" s="12" t="str">
        <f>Blad1!J1480</f>
        <v>-</v>
      </c>
      <c r="G1480" s="12" t="str">
        <f>Blad1!L1480</f>
        <v>ej 2026</v>
      </c>
      <c r="H1480" s="13">
        <f>Blad1!N1480</f>
        <v>20</v>
      </c>
      <c r="I1480" s="13" t="str">
        <f>Blad1!O1480</f>
        <v>ej 2026</v>
      </c>
    </row>
    <row r="1481" spans="1:9" x14ac:dyDescent="0.25">
      <c r="A1481" s="1" t="str">
        <f>Blad1!A1481</f>
        <v>444</v>
      </c>
      <c r="B1481" s="1" t="str">
        <f>Blad1!B1481</f>
        <v>BRO</v>
      </c>
      <c r="C1481" s="1" t="str">
        <f>Blad1!C1481</f>
        <v>Spårväxel - EV-UIC60-300-1:9</v>
      </c>
      <c r="D1481" s="1" t="str">
        <f>Blad1!D1481</f>
        <v>301</v>
      </c>
      <c r="E1481" s="1" t="str">
        <f>Blad1!E1481</f>
        <v>B4</v>
      </c>
      <c r="F1481" s="12" t="str">
        <f>Blad1!J1481</f>
        <v>-</v>
      </c>
      <c r="G1481" s="12" t="str">
        <f>Blad1!L1481</f>
        <v>ej 2026</v>
      </c>
      <c r="H1481" s="13">
        <f>Blad1!N1481</f>
        <v>20</v>
      </c>
      <c r="I1481" s="13" t="str">
        <f>Blad1!O1481</f>
        <v>ej 2026</v>
      </c>
    </row>
    <row r="1482" spans="1:9" hidden="1" x14ac:dyDescent="0.25">
      <c r="A1482" s="1" t="str">
        <f>Blad1!A1482</f>
        <v>444</v>
      </c>
      <c r="B1482" s="1" t="str">
        <f>Blad1!B1482</f>
        <v>BRO</v>
      </c>
      <c r="C1482" s="1" t="str">
        <f>Blad1!C1482</f>
        <v>Spårväxel - EV-BV50-300-1:9</v>
      </c>
      <c r="D1482" s="1" t="str">
        <f>Blad1!D1482</f>
        <v>302</v>
      </c>
      <c r="E1482" s="1" t="str">
        <f>Blad1!E1482</f>
        <v>B2</v>
      </c>
      <c r="F1482" s="12" t="str">
        <f>Blad1!J1482</f>
        <v>-</v>
      </c>
      <c r="G1482" s="12" t="str">
        <f>Blad1!L1482</f>
        <v>ej 2026</v>
      </c>
      <c r="H1482" s="13" t="str">
        <f>Blad1!N1482</f>
        <v>-</v>
      </c>
      <c r="I1482" s="13" t="str">
        <f>Blad1!O1482</f>
        <v>ej 2026</v>
      </c>
    </row>
    <row r="1483" spans="1:9" x14ac:dyDescent="0.25">
      <c r="A1483" s="1" t="str">
        <f>Blad1!A1483</f>
        <v>444</v>
      </c>
      <c r="B1483" s="1" t="str">
        <f>Blad1!B1483</f>
        <v>BRO</v>
      </c>
      <c r="C1483" s="1" t="str">
        <f>Blad1!C1483</f>
        <v>Spårväxel - EV-UIC60-300-1:9</v>
      </c>
      <c r="D1483" s="1" t="str">
        <f>Blad1!D1483</f>
        <v>303</v>
      </c>
      <c r="E1483" s="1" t="str">
        <f>Blad1!E1483</f>
        <v>B4</v>
      </c>
      <c r="F1483" s="12" t="str">
        <f>Blad1!J1483</f>
        <v>-</v>
      </c>
      <c r="G1483" s="12" t="str">
        <f>Blad1!L1483</f>
        <v>ej 2026</v>
      </c>
      <c r="H1483" s="13">
        <f>Blad1!N1483</f>
        <v>20</v>
      </c>
      <c r="I1483" s="13" t="str">
        <f>Blad1!O1483</f>
        <v>ej 2026</v>
      </c>
    </row>
    <row r="1484" spans="1:9" hidden="1" x14ac:dyDescent="0.25">
      <c r="A1484" s="1" t="str">
        <f>Blad1!A1484</f>
        <v>444</v>
      </c>
      <c r="B1484" s="1" t="str">
        <f>Blad1!B1484</f>
        <v>BRO</v>
      </c>
      <c r="C1484" s="1" t="str">
        <f>Blad1!C1484</f>
        <v>Spårväxel - EV-BV50-300-1:9</v>
      </c>
      <c r="D1484" s="1" t="str">
        <f>Blad1!D1484</f>
        <v>304</v>
      </c>
      <c r="E1484" s="1" t="str">
        <f>Blad1!E1484</f>
        <v>B2</v>
      </c>
      <c r="F1484" s="12" t="str">
        <f>Blad1!J1484</f>
        <v>-</v>
      </c>
      <c r="G1484" s="12" t="str">
        <f>Blad1!L1484</f>
        <v>ej 2026</v>
      </c>
      <c r="H1484" s="13" t="str">
        <f>Blad1!N1484</f>
        <v>-</v>
      </c>
      <c r="I1484" s="13" t="str">
        <f>Blad1!O1484</f>
        <v>ej 2026</v>
      </c>
    </row>
    <row r="1485" spans="1:9" hidden="1" x14ac:dyDescent="0.25">
      <c r="A1485" s="1" t="str">
        <f>Blad1!A1485</f>
        <v>444</v>
      </c>
      <c r="B1485" s="1" t="str">
        <f>Blad1!B1485</f>
        <v>BRO</v>
      </c>
      <c r="C1485" s="1" t="str">
        <f>Blad1!C1485</f>
        <v>Spårväxel - EV-BV50-300-1:9</v>
      </c>
      <c r="D1485" s="1" t="str">
        <f>Blad1!D1485</f>
        <v>331</v>
      </c>
      <c r="E1485" s="1" t="str">
        <f>Blad1!E1485</f>
        <v>B2</v>
      </c>
      <c r="F1485" s="12" t="str">
        <f>Blad1!J1485</f>
        <v>-</v>
      </c>
      <c r="G1485" s="12" t="str">
        <f>Blad1!L1485</f>
        <v>ej 2026</v>
      </c>
      <c r="H1485" s="13" t="str">
        <f>Blad1!N1485</f>
        <v>-</v>
      </c>
      <c r="I1485" s="13" t="str">
        <f>Blad1!O1485</f>
        <v>ej 2026</v>
      </c>
    </row>
    <row r="1486" spans="1:9" x14ac:dyDescent="0.25">
      <c r="A1486" s="1" t="str">
        <f>Blad1!A1486</f>
        <v>444</v>
      </c>
      <c r="B1486" s="1" t="str">
        <f>Blad1!B1486</f>
        <v>BRO</v>
      </c>
      <c r="C1486" s="1" t="str">
        <f>Blad1!C1486</f>
        <v>Spårväxel - EV-UIC60-300-1:9</v>
      </c>
      <c r="D1486" s="1" t="str">
        <f>Blad1!D1486</f>
        <v>332</v>
      </c>
      <c r="E1486" s="1" t="str">
        <f>Blad1!E1486</f>
        <v>B4</v>
      </c>
      <c r="F1486" s="12" t="str">
        <f>Blad1!J1486</f>
        <v>-</v>
      </c>
      <c r="G1486" s="12" t="str">
        <f>Blad1!L1486</f>
        <v>ej 2026</v>
      </c>
      <c r="H1486" s="13">
        <f>Blad1!N1486</f>
        <v>20</v>
      </c>
      <c r="I1486" s="13" t="str">
        <f>Blad1!O1486</f>
        <v>ej 2026</v>
      </c>
    </row>
    <row r="1487" spans="1:9" hidden="1" x14ac:dyDescent="0.25">
      <c r="A1487" s="1" t="str">
        <f>Blad1!A1487</f>
        <v>444</v>
      </c>
      <c r="B1487" s="1" t="str">
        <f>Blad1!B1487</f>
        <v>BRO</v>
      </c>
      <c r="C1487" s="1" t="str">
        <f>Blad1!C1487</f>
        <v>Spårväxel - EV-BV50-300-1:9</v>
      </c>
      <c r="D1487" s="1" t="str">
        <f>Blad1!D1487</f>
        <v>333</v>
      </c>
      <c r="E1487" s="1" t="str">
        <f>Blad1!E1487</f>
        <v>B2</v>
      </c>
      <c r="F1487" s="12" t="str">
        <f>Blad1!J1487</f>
        <v>-</v>
      </c>
      <c r="G1487" s="12" t="str">
        <f>Blad1!L1487</f>
        <v>ej 2026</v>
      </c>
      <c r="H1487" s="13" t="str">
        <f>Blad1!N1487</f>
        <v>-</v>
      </c>
      <c r="I1487" s="13" t="str">
        <f>Blad1!O1487</f>
        <v>ej 2026</v>
      </c>
    </row>
    <row r="1488" spans="1:9" x14ac:dyDescent="0.25">
      <c r="A1488" s="1" t="str">
        <f>Blad1!A1488</f>
        <v>444</v>
      </c>
      <c r="B1488" s="1" t="str">
        <f>Blad1!B1488</f>
        <v>BRO</v>
      </c>
      <c r="C1488" s="1" t="str">
        <f>Blad1!C1488</f>
        <v>Spårväxel - EV-UIC60-300-1:9</v>
      </c>
      <c r="D1488" s="1" t="str">
        <f>Blad1!D1488</f>
        <v>334</v>
      </c>
      <c r="E1488" s="1" t="str">
        <f>Blad1!E1488</f>
        <v>B4</v>
      </c>
      <c r="F1488" s="12" t="str">
        <f>Blad1!J1488</f>
        <v>-</v>
      </c>
      <c r="G1488" s="12" t="str">
        <f>Blad1!L1488</f>
        <v>ej 2026</v>
      </c>
      <c r="H1488" s="13">
        <f>Blad1!N1488</f>
        <v>20</v>
      </c>
      <c r="I1488" s="13" t="str">
        <f>Blad1!O1488</f>
        <v>ej 2026</v>
      </c>
    </row>
    <row r="1489" spans="1:9" x14ac:dyDescent="0.25">
      <c r="A1489" s="1" t="str">
        <f>Blad1!A1489</f>
        <v>444</v>
      </c>
      <c r="B1489" s="1" t="str">
        <f>Blad1!B1489</f>
        <v>BRO</v>
      </c>
      <c r="C1489" s="1" t="str">
        <f>Blad1!C1489</f>
        <v>Spårväxel - EV-UIC60-300-1:9</v>
      </c>
      <c r="D1489" s="1" t="str">
        <f>Blad1!D1489</f>
        <v>341</v>
      </c>
      <c r="E1489" s="1" t="str">
        <f>Blad1!E1489</f>
        <v>B4</v>
      </c>
      <c r="F1489" s="12" t="str">
        <f>Blad1!J1489</f>
        <v>-</v>
      </c>
      <c r="G1489" s="12" t="str">
        <f>Blad1!L1489</f>
        <v>ej 2026</v>
      </c>
      <c r="H1489" s="13">
        <f>Blad1!N1489</f>
        <v>20</v>
      </c>
      <c r="I1489" s="13" t="str">
        <f>Blad1!O1489</f>
        <v>ej 2026</v>
      </c>
    </row>
    <row r="1490" spans="1:9" hidden="1" x14ac:dyDescent="0.25">
      <c r="A1490" s="1" t="str">
        <f>Blad1!A1490</f>
        <v>444</v>
      </c>
      <c r="B1490" s="1" t="str">
        <f>Blad1!B1490</f>
        <v>BRO</v>
      </c>
      <c r="C1490" s="1" t="str">
        <f>Blad1!C1490</f>
        <v>Spårväxel - EV-BV50-225/190-1:9</v>
      </c>
      <c r="D1490" s="1" t="str">
        <f>Blad1!D1490</f>
        <v>342</v>
      </c>
      <c r="E1490" s="1" t="str">
        <f>Blad1!E1490</f>
        <v>B1</v>
      </c>
      <c r="F1490" s="12" t="str">
        <f>Blad1!J1490</f>
        <v>-</v>
      </c>
      <c r="G1490" s="12" t="str">
        <f>Blad1!L1490</f>
        <v>ej 2026</v>
      </c>
      <c r="H1490" s="13" t="str">
        <f>Blad1!N1490</f>
        <v>-</v>
      </c>
      <c r="I1490" s="13" t="str">
        <f>Blad1!O1490</f>
        <v>ej 2026</v>
      </c>
    </row>
    <row r="1491" spans="1:9" hidden="1" x14ac:dyDescent="0.25">
      <c r="A1491" s="1" t="str">
        <f>Blad1!A1491</f>
        <v>444</v>
      </c>
      <c r="B1491" s="1" t="str">
        <f>Blad1!B1491</f>
        <v>BRO</v>
      </c>
      <c r="C1491" s="1" t="str">
        <f>Blad1!C1491</f>
        <v>Spårväxel - EV-BV50-190-1:6,28</v>
      </c>
      <c r="D1491" s="1" t="str">
        <f>Blad1!D1491</f>
        <v>343</v>
      </c>
      <c r="E1491" s="1" t="str">
        <f>Blad1!E1491</f>
        <v>B1</v>
      </c>
      <c r="F1491" s="12" t="str">
        <f>Blad1!J1491</f>
        <v>-</v>
      </c>
      <c r="G1491" s="12" t="str">
        <f>Blad1!L1491</f>
        <v>ej 2026</v>
      </c>
      <c r="H1491" s="13" t="str">
        <f>Blad1!N1491</f>
        <v>-</v>
      </c>
      <c r="I1491" s="13" t="str">
        <f>Blad1!O1491</f>
        <v>ej 2026</v>
      </c>
    </row>
    <row r="1492" spans="1:9" x14ac:dyDescent="0.25">
      <c r="A1492" s="1" t="str">
        <f>Blad1!A1492</f>
        <v>444</v>
      </c>
      <c r="B1492" s="1" t="str">
        <f>Blad1!B1492</f>
        <v>BÅL</v>
      </c>
      <c r="C1492" s="1" t="str">
        <f>Blad1!C1492</f>
        <v>Spårväxel - EV-UIC60-760-1:15</v>
      </c>
      <c r="D1492" s="1" t="str">
        <f>Blad1!D1492</f>
        <v>101</v>
      </c>
      <c r="E1492" s="1" t="str">
        <f>Blad1!E1492</f>
        <v>B4</v>
      </c>
      <c r="F1492" s="12" t="str">
        <f>Blad1!J1492</f>
        <v>-</v>
      </c>
      <c r="G1492" s="12" t="str">
        <f>Blad1!L1492</f>
        <v>ej 2026</v>
      </c>
      <c r="H1492" s="13">
        <f>Blad1!N1492</f>
        <v>20</v>
      </c>
      <c r="I1492" s="13" t="str">
        <f>Blad1!O1492</f>
        <v>ej 2026</v>
      </c>
    </row>
    <row r="1493" spans="1:9" x14ac:dyDescent="0.25">
      <c r="A1493" s="1" t="str">
        <f>Blad1!A1493</f>
        <v>444</v>
      </c>
      <c r="B1493" s="1" t="str">
        <f>Blad1!B1493</f>
        <v>BÅL</v>
      </c>
      <c r="C1493" s="1" t="str">
        <f>Blad1!C1493</f>
        <v>Spårväxel - EV-UIC60-760-1:15</v>
      </c>
      <c r="D1493" s="1" t="str">
        <f>Blad1!D1493</f>
        <v>102</v>
      </c>
      <c r="E1493" s="1" t="str">
        <f>Blad1!E1493</f>
        <v>B4</v>
      </c>
      <c r="F1493" s="12" t="str">
        <f>Blad1!J1493</f>
        <v>-</v>
      </c>
      <c r="G1493" s="12" t="str">
        <f>Blad1!L1493</f>
        <v>ej 2026</v>
      </c>
      <c r="H1493" s="13">
        <f>Blad1!N1493</f>
        <v>20</v>
      </c>
      <c r="I1493" s="13" t="str">
        <f>Blad1!O1493</f>
        <v>ej 2026</v>
      </c>
    </row>
    <row r="1494" spans="1:9" hidden="1" x14ac:dyDescent="0.25">
      <c r="A1494" s="1" t="str">
        <f>Blad1!A1494</f>
        <v>444</v>
      </c>
      <c r="B1494" s="1" t="str">
        <f>Blad1!B1494</f>
        <v>BÅL</v>
      </c>
      <c r="C1494" s="1" t="str">
        <f>Blad1!C1494</f>
        <v>Spårväxel - EV-SJ50-11-1:9</v>
      </c>
      <c r="D1494" s="1" t="str">
        <f>Blad1!D1494</f>
        <v>103</v>
      </c>
      <c r="E1494" s="1" t="str">
        <f>Blad1!E1494</f>
        <v>B1</v>
      </c>
      <c r="F1494" s="12" t="str">
        <f>Blad1!J1494</f>
        <v>-</v>
      </c>
      <c r="G1494" s="12" t="str">
        <f>Blad1!L1494</f>
        <v>ej 2026</v>
      </c>
      <c r="H1494" s="13" t="str">
        <f>Blad1!N1494</f>
        <v>-</v>
      </c>
      <c r="I1494" s="13" t="str">
        <f>Blad1!O1494</f>
        <v>ej 2026</v>
      </c>
    </row>
    <row r="1495" spans="1:9" x14ac:dyDescent="0.25">
      <c r="A1495" s="1" t="str">
        <f>Blad1!A1495</f>
        <v>444</v>
      </c>
      <c r="B1495" s="1" t="str">
        <f>Blad1!B1495</f>
        <v>BÅL</v>
      </c>
      <c r="C1495" s="1" t="str">
        <f>Blad1!C1495</f>
        <v>Spårväxel - EV-UIC60-300-1:9</v>
      </c>
      <c r="D1495" s="1" t="str">
        <f>Blad1!D1495</f>
        <v>104</v>
      </c>
      <c r="E1495" s="1" t="str">
        <f>Blad1!E1495</f>
        <v>B4</v>
      </c>
      <c r="F1495" s="12" t="str">
        <f>Blad1!J1495</f>
        <v>-</v>
      </c>
      <c r="G1495" s="12" t="str">
        <f>Blad1!L1495</f>
        <v>ej 2026</v>
      </c>
      <c r="H1495" s="13">
        <f>Blad1!N1495</f>
        <v>20</v>
      </c>
      <c r="I1495" s="13" t="str">
        <f>Blad1!O1495</f>
        <v>ej 2026</v>
      </c>
    </row>
    <row r="1496" spans="1:9" x14ac:dyDescent="0.25">
      <c r="A1496" s="1" t="str">
        <f>Blad1!A1496</f>
        <v>444</v>
      </c>
      <c r="B1496" s="1" t="str">
        <f>Blad1!B1496</f>
        <v>BÅL</v>
      </c>
      <c r="C1496" s="1" t="str">
        <f>Blad1!C1496</f>
        <v>Spårväxel - EV-UIC60-760-1:15</v>
      </c>
      <c r="D1496" s="1" t="str">
        <f>Blad1!D1496</f>
        <v>105</v>
      </c>
      <c r="E1496" s="1" t="str">
        <f>Blad1!E1496</f>
        <v>B4</v>
      </c>
      <c r="F1496" s="12" t="str">
        <f>Blad1!J1496</f>
        <v>-</v>
      </c>
      <c r="G1496" s="12" t="str">
        <f>Blad1!L1496</f>
        <v>ej 2026</v>
      </c>
      <c r="H1496" s="13">
        <f>Blad1!N1496</f>
        <v>20</v>
      </c>
      <c r="I1496" s="13" t="str">
        <f>Blad1!O1496</f>
        <v>ej 2026</v>
      </c>
    </row>
    <row r="1497" spans="1:9" x14ac:dyDescent="0.25">
      <c r="A1497" s="1" t="str">
        <f>Blad1!A1497</f>
        <v>444</v>
      </c>
      <c r="B1497" s="1" t="str">
        <f>Blad1!B1497</f>
        <v>BÅL</v>
      </c>
      <c r="C1497" s="1" t="str">
        <f>Blad1!C1497</f>
        <v>Spårväxel - EV-UIC60-760-1:15</v>
      </c>
      <c r="D1497" s="1" t="str">
        <f>Blad1!D1497</f>
        <v>106</v>
      </c>
      <c r="E1497" s="1" t="str">
        <f>Blad1!E1497</f>
        <v>B4</v>
      </c>
      <c r="F1497" s="12" t="str">
        <f>Blad1!J1497</f>
        <v>-</v>
      </c>
      <c r="G1497" s="12" t="str">
        <f>Blad1!L1497</f>
        <v>ej 2026</v>
      </c>
      <c r="H1497" s="13">
        <f>Blad1!N1497</f>
        <v>20</v>
      </c>
      <c r="I1497" s="13" t="str">
        <f>Blad1!O1497</f>
        <v>ej 2026</v>
      </c>
    </row>
    <row r="1498" spans="1:9" x14ac:dyDescent="0.25">
      <c r="A1498" s="1" t="str">
        <f>Blad1!A1498</f>
        <v>444</v>
      </c>
      <c r="B1498" s="1" t="str">
        <f>Blad1!B1498</f>
        <v>BÅL</v>
      </c>
      <c r="C1498" s="1" t="str">
        <f>Blad1!C1498</f>
        <v>Spårväxel - EV-UIC60-300-1:9</v>
      </c>
      <c r="D1498" s="1" t="str">
        <f>Blad1!D1498</f>
        <v>112</v>
      </c>
      <c r="E1498" s="1" t="str">
        <f>Blad1!E1498</f>
        <v>B4</v>
      </c>
      <c r="F1498" s="12" t="str">
        <f>Blad1!J1498</f>
        <v>-</v>
      </c>
      <c r="G1498" s="12" t="str">
        <f>Blad1!L1498</f>
        <v>ej 2026</v>
      </c>
      <c r="H1498" s="13">
        <f>Blad1!N1498</f>
        <v>20</v>
      </c>
      <c r="I1498" s="13" t="str">
        <f>Blad1!O1498</f>
        <v>ej 2026</v>
      </c>
    </row>
    <row r="1499" spans="1:9" x14ac:dyDescent="0.25">
      <c r="A1499" s="1" t="str">
        <f>Blad1!A1499</f>
        <v>444</v>
      </c>
      <c r="B1499" s="1" t="str">
        <f>Blad1!B1499</f>
        <v>BÅL</v>
      </c>
      <c r="C1499" s="1" t="str">
        <f>Blad1!C1499</f>
        <v>Spårväxel - EV-UIC60-1200-1:18,5</v>
      </c>
      <c r="D1499" s="1" t="str">
        <f>Blad1!D1499</f>
        <v>113</v>
      </c>
      <c r="E1499" s="1" t="str">
        <f>Blad1!E1499</f>
        <v>B4</v>
      </c>
      <c r="F1499" s="12" t="str">
        <f>Blad1!J1499</f>
        <v>-</v>
      </c>
      <c r="G1499" s="12" t="str">
        <f>Blad1!L1499</f>
        <v>ej 2026</v>
      </c>
      <c r="H1499" s="13">
        <f>Blad1!N1499</f>
        <v>20</v>
      </c>
      <c r="I1499" s="13" t="str">
        <f>Blad1!O1499</f>
        <v>ej 2026</v>
      </c>
    </row>
    <row r="1500" spans="1:9" x14ac:dyDescent="0.25">
      <c r="A1500" s="1" t="str">
        <f>Blad1!A1500</f>
        <v>444</v>
      </c>
      <c r="B1500" s="1" t="str">
        <f>Blad1!B1500</f>
        <v>BÅL</v>
      </c>
      <c r="C1500" s="1" t="str">
        <f>Blad1!C1500</f>
        <v>Spårväxel - EV-UIC60-1200-1:18,5</v>
      </c>
      <c r="D1500" s="1" t="str">
        <f>Blad1!D1500</f>
        <v>114</v>
      </c>
      <c r="E1500" s="1" t="str">
        <f>Blad1!E1500</f>
        <v>B4</v>
      </c>
      <c r="F1500" s="12" t="str">
        <f>Blad1!J1500</f>
        <v>-</v>
      </c>
      <c r="G1500" s="12" t="str">
        <f>Blad1!L1500</f>
        <v>ej 2026</v>
      </c>
      <c r="H1500" s="13">
        <f>Blad1!N1500</f>
        <v>20</v>
      </c>
      <c r="I1500" s="13" t="str">
        <f>Blad1!O1500</f>
        <v>ej 2026</v>
      </c>
    </row>
    <row r="1501" spans="1:9" hidden="1" x14ac:dyDescent="0.25">
      <c r="A1501" s="1" t="str">
        <f>Blad1!A1501</f>
        <v>444</v>
      </c>
      <c r="B1501" s="1" t="str">
        <f>Blad1!B1501</f>
        <v>BÅL</v>
      </c>
      <c r="C1501" s="1" t="str">
        <f>Blad1!C1501</f>
        <v>Spårväxel - EV-SJ50-11-1:9</v>
      </c>
      <c r="D1501" s="1" t="str">
        <f>Blad1!D1501</f>
        <v>121</v>
      </c>
      <c r="E1501" s="1" t="str">
        <f>Blad1!E1501</f>
        <v>B1</v>
      </c>
      <c r="F1501" s="12" t="str">
        <f>Blad1!J1501</f>
        <v>-</v>
      </c>
      <c r="G1501" s="12" t="str">
        <f>Blad1!L1501</f>
        <v>ej 2026</v>
      </c>
      <c r="H1501" s="13" t="str">
        <f>Blad1!N1501</f>
        <v>-</v>
      </c>
      <c r="I1501" s="13" t="str">
        <f>Blad1!O1501</f>
        <v>ej 2026</v>
      </c>
    </row>
    <row r="1502" spans="1:9" x14ac:dyDescent="0.25">
      <c r="A1502" s="1" t="str">
        <f>Blad1!A1502</f>
        <v>444</v>
      </c>
      <c r="B1502" s="1" t="str">
        <f>Blad1!B1502</f>
        <v>BÅL</v>
      </c>
      <c r="C1502" s="1" t="str">
        <f>Blad1!C1502</f>
        <v>Spårväxel - EV-UIC60-300-1:9</v>
      </c>
      <c r="D1502" s="1" t="str">
        <f>Blad1!D1502</f>
        <v>122</v>
      </c>
      <c r="E1502" s="1" t="str">
        <f>Blad1!E1502</f>
        <v>B4</v>
      </c>
      <c r="F1502" s="12" t="str">
        <f>Blad1!J1502</f>
        <v>-</v>
      </c>
      <c r="G1502" s="12" t="str">
        <f>Blad1!L1502</f>
        <v>ej 2026</v>
      </c>
      <c r="H1502" s="13">
        <f>Blad1!N1502</f>
        <v>20</v>
      </c>
      <c r="I1502" s="13" t="str">
        <f>Blad1!O1502</f>
        <v>ej 2026</v>
      </c>
    </row>
    <row r="1503" spans="1:9" x14ac:dyDescent="0.25">
      <c r="A1503" s="1" t="str">
        <f>Blad1!A1503</f>
        <v>444</v>
      </c>
      <c r="B1503" s="1" t="str">
        <f>Blad1!B1503</f>
        <v>BÅL</v>
      </c>
      <c r="C1503" s="1" t="str">
        <f>Blad1!C1503</f>
        <v>Spårväxel - EV-UIC60-1200-1:18,5</v>
      </c>
      <c r="D1503" s="1" t="str">
        <f>Blad1!D1503</f>
        <v>131</v>
      </c>
      <c r="E1503" s="1" t="str">
        <f>Blad1!E1503</f>
        <v>B4</v>
      </c>
      <c r="F1503" s="12" t="str">
        <f>Blad1!J1503</f>
        <v>-</v>
      </c>
      <c r="G1503" s="12" t="str">
        <f>Blad1!L1503</f>
        <v>ej 2026</v>
      </c>
      <c r="H1503" s="13">
        <f>Blad1!N1503</f>
        <v>20</v>
      </c>
      <c r="I1503" s="13" t="str">
        <f>Blad1!O1503</f>
        <v>ej 2026</v>
      </c>
    </row>
    <row r="1504" spans="1:9" x14ac:dyDescent="0.25">
      <c r="A1504" s="1" t="str">
        <f>Blad1!A1504</f>
        <v>444</v>
      </c>
      <c r="B1504" s="1" t="str">
        <f>Blad1!B1504</f>
        <v>BÅL</v>
      </c>
      <c r="C1504" s="1" t="str">
        <f>Blad1!C1504</f>
        <v>Spårväxel - EV-UIC60-1200-1:18,5</v>
      </c>
      <c r="D1504" s="1" t="str">
        <f>Blad1!D1504</f>
        <v>132</v>
      </c>
      <c r="E1504" s="1" t="str">
        <f>Blad1!E1504</f>
        <v>B4</v>
      </c>
      <c r="F1504" s="12" t="str">
        <f>Blad1!J1504</f>
        <v>-</v>
      </c>
      <c r="G1504" s="12" t="str">
        <f>Blad1!L1504</f>
        <v>ej 2026</v>
      </c>
      <c r="H1504" s="13">
        <f>Blad1!N1504</f>
        <v>20</v>
      </c>
      <c r="I1504" s="13" t="str">
        <f>Blad1!O1504</f>
        <v>ej 2026</v>
      </c>
    </row>
    <row r="1505" spans="1:9" x14ac:dyDescent="0.25">
      <c r="A1505" s="1" t="str">
        <f>Blad1!A1505</f>
        <v>444</v>
      </c>
      <c r="B1505" s="1" t="str">
        <f>Blad1!B1505</f>
        <v>EKO</v>
      </c>
      <c r="C1505" s="1" t="str">
        <f>Blad1!C1505</f>
        <v>Spårväxel - EV-UIC60-760-1:15</v>
      </c>
      <c r="D1505" s="1" t="str">
        <f>Blad1!D1505</f>
        <v>101</v>
      </c>
      <c r="E1505" s="1" t="str">
        <f>Blad1!E1505</f>
        <v>B4</v>
      </c>
      <c r="F1505" s="12" t="str">
        <f>Blad1!J1505</f>
        <v>-</v>
      </c>
      <c r="G1505" s="12" t="str">
        <f>Blad1!L1505</f>
        <v>ej 2026</v>
      </c>
      <c r="H1505" s="13">
        <f>Blad1!N1505</f>
        <v>20</v>
      </c>
      <c r="I1505" s="13" t="str">
        <f>Blad1!O1505</f>
        <v>ej 2026</v>
      </c>
    </row>
    <row r="1506" spans="1:9" x14ac:dyDescent="0.25">
      <c r="A1506" s="1" t="str">
        <f>Blad1!A1506</f>
        <v>444</v>
      </c>
      <c r="B1506" s="1" t="str">
        <f>Blad1!B1506</f>
        <v>EKO</v>
      </c>
      <c r="C1506" s="1" t="str">
        <f>Blad1!C1506</f>
        <v>Spårväxel - EV-UIC60-760-1:15</v>
      </c>
      <c r="D1506" s="1" t="str">
        <f>Blad1!D1506</f>
        <v>102</v>
      </c>
      <c r="E1506" s="1" t="str">
        <f>Blad1!E1506</f>
        <v>B4</v>
      </c>
      <c r="F1506" s="12" t="str">
        <f>Blad1!J1506</f>
        <v>-</v>
      </c>
      <c r="G1506" s="12" t="str">
        <f>Blad1!L1506</f>
        <v>ej 2026</v>
      </c>
      <c r="H1506" s="13">
        <f>Blad1!N1506</f>
        <v>20</v>
      </c>
      <c r="I1506" s="13" t="str">
        <f>Blad1!O1506</f>
        <v>ej 2026</v>
      </c>
    </row>
    <row r="1507" spans="1:9" x14ac:dyDescent="0.25">
      <c r="A1507" s="1" t="str">
        <f>Blad1!A1507</f>
        <v>444</v>
      </c>
      <c r="B1507" s="1" t="str">
        <f>Blad1!B1507</f>
        <v>EKO</v>
      </c>
      <c r="C1507" s="1" t="str">
        <f>Blad1!C1507</f>
        <v>Spårväxel - EV-UIC60-760-1:15</v>
      </c>
      <c r="D1507" s="1" t="str">
        <f>Blad1!D1507</f>
        <v>131</v>
      </c>
      <c r="E1507" s="1" t="str">
        <f>Blad1!E1507</f>
        <v>B4</v>
      </c>
      <c r="F1507" s="12" t="str">
        <f>Blad1!J1507</f>
        <v>-</v>
      </c>
      <c r="G1507" s="12" t="str">
        <f>Blad1!L1507</f>
        <v>ej 2026</v>
      </c>
      <c r="H1507" s="13">
        <f>Blad1!N1507</f>
        <v>20</v>
      </c>
      <c r="I1507" s="13" t="str">
        <f>Blad1!O1507</f>
        <v>ej 2026</v>
      </c>
    </row>
    <row r="1508" spans="1:9" x14ac:dyDescent="0.25">
      <c r="A1508" s="1" t="str">
        <f>Blad1!A1508</f>
        <v>444</v>
      </c>
      <c r="B1508" s="1" t="str">
        <f>Blad1!B1508</f>
        <v>EKO</v>
      </c>
      <c r="C1508" s="1" t="str">
        <f>Blad1!C1508</f>
        <v>Spårväxel - EV-UIC60-760-1:15</v>
      </c>
      <c r="D1508" s="1" t="str">
        <f>Blad1!D1508</f>
        <v>132</v>
      </c>
      <c r="E1508" s="1" t="str">
        <f>Blad1!E1508</f>
        <v>B4</v>
      </c>
      <c r="F1508" s="12" t="str">
        <f>Blad1!J1508</f>
        <v>-</v>
      </c>
      <c r="G1508" s="12" t="str">
        <f>Blad1!L1508</f>
        <v>ej 2026</v>
      </c>
      <c r="H1508" s="13">
        <f>Blad1!N1508</f>
        <v>20</v>
      </c>
      <c r="I1508" s="13" t="str">
        <f>Blad1!O1508</f>
        <v>ej 2026</v>
      </c>
    </row>
    <row r="1509" spans="1:9" x14ac:dyDescent="0.25">
      <c r="A1509" s="1" t="str">
        <f>Blad1!A1509</f>
        <v>444</v>
      </c>
      <c r="B1509" s="1" t="str">
        <f>Blad1!B1509</f>
        <v>EP</v>
      </c>
      <c r="C1509" s="1" t="str">
        <f>Blad1!C1509</f>
        <v>Spårväxel - EV-UIC60-760-1:14</v>
      </c>
      <c r="D1509" s="1" t="str">
        <f>Blad1!D1509</f>
        <v>101</v>
      </c>
      <c r="E1509" s="1" t="str">
        <f>Blad1!E1509</f>
        <v>B4</v>
      </c>
      <c r="F1509" s="12" t="str">
        <f>Blad1!J1509</f>
        <v>-</v>
      </c>
      <c r="G1509" s="12" t="str">
        <f>Blad1!L1509</f>
        <v>ej 2026</v>
      </c>
      <c r="H1509" s="13">
        <f>Blad1!N1509</f>
        <v>20</v>
      </c>
      <c r="I1509" s="13" t="str">
        <f>Blad1!O1509</f>
        <v>ej 2026</v>
      </c>
    </row>
    <row r="1510" spans="1:9" x14ac:dyDescent="0.25">
      <c r="A1510" s="1" t="str">
        <f>Blad1!A1510</f>
        <v>444</v>
      </c>
      <c r="B1510" s="1" t="str">
        <f>Blad1!B1510</f>
        <v>EP</v>
      </c>
      <c r="C1510" s="1" t="str">
        <f>Blad1!C1510</f>
        <v>Spårväxel - EV-UIC60-760-1:15</v>
      </c>
      <c r="D1510" s="1" t="str">
        <f>Blad1!D1510</f>
        <v>102</v>
      </c>
      <c r="E1510" s="1" t="str">
        <f>Blad1!E1510</f>
        <v>B4</v>
      </c>
      <c r="F1510" s="12" t="str">
        <f>Blad1!J1510</f>
        <v>-</v>
      </c>
      <c r="G1510" s="12" t="str">
        <f>Blad1!L1510</f>
        <v>ej 2026</v>
      </c>
      <c r="H1510" s="13">
        <f>Blad1!N1510</f>
        <v>20</v>
      </c>
      <c r="I1510" s="13" t="str">
        <f>Blad1!O1510</f>
        <v>ej 2026</v>
      </c>
    </row>
    <row r="1511" spans="1:9" x14ac:dyDescent="0.25">
      <c r="A1511" s="1" t="str">
        <f>Blad1!A1511</f>
        <v>444</v>
      </c>
      <c r="B1511" s="1" t="str">
        <f>Blad1!B1511</f>
        <v>EP</v>
      </c>
      <c r="C1511" s="1" t="str">
        <f>Blad1!C1511</f>
        <v>Spårväxel - EV-SJ50-11-1:9</v>
      </c>
      <c r="D1511" s="1" t="str">
        <f>Blad1!D1511</f>
        <v>105</v>
      </c>
      <c r="E1511" s="1" t="str">
        <f>Blad1!E1511</f>
        <v>B4</v>
      </c>
      <c r="F1511" s="12" t="str">
        <f>Blad1!J1511</f>
        <v>-</v>
      </c>
      <c r="G1511" s="12" t="str">
        <f>Blad1!L1511</f>
        <v>ej 2026</v>
      </c>
      <c r="H1511" s="13">
        <f>Blad1!N1511</f>
        <v>20</v>
      </c>
      <c r="I1511" s="13" t="str">
        <f>Blad1!O1511</f>
        <v>ej 2026</v>
      </c>
    </row>
    <row r="1512" spans="1:9" hidden="1" x14ac:dyDescent="0.25">
      <c r="A1512" s="1" t="str">
        <f>Blad1!A1512</f>
        <v>444</v>
      </c>
      <c r="B1512" s="1" t="str">
        <f>Blad1!B1512</f>
        <v>EP</v>
      </c>
      <c r="C1512" s="1" t="str">
        <f>Blad1!C1512</f>
        <v>Spårväxel - EV-SJ50-11-1:9</v>
      </c>
      <c r="D1512" s="1" t="str">
        <f>Blad1!D1512</f>
        <v>106</v>
      </c>
      <c r="E1512" s="1" t="str">
        <f>Blad1!E1512</f>
        <v>B2</v>
      </c>
      <c r="F1512" s="12" t="str">
        <f>Blad1!J1512</f>
        <v>-</v>
      </c>
      <c r="G1512" s="12" t="str">
        <f>Blad1!L1512</f>
        <v>ej 2026</v>
      </c>
      <c r="H1512" s="13" t="str">
        <f>Blad1!N1512</f>
        <v>-</v>
      </c>
      <c r="I1512" s="13" t="str">
        <f>Blad1!O1512</f>
        <v>ej 2026</v>
      </c>
    </row>
    <row r="1513" spans="1:9" hidden="1" x14ac:dyDescent="0.25">
      <c r="A1513" s="1" t="str">
        <f>Blad1!A1513</f>
        <v>444</v>
      </c>
      <c r="B1513" s="1" t="str">
        <f>Blad1!B1513</f>
        <v>EP</v>
      </c>
      <c r="C1513" s="1" t="str">
        <f>Blad1!C1513</f>
        <v>Spårväxel - EV-SJ50-11-1:9</v>
      </c>
      <c r="D1513" s="1" t="str">
        <f>Blad1!D1513</f>
        <v>107a</v>
      </c>
      <c r="E1513" s="1" t="str">
        <f>Blad1!E1513</f>
        <v>B2</v>
      </c>
      <c r="F1513" s="12" t="str">
        <f>Blad1!J1513</f>
        <v>-</v>
      </c>
      <c r="G1513" s="12" t="str">
        <f>Blad1!L1513</f>
        <v>ej 2026</v>
      </c>
      <c r="H1513" s="13" t="str">
        <f>Blad1!N1513</f>
        <v>-</v>
      </c>
      <c r="I1513" s="13" t="str">
        <f>Blad1!O1513</f>
        <v>ej 2026</v>
      </c>
    </row>
    <row r="1514" spans="1:9" hidden="1" x14ac:dyDescent="0.25">
      <c r="A1514" s="1" t="str">
        <f>Blad1!A1514</f>
        <v>444</v>
      </c>
      <c r="B1514" s="1" t="str">
        <f>Blad1!B1514</f>
        <v>EP</v>
      </c>
      <c r="C1514" s="1" t="str">
        <f>Blad1!C1514</f>
        <v>Spårväxel - EV-BV50-225/190-1:9</v>
      </c>
      <c r="D1514" s="1" t="str">
        <f>Blad1!D1514</f>
        <v>107b</v>
      </c>
      <c r="E1514" s="1" t="str">
        <f>Blad1!E1514</f>
        <v>B1</v>
      </c>
      <c r="F1514" s="12" t="str">
        <f>Blad1!J1514</f>
        <v>-</v>
      </c>
      <c r="G1514" s="12" t="str">
        <f>Blad1!L1514</f>
        <v>ej 2026</v>
      </c>
      <c r="H1514" s="13" t="str">
        <f>Blad1!N1514</f>
        <v>-</v>
      </c>
      <c r="I1514" s="13" t="str">
        <f>Blad1!O1514</f>
        <v>ej 2026</v>
      </c>
    </row>
    <row r="1515" spans="1:9" x14ac:dyDescent="0.25">
      <c r="A1515" s="1" t="str">
        <f>Blad1!A1515</f>
        <v>444</v>
      </c>
      <c r="B1515" s="1" t="str">
        <f>Blad1!B1515</f>
        <v>EP</v>
      </c>
      <c r="C1515" s="1" t="str">
        <f>Blad1!C1515</f>
        <v>Spårväxel - EV-UIC60-760-1:15</v>
      </c>
      <c r="D1515" s="1" t="str">
        <f>Blad1!D1515</f>
        <v>131</v>
      </c>
      <c r="E1515" s="1" t="str">
        <f>Blad1!E1515</f>
        <v>B4</v>
      </c>
      <c r="F1515" s="12" t="str">
        <f>Blad1!J1515</f>
        <v>-</v>
      </c>
      <c r="G1515" s="12" t="str">
        <f>Blad1!L1515</f>
        <v>ej 2026</v>
      </c>
      <c r="H1515" s="13">
        <f>Blad1!N1515</f>
        <v>20</v>
      </c>
      <c r="I1515" s="13" t="str">
        <f>Blad1!O1515</f>
        <v>ej 2026</v>
      </c>
    </row>
    <row r="1516" spans="1:9" x14ac:dyDescent="0.25">
      <c r="A1516" s="1" t="str">
        <f>Blad1!A1516</f>
        <v>444</v>
      </c>
      <c r="B1516" s="1" t="str">
        <f>Blad1!B1516</f>
        <v>EP</v>
      </c>
      <c r="C1516" s="1" t="str">
        <f>Blad1!C1516</f>
        <v>Spårväxel - EV-UIC60-760-1:15</v>
      </c>
      <c r="D1516" s="1" t="str">
        <f>Blad1!D1516</f>
        <v>132</v>
      </c>
      <c r="E1516" s="1" t="str">
        <f>Blad1!E1516</f>
        <v>B4</v>
      </c>
      <c r="F1516" s="12" t="str">
        <f>Blad1!J1516</f>
        <v>-</v>
      </c>
      <c r="G1516" s="12" t="str">
        <f>Blad1!L1516</f>
        <v>ej 2026</v>
      </c>
      <c r="H1516" s="13">
        <f>Blad1!N1516</f>
        <v>20</v>
      </c>
      <c r="I1516" s="13" t="str">
        <f>Blad1!O1516</f>
        <v>ej 2026</v>
      </c>
    </row>
    <row r="1517" spans="1:9" hidden="1" x14ac:dyDescent="0.25">
      <c r="A1517" s="1" t="str">
        <f>Blad1!A1517</f>
        <v>444</v>
      </c>
      <c r="B1517" s="1" t="str">
        <f>Blad1!B1517</f>
        <v>EP</v>
      </c>
      <c r="C1517" s="1" t="str">
        <f>Blad1!C1517</f>
        <v>Spårväxel - EV-SJ50-11-1:9</v>
      </c>
      <c r="D1517" s="1" t="str">
        <f>Blad1!D1517</f>
        <v>135</v>
      </c>
      <c r="E1517" s="1" t="str">
        <f>Blad1!E1517</f>
        <v>B2</v>
      </c>
      <c r="F1517" s="12" t="str">
        <f>Blad1!J1517</f>
        <v>-</v>
      </c>
      <c r="G1517" s="12" t="str">
        <f>Blad1!L1517</f>
        <v>ej 2026</v>
      </c>
      <c r="H1517" s="13" t="str">
        <f>Blad1!N1517</f>
        <v>-</v>
      </c>
      <c r="I1517" s="13" t="str">
        <f>Blad1!O1517</f>
        <v>ej 2026</v>
      </c>
    </row>
    <row r="1518" spans="1:9" x14ac:dyDescent="0.25">
      <c r="A1518" s="1" t="str">
        <f>Blad1!A1518</f>
        <v>444</v>
      </c>
      <c r="B1518" s="1" t="str">
        <f>Blad1!B1518</f>
        <v>EP</v>
      </c>
      <c r="C1518" s="1" t="str">
        <f>Blad1!C1518</f>
        <v>Spårväxel - EV-UIC60-300-1:9</v>
      </c>
      <c r="D1518" s="1" t="str">
        <f>Blad1!D1518</f>
        <v>136</v>
      </c>
      <c r="E1518" s="1" t="str">
        <f>Blad1!E1518</f>
        <v>B4</v>
      </c>
      <c r="F1518" s="12" t="str">
        <f>Blad1!J1518</f>
        <v>-</v>
      </c>
      <c r="G1518" s="12" t="str">
        <f>Blad1!L1518</f>
        <v>ej 2026</v>
      </c>
      <c r="H1518" s="13">
        <f>Blad1!N1518</f>
        <v>20</v>
      </c>
      <c r="I1518" s="13" t="str">
        <f>Blad1!O1518</f>
        <v>ej 2026</v>
      </c>
    </row>
    <row r="1519" spans="1:9" hidden="1" x14ac:dyDescent="0.25">
      <c r="A1519" s="1" t="str">
        <f>Blad1!A1519</f>
        <v>444</v>
      </c>
      <c r="B1519" s="1" t="str">
        <f>Blad1!B1519</f>
        <v>EP</v>
      </c>
      <c r="C1519" s="1" t="str">
        <f>Blad1!C1519</f>
        <v>Spårväxel - EV-SJ50-11-1:9</v>
      </c>
      <c r="D1519" s="1" t="str">
        <f>Blad1!D1519</f>
        <v>138a</v>
      </c>
      <c r="E1519" s="1" t="str">
        <f>Blad1!E1519</f>
        <v>B2</v>
      </c>
      <c r="F1519" s="12" t="str">
        <f>Blad1!J1519</f>
        <v>-</v>
      </c>
      <c r="G1519" s="12" t="str">
        <f>Blad1!L1519</f>
        <v>ej 2026</v>
      </c>
      <c r="H1519" s="13" t="str">
        <f>Blad1!N1519</f>
        <v>-</v>
      </c>
      <c r="I1519" s="13" t="str">
        <f>Blad1!O1519</f>
        <v>ej 2026</v>
      </c>
    </row>
    <row r="1520" spans="1:9" hidden="1" x14ac:dyDescent="0.25">
      <c r="A1520" s="1" t="str">
        <f>Blad1!A1520</f>
        <v>444</v>
      </c>
      <c r="B1520" s="1" t="str">
        <f>Blad1!B1520</f>
        <v>EP</v>
      </c>
      <c r="C1520" s="1" t="str">
        <f>Blad1!C1520</f>
        <v>Spårväxel - EV-BV50-225/190-1:9</v>
      </c>
      <c r="D1520" s="1" t="str">
        <f>Blad1!D1520</f>
        <v>138b</v>
      </c>
      <c r="E1520" s="1" t="str">
        <f>Blad1!E1520</f>
        <v>B1</v>
      </c>
      <c r="F1520" s="12" t="str">
        <f>Blad1!J1520</f>
        <v>-</v>
      </c>
      <c r="G1520" s="12" t="str">
        <f>Blad1!L1520</f>
        <v>ej 2026</v>
      </c>
      <c r="H1520" s="13" t="str">
        <f>Blad1!N1520</f>
        <v>-</v>
      </c>
      <c r="I1520" s="13" t="str">
        <f>Blad1!O1520</f>
        <v>ej 2026</v>
      </c>
    </row>
    <row r="1521" spans="1:9" hidden="1" x14ac:dyDescent="0.25">
      <c r="A1521" s="1" t="str">
        <f>Blad1!A1521</f>
        <v>444</v>
      </c>
      <c r="B1521" s="1" t="str">
        <f>Blad1!B1521</f>
        <v>EP</v>
      </c>
      <c r="C1521" s="1" t="str">
        <f>Blad1!C1521</f>
        <v>Spårväxel - EV-SJ43-5,9-1:9</v>
      </c>
      <c r="D1521" s="1" t="str">
        <f>Blad1!D1521</f>
        <v>26</v>
      </c>
      <c r="E1521" s="1" t="str">
        <f>Blad1!E1521</f>
        <v>B1</v>
      </c>
      <c r="F1521" s="12" t="str">
        <f>Blad1!J1521</f>
        <v>-</v>
      </c>
      <c r="G1521" s="12" t="str">
        <f>Blad1!L1521</f>
        <v>ej 2026</v>
      </c>
      <c r="H1521" s="13" t="str">
        <f>Blad1!N1521</f>
        <v>-</v>
      </c>
      <c r="I1521" s="13" t="str">
        <f>Blad1!O1521</f>
        <v>ej 2026</v>
      </c>
    </row>
    <row r="1522" spans="1:9" hidden="1" x14ac:dyDescent="0.25">
      <c r="A1522" s="1" t="str">
        <f>Blad1!A1522</f>
        <v>444</v>
      </c>
      <c r="B1522" s="1" t="str">
        <f>Blad1!B1522</f>
        <v>EP</v>
      </c>
      <c r="C1522" s="1" t="str">
        <f>Blad1!C1522</f>
        <v>Spårväxel - EV-SJ50-11-1:9</v>
      </c>
      <c r="D1522" s="1" t="str">
        <f>Blad1!D1522</f>
        <v>6</v>
      </c>
      <c r="E1522" s="1" t="str">
        <f>Blad1!E1522</f>
        <v>B1</v>
      </c>
      <c r="F1522" s="12" t="str">
        <f>Blad1!J1522</f>
        <v>-</v>
      </c>
      <c r="G1522" s="12" t="str">
        <f>Blad1!L1522</f>
        <v>ej 2026</v>
      </c>
      <c r="H1522" s="13" t="str">
        <f>Blad1!N1522</f>
        <v>-</v>
      </c>
      <c r="I1522" s="13" t="str">
        <f>Blad1!O1522</f>
        <v>ej 2026</v>
      </c>
    </row>
    <row r="1523" spans="1:9" x14ac:dyDescent="0.25">
      <c r="A1523" s="1" t="str">
        <f>Blad1!A1523</f>
        <v>444</v>
      </c>
      <c r="B1523" s="1" t="str">
        <f>Blad1!B1523</f>
        <v>GIB</v>
      </c>
      <c r="C1523" s="1" t="str">
        <f>Blad1!C1523</f>
        <v>Spårväxel - EV-UIC60-760-1:15</v>
      </c>
      <c r="D1523" s="1" t="str">
        <f>Blad1!D1523</f>
        <v>101</v>
      </c>
      <c r="E1523" s="1" t="str">
        <f>Blad1!E1523</f>
        <v>B4</v>
      </c>
      <c r="F1523" s="12" t="str">
        <f>Blad1!J1523</f>
        <v>-</v>
      </c>
      <c r="G1523" s="12" t="str">
        <f>Blad1!L1523</f>
        <v>ej 2026</v>
      </c>
      <c r="H1523" s="13">
        <f>Blad1!N1523</f>
        <v>20</v>
      </c>
      <c r="I1523" s="13" t="str">
        <f>Blad1!O1523</f>
        <v>ej 2026</v>
      </c>
    </row>
    <row r="1524" spans="1:9" x14ac:dyDescent="0.25">
      <c r="A1524" s="1" t="str">
        <f>Blad1!A1524</f>
        <v>444</v>
      </c>
      <c r="B1524" s="1" t="str">
        <f>Blad1!B1524</f>
        <v>GIB</v>
      </c>
      <c r="C1524" s="1" t="str">
        <f>Blad1!C1524</f>
        <v>Spårväxel - EV-UIC60-760-1:15</v>
      </c>
      <c r="D1524" s="1" t="str">
        <f>Blad1!D1524</f>
        <v>102</v>
      </c>
      <c r="E1524" s="1" t="str">
        <f>Blad1!E1524</f>
        <v>B4</v>
      </c>
      <c r="F1524" s="12" t="str">
        <f>Blad1!J1524</f>
        <v>-</v>
      </c>
      <c r="G1524" s="12" t="str">
        <f>Blad1!L1524</f>
        <v>ej 2026</v>
      </c>
      <c r="H1524" s="13">
        <f>Blad1!N1524</f>
        <v>20</v>
      </c>
      <c r="I1524" s="13" t="str">
        <f>Blad1!O1524</f>
        <v>ej 2026</v>
      </c>
    </row>
    <row r="1525" spans="1:9" x14ac:dyDescent="0.25">
      <c r="A1525" s="1" t="str">
        <f>Blad1!A1525</f>
        <v>444</v>
      </c>
      <c r="B1525" s="1" t="str">
        <f>Blad1!B1525</f>
        <v>GIB</v>
      </c>
      <c r="C1525" s="1" t="str">
        <f>Blad1!C1525</f>
        <v>Spårväxel - EV-UIC60-760-1:15</v>
      </c>
      <c r="D1525" s="1" t="str">
        <f>Blad1!D1525</f>
        <v>131</v>
      </c>
      <c r="E1525" s="1" t="str">
        <f>Blad1!E1525</f>
        <v>B4</v>
      </c>
      <c r="F1525" s="12" t="str">
        <f>Blad1!J1525</f>
        <v>-</v>
      </c>
      <c r="G1525" s="12" t="str">
        <f>Blad1!L1525</f>
        <v>ej 2026</v>
      </c>
      <c r="H1525" s="13">
        <f>Blad1!N1525</f>
        <v>20</v>
      </c>
      <c r="I1525" s="13" t="str">
        <f>Blad1!O1525</f>
        <v>ej 2026</v>
      </c>
    </row>
    <row r="1526" spans="1:9" x14ac:dyDescent="0.25">
      <c r="A1526" s="1" t="str">
        <f>Blad1!A1526</f>
        <v>444</v>
      </c>
      <c r="B1526" s="1" t="str">
        <f>Blad1!B1526</f>
        <v>GIB</v>
      </c>
      <c r="C1526" s="1" t="str">
        <f>Blad1!C1526</f>
        <v>Spårväxel - EV-UIC60-760-1:15</v>
      </c>
      <c r="D1526" s="1" t="str">
        <f>Blad1!D1526</f>
        <v>132</v>
      </c>
      <c r="E1526" s="1" t="str">
        <f>Blad1!E1526</f>
        <v>B4</v>
      </c>
      <c r="F1526" s="12" t="str">
        <f>Blad1!J1526</f>
        <v>-</v>
      </c>
      <c r="G1526" s="12" t="str">
        <f>Blad1!L1526</f>
        <v>ej 2026</v>
      </c>
      <c r="H1526" s="13">
        <f>Blad1!N1526</f>
        <v>20</v>
      </c>
      <c r="I1526" s="13" t="str">
        <f>Blad1!O1526</f>
        <v>ej 2026</v>
      </c>
    </row>
    <row r="1527" spans="1:9" x14ac:dyDescent="0.25">
      <c r="A1527" s="1" t="str">
        <f>Blad1!A1527</f>
        <v>444</v>
      </c>
      <c r="B1527" s="1" t="str">
        <f>Blad1!B1527</f>
        <v>LUB</v>
      </c>
      <c r="C1527" s="1" t="str">
        <f>Blad1!C1527</f>
        <v>Spårväxel - EV-UIC60-760-1:15</v>
      </c>
      <c r="D1527" s="1" t="str">
        <f>Blad1!D1527</f>
        <v>101</v>
      </c>
      <c r="E1527" s="1" t="str">
        <f>Blad1!E1527</f>
        <v>B4</v>
      </c>
      <c r="F1527" s="12" t="str">
        <f>Blad1!J1527</f>
        <v>-</v>
      </c>
      <c r="G1527" s="12" t="str">
        <f>Blad1!L1527</f>
        <v>ej 2026</v>
      </c>
      <c r="H1527" s="13">
        <f>Blad1!N1527</f>
        <v>20</v>
      </c>
      <c r="I1527" s="13" t="str">
        <f>Blad1!O1527</f>
        <v>ej 2026</v>
      </c>
    </row>
    <row r="1528" spans="1:9" x14ac:dyDescent="0.25">
      <c r="A1528" s="1" t="str">
        <f>Blad1!A1528</f>
        <v>444</v>
      </c>
      <c r="B1528" s="1" t="str">
        <f>Blad1!B1528</f>
        <v>LUB</v>
      </c>
      <c r="C1528" s="1" t="str">
        <f>Blad1!C1528</f>
        <v>Spårväxel - EV-UIC60-760-1:15</v>
      </c>
      <c r="D1528" s="1" t="str">
        <f>Blad1!D1528</f>
        <v>102</v>
      </c>
      <c r="E1528" s="1" t="str">
        <f>Blad1!E1528</f>
        <v>B4</v>
      </c>
      <c r="F1528" s="12" t="str">
        <f>Blad1!J1528</f>
        <v>-</v>
      </c>
      <c r="G1528" s="12" t="str">
        <f>Blad1!L1528</f>
        <v>ej 2026</v>
      </c>
      <c r="H1528" s="13">
        <f>Blad1!N1528</f>
        <v>20</v>
      </c>
      <c r="I1528" s="13" t="str">
        <f>Blad1!O1528</f>
        <v>ej 2026</v>
      </c>
    </row>
    <row r="1529" spans="1:9" x14ac:dyDescent="0.25">
      <c r="A1529" s="1" t="str">
        <f>Blad1!A1529</f>
        <v>444</v>
      </c>
      <c r="B1529" s="1" t="str">
        <f>Blad1!B1529</f>
        <v>LUB</v>
      </c>
      <c r="C1529" s="1" t="str">
        <f>Blad1!C1529</f>
        <v>Spårväxel - EV-UIC60-760-1:15</v>
      </c>
      <c r="D1529" s="1" t="str">
        <f>Blad1!D1529</f>
        <v>131</v>
      </c>
      <c r="E1529" s="1" t="str">
        <f>Blad1!E1529</f>
        <v>B4</v>
      </c>
      <c r="F1529" s="12" t="str">
        <f>Blad1!J1529</f>
        <v>-</v>
      </c>
      <c r="G1529" s="12" t="str">
        <f>Blad1!L1529</f>
        <v>ej 2026</v>
      </c>
      <c r="H1529" s="13">
        <f>Blad1!N1529</f>
        <v>20</v>
      </c>
      <c r="I1529" s="13" t="str">
        <f>Blad1!O1529</f>
        <v>ej 2026</v>
      </c>
    </row>
    <row r="1530" spans="1:9" x14ac:dyDescent="0.25">
      <c r="A1530" s="1" t="str">
        <f>Blad1!A1530</f>
        <v>444</v>
      </c>
      <c r="B1530" s="1" t="str">
        <f>Blad1!B1530</f>
        <v>LUB</v>
      </c>
      <c r="C1530" s="1" t="str">
        <f>Blad1!C1530</f>
        <v>Spårväxel - EV-UIC60-760-1:15</v>
      </c>
      <c r="D1530" s="1" t="str">
        <f>Blad1!D1530</f>
        <v>132</v>
      </c>
      <c r="E1530" s="1" t="str">
        <f>Blad1!E1530</f>
        <v>B4</v>
      </c>
      <c r="F1530" s="12" t="str">
        <f>Blad1!J1530</f>
        <v>-</v>
      </c>
      <c r="G1530" s="12" t="str">
        <f>Blad1!L1530</f>
        <v>ej 2026</v>
      </c>
      <c r="H1530" s="13">
        <f>Blad1!N1530</f>
        <v>20</v>
      </c>
      <c r="I1530" s="13" t="str">
        <f>Blad1!O1530</f>
        <v>ej 2026</v>
      </c>
    </row>
    <row r="1531" spans="1:9" x14ac:dyDescent="0.25">
      <c r="A1531" s="1" t="str">
        <f>Blad1!A1531</f>
        <v>444</v>
      </c>
      <c r="B1531" s="1" t="str">
        <f>Blad1!B1531</f>
        <v>LUB</v>
      </c>
      <c r="C1531" s="1" t="str">
        <f>Blad1!C1531</f>
        <v>Spårväxel - EV-UIC60-300-1:9</v>
      </c>
      <c r="D1531" s="1" t="str">
        <f>Blad1!D1531</f>
        <v>133</v>
      </c>
      <c r="E1531" s="1" t="str">
        <f>Blad1!E1531</f>
        <v>B4</v>
      </c>
      <c r="F1531" s="12" t="str">
        <f>Blad1!J1531</f>
        <v>-</v>
      </c>
      <c r="G1531" s="12" t="str">
        <f>Blad1!L1531</f>
        <v>ej 2026</v>
      </c>
      <c r="H1531" s="13">
        <f>Blad1!N1531</f>
        <v>20</v>
      </c>
      <c r="I1531" s="13" t="str">
        <f>Blad1!O1531</f>
        <v>ej 2026</v>
      </c>
    </row>
    <row r="1532" spans="1:9" hidden="1" x14ac:dyDescent="0.25">
      <c r="A1532" s="1" t="str">
        <f>Blad1!A1532</f>
        <v>444</v>
      </c>
      <c r="B1532" s="1" t="str">
        <f>Blad1!B1532</f>
        <v>LUB</v>
      </c>
      <c r="C1532" s="1" t="str">
        <f>Blad1!C1532</f>
        <v>Spårväxel - EV-SJ50-11-1:9</v>
      </c>
      <c r="D1532" s="1" t="str">
        <f>Blad1!D1532</f>
        <v>134</v>
      </c>
      <c r="E1532" s="1" t="str">
        <f>Blad1!E1532</f>
        <v>B1</v>
      </c>
      <c r="F1532" s="12" t="str">
        <f>Blad1!J1532</f>
        <v>-</v>
      </c>
      <c r="G1532" s="12" t="str">
        <f>Blad1!L1532</f>
        <v>ej 2026</v>
      </c>
      <c r="H1532" s="13" t="str">
        <f>Blad1!N1532</f>
        <v>-</v>
      </c>
      <c r="I1532" s="13" t="str">
        <f>Blad1!O1532</f>
        <v>ej 2026</v>
      </c>
    </row>
    <row r="1533" spans="1:9" x14ac:dyDescent="0.25">
      <c r="A1533" s="1" t="str">
        <f>Blad1!A1533</f>
        <v>444</v>
      </c>
      <c r="B1533" s="1" t="str">
        <f>Blad1!B1533</f>
        <v>TOT</v>
      </c>
      <c r="C1533" s="1" t="str">
        <f>Blad1!C1533</f>
        <v>Spårväxel - EV-UIC60-760-1:15</v>
      </c>
      <c r="D1533" s="1" t="str">
        <f>Blad1!D1533</f>
        <v>201</v>
      </c>
      <c r="E1533" s="1" t="str">
        <f>Blad1!E1533</f>
        <v>B4</v>
      </c>
      <c r="F1533" s="12" t="str">
        <f>Blad1!J1533</f>
        <v>-</v>
      </c>
      <c r="G1533" s="12" t="str">
        <f>Blad1!L1533</f>
        <v>ej 2026</v>
      </c>
      <c r="H1533" s="13">
        <f>Blad1!N1533</f>
        <v>20</v>
      </c>
      <c r="I1533" s="13" t="str">
        <f>Blad1!O1533</f>
        <v>ej 2026</v>
      </c>
    </row>
    <row r="1534" spans="1:9" x14ac:dyDescent="0.25">
      <c r="A1534" s="1" t="str">
        <f>Blad1!A1534</f>
        <v>444</v>
      </c>
      <c r="B1534" s="1" t="str">
        <f>Blad1!B1534</f>
        <v>TOT</v>
      </c>
      <c r="C1534" s="1" t="str">
        <f>Blad1!C1534</f>
        <v>Spårväxel - EV-UIC60-760-1:15</v>
      </c>
      <c r="D1534" s="1" t="str">
        <f>Blad1!D1534</f>
        <v>202</v>
      </c>
      <c r="E1534" s="1" t="str">
        <f>Blad1!E1534</f>
        <v>B4</v>
      </c>
      <c r="F1534" s="12" t="str">
        <f>Blad1!J1534</f>
        <v>-</v>
      </c>
      <c r="G1534" s="12" t="str">
        <f>Blad1!L1534</f>
        <v>ej 2026</v>
      </c>
      <c r="H1534" s="13">
        <f>Blad1!N1534</f>
        <v>20</v>
      </c>
      <c r="I1534" s="13" t="str">
        <f>Blad1!O1534</f>
        <v>ej 2026</v>
      </c>
    </row>
    <row r="1535" spans="1:9" x14ac:dyDescent="0.25">
      <c r="A1535" s="1" t="str">
        <f>Blad1!A1535</f>
        <v>444</v>
      </c>
      <c r="B1535" s="1" t="str">
        <f>Blad1!B1535</f>
        <v>TOT</v>
      </c>
      <c r="C1535" s="1" t="str">
        <f>Blad1!C1535</f>
        <v>Spårväxel - EV-UIC60-760-1:15</v>
      </c>
      <c r="D1535" s="1" t="str">
        <f>Blad1!D1535</f>
        <v>231</v>
      </c>
      <c r="E1535" s="1" t="str">
        <f>Blad1!E1535</f>
        <v>B4</v>
      </c>
      <c r="F1535" s="12" t="str">
        <f>Blad1!J1535</f>
        <v>-</v>
      </c>
      <c r="G1535" s="12" t="str">
        <f>Blad1!L1535</f>
        <v>ej 2026</v>
      </c>
      <c r="H1535" s="13">
        <f>Blad1!N1535</f>
        <v>20</v>
      </c>
      <c r="I1535" s="13" t="str">
        <f>Blad1!O1535</f>
        <v>ej 2026</v>
      </c>
    </row>
    <row r="1536" spans="1:9" x14ac:dyDescent="0.25">
      <c r="A1536" s="1" t="str">
        <f>Blad1!A1536</f>
        <v>444</v>
      </c>
      <c r="B1536" s="1" t="str">
        <f>Blad1!B1536</f>
        <v>TOT</v>
      </c>
      <c r="C1536" s="1" t="str">
        <f>Blad1!C1536</f>
        <v>Spårväxel - EV-UIC60-760-1:15</v>
      </c>
      <c r="D1536" s="1" t="str">
        <f>Blad1!D1536</f>
        <v>232</v>
      </c>
      <c r="E1536" s="1" t="str">
        <f>Blad1!E1536</f>
        <v>B4</v>
      </c>
      <c r="F1536" s="12" t="str">
        <f>Blad1!J1536</f>
        <v>-</v>
      </c>
      <c r="G1536" s="12" t="str">
        <f>Blad1!L1536</f>
        <v>ej 2026</v>
      </c>
      <c r="H1536" s="13">
        <f>Blad1!N1536</f>
        <v>20</v>
      </c>
      <c r="I1536" s="13" t="str">
        <f>Blad1!O1536</f>
        <v>ej 2026</v>
      </c>
    </row>
    <row r="1537" spans="1:9" x14ac:dyDescent="0.25">
      <c r="A1537" s="1" t="str">
        <f>Blad1!A1537</f>
        <v>444</v>
      </c>
      <c r="B1537" s="1" t="str">
        <f>Blad1!B1537</f>
        <v>TTU</v>
      </c>
      <c r="C1537" s="1" t="str">
        <f>Blad1!C1537</f>
        <v>Spårväxel - EV-UIC60-760-1:15</v>
      </c>
      <c r="D1537" s="1" t="str">
        <f>Blad1!D1537</f>
        <v>101</v>
      </c>
      <c r="E1537" s="1" t="str">
        <f>Blad1!E1537</f>
        <v>B4</v>
      </c>
      <c r="F1537" s="12" t="str">
        <f>Blad1!J1537</f>
        <v>-</v>
      </c>
      <c r="G1537" s="12" t="str">
        <f>Blad1!L1537</f>
        <v>ej 2026</v>
      </c>
      <c r="H1537" s="13">
        <f>Blad1!N1537</f>
        <v>20</v>
      </c>
      <c r="I1537" s="13" t="str">
        <f>Blad1!O1537</f>
        <v>ej 2026</v>
      </c>
    </row>
    <row r="1538" spans="1:9" x14ac:dyDescent="0.25">
      <c r="A1538" s="1" t="str">
        <f>Blad1!A1538</f>
        <v>444</v>
      </c>
      <c r="B1538" s="1" t="str">
        <f>Blad1!B1538</f>
        <v>TTU</v>
      </c>
      <c r="C1538" s="1" t="str">
        <f>Blad1!C1538</f>
        <v>Spårväxel - EV-UIC60-760-1:15</v>
      </c>
      <c r="D1538" s="1" t="str">
        <f>Blad1!D1538</f>
        <v>102</v>
      </c>
      <c r="E1538" s="1" t="str">
        <f>Blad1!E1538</f>
        <v>B4</v>
      </c>
      <c r="F1538" s="12" t="str">
        <f>Blad1!J1538</f>
        <v>-</v>
      </c>
      <c r="G1538" s="12" t="str">
        <f>Blad1!L1538</f>
        <v>ej 2026</v>
      </c>
      <c r="H1538" s="13">
        <f>Blad1!N1538</f>
        <v>20</v>
      </c>
      <c r="I1538" s="13" t="str">
        <f>Blad1!O1538</f>
        <v>ej 2026</v>
      </c>
    </row>
    <row r="1539" spans="1:9" x14ac:dyDescent="0.25">
      <c r="A1539" s="1" t="str">
        <f>Blad1!A1539</f>
        <v>444</v>
      </c>
      <c r="B1539" s="1" t="str">
        <f>Blad1!B1539</f>
        <v>TTU</v>
      </c>
      <c r="C1539" s="1" t="str">
        <f>Blad1!C1539</f>
        <v>Spårväxel - EV-UIC60-760-1:15</v>
      </c>
      <c r="D1539" s="1" t="str">
        <f>Blad1!D1539</f>
        <v>131</v>
      </c>
      <c r="E1539" s="1" t="str">
        <f>Blad1!E1539</f>
        <v>B4</v>
      </c>
      <c r="F1539" s="12" t="str">
        <f>Blad1!J1539</f>
        <v>-</v>
      </c>
      <c r="G1539" s="12" t="str">
        <f>Blad1!L1539</f>
        <v>ej 2026</v>
      </c>
      <c r="H1539" s="13">
        <f>Blad1!N1539</f>
        <v>20</v>
      </c>
      <c r="I1539" s="13" t="str">
        <f>Blad1!O1539</f>
        <v>ej 2026</v>
      </c>
    </row>
    <row r="1540" spans="1:9" x14ac:dyDescent="0.25">
      <c r="A1540" s="1" t="str">
        <f>Blad1!A1540</f>
        <v>444</v>
      </c>
      <c r="B1540" s="1" t="str">
        <f>Blad1!B1540</f>
        <v>TTU</v>
      </c>
      <c r="C1540" s="1" t="str">
        <f>Blad1!C1540</f>
        <v>Spårväxel - EV-UIC60-760-1:15</v>
      </c>
      <c r="D1540" s="1" t="str">
        <f>Blad1!D1540</f>
        <v>132</v>
      </c>
      <c r="E1540" s="1" t="str">
        <f>Blad1!E1540</f>
        <v>B4</v>
      </c>
      <c r="F1540" s="12" t="str">
        <f>Blad1!J1540</f>
        <v>-</v>
      </c>
      <c r="G1540" s="12" t="str">
        <f>Blad1!L1540</f>
        <v>ej 2026</v>
      </c>
      <c r="H1540" s="13">
        <f>Blad1!N1540</f>
        <v>20</v>
      </c>
      <c r="I1540" s="13" t="str">
        <f>Blad1!O1540</f>
        <v>ej 2026</v>
      </c>
    </row>
    <row r="1541" spans="1:9" hidden="1" x14ac:dyDescent="0.25">
      <c r="A1541" s="1" t="str">
        <f>Blad1!A1541</f>
        <v>444</v>
      </c>
      <c r="B1541" s="1" t="str">
        <f>Blad1!B1541</f>
        <v>TTU</v>
      </c>
      <c r="C1541" s="1" t="str">
        <f>Blad1!C1541</f>
        <v>Spårväxel - EV-SJ50-11-1:9</v>
      </c>
      <c r="D1541" s="1" t="str">
        <f>Blad1!D1541</f>
        <v>133</v>
      </c>
      <c r="E1541" s="1" t="str">
        <f>Blad1!E1541</f>
        <v>B1</v>
      </c>
      <c r="F1541" s="12" t="str">
        <f>Blad1!J1541</f>
        <v>-</v>
      </c>
      <c r="G1541" s="12" t="str">
        <f>Blad1!L1541</f>
        <v>ej 2026</v>
      </c>
      <c r="H1541" s="13" t="str">
        <f>Blad1!N1541</f>
        <v>-</v>
      </c>
      <c r="I1541" s="13" t="str">
        <f>Blad1!O1541</f>
        <v>ej 2026</v>
      </c>
    </row>
    <row r="1542" spans="1:9" x14ac:dyDescent="0.25">
      <c r="A1542" s="1" t="str">
        <f>Blad1!A1542</f>
        <v>444</v>
      </c>
      <c r="B1542" s="1" t="str">
        <f>Blad1!B1542</f>
        <v>TTU</v>
      </c>
      <c r="C1542" s="1" t="str">
        <f>Blad1!C1542</f>
        <v>Spårväxel - EV-UIC60-300-1:9</v>
      </c>
      <c r="D1542" s="1" t="str">
        <f>Blad1!D1542</f>
        <v>134</v>
      </c>
      <c r="E1542" s="1" t="str">
        <f>Blad1!E1542</f>
        <v>B4</v>
      </c>
      <c r="F1542" s="12" t="str">
        <f>Blad1!J1542</f>
        <v>-</v>
      </c>
      <c r="G1542" s="12" t="str">
        <f>Blad1!L1542</f>
        <v>ej 2026</v>
      </c>
      <c r="H1542" s="13">
        <f>Blad1!N1542</f>
        <v>20</v>
      </c>
      <c r="I1542" s="13" t="str">
        <f>Blad1!O1542</f>
        <v>ej 2026</v>
      </c>
    </row>
    <row r="1543" spans="1:9" x14ac:dyDescent="0.25">
      <c r="A1543" s="1" t="str">
        <f>Blad1!A1543</f>
        <v>445</v>
      </c>
      <c r="B1543" s="1" t="str">
        <f>Blad1!B1543</f>
        <v>BKB</v>
      </c>
      <c r="C1543" s="1" t="str">
        <f>Blad1!C1543</f>
        <v>Spårväxel - EV-60E-1200-1:18,5</v>
      </c>
      <c r="D1543" s="1" t="str">
        <f>Blad1!D1543</f>
        <v>101</v>
      </c>
      <c r="E1543" s="1" t="str">
        <f>Blad1!E1543</f>
        <v>B4</v>
      </c>
      <c r="F1543" s="12" t="str">
        <f>Blad1!J1543</f>
        <v>-</v>
      </c>
      <c r="G1543" s="12" t="str">
        <f>Blad1!L1543</f>
        <v>ej 2026</v>
      </c>
      <c r="H1543" s="13">
        <f>Blad1!N1543</f>
        <v>22</v>
      </c>
      <c r="I1543" s="13" t="str">
        <f>Blad1!O1543</f>
        <v>ej 2026</v>
      </c>
    </row>
    <row r="1544" spans="1:9" x14ac:dyDescent="0.25">
      <c r="A1544" s="1" t="str">
        <f>Blad1!A1544</f>
        <v>445</v>
      </c>
      <c r="B1544" s="1" t="str">
        <f>Blad1!B1544</f>
        <v>BKB</v>
      </c>
      <c r="C1544" s="1" t="str">
        <f>Blad1!C1544</f>
        <v>Spårväxel - EV-60E-1200-1:18,5</v>
      </c>
      <c r="D1544" s="1" t="str">
        <f>Blad1!D1544</f>
        <v>102</v>
      </c>
      <c r="E1544" s="1" t="str">
        <f>Blad1!E1544</f>
        <v>B4</v>
      </c>
      <c r="F1544" s="12" t="str">
        <f>Blad1!J1544</f>
        <v>-</v>
      </c>
      <c r="G1544" s="12" t="str">
        <f>Blad1!L1544</f>
        <v>ej 2026</v>
      </c>
      <c r="H1544" s="13">
        <f>Blad1!N1544</f>
        <v>22</v>
      </c>
      <c r="I1544" s="13" t="str">
        <f>Blad1!O1544</f>
        <v>ej 2026</v>
      </c>
    </row>
    <row r="1545" spans="1:9" x14ac:dyDescent="0.25">
      <c r="A1545" s="1" t="str">
        <f>Blad1!A1545</f>
        <v>445</v>
      </c>
      <c r="B1545" s="1" t="str">
        <f>Blad1!B1545</f>
        <v>BKB</v>
      </c>
      <c r="C1545" s="1" t="str">
        <f>Blad1!C1545</f>
        <v>Spårväxel - EV-60E-1200-1:18,5</v>
      </c>
      <c r="D1545" s="1" t="str">
        <f>Blad1!D1545</f>
        <v>103</v>
      </c>
      <c r="E1545" s="1" t="str">
        <f>Blad1!E1545</f>
        <v>B4</v>
      </c>
      <c r="F1545" s="12" t="str">
        <f>Blad1!J1545</f>
        <v>-</v>
      </c>
      <c r="G1545" s="12" t="str">
        <f>Blad1!L1545</f>
        <v>ej 2026</v>
      </c>
      <c r="H1545" s="13">
        <f>Blad1!N1545</f>
        <v>22</v>
      </c>
      <c r="I1545" s="13" t="str">
        <f>Blad1!O1545</f>
        <v>ej 2026</v>
      </c>
    </row>
    <row r="1546" spans="1:9" x14ac:dyDescent="0.25">
      <c r="A1546" s="1" t="str">
        <f>Blad1!A1546</f>
        <v>445</v>
      </c>
      <c r="B1546" s="1" t="str">
        <f>Blad1!B1546</f>
        <v>BKB</v>
      </c>
      <c r="C1546" s="1" t="str">
        <f>Blad1!C1546</f>
        <v>Spårväxel - EV-60E-1200-1:18,5</v>
      </c>
      <c r="D1546" s="1" t="str">
        <f>Blad1!D1546</f>
        <v>104</v>
      </c>
      <c r="E1546" s="1" t="str">
        <f>Blad1!E1546</f>
        <v>B4</v>
      </c>
      <c r="F1546" s="12" t="str">
        <f>Blad1!J1546</f>
        <v>-</v>
      </c>
      <c r="G1546" s="12" t="str">
        <f>Blad1!L1546</f>
        <v>ej 2026</v>
      </c>
      <c r="H1546" s="13">
        <f>Blad1!N1546</f>
        <v>22</v>
      </c>
      <c r="I1546" s="13" t="str">
        <f>Blad1!O1546</f>
        <v>ej 2026</v>
      </c>
    </row>
    <row r="1547" spans="1:9" x14ac:dyDescent="0.25">
      <c r="A1547" s="1" t="str">
        <f>Blad1!A1547</f>
        <v>445</v>
      </c>
      <c r="B1547" s="1" t="str">
        <f>Blad1!B1547</f>
        <v>BKB</v>
      </c>
      <c r="C1547" s="1" t="str">
        <f>Blad1!C1547</f>
        <v>Spårväxel - EV-60E-1200-1:18,5</v>
      </c>
      <c r="D1547" s="1" t="str">
        <f>Blad1!D1547</f>
        <v>105</v>
      </c>
      <c r="E1547" s="1" t="str">
        <f>Blad1!E1547</f>
        <v>B4</v>
      </c>
      <c r="F1547" s="12" t="str">
        <f>Blad1!J1547</f>
        <v>-</v>
      </c>
      <c r="G1547" s="12" t="str">
        <f>Blad1!L1547</f>
        <v>ej 2026</v>
      </c>
      <c r="H1547" s="13">
        <f>Blad1!N1547</f>
        <v>22</v>
      </c>
      <c r="I1547" s="13" t="str">
        <f>Blad1!O1547</f>
        <v>ej 2026</v>
      </c>
    </row>
    <row r="1548" spans="1:9" x14ac:dyDescent="0.25">
      <c r="A1548" s="1" t="str">
        <f>Blad1!A1548</f>
        <v>445</v>
      </c>
      <c r="B1548" s="1" t="str">
        <f>Blad1!B1548</f>
        <v>BKB</v>
      </c>
      <c r="C1548" s="1" t="str">
        <f>Blad1!C1548</f>
        <v>Spårväxel - EV-60E-1200-1:18,5</v>
      </c>
      <c r="D1548" s="1" t="str">
        <f>Blad1!D1548</f>
        <v>106</v>
      </c>
      <c r="E1548" s="1" t="str">
        <f>Blad1!E1548</f>
        <v>B4</v>
      </c>
      <c r="F1548" s="12" t="str">
        <f>Blad1!J1548</f>
        <v>-</v>
      </c>
      <c r="G1548" s="12" t="str">
        <f>Blad1!L1548</f>
        <v>ej 2026</v>
      </c>
      <c r="H1548" s="13">
        <f>Blad1!N1548</f>
        <v>22</v>
      </c>
      <c r="I1548" s="13" t="str">
        <f>Blad1!O1548</f>
        <v>ej 2026</v>
      </c>
    </row>
    <row r="1549" spans="1:9" x14ac:dyDescent="0.25">
      <c r="A1549" s="1" t="str">
        <f>Blad1!A1549</f>
        <v>445</v>
      </c>
      <c r="B1549" s="1" t="str">
        <f>Blad1!B1549</f>
        <v>BKB</v>
      </c>
      <c r="C1549" s="1" t="str">
        <f>Blad1!C1549</f>
        <v>Spårväxel - EV-60E-1200-1:18,5</v>
      </c>
      <c r="D1549" s="1" t="str">
        <f>Blad1!D1549</f>
        <v>107</v>
      </c>
      <c r="E1549" s="1" t="str">
        <f>Blad1!E1549</f>
        <v>B4</v>
      </c>
      <c r="F1549" s="12" t="str">
        <f>Blad1!J1549</f>
        <v>-</v>
      </c>
      <c r="G1549" s="12" t="str">
        <f>Blad1!L1549</f>
        <v>ej 2026</v>
      </c>
      <c r="H1549" s="13">
        <f>Blad1!N1549</f>
        <v>22</v>
      </c>
      <c r="I1549" s="13" t="str">
        <f>Blad1!O1549</f>
        <v>ej 2026</v>
      </c>
    </row>
    <row r="1550" spans="1:9" x14ac:dyDescent="0.25">
      <c r="A1550" s="1" t="str">
        <f>Blad1!A1550</f>
        <v>445</v>
      </c>
      <c r="B1550" s="1" t="str">
        <f>Blad1!B1550</f>
        <v>BKB</v>
      </c>
      <c r="C1550" s="1" t="str">
        <f>Blad1!C1550</f>
        <v>Spårväxel - EV-60E-1200-1:18,5</v>
      </c>
      <c r="D1550" s="1" t="str">
        <f>Blad1!D1550</f>
        <v>108</v>
      </c>
      <c r="E1550" s="1" t="str">
        <f>Blad1!E1550</f>
        <v>B4</v>
      </c>
      <c r="F1550" s="12" t="str">
        <f>Blad1!J1550</f>
        <v>-</v>
      </c>
      <c r="G1550" s="12" t="str">
        <f>Blad1!L1550</f>
        <v>ej 2026</v>
      </c>
      <c r="H1550" s="13">
        <f>Blad1!N1550</f>
        <v>22</v>
      </c>
      <c r="I1550" s="13" t="str">
        <f>Blad1!O1550</f>
        <v>ej 2026</v>
      </c>
    </row>
    <row r="1551" spans="1:9" x14ac:dyDescent="0.25">
      <c r="A1551" s="1" t="str">
        <f>Blad1!A1551</f>
        <v>445</v>
      </c>
      <c r="B1551" s="1" t="str">
        <f>Blad1!B1551</f>
        <v>BKB</v>
      </c>
      <c r="C1551" s="1" t="str">
        <f>Blad1!C1551</f>
        <v>Spårväxel - EV-60E-1200-1:18,5</v>
      </c>
      <c r="D1551" s="1" t="str">
        <f>Blad1!D1551</f>
        <v>131</v>
      </c>
      <c r="E1551" s="1" t="str">
        <f>Blad1!E1551</f>
        <v>B4</v>
      </c>
      <c r="F1551" s="12" t="str">
        <f>Blad1!J1551</f>
        <v>-</v>
      </c>
      <c r="G1551" s="12" t="str">
        <f>Blad1!L1551</f>
        <v>ej 2026</v>
      </c>
      <c r="H1551" s="13">
        <f>Blad1!N1551</f>
        <v>22</v>
      </c>
      <c r="I1551" s="13" t="str">
        <f>Blad1!O1551</f>
        <v>ej 2026</v>
      </c>
    </row>
    <row r="1552" spans="1:9" x14ac:dyDescent="0.25">
      <c r="A1552" s="1" t="str">
        <f>Blad1!A1552</f>
        <v>445</v>
      </c>
      <c r="B1552" s="1" t="str">
        <f>Blad1!B1552</f>
        <v>BKB</v>
      </c>
      <c r="C1552" s="1" t="str">
        <f>Blad1!C1552</f>
        <v>Spårväxel - EV-60E-1200-1:18,5</v>
      </c>
      <c r="D1552" s="1" t="str">
        <f>Blad1!D1552</f>
        <v>132</v>
      </c>
      <c r="E1552" s="1" t="str">
        <f>Blad1!E1552</f>
        <v>B4</v>
      </c>
      <c r="F1552" s="12" t="str">
        <f>Blad1!J1552</f>
        <v>-</v>
      </c>
      <c r="G1552" s="12" t="str">
        <f>Blad1!L1552</f>
        <v>ej 2026</v>
      </c>
      <c r="H1552" s="13">
        <f>Blad1!N1552</f>
        <v>22</v>
      </c>
      <c r="I1552" s="13" t="str">
        <f>Blad1!O1552</f>
        <v>ej 2026</v>
      </c>
    </row>
    <row r="1553" spans="1:9" x14ac:dyDescent="0.25">
      <c r="A1553" s="1" t="str">
        <f>Blad1!A1553</f>
        <v>445</v>
      </c>
      <c r="B1553" s="1" t="str">
        <f>Blad1!B1553</f>
        <v>BKB</v>
      </c>
      <c r="C1553" s="1" t="str">
        <f>Blad1!C1553</f>
        <v>Spårväxel - EV-60E-760-1:14</v>
      </c>
      <c r="D1553" s="1" t="str">
        <f>Blad1!D1553</f>
        <v>133</v>
      </c>
      <c r="E1553" s="1" t="str">
        <f>Blad1!E1553</f>
        <v>B4</v>
      </c>
      <c r="F1553" s="12" t="str">
        <f>Blad1!J1553</f>
        <v>-</v>
      </c>
      <c r="G1553" s="12" t="str">
        <f>Blad1!L1553</f>
        <v>ej 2026</v>
      </c>
      <c r="H1553" s="13">
        <f>Blad1!N1553</f>
        <v>22</v>
      </c>
      <c r="I1553" s="13" t="str">
        <f>Blad1!O1553</f>
        <v>ej 2026</v>
      </c>
    </row>
    <row r="1554" spans="1:9" x14ac:dyDescent="0.25">
      <c r="A1554" s="1" t="str">
        <f>Blad1!A1554</f>
        <v>445</v>
      </c>
      <c r="B1554" s="1" t="str">
        <f>Blad1!B1554</f>
        <v>BKB</v>
      </c>
      <c r="C1554" s="1" t="str">
        <f>Blad1!C1554</f>
        <v>Spårväxel - EV-60E-760-1:14</v>
      </c>
      <c r="D1554" s="1" t="str">
        <f>Blad1!D1554</f>
        <v>134</v>
      </c>
      <c r="E1554" s="1" t="str">
        <f>Blad1!E1554</f>
        <v>B4</v>
      </c>
      <c r="F1554" s="12" t="str">
        <f>Blad1!J1554</f>
        <v>-</v>
      </c>
      <c r="G1554" s="12" t="str">
        <f>Blad1!L1554</f>
        <v>ej 2026</v>
      </c>
      <c r="H1554" s="13">
        <f>Blad1!N1554</f>
        <v>22</v>
      </c>
      <c r="I1554" s="13" t="str">
        <f>Blad1!O1554</f>
        <v>ej 2026</v>
      </c>
    </row>
    <row r="1555" spans="1:9" x14ac:dyDescent="0.25">
      <c r="A1555" s="1" t="str">
        <f>Blad1!A1555</f>
        <v>445</v>
      </c>
      <c r="B1555" s="1" t="str">
        <f>Blad1!B1555</f>
        <v>BKB</v>
      </c>
      <c r="C1555" s="1" t="str">
        <f>Blad1!C1555</f>
        <v>Spårväxel - EV-60E-760-1:14</v>
      </c>
      <c r="D1555" s="1" t="str">
        <f>Blad1!D1555</f>
        <v>135</v>
      </c>
      <c r="E1555" s="1" t="str">
        <f>Blad1!E1555</f>
        <v>B4</v>
      </c>
      <c r="F1555" s="12" t="str">
        <f>Blad1!J1555</f>
        <v>-</v>
      </c>
      <c r="G1555" s="12" t="str">
        <f>Blad1!L1555</f>
        <v>ej 2026</v>
      </c>
      <c r="H1555" s="13">
        <f>Blad1!N1555</f>
        <v>22</v>
      </c>
      <c r="I1555" s="13" t="str">
        <f>Blad1!O1555</f>
        <v>ej 2026</v>
      </c>
    </row>
    <row r="1556" spans="1:9" x14ac:dyDescent="0.25">
      <c r="A1556" s="1" t="str">
        <f>Blad1!A1556</f>
        <v>445</v>
      </c>
      <c r="B1556" s="1" t="str">
        <f>Blad1!B1556</f>
        <v>BKB</v>
      </c>
      <c r="C1556" s="1" t="str">
        <f>Blad1!C1556</f>
        <v>Spårväxel - EV-60E-760-1:14</v>
      </c>
      <c r="D1556" s="1" t="str">
        <f>Blad1!D1556</f>
        <v>136</v>
      </c>
      <c r="E1556" s="1" t="str">
        <f>Blad1!E1556</f>
        <v>B4</v>
      </c>
      <c r="F1556" s="12" t="str">
        <f>Blad1!J1556</f>
        <v>-</v>
      </c>
      <c r="G1556" s="12" t="str">
        <f>Blad1!L1556</f>
        <v>ej 2026</v>
      </c>
      <c r="H1556" s="13">
        <f>Blad1!N1556</f>
        <v>22</v>
      </c>
      <c r="I1556" s="13" t="str">
        <f>Blad1!O1556</f>
        <v>ej 2026</v>
      </c>
    </row>
    <row r="1557" spans="1:9" x14ac:dyDescent="0.25">
      <c r="A1557" s="1" t="str">
        <f>Blad1!A1557</f>
        <v>445</v>
      </c>
      <c r="B1557" s="1" t="str">
        <f>Blad1!B1557</f>
        <v>BKB</v>
      </c>
      <c r="C1557" s="1" t="str">
        <f>Blad1!C1557</f>
        <v>Spårväxel - SPK-UIC60-1:4,44</v>
      </c>
      <c r="D1557" s="1" t="str">
        <f>Blad1!D1557</f>
        <v>136/135</v>
      </c>
      <c r="E1557" s="1" t="str">
        <f>Blad1!E1557</f>
        <v>B4</v>
      </c>
      <c r="F1557" s="12" t="str">
        <f>Blad1!J1557</f>
        <v>-</v>
      </c>
      <c r="G1557" s="12" t="str">
        <f>Blad1!L1557</f>
        <v>ej 2026</v>
      </c>
      <c r="H1557" s="13">
        <f>Blad1!N1557</f>
        <v>22</v>
      </c>
      <c r="I1557" s="13" t="str">
        <f>Blad1!O1557</f>
        <v>ej 2026</v>
      </c>
    </row>
    <row r="1558" spans="1:9" x14ac:dyDescent="0.25">
      <c r="A1558" s="1" t="str">
        <f>Blad1!A1558</f>
        <v>445</v>
      </c>
      <c r="B1558" s="1" t="str">
        <f>Blad1!B1558</f>
        <v>BKB</v>
      </c>
      <c r="C1558" s="1" t="str">
        <f>Blad1!C1558</f>
        <v>Spårväxel - EV-60E-1200-1:18,5</v>
      </c>
      <c r="D1558" s="1" t="str">
        <f>Blad1!D1558</f>
        <v>137</v>
      </c>
      <c r="E1558" s="1" t="str">
        <f>Blad1!E1558</f>
        <v>B4</v>
      </c>
      <c r="F1558" s="12" t="str">
        <f>Blad1!J1558</f>
        <v>-</v>
      </c>
      <c r="G1558" s="12" t="str">
        <f>Blad1!L1558</f>
        <v>ej 2026</v>
      </c>
      <c r="H1558" s="13">
        <f>Blad1!N1558</f>
        <v>22</v>
      </c>
      <c r="I1558" s="13" t="str">
        <f>Blad1!O1558</f>
        <v>ej 2026</v>
      </c>
    </row>
    <row r="1559" spans="1:9" x14ac:dyDescent="0.25">
      <c r="A1559" s="1" t="str">
        <f>Blad1!A1559</f>
        <v>445</v>
      </c>
      <c r="B1559" s="1" t="str">
        <f>Blad1!B1559</f>
        <v>BKB</v>
      </c>
      <c r="C1559" s="1" t="str">
        <f>Blad1!C1559</f>
        <v>Spårväxel - EV-60E-1200-1:18,5</v>
      </c>
      <c r="D1559" s="1" t="str">
        <f>Blad1!D1559</f>
        <v>138</v>
      </c>
      <c r="E1559" s="1" t="str">
        <f>Blad1!E1559</f>
        <v>B4</v>
      </c>
      <c r="F1559" s="12" t="str">
        <f>Blad1!J1559</f>
        <v>-</v>
      </c>
      <c r="G1559" s="12" t="str">
        <f>Blad1!L1559</f>
        <v>ej 2026</v>
      </c>
      <c r="H1559" s="13">
        <f>Blad1!N1559</f>
        <v>22</v>
      </c>
      <c r="I1559" s="13" t="str">
        <f>Blad1!O1559</f>
        <v>ej 2026</v>
      </c>
    </row>
    <row r="1560" spans="1:9" x14ac:dyDescent="0.25">
      <c r="A1560" s="1" t="str">
        <f>Blad1!A1560</f>
        <v>445</v>
      </c>
      <c r="B1560" s="1" t="str">
        <f>Blad1!B1560</f>
        <v>DUO</v>
      </c>
      <c r="C1560" s="1" t="str">
        <f>Blad1!C1560</f>
        <v>Spårväxel - EV-UIC60-760-1:15</v>
      </c>
      <c r="D1560" s="1" t="str">
        <f>Blad1!D1560</f>
        <v>101a</v>
      </c>
      <c r="E1560" s="1" t="str">
        <f>Blad1!E1560</f>
        <v>B4</v>
      </c>
      <c r="F1560" s="12" t="str">
        <f>Blad1!J1560</f>
        <v>-</v>
      </c>
      <c r="G1560" s="12" t="str">
        <f>Blad1!L1560</f>
        <v>ej 2026</v>
      </c>
      <c r="H1560" s="13">
        <f>Blad1!N1560</f>
        <v>22</v>
      </c>
      <c r="I1560" s="13" t="str">
        <f>Blad1!O1560</f>
        <v>ej 2026</v>
      </c>
    </row>
    <row r="1561" spans="1:9" x14ac:dyDescent="0.25">
      <c r="A1561" s="1" t="str">
        <f>Blad1!A1561</f>
        <v>445</v>
      </c>
      <c r="B1561" s="1" t="str">
        <f>Blad1!B1561</f>
        <v>DUO</v>
      </c>
      <c r="C1561" s="1" t="str">
        <f>Blad1!C1561</f>
        <v>Spårväxel - EV-UIC60-760-1:15</v>
      </c>
      <c r="D1561" s="1" t="str">
        <f>Blad1!D1561</f>
        <v>101b</v>
      </c>
      <c r="E1561" s="1" t="str">
        <f>Blad1!E1561</f>
        <v>B4</v>
      </c>
      <c r="F1561" s="12" t="str">
        <f>Blad1!J1561</f>
        <v>-</v>
      </c>
      <c r="G1561" s="12" t="str">
        <f>Blad1!L1561</f>
        <v>ej 2026</v>
      </c>
      <c r="H1561" s="13">
        <f>Blad1!N1561</f>
        <v>22</v>
      </c>
      <c r="I1561" s="13" t="str">
        <f>Blad1!O1561</f>
        <v>ej 2026</v>
      </c>
    </row>
    <row r="1562" spans="1:9" x14ac:dyDescent="0.25">
      <c r="A1562" s="1" t="str">
        <f>Blad1!A1562</f>
        <v>445</v>
      </c>
      <c r="B1562" s="1" t="str">
        <f>Blad1!B1562</f>
        <v>DUO</v>
      </c>
      <c r="C1562" s="1" t="str">
        <f>Blad1!C1562</f>
        <v>Spårväxel - EV-UIC60-760-1:15</v>
      </c>
      <c r="D1562" s="1" t="str">
        <f>Blad1!D1562</f>
        <v>131a</v>
      </c>
      <c r="E1562" s="1" t="str">
        <f>Blad1!E1562</f>
        <v>B4</v>
      </c>
      <c r="F1562" s="12" t="str">
        <f>Blad1!J1562</f>
        <v>-</v>
      </c>
      <c r="G1562" s="12" t="str">
        <f>Blad1!L1562</f>
        <v>ej 2026</v>
      </c>
      <c r="H1562" s="13">
        <f>Blad1!N1562</f>
        <v>22</v>
      </c>
      <c r="I1562" s="13" t="str">
        <f>Blad1!O1562</f>
        <v>ej 2026</v>
      </c>
    </row>
    <row r="1563" spans="1:9" x14ac:dyDescent="0.25">
      <c r="A1563" s="1" t="str">
        <f>Blad1!A1563</f>
        <v>445</v>
      </c>
      <c r="B1563" s="1" t="str">
        <f>Blad1!B1563</f>
        <v>DUO</v>
      </c>
      <c r="C1563" s="1" t="str">
        <f>Blad1!C1563</f>
        <v>Spårväxel - EV-UIC60-760-1:15</v>
      </c>
      <c r="D1563" s="1" t="str">
        <f>Blad1!D1563</f>
        <v>131b</v>
      </c>
      <c r="E1563" s="1" t="str">
        <f>Blad1!E1563</f>
        <v>B4</v>
      </c>
      <c r="F1563" s="12" t="str">
        <f>Blad1!J1563</f>
        <v>-</v>
      </c>
      <c r="G1563" s="12" t="str">
        <f>Blad1!L1563</f>
        <v>ej 2026</v>
      </c>
      <c r="H1563" s="13">
        <f>Blad1!N1563</f>
        <v>22</v>
      </c>
      <c r="I1563" s="13" t="str">
        <f>Blad1!O1563</f>
        <v>ej 2026</v>
      </c>
    </row>
    <row r="1564" spans="1:9" x14ac:dyDescent="0.25">
      <c r="A1564" s="1" t="str">
        <f>Blad1!A1564</f>
        <v>445</v>
      </c>
      <c r="B1564" s="1" t="str">
        <f>Blad1!B1564</f>
        <v>JKB</v>
      </c>
      <c r="C1564" s="1" t="str">
        <f>Blad1!C1564</f>
        <v>Spårväxel - EV-60E-760-1:14</v>
      </c>
      <c r="D1564" s="1" t="str">
        <f>Blad1!D1564</f>
        <v>101</v>
      </c>
      <c r="E1564" s="1" t="str">
        <f>Blad1!E1564</f>
        <v>B4</v>
      </c>
      <c r="F1564" s="12" t="str">
        <f>Blad1!J1564</f>
        <v>-</v>
      </c>
      <c r="G1564" s="12" t="str">
        <f>Blad1!L1564</f>
        <v>ej 2026</v>
      </c>
      <c r="H1564" s="13">
        <f>Blad1!N1564</f>
        <v>22</v>
      </c>
      <c r="I1564" s="13" t="str">
        <f>Blad1!O1564</f>
        <v>ej 2026</v>
      </c>
    </row>
    <row r="1565" spans="1:9" x14ac:dyDescent="0.25">
      <c r="A1565" s="1" t="str">
        <f>Blad1!A1565</f>
        <v>445</v>
      </c>
      <c r="B1565" s="1" t="str">
        <f>Blad1!B1565</f>
        <v>JKB</v>
      </c>
      <c r="C1565" s="1" t="str">
        <f>Blad1!C1565</f>
        <v>Spårväxel - EV-60E-760-1:14</v>
      </c>
      <c r="D1565" s="1" t="str">
        <f>Blad1!D1565</f>
        <v>102</v>
      </c>
      <c r="E1565" s="1" t="str">
        <f>Blad1!E1565</f>
        <v>B4</v>
      </c>
      <c r="F1565" s="12" t="str">
        <f>Blad1!J1565</f>
        <v>-</v>
      </c>
      <c r="G1565" s="12" t="str">
        <f>Blad1!L1565</f>
        <v>ej 2026</v>
      </c>
      <c r="H1565" s="13">
        <f>Blad1!N1565</f>
        <v>22</v>
      </c>
      <c r="I1565" s="13" t="str">
        <f>Blad1!O1565</f>
        <v>ej 2026</v>
      </c>
    </row>
    <row r="1566" spans="1:9" x14ac:dyDescent="0.25">
      <c r="A1566" s="1" t="str">
        <f>Blad1!A1566</f>
        <v>445</v>
      </c>
      <c r="B1566" s="1" t="str">
        <f>Blad1!B1566</f>
        <v>JKB</v>
      </c>
      <c r="C1566" s="1" t="str">
        <f>Blad1!C1566</f>
        <v>Spårväxel - EV-60E-760-1:15</v>
      </c>
      <c r="D1566" s="1" t="str">
        <f>Blad1!D1566</f>
        <v>103</v>
      </c>
      <c r="E1566" s="1" t="str">
        <f>Blad1!E1566</f>
        <v>B4</v>
      </c>
      <c r="F1566" s="12" t="str">
        <f>Blad1!J1566</f>
        <v>-</v>
      </c>
      <c r="G1566" s="12" t="str">
        <f>Blad1!L1566</f>
        <v>ej 2026</v>
      </c>
      <c r="H1566" s="13">
        <f>Blad1!N1566</f>
        <v>22</v>
      </c>
      <c r="I1566" s="13" t="str">
        <f>Blad1!O1566</f>
        <v>ej 2026</v>
      </c>
    </row>
    <row r="1567" spans="1:9" x14ac:dyDescent="0.25">
      <c r="A1567" s="1" t="str">
        <f>Blad1!A1567</f>
        <v>445</v>
      </c>
      <c r="B1567" s="1" t="str">
        <f>Blad1!B1567</f>
        <v>JKB</v>
      </c>
      <c r="C1567" s="1" t="str">
        <f>Blad1!C1567</f>
        <v>Spårväxel - EV-60E-760-1:15</v>
      </c>
      <c r="D1567" s="1" t="str">
        <f>Blad1!D1567</f>
        <v>104</v>
      </c>
      <c r="E1567" s="1" t="str">
        <f>Blad1!E1567</f>
        <v>B4</v>
      </c>
      <c r="F1567" s="12" t="str">
        <f>Blad1!J1567</f>
        <v>-</v>
      </c>
      <c r="G1567" s="12" t="str">
        <f>Blad1!L1567</f>
        <v>ej 2026</v>
      </c>
      <c r="H1567" s="13">
        <f>Blad1!N1567</f>
        <v>22</v>
      </c>
      <c r="I1567" s="13" t="str">
        <f>Blad1!O1567</f>
        <v>ej 2026</v>
      </c>
    </row>
    <row r="1568" spans="1:9" x14ac:dyDescent="0.25">
      <c r="A1568" s="1" t="str">
        <f>Blad1!A1568</f>
        <v>445</v>
      </c>
      <c r="B1568" s="1" t="str">
        <f>Blad1!B1568</f>
        <v>JKB</v>
      </c>
      <c r="C1568" s="1" t="str">
        <f>Blad1!C1568</f>
        <v>Spårväxel - EV-60E-300-1:9</v>
      </c>
      <c r="D1568" s="1" t="str">
        <f>Blad1!D1568</f>
        <v>105</v>
      </c>
      <c r="E1568" s="1" t="str">
        <f>Blad1!E1568</f>
        <v>B4</v>
      </c>
      <c r="F1568" s="12" t="str">
        <f>Blad1!J1568</f>
        <v>-</v>
      </c>
      <c r="G1568" s="12" t="str">
        <f>Blad1!L1568</f>
        <v>ej 2026</v>
      </c>
      <c r="H1568" s="13">
        <f>Blad1!N1568</f>
        <v>22</v>
      </c>
      <c r="I1568" s="13" t="str">
        <f>Blad1!O1568</f>
        <v>ej 2026</v>
      </c>
    </row>
    <row r="1569" spans="1:9" x14ac:dyDescent="0.25">
      <c r="A1569" s="1" t="str">
        <f>Blad1!A1569</f>
        <v>445</v>
      </c>
      <c r="B1569" s="1" t="str">
        <f>Blad1!B1569</f>
        <v>JKB</v>
      </c>
      <c r="C1569" s="1" t="str">
        <f>Blad1!C1569</f>
        <v>Spårväxel - EV-60E-300-1:9</v>
      </c>
      <c r="D1569" s="1" t="str">
        <f>Blad1!D1569</f>
        <v>106</v>
      </c>
      <c r="E1569" s="1" t="str">
        <f>Blad1!E1569</f>
        <v>B4</v>
      </c>
      <c r="F1569" s="12" t="str">
        <f>Blad1!J1569</f>
        <v>-</v>
      </c>
      <c r="G1569" s="12" t="str">
        <f>Blad1!L1569</f>
        <v>ej 2026</v>
      </c>
      <c r="H1569" s="13">
        <f>Blad1!N1569</f>
        <v>22</v>
      </c>
      <c r="I1569" s="13" t="str">
        <f>Blad1!O1569</f>
        <v>ej 2026</v>
      </c>
    </row>
    <row r="1570" spans="1:9" x14ac:dyDescent="0.25">
      <c r="A1570" s="1" t="str">
        <f>Blad1!A1570</f>
        <v>445</v>
      </c>
      <c r="B1570" s="1" t="str">
        <f>Blad1!B1570</f>
        <v>JKB</v>
      </c>
      <c r="C1570" s="1" t="str">
        <f>Blad1!C1570</f>
        <v>Spårväxel - EV-60E-300-1:9</v>
      </c>
      <c r="D1570" s="1" t="str">
        <f>Blad1!D1570</f>
        <v>107</v>
      </c>
      <c r="E1570" s="1" t="str">
        <f>Blad1!E1570</f>
        <v>B4</v>
      </c>
      <c r="F1570" s="12" t="str">
        <f>Blad1!J1570</f>
        <v>-</v>
      </c>
      <c r="G1570" s="12" t="str">
        <f>Blad1!L1570</f>
        <v>ej 2026</v>
      </c>
      <c r="H1570" s="13">
        <f>Blad1!N1570</f>
        <v>22</v>
      </c>
      <c r="I1570" s="13" t="str">
        <f>Blad1!O1570</f>
        <v>ej 2026</v>
      </c>
    </row>
    <row r="1571" spans="1:9" x14ac:dyDescent="0.25">
      <c r="A1571" s="1" t="str">
        <f>Blad1!A1571</f>
        <v>445</v>
      </c>
      <c r="B1571" s="1" t="str">
        <f>Blad1!B1571</f>
        <v>JKB</v>
      </c>
      <c r="C1571" s="1" t="str">
        <f>Blad1!C1571</f>
        <v>Spårväxel - EV-60E-300-1:9</v>
      </c>
      <c r="D1571" s="1" t="str">
        <f>Blad1!D1571</f>
        <v>108</v>
      </c>
      <c r="E1571" s="1" t="str">
        <f>Blad1!E1571</f>
        <v>B4</v>
      </c>
      <c r="F1571" s="12" t="str">
        <f>Blad1!J1571</f>
        <v>-</v>
      </c>
      <c r="G1571" s="12" t="str">
        <f>Blad1!L1571</f>
        <v>ej 2026</v>
      </c>
      <c r="H1571" s="13">
        <f>Blad1!N1571</f>
        <v>22</v>
      </c>
      <c r="I1571" s="13" t="str">
        <f>Blad1!O1571</f>
        <v>ej 2026</v>
      </c>
    </row>
    <row r="1572" spans="1:9" x14ac:dyDescent="0.25">
      <c r="A1572" s="1" t="str">
        <f>Blad1!A1572</f>
        <v>445</v>
      </c>
      <c r="B1572" s="1" t="str">
        <f>Blad1!B1572</f>
        <v>JKB</v>
      </c>
      <c r="C1572" s="1" t="str">
        <f>Blad1!C1572</f>
        <v>Spårväxel - EV-UIC60-760-1:15</v>
      </c>
      <c r="D1572" s="1" t="str">
        <f>Blad1!D1572</f>
        <v>111</v>
      </c>
      <c r="E1572" s="1" t="str">
        <f>Blad1!E1572</f>
        <v>B4</v>
      </c>
      <c r="F1572" s="12" t="str">
        <f>Blad1!J1572</f>
        <v>-</v>
      </c>
      <c r="G1572" s="12" t="str">
        <f>Blad1!L1572</f>
        <v>ej 2026</v>
      </c>
      <c r="H1572" s="13">
        <f>Blad1!N1572</f>
        <v>22</v>
      </c>
      <c r="I1572" s="13" t="str">
        <f>Blad1!O1572</f>
        <v>ej 2026</v>
      </c>
    </row>
    <row r="1573" spans="1:9" x14ac:dyDescent="0.25">
      <c r="A1573" s="1" t="str">
        <f>Blad1!A1573</f>
        <v>445</v>
      </c>
      <c r="B1573" s="1" t="str">
        <f>Blad1!B1573</f>
        <v>JKB</v>
      </c>
      <c r="C1573" s="1" t="str">
        <f>Blad1!C1573</f>
        <v>Spårväxel - EV-UIC60-760-1:14</v>
      </c>
      <c r="D1573" s="1" t="str">
        <f>Blad1!D1573</f>
        <v>112</v>
      </c>
      <c r="E1573" s="1" t="str">
        <f>Blad1!E1573</f>
        <v>B4</v>
      </c>
      <c r="F1573" s="12" t="str">
        <f>Blad1!J1573</f>
        <v>-</v>
      </c>
      <c r="G1573" s="12" t="str">
        <f>Blad1!L1573</f>
        <v>ej 2026</v>
      </c>
      <c r="H1573" s="13">
        <f>Blad1!N1573</f>
        <v>22</v>
      </c>
      <c r="I1573" s="13" t="str">
        <f>Blad1!O1573</f>
        <v>ej 2026</v>
      </c>
    </row>
    <row r="1574" spans="1:9" x14ac:dyDescent="0.25">
      <c r="A1574" s="1" t="str">
        <f>Blad1!A1574</f>
        <v>445</v>
      </c>
      <c r="B1574" s="1" t="str">
        <f>Blad1!B1574</f>
        <v>JKB</v>
      </c>
      <c r="C1574" s="1" t="str">
        <f>Blad1!C1574</f>
        <v>Spårväxel - EV-UIC60-760-1:15</v>
      </c>
      <c r="D1574" s="1" t="str">
        <f>Blad1!D1574</f>
        <v>113</v>
      </c>
      <c r="E1574" s="1" t="str">
        <f>Blad1!E1574</f>
        <v>B4</v>
      </c>
      <c r="F1574" s="12" t="str">
        <f>Blad1!J1574</f>
        <v>-</v>
      </c>
      <c r="G1574" s="12" t="str">
        <f>Blad1!L1574</f>
        <v>ej 2026</v>
      </c>
      <c r="H1574" s="13">
        <f>Blad1!N1574</f>
        <v>22</v>
      </c>
      <c r="I1574" s="13" t="str">
        <f>Blad1!O1574</f>
        <v>ej 2026</v>
      </c>
    </row>
    <row r="1575" spans="1:9" x14ac:dyDescent="0.25">
      <c r="A1575" s="1" t="str">
        <f>Blad1!A1575</f>
        <v>445</v>
      </c>
      <c r="B1575" s="1" t="str">
        <f>Blad1!B1575</f>
        <v>JKB</v>
      </c>
      <c r="C1575" s="1" t="str">
        <f>Blad1!C1575</f>
        <v>Spårväxel - EV-UIC60-760-1:15</v>
      </c>
      <c r="D1575" s="1" t="str">
        <f>Blad1!D1575</f>
        <v>114</v>
      </c>
      <c r="E1575" s="1" t="str">
        <f>Blad1!E1575</f>
        <v>B4</v>
      </c>
      <c r="F1575" s="12" t="str">
        <f>Blad1!J1575</f>
        <v>-</v>
      </c>
      <c r="G1575" s="12" t="str">
        <f>Blad1!L1575</f>
        <v>ej 2026</v>
      </c>
      <c r="H1575" s="13">
        <f>Blad1!N1575</f>
        <v>22</v>
      </c>
      <c r="I1575" s="13" t="str">
        <f>Blad1!O1575</f>
        <v>ej 2026</v>
      </c>
    </row>
    <row r="1576" spans="1:9" x14ac:dyDescent="0.25">
      <c r="A1576" s="1" t="str">
        <f>Blad1!A1576</f>
        <v>445</v>
      </c>
      <c r="B1576" s="1" t="str">
        <f>Blad1!B1576</f>
        <v>JKB</v>
      </c>
      <c r="C1576" s="1" t="str">
        <f>Blad1!C1576</f>
        <v>Spårväxel - SPK-UIC60-1:7,47</v>
      </c>
      <c r="D1576" s="1" t="str">
        <f>Blad1!D1576</f>
        <v>115</v>
      </c>
      <c r="E1576" s="1" t="str">
        <f>Blad1!E1576</f>
        <v>B4</v>
      </c>
      <c r="F1576" s="12" t="str">
        <f>Blad1!J1576</f>
        <v>-</v>
      </c>
      <c r="G1576" s="12" t="str">
        <f>Blad1!L1576</f>
        <v>ej 2026</v>
      </c>
      <c r="H1576" s="13">
        <f>Blad1!N1576</f>
        <v>22</v>
      </c>
      <c r="I1576" s="13" t="str">
        <f>Blad1!O1576</f>
        <v>ej 2026</v>
      </c>
    </row>
    <row r="1577" spans="1:9" x14ac:dyDescent="0.25">
      <c r="A1577" s="1" t="str">
        <f>Blad1!A1577</f>
        <v>445</v>
      </c>
      <c r="B1577" s="1" t="str">
        <f>Blad1!B1577</f>
        <v>KHÄ</v>
      </c>
      <c r="C1577" s="1" t="str">
        <f>Blad1!C1577</f>
        <v>Spårväxel - EV-UIC60-760-1:15 kryss</v>
      </c>
      <c r="D1577" s="1" t="str">
        <f>Blad1!D1577</f>
        <v>101</v>
      </c>
      <c r="E1577" s="1" t="str">
        <f>Blad1!E1577</f>
        <v>B4</v>
      </c>
      <c r="F1577" s="12" t="str">
        <f>Blad1!J1577</f>
        <v>-</v>
      </c>
      <c r="G1577" s="12" t="str">
        <f>Blad1!L1577</f>
        <v>ej 2026</v>
      </c>
      <c r="H1577" s="13">
        <f>Blad1!N1577</f>
        <v>22</v>
      </c>
      <c r="I1577" s="13" t="str">
        <f>Blad1!O1577</f>
        <v>ej 2026</v>
      </c>
    </row>
    <row r="1578" spans="1:9" x14ac:dyDescent="0.25">
      <c r="A1578" s="1" t="str">
        <f>Blad1!A1578</f>
        <v>445</v>
      </c>
      <c r="B1578" s="1" t="str">
        <f>Blad1!B1578</f>
        <v>KHÄ</v>
      </c>
      <c r="C1578" s="1" t="str">
        <f>Blad1!C1578</f>
        <v>Spårväxel - SPK-UIC60-1:7,47 kryss</v>
      </c>
      <c r="D1578" s="1" t="str">
        <f>Blad1!D1578</f>
        <v>101-104</v>
      </c>
      <c r="E1578" s="1" t="str">
        <f>Blad1!E1578</f>
        <v>B4</v>
      </c>
      <c r="F1578" s="12" t="str">
        <f>Blad1!J1578</f>
        <v>-</v>
      </c>
      <c r="G1578" s="12" t="str">
        <f>Blad1!L1578</f>
        <v>ej 2026</v>
      </c>
      <c r="H1578" s="13">
        <f>Blad1!N1578</f>
        <v>22</v>
      </c>
      <c r="I1578" s="13" t="str">
        <f>Blad1!O1578</f>
        <v>ej 2026</v>
      </c>
    </row>
    <row r="1579" spans="1:9" x14ac:dyDescent="0.25">
      <c r="A1579" s="1" t="str">
        <f>Blad1!A1579</f>
        <v>445</v>
      </c>
      <c r="B1579" s="1" t="str">
        <f>Blad1!B1579</f>
        <v>KHÄ</v>
      </c>
      <c r="C1579" s="1" t="str">
        <f>Blad1!C1579</f>
        <v>Spårväxel - EV-UIC60-760-1:15 kryss</v>
      </c>
      <c r="D1579" s="1" t="str">
        <f>Blad1!D1579</f>
        <v>102</v>
      </c>
      <c r="E1579" s="1" t="str">
        <f>Blad1!E1579</f>
        <v>B4</v>
      </c>
      <c r="F1579" s="12" t="str">
        <f>Blad1!J1579</f>
        <v>-</v>
      </c>
      <c r="G1579" s="12" t="str">
        <f>Blad1!L1579</f>
        <v>ej 2026</v>
      </c>
      <c r="H1579" s="13">
        <f>Blad1!N1579</f>
        <v>22</v>
      </c>
      <c r="I1579" s="13" t="str">
        <f>Blad1!O1579</f>
        <v>ej 2026</v>
      </c>
    </row>
    <row r="1580" spans="1:9" x14ac:dyDescent="0.25">
      <c r="A1580" s="1" t="str">
        <f>Blad1!A1580</f>
        <v>445</v>
      </c>
      <c r="B1580" s="1" t="str">
        <f>Blad1!B1580</f>
        <v>KHÄ</v>
      </c>
      <c r="C1580" s="1" t="str">
        <f>Blad1!C1580</f>
        <v>Spårväxel - EV-UIC60-760-1:15 kryss</v>
      </c>
      <c r="D1580" s="1" t="str">
        <f>Blad1!D1580</f>
        <v>103</v>
      </c>
      <c r="E1580" s="1" t="str">
        <f>Blad1!E1580</f>
        <v>B4</v>
      </c>
      <c r="F1580" s="12" t="str">
        <f>Blad1!J1580</f>
        <v>-</v>
      </c>
      <c r="G1580" s="12" t="str">
        <f>Blad1!L1580</f>
        <v>ej 2026</v>
      </c>
      <c r="H1580" s="13">
        <f>Blad1!N1580</f>
        <v>22</v>
      </c>
      <c r="I1580" s="13" t="str">
        <f>Blad1!O1580</f>
        <v>ej 2026</v>
      </c>
    </row>
    <row r="1581" spans="1:9" x14ac:dyDescent="0.25">
      <c r="A1581" s="1" t="str">
        <f>Blad1!A1581</f>
        <v>445</v>
      </c>
      <c r="B1581" s="1" t="str">
        <f>Blad1!B1581</f>
        <v>KHÄ</v>
      </c>
      <c r="C1581" s="1" t="str">
        <f>Blad1!C1581</f>
        <v>Spårväxel - EV-UIC60-760-1:15 kryss</v>
      </c>
      <c r="D1581" s="1" t="str">
        <f>Blad1!D1581</f>
        <v>104</v>
      </c>
      <c r="E1581" s="1" t="str">
        <f>Blad1!E1581</f>
        <v>B4</v>
      </c>
      <c r="F1581" s="12" t="str">
        <f>Blad1!J1581</f>
        <v>-</v>
      </c>
      <c r="G1581" s="12" t="str">
        <f>Blad1!L1581</f>
        <v>ej 2026</v>
      </c>
      <c r="H1581" s="13">
        <f>Blad1!N1581</f>
        <v>22</v>
      </c>
      <c r="I1581" s="13" t="str">
        <f>Blad1!O1581</f>
        <v>ej 2026</v>
      </c>
    </row>
    <row r="1582" spans="1:9" x14ac:dyDescent="0.25">
      <c r="A1582" s="1" t="str">
        <f>Blad1!A1582</f>
        <v>445</v>
      </c>
      <c r="B1582" s="1" t="str">
        <f>Blad1!B1582</f>
        <v>KHÄ</v>
      </c>
      <c r="C1582" s="1" t="str">
        <f>Blad1!C1582</f>
        <v>Spårväxel - EV-60E-1200-1:18,5</v>
      </c>
      <c r="D1582" s="1" t="str">
        <f>Blad1!D1582</f>
        <v>105</v>
      </c>
      <c r="E1582" s="1" t="str">
        <f>Blad1!E1582</f>
        <v>B4</v>
      </c>
      <c r="F1582" s="12" t="str">
        <f>Blad1!J1582</f>
        <v>-</v>
      </c>
      <c r="G1582" s="12" t="str">
        <f>Blad1!L1582</f>
        <v>ej 2026</v>
      </c>
      <c r="H1582" s="13">
        <f>Blad1!N1582</f>
        <v>22</v>
      </c>
      <c r="I1582" s="13" t="str">
        <f>Blad1!O1582</f>
        <v>ej 2026</v>
      </c>
    </row>
    <row r="1583" spans="1:9" x14ac:dyDescent="0.25">
      <c r="A1583" s="1" t="str">
        <f>Blad1!A1583</f>
        <v>445</v>
      </c>
      <c r="B1583" s="1" t="str">
        <f>Blad1!B1583</f>
        <v>KHÄ</v>
      </c>
      <c r="C1583" s="1" t="str">
        <f>Blad1!C1583</f>
        <v>Spårväxel - EV-60E-300-1:9</v>
      </c>
      <c r="D1583" s="1" t="str">
        <f>Blad1!D1583</f>
        <v>106</v>
      </c>
      <c r="E1583" s="1" t="str">
        <f>Blad1!E1583</f>
        <v>B4</v>
      </c>
      <c r="F1583" s="12" t="str">
        <f>Blad1!J1583</f>
        <v>-</v>
      </c>
      <c r="G1583" s="12" t="str">
        <f>Blad1!L1583</f>
        <v>ej 2026</v>
      </c>
      <c r="H1583" s="13">
        <f>Blad1!N1583</f>
        <v>22</v>
      </c>
      <c r="I1583" s="13" t="str">
        <f>Blad1!O1583</f>
        <v>ej 2026</v>
      </c>
    </row>
    <row r="1584" spans="1:9" x14ac:dyDescent="0.25">
      <c r="A1584" s="1" t="str">
        <f>Blad1!A1584</f>
        <v>445</v>
      </c>
      <c r="B1584" s="1" t="str">
        <f>Blad1!B1584</f>
        <v>KHÄ</v>
      </c>
      <c r="C1584" s="1" t="str">
        <f>Blad1!C1584</f>
        <v>Spårväxel - EVR-UIC60-2500-1:26,5</v>
      </c>
      <c r="D1584" s="1" t="str">
        <f>Blad1!D1584</f>
        <v>107</v>
      </c>
      <c r="E1584" s="1" t="str">
        <f>Blad1!E1584</f>
        <v>B4</v>
      </c>
      <c r="F1584" s="12" t="str">
        <f>Blad1!J1584</f>
        <v>-</v>
      </c>
      <c r="G1584" s="12" t="str">
        <f>Blad1!L1584</f>
        <v>ej 2026</v>
      </c>
      <c r="H1584" s="13">
        <f>Blad1!N1584</f>
        <v>22</v>
      </c>
      <c r="I1584" s="13" t="str">
        <f>Blad1!O1584</f>
        <v>ej 2026</v>
      </c>
    </row>
    <row r="1585" spans="1:9" x14ac:dyDescent="0.25">
      <c r="A1585" s="1" t="str">
        <f>Blad1!A1585</f>
        <v>445</v>
      </c>
      <c r="B1585" s="1" t="str">
        <f>Blad1!B1585</f>
        <v>KHÄ</v>
      </c>
      <c r="C1585" s="1" t="str">
        <f>Blad1!C1585</f>
        <v>Spårväxel - EV-60E-300-1:9</v>
      </c>
      <c r="D1585" s="1" t="str">
        <f>Blad1!D1585</f>
        <v>108</v>
      </c>
      <c r="E1585" s="1" t="str">
        <f>Blad1!E1585</f>
        <v>B4</v>
      </c>
      <c r="F1585" s="12" t="str">
        <f>Blad1!J1585</f>
        <v>-</v>
      </c>
      <c r="G1585" s="12" t="str">
        <f>Blad1!L1585</f>
        <v>ej 2026</v>
      </c>
      <c r="H1585" s="13">
        <f>Blad1!N1585</f>
        <v>22</v>
      </c>
      <c r="I1585" s="13" t="str">
        <f>Blad1!O1585</f>
        <v>ej 2026</v>
      </c>
    </row>
    <row r="1586" spans="1:9" x14ac:dyDescent="0.25">
      <c r="A1586" s="1" t="str">
        <f>Blad1!A1586</f>
        <v>445</v>
      </c>
      <c r="B1586" s="1" t="str">
        <f>Blad1!B1586</f>
        <v>KHÄ</v>
      </c>
      <c r="C1586" s="1" t="str">
        <f>Blad1!C1586</f>
        <v>Spårväxel - EV-60E-300-1:9</v>
      </c>
      <c r="D1586" s="1" t="str">
        <f>Blad1!D1586</f>
        <v>111</v>
      </c>
      <c r="E1586" s="1" t="str">
        <f>Blad1!E1586</f>
        <v>B4</v>
      </c>
      <c r="F1586" s="12" t="str">
        <f>Blad1!J1586</f>
        <v>-</v>
      </c>
      <c r="G1586" s="12" t="str">
        <f>Blad1!L1586</f>
        <v>ej 2026</v>
      </c>
      <c r="H1586" s="13">
        <f>Blad1!N1586</f>
        <v>22</v>
      </c>
      <c r="I1586" s="13" t="str">
        <f>Blad1!O1586</f>
        <v>ej 2026</v>
      </c>
    </row>
    <row r="1587" spans="1:9" x14ac:dyDescent="0.25">
      <c r="A1587" s="1" t="str">
        <f>Blad1!A1587</f>
        <v>445</v>
      </c>
      <c r="B1587" s="1" t="str">
        <f>Blad1!B1587</f>
        <v>KHÄ</v>
      </c>
      <c r="C1587" s="1" t="str">
        <f>Blad1!C1587</f>
        <v>Spårväxel - EV-60E-300-1:9</v>
      </c>
      <c r="D1587" s="1" t="str">
        <f>Blad1!D1587</f>
        <v>112</v>
      </c>
      <c r="E1587" s="1" t="str">
        <f>Blad1!E1587</f>
        <v>B4</v>
      </c>
      <c r="F1587" s="12" t="str">
        <f>Blad1!J1587</f>
        <v>-</v>
      </c>
      <c r="G1587" s="12" t="str">
        <f>Blad1!L1587</f>
        <v>ej 2026</v>
      </c>
      <c r="H1587" s="13">
        <f>Blad1!N1587</f>
        <v>22</v>
      </c>
      <c r="I1587" s="13" t="str">
        <f>Blad1!O1587</f>
        <v>ej 2026</v>
      </c>
    </row>
    <row r="1588" spans="1:9" x14ac:dyDescent="0.25">
      <c r="A1588" s="1" t="str">
        <f>Blad1!A1588</f>
        <v>445</v>
      </c>
      <c r="B1588" s="1" t="str">
        <f>Blad1!B1588</f>
        <v>KHÄ</v>
      </c>
      <c r="C1588" s="1" t="str">
        <f>Blad1!C1588</f>
        <v>Spårväxel - EV-60E-300-1:9</v>
      </c>
      <c r="D1588" s="1" t="str">
        <f>Blad1!D1588</f>
        <v>113</v>
      </c>
      <c r="E1588" s="1" t="str">
        <f>Blad1!E1588</f>
        <v>B4</v>
      </c>
      <c r="F1588" s="12" t="str">
        <f>Blad1!J1588</f>
        <v>-</v>
      </c>
      <c r="G1588" s="12" t="str">
        <f>Blad1!L1588</f>
        <v>ej 2026</v>
      </c>
      <c r="H1588" s="13">
        <f>Blad1!N1588</f>
        <v>22</v>
      </c>
      <c r="I1588" s="13" t="str">
        <f>Blad1!O1588</f>
        <v>ej 2026</v>
      </c>
    </row>
    <row r="1589" spans="1:9" x14ac:dyDescent="0.25">
      <c r="A1589" s="1" t="str">
        <f>Blad1!A1589</f>
        <v>445</v>
      </c>
      <c r="B1589" s="1" t="str">
        <f>Blad1!B1589</f>
        <v>KHÄ</v>
      </c>
      <c r="C1589" s="1" t="str">
        <f>Blad1!C1589</f>
        <v>Spårväxel - EV-60E-300-1:9</v>
      </c>
      <c r="D1589" s="1" t="str">
        <f>Blad1!D1589</f>
        <v>114</v>
      </c>
      <c r="E1589" s="1" t="str">
        <f>Blad1!E1589</f>
        <v>B4</v>
      </c>
      <c r="F1589" s="12" t="str">
        <f>Blad1!J1589</f>
        <v>-</v>
      </c>
      <c r="G1589" s="12" t="str">
        <f>Blad1!L1589</f>
        <v>ej 2026</v>
      </c>
      <c r="H1589" s="13">
        <f>Blad1!N1589</f>
        <v>22</v>
      </c>
      <c r="I1589" s="13" t="str">
        <f>Blad1!O1589</f>
        <v>ej 2026</v>
      </c>
    </row>
    <row r="1590" spans="1:9" x14ac:dyDescent="0.25">
      <c r="A1590" s="1" t="str">
        <f>Blad1!A1590</f>
        <v>445</v>
      </c>
      <c r="B1590" s="1" t="str">
        <f>Blad1!B1590</f>
        <v>KHÄ</v>
      </c>
      <c r="C1590" s="1" t="str">
        <f>Blad1!C1590</f>
        <v>Spårväxel - EV-BV50-225/190-1:9</v>
      </c>
      <c r="D1590" s="1" t="str">
        <f>Blad1!D1590</f>
        <v>115</v>
      </c>
      <c r="E1590" s="1" t="str">
        <f>Blad1!E1590</f>
        <v>B4</v>
      </c>
      <c r="F1590" s="12" t="str">
        <f>Blad1!J1590</f>
        <v>-</v>
      </c>
      <c r="G1590" s="12" t="str">
        <f>Blad1!L1590</f>
        <v>ej 2026</v>
      </c>
      <c r="H1590" s="13">
        <f>Blad1!N1590</f>
        <v>22</v>
      </c>
      <c r="I1590" s="13" t="str">
        <f>Blad1!O1590</f>
        <v>ej 2026</v>
      </c>
    </row>
    <row r="1591" spans="1:9" x14ac:dyDescent="0.25">
      <c r="A1591" s="1" t="str">
        <f>Blad1!A1591</f>
        <v>445</v>
      </c>
      <c r="B1591" s="1" t="str">
        <f>Blad1!B1591</f>
        <v>KHÄ</v>
      </c>
      <c r="C1591" s="1" t="str">
        <f>Blad1!C1591</f>
        <v>Spårväxel - EV-60E-500-1:12</v>
      </c>
      <c r="D1591" s="1" t="str">
        <f>Blad1!D1591</f>
        <v>116</v>
      </c>
      <c r="E1591" s="1" t="str">
        <f>Blad1!E1591</f>
        <v>B4</v>
      </c>
      <c r="F1591" s="12" t="str">
        <f>Blad1!J1591</f>
        <v>-</v>
      </c>
      <c r="G1591" s="12" t="str">
        <f>Blad1!L1591</f>
        <v>ej 2026</v>
      </c>
      <c r="H1591" s="13">
        <f>Blad1!N1591</f>
        <v>22</v>
      </c>
      <c r="I1591" s="13" t="str">
        <f>Blad1!O1591</f>
        <v>ej 2026</v>
      </c>
    </row>
    <row r="1592" spans="1:9" x14ac:dyDescent="0.25">
      <c r="A1592" s="1" t="str">
        <f>Blad1!A1592</f>
        <v>445</v>
      </c>
      <c r="B1592" s="1" t="str">
        <f>Blad1!B1592</f>
        <v>KHÄ</v>
      </c>
      <c r="C1592" s="1" t="str">
        <f>Blad1!C1592</f>
        <v>Spårväxel - EV-60E-760-1:15</v>
      </c>
      <c r="D1592" s="1" t="str">
        <f>Blad1!D1592</f>
        <v>121</v>
      </c>
      <c r="E1592" s="1" t="str">
        <f>Blad1!E1592</f>
        <v>B4</v>
      </c>
      <c r="F1592" s="12" t="str">
        <f>Blad1!J1592</f>
        <v>-</v>
      </c>
      <c r="G1592" s="12" t="str">
        <f>Blad1!L1592</f>
        <v>ej 2026</v>
      </c>
      <c r="H1592" s="13">
        <f>Blad1!N1592</f>
        <v>22</v>
      </c>
      <c r="I1592" s="13" t="str">
        <f>Blad1!O1592</f>
        <v>ej 2026</v>
      </c>
    </row>
    <row r="1593" spans="1:9" x14ac:dyDescent="0.25">
      <c r="A1593" s="1" t="str">
        <f>Blad1!A1593</f>
        <v>445</v>
      </c>
      <c r="B1593" s="1" t="str">
        <f>Blad1!B1593</f>
        <v>KHÄ</v>
      </c>
      <c r="C1593" s="1" t="str">
        <f>Blad1!C1593</f>
        <v>Spårväxel - EV-60E-760-1:15</v>
      </c>
      <c r="D1593" s="1" t="str">
        <f>Blad1!D1593</f>
        <v>122</v>
      </c>
      <c r="E1593" s="1" t="str">
        <f>Blad1!E1593</f>
        <v>B4</v>
      </c>
      <c r="F1593" s="12" t="str">
        <f>Blad1!J1593</f>
        <v>-</v>
      </c>
      <c r="G1593" s="12" t="str">
        <f>Blad1!L1593</f>
        <v>ej 2026</v>
      </c>
      <c r="H1593" s="13">
        <f>Blad1!N1593</f>
        <v>22</v>
      </c>
      <c r="I1593" s="13" t="str">
        <f>Blad1!O1593</f>
        <v>ej 2026</v>
      </c>
    </row>
    <row r="1594" spans="1:9" x14ac:dyDescent="0.25">
      <c r="A1594" s="1" t="str">
        <f>Blad1!A1594</f>
        <v>445</v>
      </c>
      <c r="B1594" s="1" t="str">
        <f>Blad1!B1594</f>
        <v>KHÄ</v>
      </c>
      <c r="C1594" s="1" t="str">
        <f>Blad1!C1594</f>
        <v>Spårväxel - EV-60E-760-1:15</v>
      </c>
      <c r="D1594" s="1" t="str">
        <f>Blad1!D1594</f>
        <v>123</v>
      </c>
      <c r="E1594" s="1" t="str">
        <f>Blad1!E1594</f>
        <v>B4</v>
      </c>
      <c r="F1594" s="12" t="str">
        <f>Blad1!J1594</f>
        <v>-</v>
      </c>
      <c r="G1594" s="12" t="str">
        <f>Blad1!L1594</f>
        <v>ej 2026</v>
      </c>
      <c r="H1594" s="13">
        <f>Blad1!N1594</f>
        <v>22</v>
      </c>
      <c r="I1594" s="13" t="str">
        <f>Blad1!O1594</f>
        <v>ej 2026</v>
      </c>
    </row>
    <row r="1595" spans="1:9" x14ac:dyDescent="0.25">
      <c r="A1595" s="1" t="str">
        <f>Blad1!A1595</f>
        <v>445</v>
      </c>
      <c r="B1595" s="1" t="str">
        <f>Blad1!B1595</f>
        <v>KHÄ</v>
      </c>
      <c r="C1595" s="1" t="str">
        <f>Blad1!C1595</f>
        <v>Spårväxel - EV-60E-1200-1:18,5</v>
      </c>
      <c r="D1595" s="1" t="str">
        <f>Blad1!D1595</f>
        <v>124</v>
      </c>
      <c r="E1595" s="1" t="str">
        <f>Blad1!E1595</f>
        <v>B4</v>
      </c>
      <c r="F1595" s="12" t="str">
        <f>Blad1!J1595</f>
        <v>-</v>
      </c>
      <c r="G1595" s="12" t="str">
        <f>Blad1!L1595</f>
        <v>ej 2026</v>
      </c>
      <c r="H1595" s="13">
        <f>Blad1!N1595</f>
        <v>22</v>
      </c>
      <c r="I1595" s="13" t="str">
        <f>Blad1!O1595</f>
        <v>ej 2026</v>
      </c>
    </row>
    <row r="1596" spans="1:9" x14ac:dyDescent="0.25">
      <c r="A1596" s="1" t="str">
        <f>Blad1!A1596</f>
        <v>445</v>
      </c>
      <c r="B1596" s="1" t="str">
        <f>Blad1!B1596</f>
        <v>KHÄ</v>
      </c>
      <c r="C1596" s="1" t="str">
        <f>Blad1!C1596</f>
        <v>Spårväxel - SPK-UIC60-1:7,47</v>
      </c>
      <c r="D1596" s="1" t="str">
        <f>Blad1!D1596</f>
        <v>124/123</v>
      </c>
      <c r="E1596" s="1" t="str">
        <f>Blad1!E1596</f>
        <v>B4</v>
      </c>
      <c r="F1596" s="12" t="str">
        <f>Blad1!J1596</f>
        <v>-</v>
      </c>
      <c r="G1596" s="12" t="str">
        <f>Blad1!L1596</f>
        <v>ej 2026</v>
      </c>
      <c r="H1596" s="13">
        <f>Blad1!N1596</f>
        <v>22</v>
      </c>
      <c r="I1596" s="13" t="str">
        <f>Blad1!O1596</f>
        <v>ej 2026</v>
      </c>
    </row>
    <row r="1597" spans="1:9" x14ac:dyDescent="0.25">
      <c r="A1597" s="1" t="str">
        <f>Blad1!A1597</f>
        <v>445</v>
      </c>
      <c r="B1597" s="1" t="str">
        <f>Blad1!B1597</f>
        <v>KHÄ</v>
      </c>
      <c r="C1597" s="1" t="str">
        <f>Blad1!C1597</f>
        <v>Spårväxel - EV-60E-300-1:9</v>
      </c>
      <c r="D1597" s="1" t="str">
        <f>Blad1!D1597</f>
        <v>125</v>
      </c>
      <c r="E1597" s="1" t="str">
        <f>Blad1!E1597</f>
        <v>B4</v>
      </c>
      <c r="F1597" s="12" t="str">
        <f>Blad1!J1597</f>
        <v>-</v>
      </c>
      <c r="G1597" s="12" t="str">
        <f>Blad1!L1597</f>
        <v>ej 2026</v>
      </c>
      <c r="H1597" s="13">
        <f>Blad1!N1597</f>
        <v>22</v>
      </c>
      <c r="I1597" s="13" t="str">
        <f>Blad1!O1597</f>
        <v>ej 2026</v>
      </c>
    </row>
    <row r="1598" spans="1:9" x14ac:dyDescent="0.25">
      <c r="A1598" s="1" t="str">
        <f>Blad1!A1598</f>
        <v>445</v>
      </c>
      <c r="B1598" s="1" t="str">
        <f>Blad1!B1598</f>
        <v>KHÄ</v>
      </c>
      <c r="C1598" s="1" t="str">
        <f>Blad1!C1598</f>
        <v>Spårväxel - EV-60E-1200-1:18,5</v>
      </c>
      <c r="D1598" s="1" t="str">
        <f>Blad1!D1598</f>
        <v>126</v>
      </c>
      <c r="E1598" s="1" t="str">
        <f>Blad1!E1598</f>
        <v>B4</v>
      </c>
      <c r="F1598" s="12" t="str">
        <f>Blad1!J1598</f>
        <v>-</v>
      </c>
      <c r="G1598" s="12" t="str">
        <f>Blad1!L1598</f>
        <v>ej 2026</v>
      </c>
      <c r="H1598" s="13">
        <f>Blad1!N1598</f>
        <v>22</v>
      </c>
      <c r="I1598" s="13" t="str">
        <f>Blad1!O1598</f>
        <v>ej 2026</v>
      </c>
    </row>
    <row r="1599" spans="1:9" x14ac:dyDescent="0.25">
      <c r="A1599" s="1" t="str">
        <f>Blad1!A1599</f>
        <v>445</v>
      </c>
      <c r="B1599" s="1" t="str">
        <f>Blad1!B1599</f>
        <v>KHÄ</v>
      </c>
      <c r="C1599" s="1" t="str">
        <f>Blad1!C1599</f>
        <v>Spårväxel - EV-60E-1200-1:18,5</v>
      </c>
      <c r="D1599" s="1" t="str">
        <f>Blad1!D1599</f>
        <v>128</v>
      </c>
      <c r="E1599" s="1" t="str">
        <f>Blad1!E1599</f>
        <v>B4</v>
      </c>
      <c r="F1599" s="12" t="str">
        <f>Blad1!J1599</f>
        <v>-</v>
      </c>
      <c r="G1599" s="12" t="str">
        <f>Blad1!L1599</f>
        <v>ej 2026</v>
      </c>
      <c r="H1599" s="13">
        <f>Blad1!N1599</f>
        <v>22</v>
      </c>
      <c r="I1599" s="13" t="str">
        <f>Blad1!O1599</f>
        <v>ej 2026</v>
      </c>
    </row>
    <row r="1600" spans="1:9" x14ac:dyDescent="0.25">
      <c r="A1600" s="1" t="str">
        <f>Blad1!A1600</f>
        <v>445</v>
      </c>
      <c r="B1600" s="1" t="str">
        <f>Blad1!B1600</f>
        <v>KÄN</v>
      </c>
      <c r="C1600" s="1" t="str">
        <f>Blad1!C1600</f>
        <v>Spårväxel - EV-UIC60-760-1:14</v>
      </c>
      <c r="D1600" s="1" t="str">
        <f>Blad1!D1600</f>
        <v>101</v>
      </c>
      <c r="E1600" s="1" t="str">
        <f>Blad1!E1600</f>
        <v>B4</v>
      </c>
      <c r="F1600" s="12" t="str">
        <f>Blad1!J1600</f>
        <v>-</v>
      </c>
      <c r="G1600" s="12" t="str">
        <f>Blad1!L1600</f>
        <v>ej 2026</v>
      </c>
      <c r="H1600" s="13">
        <f>Blad1!N1600</f>
        <v>22</v>
      </c>
      <c r="I1600" s="13" t="str">
        <f>Blad1!O1600</f>
        <v>ej 2026</v>
      </c>
    </row>
    <row r="1601" spans="1:9" x14ac:dyDescent="0.25">
      <c r="A1601" s="1" t="str">
        <f>Blad1!A1601</f>
        <v>445</v>
      </c>
      <c r="B1601" s="1" t="str">
        <f>Blad1!B1601</f>
        <v>KÄN</v>
      </c>
      <c r="C1601" s="1" t="str">
        <f>Blad1!C1601</f>
        <v>Spårväxel - EV-UIC60-760-1:14</v>
      </c>
      <c r="D1601" s="1" t="str">
        <f>Blad1!D1601</f>
        <v>102</v>
      </c>
      <c r="E1601" s="1" t="str">
        <f>Blad1!E1601</f>
        <v>B4</v>
      </c>
      <c r="F1601" s="12" t="str">
        <f>Blad1!J1601</f>
        <v>-</v>
      </c>
      <c r="G1601" s="12" t="str">
        <f>Blad1!L1601</f>
        <v>ej 2026</v>
      </c>
      <c r="H1601" s="13">
        <f>Blad1!N1601</f>
        <v>22</v>
      </c>
      <c r="I1601" s="13" t="str">
        <f>Blad1!O1601</f>
        <v>ej 2026</v>
      </c>
    </row>
    <row r="1602" spans="1:9" x14ac:dyDescent="0.25">
      <c r="A1602" s="1" t="str">
        <f>Blad1!A1602</f>
        <v>445</v>
      </c>
      <c r="B1602" s="1" t="str">
        <f>Blad1!B1602</f>
        <v>KÄN</v>
      </c>
      <c r="C1602" s="1" t="str">
        <f>Blad1!C1602</f>
        <v>Spårväxel - EV-UIC60-760-1:14</v>
      </c>
      <c r="D1602" s="1" t="str">
        <f>Blad1!D1602</f>
        <v>103</v>
      </c>
      <c r="E1602" s="1" t="str">
        <f>Blad1!E1602</f>
        <v>B4</v>
      </c>
      <c r="F1602" s="12" t="str">
        <f>Blad1!J1602</f>
        <v>-</v>
      </c>
      <c r="G1602" s="12" t="str">
        <f>Blad1!L1602</f>
        <v>ej 2026</v>
      </c>
      <c r="H1602" s="13">
        <f>Blad1!N1602</f>
        <v>22</v>
      </c>
      <c r="I1602" s="13" t="str">
        <f>Blad1!O1602</f>
        <v>ej 2026</v>
      </c>
    </row>
    <row r="1603" spans="1:9" x14ac:dyDescent="0.25">
      <c r="A1603" s="1" t="str">
        <f>Blad1!A1603</f>
        <v>445</v>
      </c>
      <c r="B1603" s="1" t="str">
        <f>Blad1!B1603</f>
        <v>KÄN</v>
      </c>
      <c r="C1603" s="1" t="str">
        <f>Blad1!C1603</f>
        <v>Spårväxel - EV-UIC60-760-1:14</v>
      </c>
      <c r="D1603" s="1" t="str">
        <f>Blad1!D1603</f>
        <v>104</v>
      </c>
      <c r="E1603" s="1" t="str">
        <f>Blad1!E1603</f>
        <v>B4</v>
      </c>
      <c r="F1603" s="12" t="str">
        <f>Blad1!J1603</f>
        <v>-</v>
      </c>
      <c r="G1603" s="12" t="str">
        <f>Blad1!L1603</f>
        <v>ej 2026</v>
      </c>
      <c r="H1603" s="13">
        <f>Blad1!N1603</f>
        <v>22</v>
      </c>
      <c r="I1603" s="13" t="str">
        <f>Blad1!O1603</f>
        <v>ej 2026</v>
      </c>
    </row>
    <row r="1604" spans="1:9" x14ac:dyDescent="0.25">
      <c r="A1604" s="1" t="str">
        <f>Blad1!A1604</f>
        <v>445</v>
      </c>
      <c r="B1604" s="1" t="str">
        <f>Blad1!B1604</f>
        <v>KÄN</v>
      </c>
      <c r="C1604" s="1" t="str">
        <f>Blad1!C1604</f>
        <v>Spårväxel - EV-UIC60-1200-1:18,5</v>
      </c>
      <c r="D1604" s="1" t="str">
        <f>Blad1!D1604</f>
        <v>107</v>
      </c>
      <c r="E1604" s="1" t="str">
        <f>Blad1!E1604</f>
        <v>B4</v>
      </c>
      <c r="F1604" s="12" t="str">
        <f>Blad1!J1604</f>
        <v>-</v>
      </c>
      <c r="G1604" s="12" t="str">
        <f>Blad1!L1604</f>
        <v>ej 2026</v>
      </c>
      <c r="H1604" s="13">
        <f>Blad1!N1604</f>
        <v>22</v>
      </c>
      <c r="I1604" s="13" t="str">
        <f>Blad1!O1604</f>
        <v>ej 2026</v>
      </c>
    </row>
    <row r="1605" spans="1:9" hidden="1" x14ac:dyDescent="0.25">
      <c r="A1605" s="1" t="str">
        <f>Blad1!A1605</f>
        <v>445</v>
      </c>
      <c r="B1605" s="1" t="str">
        <f>Blad1!B1605</f>
        <v>KÄN</v>
      </c>
      <c r="C1605" s="1" t="str">
        <f>Blad1!C1605</f>
        <v>Spårväxel - EV-BV50-225/190-1:9</v>
      </c>
      <c r="D1605" s="1" t="str">
        <f>Blad1!D1605</f>
        <v>109</v>
      </c>
      <c r="E1605" s="1" t="str">
        <f>Blad1!E1605</f>
        <v>B2</v>
      </c>
      <c r="F1605" s="12" t="str">
        <f>Blad1!J1605</f>
        <v>-</v>
      </c>
      <c r="G1605" s="12" t="str">
        <f>Blad1!L1605</f>
        <v>ej 2026</v>
      </c>
      <c r="H1605" s="13" t="str">
        <f>Blad1!N1605</f>
        <v>-</v>
      </c>
      <c r="I1605" s="13" t="str">
        <f>Blad1!O1605</f>
        <v>ej 2026</v>
      </c>
    </row>
    <row r="1606" spans="1:9" x14ac:dyDescent="0.25">
      <c r="A1606" s="1" t="str">
        <f>Blad1!A1606</f>
        <v>445</v>
      </c>
      <c r="B1606" s="1" t="str">
        <f>Blad1!B1606</f>
        <v>KÄN</v>
      </c>
      <c r="C1606" s="1" t="str">
        <f>Blad1!C1606</f>
        <v>Spårväxel - EV-UIC60-760-1:15</v>
      </c>
      <c r="D1606" s="1" t="str">
        <f>Blad1!D1606</f>
        <v>113</v>
      </c>
      <c r="E1606" s="1" t="str">
        <f>Blad1!E1606</f>
        <v>B4</v>
      </c>
      <c r="F1606" s="12" t="str">
        <f>Blad1!J1606</f>
        <v>-</v>
      </c>
      <c r="G1606" s="12" t="str">
        <f>Blad1!L1606</f>
        <v>ej 2026</v>
      </c>
      <c r="H1606" s="13">
        <f>Blad1!N1606</f>
        <v>22</v>
      </c>
      <c r="I1606" s="13" t="str">
        <f>Blad1!O1606</f>
        <v>ej 2026</v>
      </c>
    </row>
    <row r="1607" spans="1:9" x14ac:dyDescent="0.25">
      <c r="A1607" s="1" t="str">
        <f>Blad1!A1607</f>
        <v>445</v>
      </c>
      <c r="B1607" s="1" t="str">
        <f>Blad1!B1607</f>
        <v>KÄN</v>
      </c>
      <c r="C1607" s="1" t="str">
        <f>Blad1!C1607</f>
        <v>Spårväxel - EV-UIC60-1200-1:18,5</v>
      </c>
      <c r="D1607" s="1" t="str">
        <f>Blad1!D1607</f>
        <v>120</v>
      </c>
      <c r="E1607" s="1" t="str">
        <f>Blad1!E1607</f>
        <v>B4</v>
      </c>
      <c r="F1607" s="12" t="str">
        <f>Blad1!J1607</f>
        <v>-</v>
      </c>
      <c r="G1607" s="12" t="str">
        <f>Blad1!L1607</f>
        <v>ej 2026</v>
      </c>
      <c r="H1607" s="13">
        <f>Blad1!N1607</f>
        <v>22</v>
      </c>
      <c r="I1607" s="13" t="str">
        <f>Blad1!O1607</f>
        <v>ej 2026</v>
      </c>
    </row>
    <row r="1608" spans="1:9" x14ac:dyDescent="0.25">
      <c r="A1608" s="1" t="str">
        <f>Blad1!A1608</f>
        <v>445</v>
      </c>
      <c r="B1608" s="1" t="str">
        <f>Blad1!B1608</f>
        <v>KÄN</v>
      </c>
      <c r="C1608" s="1" t="str">
        <f>Blad1!C1608</f>
        <v>Spårväxel - EV-UIC60-1200-1:18,5</v>
      </c>
      <c r="D1608" s="1" t="str">
        <f>Blad1!D1608</f>
        <v>122</v>
      </c>
      <c r="E1608" s="1" t="str">
        <f>Blad1!E1608</f>
        <v>B4</v>
      </c>
      <c r="F1608" s="12" t="str">
        <f>Blad1!J1608</f>
        <v>-</v>
      </c>
      <c r="G1608" s="12" t="str">
        <f>Blad1!L1608</f>
        <v>ej 2026</v>
      </c>
      <c r="H1608" s="13">
        <f>Blad1!N1608</f>
        <v>22</v>
      </c>
      <c r="I1608" s="13" t="str">
        <f>Blad1!O1608</f>
        <v>ej 2026</v>
      </c>
    </row>
    <row r="1609" spans="1:9" x14ac:dyDescent="0.25">
      <c r="A1609" s="1" t="str">
        <f>Blad1!A1609</f>
        <v>445</v>
      </c>
      <c r="B1609" s="1" t="str">
        <f>Blad1!B1609</f>
        <v>KÄN</v>
      </c>
      <c r="C1609" s="1" t="str">
        <f>Blad1!C1609</f>
        <v>Spårväxel - EV-UIC60-760-1:15</v>
      </c>
      <c r="D1609" s="1" t="str">
        <f>Blad1!D1609</f>
        <v>131</v>
      </c>
      <c r="E1609" s="1" t="str">
        <f>Blad1!E1609</f>
        <v>B4</v>
      </c>
      <c r="F1609" s="12" t="str">
        <f>Blad1!J1609</f>
        <v>-</v>
      </c>
      <c r="G1609" s="12" t="str">
        <f>Blad1!L1609</f>
        <v>ej 2026</v>
      </c>
      <c r="H1609" s="13">
        <f>Blad1!N1609</f>
        <v>22</v>
      </c>
      <c r="I1609" s="13" t="str">
        <f>Blad1!O1609</f>
        <v>ej 2026</v>
      </c>
    </row>
    <row r="1610" spans="1:9" x14ac:dyDescent="0.25">
      <c r="A1610" s="1" t="str">
        <f>Blad1!A1610</f>
        <v>445</v>
      </c>
      <c r="B1610" s="1" t="str">
        <f>Blad1!B1610</f>
        <v>KÄN</v>
      </c>
      <c r="C1610" s="1" t="str">
        <f>Blad1!C1610</f>
        <v>Spårväxel - EV-UIC60-760-1:15</v>
      </c>
      <c r="D1610" s="1" t="str">
        <f>Blad1!D1610</f>
        <v>132</v>
      </c>
      <c r="E1610" s="1" t="str">
        <f>Blad1!E1610</f>
        <v>B4</v>
      </c>
      <c r="F1610" s="12" t="str">
        <f>Blad1!J1610</f>
        <v>-</v>
      </c>
      <c r="G1610" s="12" t="str">
        <f>Blad1!L1610</f>
        <v>ej 2026</v>
      </c>
      <c r="H1610" s="13">
        <f>Blad1!N1610</f>
        <v>22</v>
      </c>
      <c r="I1610" s="13" t="str">
        <f>Blad1!O1610</f>
        <v>ej 2026</v>
      </c>
    </row>
    <row r="1611" spans="1:9" x14ac:dyDescent="0.25">
      <c r="A1611" s="1" t="str">
        <f>Blad1!A1611</f>
        <v>445</v>
      </c>
      <c r="B1611" s="1" t="str">
        <f>Blad1!B1611</f>
        <v>KÄN</v>
      </c>
      <c r="C1611" s="1" t="str">
        <f>Blad1!C1611</f>
        <v>Spårväxel - EV-UIC60-760-1:15</v>
      </c>
      <c r="D1611" s="1" t="str">
        <f>Blad1!D1611</f>
        <v>133</v>
      </c>
      <c r="E1611" s="1" t="str">
        <f>Blad1!E1611</f>
        <v>B4</v>
      </c>
      <c r="F1611" s="12" t="str">
        <f>Blad1!J1611</f>
        <v>-</v>
      </c>
      <c r="G1611" s="12" t="str">
        <f>Blad1!L1611</f>
        <v>ej 2026</v>
      </c>
      <c r="H1611" s="13">
        <f>Blad1!N1611</f>
        <v>22</v>
      </c>
      <c r="I1611" s="13" t="str">
        <f>Blad1!O1611</f>
        <v>ej 2026</v>
      </c>
    </row>
    <row r="1612" spans="1:9" x14ac:dyDescent="0.25">
      <c r="A1612" s="1" t="str">
        <f>Blad1!A1612</f>
        <v>445</v>
      </c>
      <c r="B1612" s="1" t="str">
        <f>Blad1!B1612</f>
        <v>KÄN</v>
      </c>
      <c r="C1612" s="1" t="str">
        <f>Blad1!C1612</f>
        <v>Spårväxel - EV-UIC60-760-1:15</v>
      </c>
      <c r="D1612" s="1" t="str">
        <f>Blad1!D1612</f>
        <v>134</v>
      </c>
      <c r="E1612" s="1" t="str">
        <f>Blad1!E1612</f>
        <v>B4</v>
      </c>
      <c r="F1612" s="12" t="str">
        <f>Blad1!J1612</f>
        <v>-</v>
      </c>
      <c r="G1612" s="12" t="str">
        <f>Blad1!L1612</f>
        <v>ej 2026</v>
      </c>
      <c r="H1612" s="13">
        <f>Blad1!N1612</f>
        <v>22</v>
      </c>
      <c r="I1612" s="13" t="str">
        <f>Blad1!O1612</f>
        <v>ej 2026</v>
      </c>
    </row>
    <row r="1613" spans="1:9" hidden="1" x14ac:dyDescent="0.25">
      <c r="A1613" s="1" t="str">
        <f>Blad1!A1613</f>
        <v>445</v>
      </c>
      <c r="B1613" s="1" t="str">
        <f>Blad1!B1613</f>
        <v>SPÅ</v>
      </c>
      <c r="C1613" s="1" t="str">
        <f>Blad1!C1613</f>
        <v>Spårväxel - EV-BV50-225/190-1:9</v>
      </c>
      <c r="D1613" s="1" t="str">
        <f>Blad1!D1613</f>
        <v>121</v>
      </c>
      <c r="E1613" s="1" t="str">
        <f>Blad1!E1613</f>
        <v>B1</v>
      </c>
      <c r="F1613" s="12" t="str">
        <f>Blad1!J1613</f>
        <v>-</v>
      </c>
      <c r="G1613" s="12" t="str">
        <f>Blad1!L1613</f>
        <v>ej 2026</v>
      </c>
      <c r="H1613" s="13" t="str">
        <f>Blad1!N1613</f>
        <v>-</v>
      </c>
      <c r="I1613" s="13" t="str">
        <f>Blad1!O1613</f>
        <v>ej 2026</v>
      </c>
    </row>
    <row r="1614" spans="1:9" x14ac:dyDescent="0.25">
      <c r="A1614" s="1" t="str">
        <f>Blad1!A1614</f>
        <v>445</v>
      </c>
      <c r="B1614" s="1" t="str">
        <f>Blad1!B1614</f>
        <v>SPÅ</v>
      </c>
      <c r="C1614" s="1" t="str">
        <f>Blad1!C1614</f>
        <v>Spårväxel - EV-60E-760-1:14</v>
      </c>
      <c r="D1614" s="1" t="str">
        <f>Blad1!D1614</f>
        <v>122</v>
      </c>
      <c r="E1614" s="1" t="str">
        <f>Blad1!E1614</f>
        <v>B4</v>
      </c>
      <c r="F1614" s="12" t="str">
        <f>Blad1!J1614</f>
        <v>-</v>
      </c>
      <c r="G1614" s="12" t="str">
        <f>Blad1!L1614</f>
        <v>ej 2026</v>
      </c>
      <c r="H1614" s="13">
        <f>Blad1!N1614</f>
        <v>22</v>
      </c>
      <c r="I1614" s="13" t="str">
        <f>Blad1!O1614</f>
        <v>ej 2026</v>
      </c>
    </row>
    <row r="1615" spans="1:9" x14ac:dyDescent="0.25">
      <c r="A1615" s="1" t="str">
        <f>Blad1!A1615</f>
        <v>445</v>
      </c>
      <c r="B1615" s="1" t="str">
        <f>Blad1!B1615</f>
        <v>SPÅ</v>
      </c>
      <c r="C1615" s="1" t="str">
        <f>Blad1!C1615</f>
        <v>Spårväxel - EV-60E-1200-1:18,5</v>
      </c>
      <c r="D1615" s="1" t="str">
        <f>Blad1!D1615</f>
        <v>132</v>
      </c>
      <c r="E1615" s="1" t="str">
        <f>Blad1!E1615</f>
        <v>B4</v>
      </c>
      <c r="F1615" s="12" t="str">
        <f>Blad1!J1615</f>
        <v>-</v>
      </c>
      <c r="G1615" s="12" t="str">
        <f>Blad1!L1615</f>
        <v>ej 2026</v>
      </c>
      <c r="H1615" s="13">
        <f>Blad1!N1615</f>
        <v>22</v>
      </c>
      <c r="I1615" s="13" t="str">
        <f>Blad1!O1615</f>
        <v>ej 2026</v>
      </c>
    </row>
    <row r="1616" spans="1:9" x14ac:dyDescent="0.25">
      <c r="A1616" s="1" t="str">
        <f>Blad1!A1616</f>
        <v>445</v>
      </c>
      <c r="B1616" s="1" t="str">
        <f>Blad1!B1616</f>
        <v>SPÅ</v>
      </c>
      <c r="C1616" s="1" t="str">
        <f>Blad1!C1616</f>
        <v>Spårväxel - EV-60E-1200-1:18,5</v>
      </c>
      <c r="D1616" s="1" t="str">
        <f>Blad1!D1616</f>
        <v>142</v>
      </c>
      <c r="E1616" s="1" t="str">
        <f>Blad1!E1616</f>
        <v>B4</v>
      </c>
      <c r="F1616" s="12" t="str">
        <f>Blad1!J1616</f>
        <v>-</v>
      </c>
      <c r="G1616" s="12" t="str">
        <f>Blad1!L1616</f>
        <v>ej 2026</v>
      </c>
      <c r="H1616" s="13">
        <f>Blad1!N1616</f>
        <v>22</v>
      </c>
      <c r="I1616" s="13" t="str">
        <f>Blad1!O1616</f>
        <v>ej 2026</v>
      </c>
    </row>
    <row r="1617" spans="1:9" x14ac:dyDescent="0.25">
      <c r="A1617" s="1" t="str">
        <f>Blad1!A1617</f>
        <v>445</v>
      </c>
      <c r="B1617" s="1" t="str">
        <f>Blad1!B1617</f>
        <v>SPÅ</v>
      </c>
      <c r="C1617" s="1" t="str">
        <f>Blad1!C1617</f>
        <v>Spårväxel - EV-60E-760-1:15</v>
      </c>
      <c r="D1617" s="1" t="str">
        <f>Blad1!D1617</f>
        <v>151</v>
      </c>
      <c r="E1617" s="1" t="str">
        <f>Blad1!E1617</f>
        <v>B4</v>
      </c>
      <c r="F1617" s="12" t="str">
        <f>Blad1!J1617</f>
        <v>-</v>
      </c>
      <c r="G1617" s="12" t="str">
        <f>Blad1!L1617</f>
        <v>ej 2026</v>
      </c>
      <c r="H1617" s="13">
        <f>Blad1!N1617</f>
        <v>22</v>
      </c>
      <c r="I1617" s="13" t="str">
        <f>Blad1!O1617</f>
        <v>ej 2026</v>
      </c>
    </row>
    <row r="1618" spans="1:9" x14ac:dyDescent="0.25">
      <c r="A1618" s="1" t="str">
        <f>Blad1!A1618</f>
        <v>445</v>
      </c>
      <c r="B1618" s="1" t="str">
        <f>Blad1!B1618</f>
        <v>SPÅ</v>
      </c>
      <c r="C1618" s="1" t="str">
        <f>Blad1!C1618</f>
        <v>Spårväxel - EV-60E-760-1:15</v>
      </c>
      <c r="D1618" s="1" t="str">
        <f>Blad1!D1618</f>
        <v>152</v>
      </c>
      <c r="E1618" s="1" t="str">
        <f>Blad1!E1618</f>
        <v>B4</v>
      </c>
      <c r="F1618" s="12" t="str">
        <f>Blad1!J1618</f>
        <v>-</v>
      </c>
      <c r="G1618" s="12" t="str">
        <f>Blad1!L1618</f>
        <v>ej 2026</v>
      </c>
      <c r="H1618" s="13">
        <f>Blad1!N1618</f>
        <v>22</v>
      </c>
      <c r="I1618" s="13" t="str">
        <f>Blad1!O1618</f>
        <v>ej 2026</v>
      </c>
    </row>
    <row r="1619" spans="1:9" x14ac:dyDescent="0.25">
      <c r="A1619" s="1" t="str">
        <f>Blad1!A1619</f>
        <v>445</v>
      </c>
      <c r="B1619" s="1" t="str">
        <f>Blad1!B1619</f>
        <v>SPÅ</v>
      </c>
      <c r="C1619" s="1" t="str">
        <f>Blad1!C1619</f>
        <v>Spårväxel - EV-BV50-600-1:15</v>
      </c>
      <c r="D1619" s="1" t="str">
        <f>Blad1!D1619</f>
        <v>153</v>
      </c>
      <c r="E1619" s="1" t="str">
        <f>Blad1!E1619</f>
        <v>B4</v>
      </c>
      <c r="F1619" s="12" t="str">
        <f>Blad1!J1619</f>
        <v>-</v>
      </c>
      <c r="G1619" s="12" t="str">
        <f>Blad1!L1619</f>
        <v>ej 2026</v>
      </c>
      <c r="H1619" s="13">
        <f>Blad1!N1619</f>
        <v>22</v>
      </c>
      <c r="I1619" s="13" t="str">
        <f>Blad1!O1619</f>
        <v>ej 2026</v>
      </c>
    </row>
    <row r="1620" spans="1:9" x14ac:dyDescent="0.25">
      <c r="A1620" s="1" t="str">
        <f>Blad1!A1620</f>
        <v>445</v>
      </c>
      <c r="B1620" s="1" t="str">
        <f>Blad1!B1620</f>
        <v>SPÅ</v>
      </c>
      <c r="C1620" s="1" t="str">
        <f>Blad1!C1620</f>
        <v>Spårväxel - EV-BV50-600-1:15</v>
      </c>
      <c r="D1620" s="1" t="str">
        <f>Blad1!D1620</f>
        <v>154</v>
      </c>
      <c r="E1620" s="1" t="str">
        <f>Blad1!E1620</f>
        <v>B4</v>
      </c>
      <c r="F1620" s="12" t="str">
        <f>Blad1!J1620</f>
        <v>-</v>
      </c>
      <c r="G1620" s="12" t="str">
        <f>Blad1!L1620</f>
        <v>ej 2026</v>
      </c>
      <c r="H1620" s="13">
        <f>Blad1!N1620</f>
        <v>22</v>
      </c>
      <c r="I1620" s="13" t="str">
        <f>Blad1!O1620</f>
        <v>ej 2026</v>
      </c>
    </row>
    <row r="1621" spans="1:9" x14ac:dyDescent="0.25">
      <c r="A1621" s="1" t="str">
        <f>Blad1!A1621</f>
        <v>450</v>
      </c>
      <c r="B1621" s="1" t="str">
        <f>Blad1!B1621</f>
        <v>ET</v>
      </c>
      <c r="C1621" s="1" t="str">
        <f>Blad1!C1621</f>
        <v>Spårväxel - EV-UIC60-1200-1:18,5</v>
      </c>
      <c r="D1621" s="1" t="str">
        <f>Blad1!D1621</f>
        <v>101</v>
      </c>
      <c r="E1621" s="1" t="str">
        <f>Blad1!E1621</f>
        <v>B4</v>
      </c>
      <c r="F1621" s="12" t="str">
        <f>Blad1!J1621</f>
        <v>-</v>
      </c>
      <c r="G1621" s="12" t="str">
        <f>Blad1!L1621</f>
        <v>ej 2026</v>
      </c>
      <c r="H1621" s="13">
        <f>Blad1!N1621</f>
        <v>38</v>
      </c>
      <c r="I1621" s="13" t="str">
        <f>Blad1!O1621</f>
        <v>ej 2026</v>
      </c>
    </row>
    <row r="1622" spans="1:9" x14ac:dyDescent="0.25">
      <c r="A1622" s="1" t="str">
        <f>Blad1!A1622</f>
        <v>450</v>
      </c>
      <c r="B1622" s="1" t="str">
        <f>Blad1!B1622</f>
        <v>ET</v>
      </c>
      <c r="C1622" s="1" t="str">
        <f>Blad1!C1622</f>
        <v>Spårväxel - EV-UIC60-1200-1:18,5</v>
      </c>
      <c r="D1622" s="1" t="str">
        <f>Blad1!D1622</f>
        <v>102</v>
      </c>
      <c r="E1622" s="1" t="str">
        <f>Blad1!E1622</f>
        <v>B4</v>
      </c>
      <c r="F1622" s="12" t="str">
        <f>Blad1!J1622</f>
        <v>-</v>
      </c>
      <c r="G1622" s="12" t="str">
        <f>Blad1!L1622</f>
        <v>-</v>
      </c>
      <c r="H1622" s="13">
        <f>Blad1!N1622</f>
        <v>8</v>
      </c>
      <c r="I1622" s="13">
        <f>Blad1!O1622</f>
        <v>38</v>
      </c>
    </row>
    <row r="1623" spans="1:9" x14ac:dyDescent="0.25">
      <c r="A1623" s="1" t="str">
        <f>Blad1!A1623</f>
        <v>450</v>
      </c>
      <c r="B1623" s="1" t="str">
        <f>Blad1!B1623</f>
        <v>ET</v>
      </c>
      <c r="C1623" s="1" t="str">
        <f>Blad1!C1623</f>
        <v>Spårväxel - EV-UIC60-500-1:12</v>
      </c>
      <c r="D1623" s="1" t="str">
        <f>Blad1!D1623</f>
        <v>103</v>
      </c>
      <c r="E1623" s="1" t="str">
        <f>Blad1!E1623</f>
        <v>B4</v>
      </c>
      <c r="F1623" s="12" t="str">
        <f>Blad1!J1623</f>
        <v>-</v>
      </c>
      <c r="G1623" s="12" t="str">
        <f>Blad1!L1623</f>
        <v>ej 2026</v>
      </c>
      <c r="H1623" s="13">
        <f>Blad1!N1623</f>
        <v>38</v>
      </c>
      <c r="I1623" s="13" t="str">
        <f>Blad1!O1623</f>
        <v>ej 2026</v>
      </c>
    </row>
    <row r="1624" spans="1:9" x14ac:dyDescent="0.25">
      <c r="A1624" s="1" t="str">
        <f>Blad1!A1624</f>
        <v>450</v>
      </c>
      <c r="B1624" s="1" t="str">
        <f>Blad1!B1624</f>
        <v>ET</v>
      </c>
      <c r="C1624" s="1" t="str">
        <f>Blad1!C1624</f>
        <v>Spårväxel - EV-60E-208-1:9</v>
      </c>
      <c r="D1624" s="1" t="str">
        <f>Blad1!D1624</f>
        <v>106</v>
      </c>
      <c r="E1624" s="1" t="str">
        <f>Blad1!E1624</f>
        <v>B4</v>
      </c>
      <c r="F1624" s="12" t="str">
        <f>Blad1!J1624</f>
        <v>-</v>
      </c>
      <c r="G1624" s="12" t="str">
        <f>Blad1!L1624</f>
        <v>ej 2026</v>
      </c>
      <c r="H1624" s="13">
        <f>Blad1!N1624</f>
        <v>38</v>
      </c>
      <c r="I1624" s="13" t="str">
        <f>Blad1!O1624</f>
        <v>ej 2026</v>
      </c>
    </row>
    <row r="1625" spans="1:9" x14ac:dyDescent="0.25">
      <c r="A1625" s="1" t="str">
        <f>Blad1!A1625</f>
        <v>450</v>
      </c>
      <c r="B1625" s="1" t="str">
        <f>Blad1!B1625</f>
        <v>ET</v>
      </c>
      <c r="C1625" s="1" t="str">
        <f>Blad1!C1625</f>
        <v>Spårväxel - EV-UIC60-760-1:15 kryss</v>
      </c>
      <c r="D1625" s="1" t="str">
        <f>Blad1!D1625</f>
        <v>115</v>
      </c>
      <c r="E1625" s="1" t="str">
        <f>Blad1!E1625</f>
        <v>B4</v>
      </c>
      <c r="F1625" s="12" t="str">
        <f>Blad1!J1625</f>
        <v>-</v>
      </c>
      <c r="G1625" s="12" t="str">
        <f>Blad1!L1625</f>
        <v>ej 2026</v>
      </c>
      <c r="H1625" s="13">
        <f>Blad1!N1625</f>
        <v>38</v>
      </c>
      <c r="I1625" s="13" t="str">
        <f>Blad1!O1625</f>
        <v>ej 2026</v>
      </c>
    </row>
    <row r="1626" spans="1:9" x14ac:dyDescent="0.25">
      <c r="A1626" s="1" t="str">
        <f>Blad1!A1626</f>
        <v>450</v>
      </c>
      <c r="B1626" s="1" t="str">
        <f>Blad1!B1626</f>
        <v>ET</v>
      </c>
      <c r="C1626" s="1" t="str">
        <f>Blad1!C1626</f>
        <v>Spårväxel - EV-UIC60-760-1:15 kryss</v>
      </c>
      <c r="D1626" s="1" t="str">
        <f>Blad1!D1626</f>
        <v>116</v>
      </c>
      <c r="E1626" s="1" t="str">
        <f>Blad1!E1626</f>
        <v>B4</v>
      </c>
      <c r="F1626" s="12" t="str">
        <f>Blad1!J1626</f>
        <v>-</v>
      </c>
      <c r="G1626" s="12" t="str">
        <f>Blad1!L1626</f>
        <v>ej 2026</v>
      </c>
      <c r="H1626" s="13">
        <f>Blad1!N1626</f>
        <v>38</v>
      </c>
      <c r="I1626" s="13" t="str">
        <f>Blad1!O1626</f>
        <v>ej 2026</v>
      </c>
    </row>
    <row r="1627" spans="1:9" x14ac:dyDescent="0.25">
      <c r="A1627" s="1" t="str">
        <f>Blad1!A1627</f>
        <v>450</v>
      </c>
      <c r="B1627" s="1" t="str">
        <f>Blad1!B1627</f>
        <v>ET</v>
      </c>
      <c r="C1627" s="1" t="str">
        <f>Blad1!C1627</f>
        <v>Spårväxel - SPK-UIC60-1:7,47 kryss</v>
      </c>
      <c r="D1627" s="1" t="str">
        <f>Blad1!D1627</f>
        <v>116/115</v>
      </c>
      <c r="E1627" s="1" t="str">
        <f>Blad1!E1627</f>
        <v>B4</v>
      </c>
      <c r="F1627" s="12" t="str">
        <f>Blad1!J1627</f>
        <v>-</v>
      </c>
      <c r="G1627" s="12" t="str">
        <f>Blad1!L1627</f>
        <v>ej 2026</v>
      </c>
      <c r="H1627" s="13">
        <f>Blad1!N1627</f>
        <v>38</v>
      </c>
      <c r="I1627" s="13" t="str">
        <f>Blad1!O1627</f>
        <v>ej 2026</v>
      </c>
    </row>
    <row r="1628" spans="1:9" x14ac:dyDescent="0.25">
      <c r="A1628" s="1" t="str">
        <f>Blad1!A1628</f>
        <v>450</v>
      </c>
      <c r="B1628" s="1" t="str">
        <f>Blad1!B1628</f>
        <v>ET</v>
      </c>
      <c r="C1628" s="1" t="str">
        <f>Blad1!C1628</f>
        <v>Spårväxel - EV-UIC60-760-1:15 kryss</v>
      </c>
      <c r="D1628" s="1" t="str">
        <f>Blad1!D1628</f>
        <v>117</v>
      </c>
      <c r="E1628" s="1" t="str">
        <f>Blad1!E1628</f>
        <v>B4</v>
      </c>
      <c r="F1628" s="12" t="str">
        <f>Blad1!J1628</f>
        <v>-</v>
      </c>
      <c r="G1628" s="12" t="str">
        <f>Blad1!L1628</f>
        <v>ej 2026</v>
      </c>
      <c r="H1628" s="13">
        <f>Blad1!N1628</f>
        <v>38</v>
      </c>
      <c r="I1628" s="13" t="str">
        <f>Blad1!O1628</f>
        <v>ej 2026</v>
      </c>
    </row>
    <row r="1629" spans="1:9" x14ac:dyDescent="0.25">
      <c r="A1629" s="1" t="str">
        <f>Blad1!A1629</f>
        <v>450</v>
      </c>
      <c r="B1629" s="1" t="str">
        <f>Blad1!B1629</f>
        <v>ET</v>
      </c>
      <c r="C1629" s="1" t="str">
        <f>Blad1!C1629</f>
        <v>Spårväxel - EV-UIC60-760-1:15 kryss</v>
      </c>
      <c r="D1629" s="1" t="str">
        <f>Blad1!D1629</f>
        <v>118</v>
      </c>
      <c r="E1629" s="1" t="str">
        <f>Blad1!E1629</f>
        <v>B4</v>
      </c>
      <c r="F1629" s="12" t="str">
        <f>Blad1!J1629</f>
        <v>-</v>
      </c>
      <c r="G1629" s="12" t="str">
        <f>Blad1!L1629</f>
        <v>ej 2026</v>
      </c>
      <c r="H1629" s="13">
        <f>Blad1!N1629</f>
        <v>38</v>
      </c>
      <c r="I1629" s="13" t="str">
        <f>Blad1!O1629</f>
        <v>ej 2026</v>
      </c>
    </row>
    <row r="1630" spans="1:9" x14ac:dyDescent="0.25">
      <c r="A1630" s="1" t="str">
        <f>Blad1!A1630</f>
        <v>450</v>
      </c>
      <c r="B1630" s="1" t="str">
        <f>Blad1!B1630</f>
        <v>ET</v>
      </c>
      <c r="C1630" s="1" t="str">
        <f>Blad1!C1630</f>
        <v>Spårväxel - EV-UIC60-300-1:9</v>
      </c>
      <c r="D1630" s="1" t="str">
        <f>Blad1!D1630</f>
        <v>125</v>
      </c>
      <c r="E1630" s="1" t="str">
        <f>Blad1!E1630</f>
        <v>B4</v>
      </c>
      <c r="F1630" s="12" t="str">
        <f>Blad1!J1630</f>
        <v>-</v>
      </c>
      <c r="G1630" s="12" t="str">
        <f>Blad1!L1630</f>
        <v>ej 2026</v>
      </c>
      <c r="H1630" s="13">
        <f>Blad1!N1630</f>
        <v>38</v>
      </c>
      <c r="I1630" s="13" t="str">
        <f>Blad1!O1630</f>
        <v>ej 2026</v>
      </c>
    </row>
    <row r="1631" spans="1:9" x14ac:dyDescent="0.25">
      <c r="A1631" s="1" t="str">
        <f>Blad1!A1631</f>
        <v>450</v>
      </c>
      <c r="B1631" s="1" t="str">
        <f>Blad1!B1631</f>
        <v>ET</v>
      </c>
      <c r="C1631" s="1" t="str">
        <f>Blad1!C1631</f>
        <v>Spårväxel - DKV-S54-190-1:9</v>
      </c>
      <c r="D1631" s="1" t="str">
        <f>Blad1!D1631</f>
        <v>130/131</v>
      </c>
      <c r="E1631" s="1" t="str">
        <f>Blad1!E1631</f>
        <v>B4</v>
      </c>
      <c r="F1631" s="12" t="str">
        <f>Blad1!J1631</f>
        <v>-</v>
      </c>
      <c r="G1631" s="12" t="str">
        <f>Blad1!L1631</f>
        <v>ej 2026</v>
      </c>
      <c r="H1631" s="13">
        <f>Blad1!N1631</f>
        <v>38</v>
      </c>
      <c r="I1631" s="13" t="str">
        <f>Blad1!O1631</f>
        <v>ej 2026</v>
      </c>
    </row>
    <row r="1632" spans="1:9" x14ac:dyDescent="0.25">
      <c r="A1632" s="1" t="str">
        <f>Blad1!A1632</f>
        <v>450</v>
      </c>
      <c r="B1632" s="1" t="str">
        <f>Blad1!B1632</f>
        <v>ET</v>
      </c>
      <c r="C1632" s="1" t="str">
        <f>Blad1!C1632</f>
        <v>Spårväxel - DKV-S54-190-1:9</v>
      </c>
      <c r="D1632" s="1" t="str">
        <f>Blad1!D1632</f>
        <v>132/133</v>
      </c>
      <c r="E1632" s="1" t="str">
        <f>Blad1!E1632</f>
        <v>B4</v>
      </c>
      <c r="F1632" s="12" t="str">
        <f>Blad1!J1632</f>
        <v>-</v>
      </c>
      <c r="G1632" s="12" t="str">
        <f>Blad1!L1632</f>
        <v>ej 2026</v>
      </c>
      <c r="H1632" s="13">
        <f>Blad1!N1632</f>
        <v>38</v>
      </c>
      <c r="I1632" s="13" t="str">
        <f>Blad1!O1632</f>
        <v>ej 2026</v>
      </c>
    </row>
    <row r="1633" spans="1:9" x14ac:dyDescent="0.25">
      <c r="A1633" s="1" t="str">
        <f>Blad1!A1633</f>
        <v>450</v>
      </c>
      <c r="B1633" s="1" t="str">
        <f>Blad1!B1633</f>
        <v>ET</v>
      </c>
      <c r="C1633" s="1" t="str">
        <f>Blad1!C1633</f>
        <v>Spårväxel - EV-UIC60-300-1:9</v>
      </c>
      <c r="D1633" s="1" t="str">
        <f>Blad1!D1633</f>
        <v>134</v>
      </c>
      <c r="E1633" s="1" t="str">
        <f>Blad1!E1633</f>
        <v>B4</v>
      </c>
      <c r="F1633" s="12" t="str">
        <f>Blad1!J1633</f>
        <v>-</v>
      </c>
      <c r="G1633" s="12" t="str">
        <f>Blad1!L1633</f>
        <v>ej 2026</v>
      </c>
      <c r="H1633" s="13">
        <f>Blad1!N1633</f>
        <v>38</v>
      </c>
      <c r="I1633" s="13" t="str">
        <f>Blad1!O1633</f>
        <v>ej 2026</v>
      </c>
    </row>
    <row r="1634" spans="1:9" x14ac:dyDescent="0.25">
      <c r="A1634" s="1" t="str">
        <f>Blad1!A1634</f>
        <v>450</v>
      </c>
      <c r="B1634" s="1" t="str">
        <f>Blad1!B1634</f>
        <v>ET</v>
      </c>
      <c r="C1634" s="1" t="str">
        <f>Blad1!C1634</f>
        <v>Spårväxel - EV-UIC60-300-1:9</v>
      </c>
      <c r="D1634" s="1" t="str">
        <f>Blad1!D1634</f>
        <v>145</v>
      </c>
      <c r="E1634" s="1" t="str">
        <f>Blad1!E1634</f>
        <v>B4</v>
      </c>
      <c r="F1634" s="12" t="str">
        <f>Blad1!J1634</f>
        <v>-</v>
      </c>
      <c r="G1634" s="12" t="str">
        <f>Blad1!L1634</f>
        <v>ej 2026</v>
      </c>
      <c r="H1634" s="13">
        <f>Blad1!N1634</f>
        <v>38</v>
      </c>
      <c r="I1634" s="13" t="str">
        <f>Blad1!O1634</f>
        <v>ej 2026</v>
      </c>
    </row>
    <row r="1635" spans="1:9" x14ac:dyDescent="0.25">
      <c r="A1635" s="1" t="str">
        <f>Blad1!A1635</f>
        <v>450</v>
      </c>
      <c r="B1635" s="1" t="str">
        <f>Blad1!B1635</f>
        <v>ET</v>
      </c>
      <c r="C1635" s="1" t="str">
        <f>Blad1!C1635</f>
        <v>Spårväxel - EV-UIC60-760-1:15</v>
      </c>
      <c r="D1635" s="1" t="str">
        <f>Blad1!D1635</f>
        <v>148</v>
      </c>
      <c r="E1635" s="1" t="str">
        <f>Blad1!E1635</f>
        <v>B4</v>
      </c>
      <c r="F1635" s="12" t="str">
        <f>Blad1!J1635</f>
        <v>-</v>
      </c>
      <c r="G1635" s="12" t="str">
        <f>Blad1!L1635</f>
        <v>ej 2026</v>
      </c>
      <c r="H1635" s="13">
        <f>Blad1!N1635</f>
        <v>38</v>
      </c>
      <c r="I1635" s="13" t="str">
        <f>Blad1!O1635</f>
        <v>ej 2026</v>
      </c>
    </row>
    <row r="1636" spans="1:9" x14ac:dyDescent="0.25">
      <c r="A1636" s="1" t="str">
        <f>Blad1!A1636</f>
        <v>450</v>
      </c>
      <c r="B1636" s="1" t="str">
        <f>Blad1!B1636</f>
        <v>FOK</v>
      </c>
      <c r="C1636" s="1" t="str">
        <f>Blad1!C1636</f>
        <v>Spårväxel - EVR-UIC60-2500-1:26,5</v>
      </c>
      <c r="D1636" s="1" t="str">
        <f>Blad1!D1636</f>
        <v>101</v>
      </c>
      <c r="E1636" s="1" t="str">
        <f>Blad1!E1636</f>
        <v>B4</v>
      </c>
      <c r="F1636" s="12" t="str">
        <f>Blad1!J1636</f>
        <v>-</v>
      </c>
      <c r="G1636" s="12" t="str">
        <f>Blad1!L1636</f>
        <v>ej 2026</v>
      </c>
      <c r="H1636" s="13">
        <f>Blad1!N1636</f>
        <v>38</v>
      </c>
      <c r="I1636" s="13" t="str">
        <f>Blad1!O1636</f>
        <v>ej 2026</v>
      </c>
    </row>
    <row r="1637" spans="1:9" hidden="1" x14ac:dyDescent="0.25">
      <c r="A1637" s="1" t="str">
        <f>Blad1!A1637</f>
        <v>450</v>
      </c>
      <c r="B1637" s="1" t="str">
        <f>Blad1!B1637</f>
        <v>FOK</v>
      </c>
      <c r="C1637" s="1" t="str">
        <f>Blad1!C1637</f>
        <v>Spårväxel - EV-UIC60-300-1:9</v>
      </c>
      <c r="D1637" s="1" t="str">
        <f>Blad1!D1637</f>
        <v>103</v>
      </c>
      <c r="E1637" s="1" t="str">
        <f>Blad1!E1637</f>
        <v>B2</v>
      </c>
      <c r="F1637" s="12" t="str">
        <f>Blad1!J1637</f>
        <v>-</v>
      </c>
      <c r="G1637" s="12" t="str">
        <f>Blad1!L1637</f>
        <v>ej 2026</v>
      </c>
      <c r="H1637" s="13" t="str">
        <f>Blad1!N1637</f>
        <v>-</v>
      </c>
      <c r="I1637" s="13" t="str">
        <f>Blad1!O1637</f>
        <v>ej 2026</v>
      </c>
    </row>
    <row r="1638" spans="1:9" x14ac:dyDescent="0.25">
      <c r="A1638" s="1" t="str">
        <f>Blad1!A1638</f>
        <v>450</v>
      </c>
      <c r="B1638" s="1" t="str">
        <f>Blad1!B1638</f>
        <v>FOK</v>
      </c>
      <c r="C1638" s="1" t="str">
        <f>Blad1!C1638</f>
        <v>Spårväxel - EV-UIC60-300-1:9</v>
      </c>
      <c r="D1638" s="1" t="str">
        <f>Blad1!D1638</f>
        <v>104</v>
      </c>
      <c r="E1638" s="1" t="str">
        <f>Blad1!E1638</f>
        <v>B4</v>
      </c>
      <c r="F1638" s="12" t="str">
        <f>Blad1!J1638</f>
        <v>-</v>
      </c>
      <c r="G1638" s="12" t="str">
        <f>Blad1!L1638</f>
        <v>-</v>
      </c>
      <c r="H1638" s="13">
        <f>Blad1!N1638</f>
        <v>8</v>
      </c>
      <c r="I1638" s="13">
        <f>Blad1!O1638</f>
        <v>38</v>
      </c>
    </row>
    <row r="1639" spans="1:9" x14ac:dyDescent="0.25">
      <c r="A1639" s="1" t="str">
        <f>Blad1!A1639</f>
        <v>450</v>
      </c>
      <c r="B1639" s="1" t="str">
        <f>Blad1!B1639</f>
        <v>FOK</v>
      </c>
      <c r="C1639" s="1" t="str">
        <f>Blad1!C1639</f>
        <v>Spårväxel - EV-UIC60-760-1:15</v>
      </c>
      <c r="D1639" s="1" t="str">
        <f>Blad1!D1639</f>
        <v>111</v>
      </c>
      <c r="E1639" s="1" t="str">
        <f>Blad1!E1639</f>
        <v>B4</v>
      </c>
      <c r="F1639" s="12" t="str">
        <f>Blad1!J1639</f>
        <v>-</v>
      </c>
      <c r="G1639" s="12" t="str">
        <f>Blad1!L1639</f>
        <v>ej 2026</v>
      </c>
      <c r="H1639" s="13">
        <f>Blad1!N1639</f>
        <v>38</v>
      </c>
      <c r="I1639" s="13" t="str">
        <f>Blad1!O1639</f>
        <v>ej 2026</v>
      </c>
    </row>
    <row r="1640" spans="1:9" hidden="1" x14ac:dyDescent="0.25">
      <c r="A1640" s="1" t="str">
        <f>Blad1!A1640</f>
        <v>450</v>
      </c>
      <c r="B1640" s="1" t="str">
        <f>Blad1!B1640</f>
        <v>FOK</v>
      </c>
      <c r="C1640" s="1" t="str">
        <f>Blad1!C1640</f>
        <v>Spårväxel - EV-BV50-225/190-1:9</v>
      </c>
      <c r="D1640" s="1" t="str">
        <f>Blad1!D1640</f>
        <v>112</v>
      </c>
      <c r="E1640" s="1" t="str">
        <f>Blad1!E1640</f>
        <v>B2</v>
      </c>
      <c r="F1640" s="12" t="str">
        <f>Blad1!J1640</f>
        <v>-</v>
      </c>
      <c r="G1640" s="12" t="str">
        <f>Blad1!L1640</f>
        <v>ej 2026</v>
      </c>
      <c r="H1640" s="13" t="str">
        <f>Blad1!N1640</f>
        <v>-</v>
      </c>
      <c r="I1640" s="13" t="str">
        <f>Blad1!O1640</f>
        <v>ej 2026</v>
      </c>
    </row>
    <row r="1641" spans="1:9" hidden="1" x14ac:dyDescent="0.25">
      <c r="A1641" s="1" t="str">
        <f>Blad1!A1641</f>
        <v>450</v>
      </c>
      <c r="B1641" s="1" t="str">
        <f>Blad1!B1641</f>
        <v>FOK</v>
      </c>
      <c r="C1641" s="1" t="str">
        <f>Blad1!C1641</f>
        <v>Spårväxel - EV-SJ50-11-1:9</v>
      </c>
      <c r="D1641" s="1" t="str">
        <f>Blad1!D1641</f>
        <v>113</v>
      </c>
      <c r="E1641" s="1" t="str">
        <f>Blad1!E1641</f>
        <v>B1</v>
      </c>
      <c r="F1641" s="12" t="str">
        <f>Blad1!J1641</f>
        <v>-</v>
      </c>
      <c r="G1641" s="12" t="str">
        <f>Blad1!L1641</f>
        <v>ej 2026</v>
      </c>
      <c r="H1641" s="13" t="str">
        <f>Blad1!N1641</f>
        <v>-</v>
      </c>
      <c r="I1641" s="13" t="str">
        <f>Blad1!O1641</f>
        <v>ej 2026</v>
      </c>
    </row>
    <row r="1642" spans="1:9" hidden="1" x14ac:dyDescent="0.25">
      <c r="A1642" s="1" t="str">
        <f>Blad1!A1642</f>
        <v>450</v>
      </c>
      <c r="B1642" s="1" t="str">
        <f>Blad1!B1642</f>
        <v>FOK</v>
      </c>
      <c r="C1642" s="1" t="str">
        <f>Blad1!C1642</f>
        <v>Spårväxel - EV-SJ50-11-1:9</v>
      </c>
      <c r="D1642" s="1" t="str">
        <f>Blad1!D1642</f>
        <v>114</v>
      </c>
      <c r="E1642" s="1" t="str">
        <f>Blad1!E1642</f>
        <v>B1</v>
      </c>
      <c r="F1642" s="12" t="str">
        <f>Blad1!J1642</f>
        <v>-</v>
      </c>
      <c r="G1642" s="12" t="str">
        <f>Blad1!L1642</f>
        <v>ej 2026</v>
      </c>
      <c r="H1642" s="13" t="str">
        <f>Blad1!N1642</f>
        <v>-</v>
      </c>
      <c r="I1642" s="13" t="str">
        <f>Blad1!O1642</f>
        <v>ej 2026</v>
      </c>
    </row>
    <row r="1643" spans="1:9" hidden="1" x14ac:dyDescent="0.25">
      <c r="A1643" s="1" t="str">
        <f>Blad1!A1643</f>
        <v>450</v>
      </c>
      <c r="B1643" s="1" t="str">
        <f>Blad1!B1643</f>
        <v>FOK</v>
      </c>
      <c r="C1643" s="1" t="str">
        <f>Blad1!C1643</f>
        <v>Spårväxel - EV-SJ50-11-1:9</v>
      </c>
      <c r="D1643" s="1" t="str">
        <f>Blad1!D1643</f>
        <v>116</v>
      </c>
      <c r="E1643" s="1" t="str">
        <f>Blad1!E1643</f>
        <v>B1</v>
      </c>
      <c r="F1643" s="12" t="str">
        <f>Blad1!J1643</f>
        <v>-</v>
      </c>
      <c r="G1643" s="12" t="str">
        <f>Blad1!L1643</f>
        <v>ej 2026</v>
      </c>
      <c r="H1643" s="13" t="str">
        <f>Blad1!N1643</f>
        <v>-</v>
      </c>
      <c r="I1643" s="13" t="str">
        <f>Blad1!O1643</f>
        <v>ej 2026</v>
      </c>
    </row>
    <row r="1644" spans="1:9" x14ac:dyDescent="0.25">
      <c r="A1644" s="1" t="str">
        <f>Blad1!A1644</f>
        <v>450</v>
      </c>
      <c r="B1644" s="1" t="str">
        <f>Blad1!B1644</f>
        <v>RKE</v>
      </c>
      <c r="C1644" s="1" t="str">
        <f>Blad1!C1644</f>
        <v>Spårväxel - EV-UIC60-760-1:15</v>
      </c>
      <c r="D1644" s="1" t="str">
        <f>Blad1!D1644</f>
        <v>101</v>
      </c>
      <c r="E1644" s="1" t="str">
        <f>Blad1!E1644</f>
        <v>B4</v>
      </c>
      <c r="F1644" s="12" t="str">
        <f>Blad1!J1644</f>
        <v>-</v>
      </c>
      <c r="G1644" s="12" t="str">
        <f>Blad1!L1644</f>
        <v>ej 2026</v>
      </c>
      <c r="H1644" s="13">
        <f>Blad1!N1644</f>
        <v>38</v>
      </c>
      <c r="I1644" s="13" t="str">
        <f>Blad1!O1644</f>
        <v>ej 2026</v>
      </c>
    </row>
    <row r="1645" spans="1:9" x14ac:dyDescent="0.25">
      <c r="A1645" s="1" t="str">
        <f>Blad1!A1645</f>
        <v>450</v>
      </c>
      <c r="B1645" s="1" t="str">
        <f>Blad1!B1645</f>
        <v>RKE</v>
      </c>
      <c r="C1645" s="1" t="str">
        <f>Blad1!C1645</f>
        <v>Spårväxel - EV-UIC60-760-1:15</v>
      </c>
      <c r="D1645" s="1" t="str">
        <f>Blad1!D1645</f>
        <v>104</v>
      </c>
      <c r="E1645" s="1" t="str">
        <f>Blad1!E1645</f>
        <v>B4</v>
      </c>
      <c r="F1645" s="12" t="str">
        <f>Blad1!J1645</f>
        <v>-</v>
      </c>
      <c r="G1645" s="12" t="str">
        <f>Blad1!L1645</f>
        <v>ej 2026</v>
      </c>
      <c r="H1645" s="13">
        <f>Blad1!N1645</f>
        <v>38</v>
      </c>
      <c r="I1645" s="13" t="str">
        <f>Blad1!O1645</f>
        <v>ej 2026</v>
      </c>
    </row>
    <row r="1646" spans="1:9" hidden="1" x14ac:dyDescent="0.25">
      <c r="A1646" s="1" t="str">
        <f>Blad1!A1646</f>
        <v>450</v>
      </c>
      <c r="B1646" s="1" t="str">
        <f>Blad1!B1646</f>
        <v>RKE</v>
      </c>
      <c r="C1646" s="1" t="str">
        <f>Blad1!C1646</f>
        <v>Spårväxel - EV-KRUPP50-10,5-1:9</v>
      </c>
      <c r="D1646" s="1" t="str">
        <f>Blad1!D1646</f>
        <v>121</v>
      </c>
      <c r="E1646" s="1" t="str">
        <f>Blad1!E1646</f>
        <v>B2</v>
      </c>
      <c r="F1646" s="12" t="str">
        <f>Blad1!J1646</f>
        <v>-</v>
      </c>
      <c r="G1646" s="12" t="str">
        <f>Blad1!L1646</f>
        <v>ej 2026</v>
      </c>
      <c r="H1646" s="13" t="str">
        <f>Blad1!N1646</f>
        <v>-</v>
      </c>
      <c r="I1646" s="13" t="str">
        <f>Blad1!O1646</f>
        <v>ej 2026</v>
      </c>
    </row>
    <row r="1647" spans="1:9" x14ac:dyDescent="0.25">
      <c r="A1647" s="1" t="str">
        <f>Blad1!A1647</f>
        <v>450</v>
      </c>
      <c r="B1647" s="1" t="str">
        <f>Blad1!B1647</f>
        <v>RKE</v>
      </c>
      <c r="C1647" s="1" t="str">
        <f>Blad1!C1647</f>
        <v>Spårväxel - EV-UIC60-1200-1:18,5</v>
      </c>
      <c r="D1647" s="1" t="str">
        <f>Blad1!D1647</f>
        <v>132</v>
      </c>
      <c r="E1647" s="1" t="str">
        <f>Blad1!E1647</f>
        <v>B4</v>
      </c>
      <c r="F1647" s="12" t="str">
        <f>Blad1!J1647</f>
        <v>-</v>
      </c>
      <c r="G1647" s="12" t="str">
        <f>Blad1!L1647</f>
        <v>ej 2026</v>
      </c>
      <c r="H1647" s="13">
        <f>Blad1!N1647</f>
        <v>38</v>
      </c>
      <c r="I1647" s="13" t="str">
        <f>Blad1!O1647</f>
        <v>ej 2026</v>
      </c>
    </row>
    <row r="1648" spans="1:9" hidden="1" x14ac:dyDescent="0.25">
      <c r="A1648" s="1" t="str">
        <f>Blad1!A1648</f>
        <v>451</v>
      </c>
      <c r="B1648" s="1" t="str">
        <f>Blad1!B1648</f>
        <v>ALÄ</v>
      </c>
      <c r="C1648" s="1" t="str">
        <f>Blad1!C1648</f>
        <v>Spårväxel - EV-UIC60-300-1:9</v>
      </c>
      <c r="D1648" s="1" t="str">
        <f>Blad1!D1648</f>
        <v>101</v>
      </c>
      <c r="E1648" s="1" t="str">
        <f>Blad1!E1648</f>
        <v>B2</v>
      </c>
      <c r="F1648" s="12" t="str">
        <f>Blad1!J1648</f>
        <v>-</v>
      </c>
      <c r="G1648" s="12" t="str">
        <f>Blad1!L1648</f>
        <v>ej 2026</v>
      </c>
      <c r="H1648" s="13" t="str">
        <f>Blad1!N1648</f>
        <v>-</v>
      </c>
      <c r="I1648" s="13" t="str">
        <f>Blad1!O1648</f>
        <v>ej 2026</v>
      </c>
    </row>
    <row r="1649" spans="1:9" x14ac:dyDescent="0.25">
      <c r="A1649" s="1" t="str">
        <f>Blad1!A1649</f>
        <v>451</v>
      </c>
      <c r="B1649" s="1" t="str">
        <f>Blad1!B1649</f>
        <v>ALÄ</v>
      </c>
      <c r="C1649" s="1" t="str">
        <f>Blad1!C1649</f>
        <v>Spårväxel - EV-UIC60-1200-1:18,5</v>
      </c>
      <c r="D1649" s="1" t="str">
        <f>Blad1!D1649</f>
        <v>102</v>
      </c>
      <c r="E1649" s="1" t="str">
        <f>Blad1!E1649</f>
        <v>B4</v>
      </c>
      <c r="F1649" s="12" t="str">
        <f>Blad1!J1649</f>
        <v>-</v>
      </c>
      <c r="G1649" s="12" t="str">
        <f>Blad1!L1649</f>
        <v>ej 2026</v>
      </c>
      <c r="H1649" s="13">
        <f>Blad1!N1649</f>
        <v>46</v>
      </c>
      <c r="I1649" s="13" t="str">
        <f>Blad1!O1649</f>
        <v>ej 2026</v>
      </c>
    </row>
    <row r="1650" spans="1:9" x14ac:dyDescent="0.25">
      <c r="A1650" s="1" t="str">
        <f>Blad1!A1650</f>
        <v>451</v>
      </c>
      <c r="B1650" s="1" t="str">
        <f>Blad1!B1650</f>
        <v>ALÄ</v>
      </c>
      <c r="C1650" s="1" t="str">
        <f>Blad1!C1650</f>
        <v>Spårväxel - EV-UIC60-1200-1:18,5</v>
      </c>
      <c r="D1650" s="1" t="str">
        <f>Blad1!D1650</f>
        <v>111</v>
      </c>
      <c r="E1650" s="1" t="str">
        <f>Blad1!E1650</f>
        <v>B4</v>
      </c>
      <c r="F1650" s="12" t="str">
        <f>Blad1!J1650</f>
        <v>-</v>
      </c>
      <c r="G1650" s="12" t="str">
        <f>Blad1!L1650</f>
        <v>ej 2026</v>
      </c>
      <c r="H1650" s="13">
        <f>Blad1!N1650</f>
        <v>46</v>
      </c>
      <c r="I1650" s="13" t="str">
        <f>Blad1!O1650</f>
        <v>ej 2026</v>
      </c>
    </row>
    <row r="1651" spans="1:9" hidden="1" x14ac:dyDescent="0.25">
      <c r="A1651" s="1" t="str">
        <f>Blad1!A1651</f>
        <v>451</v>
      </c>
      <c r="B1651" s="1" t="str">
        <f>Blad1!B1651</f>
        <v>ALÄ</v>
      </c>
      <c r="C1651" s="1" t="str">
        <f>Blad1!C1651</f>
        <v>Spårväxel - EV-UIC60-300-1:9</v>
      </c>
      <c r="D1651" s="1" t="str">
        <f>Blad1!D1651</f>
        <v>112</v>
      </c>
      <c r="E1651" s="1" t="str">
        <f>Blad1!E1651</f>
        <v>B2</v>
      </c>
      <c r="F1651" s="12" t="str">
        <f>Blad1!J1651</f>
        <v>-</v>
      </c>
      <c r="G1651" s="12" t="str">
        <f>Blad1!L1651</f>
        <v>ej 2026</v>
      </c>
      <c r="H1651" s="13" t="str">
        <f>Blad1!N1651</f>
        <v>-</v>
      </c>
      <c r="I1651" s="13" t="str">
        <f>Blad1!O1651</f>
        <v>ej 2026</v>
      </c>
    </row>
    <row r="1652" spans="1:9" x14ac:dyDescent="0.25">
      <c r="A1652" s="1" t="str">
        <f>Blad1!A1652</f>
        <v>451</v>
      </c>
      <c r="B1652" s="1" t="str">
        <f>Blad1!B1652</f>
        <v>BVA</v>
      </c>
      <c r="C1652" s="1" t="str">
        <f>Blad1!C1652</f>
        <v>Spårväxel - EV-UIC60-1200-1:18,5</v>
      </c>
      <c r="D1652" s="1" t="str">
        <f>Blad1!D1652</f>
        <v>202</v>
      </c>
      <c r="E1652" s="1" t="str">
        <f>Blad1!E1652</f>
        <v>B4</v>
      </c>
      <c r="F1652" s="12" t="str">
        <f>Blad1!J1652</f>
        <v>-</v>
      </c>
      <c r="G1652" s="12" t="str">
        <f>Blad1!L1652</f>
        <v>ej 2026</v>
      </c>
      <c r="H1652" s="13">
        <f>Blad1!N1652</f>
        <v>46</v>
      </c>
      <c r="I1652" s="13" t="str">
        <f>Blad1!O1652</f>
        <v>ej 2026</v>
      </c>
    </row>
    <row r="1653" spans="1:9" x14ac:dyDescent="0.25">
      <c r="A1653" s="1" t="str">
        <f>Blad1!A1653</f>
        <v>451</v>
      </c>
      <c r="B1653" s="1" t="str">
        <f>Blad1!B1653</f>
        <v>BVA</v>
      </c>
      <c r="C1653" s="1" t="str">
        <f>Blad1!C1653</f>
        <v>Spårväxel - EV-UIC60-300-1:9</v>
      </c>
      <c r="D1653" s="1" t="str">
        <f>Blad1!D1653</f>
        <v>203</v>
      </c>
      <c r="E1653" s="1" t="str">
        <f>Blad1!E1653</f>
        <v>B3</v>
      </c>
      <c r="F1653" s="12" t="str">
        <f>Blad1!J1653</f>
        <v>-</v>
      </c>
      <c r="G1653" s="12" t="str">
        <f>Blad1!L1653</f>
        <v>ej 2026</v>
      </c>
      <c r="H1653" s="13">
        <f>Blad1!N1653</f>
        <v>46</v>
      </c>
      <c r="I1653" s="13" t="str">
        <f>Blad1!O1653</f>
        <v>ej 2026</v>
      </c>
    </row>
    <row r="1654" spans="1:9" x14ac:dyDescent="0.25">
      <c r="A1654" s="1" t="str">
        <f>Blad1!A1654</f>
        <v>451</v>
      </c>
      <c r="B1654" s="1" t="str">
        <f>Blad1!B1654</f>
        <v>BVA</v>
      </c>
      <c r="C1654" s="1" t="str">
        <f>Blad1!C1654</f>
        <v>Spårväxel - EV-UIC60-1200-1:18,5</v>
      </c>
      <c r="D1654" s="1" t="str">
        <f>Blad1!D1654</f>
        <v>211</v>
      </c>
      <c r="E1654" s="1" t="str">
        <f>Blad1!E1654</f>
        <v>B4</v>
      </c>
      <c r="F1654" s="12" t="str">
        <f>Blad1!J1654</f>
        <v>-</v>
      </c>
      <c r="G1654" s="12" t="str">
        <f>Blad1!L1654</f>
        <v>ej 2026</v>
      </c>
      <c r="H1654" s="13">
        <f>Blad1!N1654</f>
        <v>46</v>
      </c>
      <c r="I1654" s="13" t="str">
        <f>Blad1!O1654</f>
        <v>ej 2026</v>
      </c>
    </row>
    <row r="1655" spans="1:9" x14ac:dyDescent="0.25">
      <c r="A1655" s="1" t="str">
        <f>Blad1!A1655</f>
        <v>451</v>
      </c>
      <c r="B1655" s="1" t="str">
        <f>Blad1!B1655</f>
        <v>BVA</v>
      </c>
      <c r="C1655" s="1" t="str">
        <f>Blad1!C1655</f>
        <v>Spårväxel - EV-UIC60-300-1:9</v>
      </c>
      <c r="D1655" s="1" t="str">
        <f>Blad1!D1655</f>
        <v>212</v>
      </c>
      <c r="E1655" s="1" t="str">
        <f>Blad1!E1655</f>
        <v>B3</v>
      </c>
      <c r="F1655" s="12" t="str">
        <f>Blad1!J1655</f>
        <v>-</v>
      </c>
      <c r="G1655" s="12" t="str">
        <f>Blad1!L1655</f>
        <v>ej 2026</v>
      </c>
      <c r="H1655" s="13">
        <f>Blad1!N1655</f>
        <v>46</v>
      </c>
      <c r="I1655" s="13" t="str">
        <f>Blad1!O1655</f>
        <v>ej 2026</v>
      </c>
    </row>
    <row r="1656" spans="1:9" x14ac:dyDescent="0.25">
      <c r="A1656" s="1" t="str">
        <f>Blad1!A1656</f>
        <v>451</v>
      </c>
      <c r="B1656" s="1" t="str">
        <f>Blad1!B1656</f>
        <v>GRU</v>
      </c>
      <c r="C1656" s="1" t="str">
        <f>Blad1!C1656</f>
        <v>Spårväxel - EV-UIC60-300-1:9</v>
      </c>
      <c r="D1656" s="1" t="str">
        <f>Blad1!D1656</f>
        <v>102</v>
      </c>
      <c r="E1656" s="1" t="str">
        <f>Blad1!E1656</f>
        <v>B4</v>
      </c>
      <c r="F1656" s="12" t="str">
        <f>Blad1!J1656</f>
        <v>-</v>
      </c>
      <c r="G1656" s="12" t="str">
        <f>Blad1!L1656</f>
        <v>ej 2026</v>
      </c>
      <c r="H1656" s="13">
        <f>Blad1!N1656</f>
        <v>46</v>
      </c>
      <c r="I1656" s="13" t="str">
        <f>Blad1!O1656</f>
        <v>ej 2026</v>
      </c>
    </row>
    <row r="1657" spans="1:9" hidden="1" x14ac:dyDescent="0.25">
      <c r="A1657" s="1" t="str">
        <f>Blad1!A1657</f>
        <v>451</v>
      </c>
      <c r="B1657" s="1" t="str">
        <f>Blad1!B1657</f>
        <v>GRU</v>
      </c>
      <c r="C1657" s="1" t="str">
        <f>Blad1!C1657</f>
        <v>Spårväxel - EV-BV50-225/190-1:9</v>
      </c>
      <c r="D1657" s="1" t="str">
        <f>Blad1!D1657</f>
        <v>103</v>
      </c>
      <c r="E1657" s="1" t="str">
        <f>Blad1!E1657</f>
        <v>B2</v>
      </c>
      <c r="F1657" s="12" t="str">
        <f>Blad1!J1657</f>
        <v>-</v>
      </c>
      <c r="G1657" s="12" t="str">
        <f>Blad1!L1657</f>
        <v>ej 2026</v>
      </c>
      <c r="H1657" s="13" t="str">
        <f>Blad1!N1657</f>
        <v>-</v>
      </c>
      <c r="I1657" s="13" t="str">
        <f>Blad1!O1657</f>
        <v>ej 2026</v>
      </c>
    </row>
    <row r="1658" spans="1:9" x14ac:dyDescent="0.25">
      <c r="A1658" s="1" t="str">
        <f>Blad1!A1658</f>
        <v>451</v>
      </c>
      <c r="B1658" s="1" t="str">
        <f>Blad1!B1658</f>
        <v>GRU</v>
      </c>
      <c r="C1658" s="1" t="str">
        <f>Blad1!C1658</f>
        <v>Spårväxel - EV-UIC60-1200-1:18,5</v>
      </c>
      <c r="D1658" s="1" t="str">
        <f>Blad1!D1658</f>
        <v>106</v>
      </c>
      <c r="E1658" s="1" t="str">
        <f>Blad1!E1658</f>
        <v>B4</v>
      </c>
      <c r="F1658" s="12" t="str">
        <f>Blad1!J1658</f>
        <v>-</v>
      </c>
      <c r="G1658" s="12" t="str">
        <f>Blad1!L1658</f>
        <v>ej 2026</v>
      </c>
      <c r="H1658" s="13">
        <f>Blad1!N1658</f>
        <v>46</v>
      </c>
      <c r="I1658" s="13" t="str">
        <f>Blad1!O1658</f>
        <v>ej 2026</v>
      </c>
    </row>
    <row r="1659" spans="1:9" x14ac:dyDescent="0.25">
      <c r="A1659" s="1" t="str">
        <f>Blad1!A1659</f>
        <v>451</v>
      </c>
      <c r="B1659" s="1" t="str">
        <f>Blad1!B1659</f>
        <v>GRU</v>
      </c>
      <c r="C1659" s="1" t="str">
        <f>Blad1!C1659</f>
        <v>Spårväxel - EV-UIC60-300-1:9</v>
      </c>
      <c r="D1659" s="1" t="str">
        <f>Blad1!D1659</f>
        <v>107</v>
      </c>
      <c r="E1659" s="1" t="str">
        <f>Blad1!E1659</f>
        <v>B3</v>
      </c>
      <c r="F1659" s="12" t="str">
        <f>Blad1!J1659</f>
        <v>-</v>
      </c>
      <c r="G1659" s="12" t="str">
        <f>Blad1!L1659</f>
        <v>ej 2026</v>
      </c>
      <c r="H1659" s="13">
        <f>Blad1!N1659</f>
        <v>46</v>
      </c>
      <c r="I1659" s="13" t="str">
        <f>Blad1!O1659</f>
        <v>ej 2026</v>
      </c>
    </row>
    <row r="1660" spans="1:9" x14ac:dyDescent="0.25">
      <c r="A1660" s="1" t="str">
        <f>Blad1!A1660</f>
        <v>451</v>
      </c>
      <c r="B1660" s="1" t="str">
        <f>Blad1!B1660</f>
        <v>GRU</v>
      </c>
      <c r="C1660" s="1" t="str">
        <f>Blad1!C1660</f>
        <v>Spårväxel - EV-UIC60-1200-1:18,5</v>
      </c>
      <c r="D1660" s="1" t="str">
        <f>Blad1!D1660</f>
        <v>111</v>
      </c>
      <c r="E1660" s="1" t="str">
        <f>Blad1!E1660</f>
        <v>B4</v>
      </c>
      <c r="F1660" s="12" t="str">
        <f>Blad1!J1660</f>
        <v>-</v>
      </c>
      <c r="G1660" s="12" t="str">
        <f>Blad1!L1660</f>
        <v>ej 2026</v>
      </c>
      <c r="H1660" s="13">
        <f>Blad1!N1660</f>
        <v>46</v>
      </c>
      <c r="I1660" s="13" t="str">
        <f>Blad1!O1660</f>
        <v>ej 2026</v>
      </c>
    </row>
    <row r="1661" spans="1:9" x14ac:dyDescent="0.25">
      <c r="A1661" s="1" t="str">
        <f>Blad1!A1661</f>
        <v>451</v>
      </c>
      <c r="B1661" s="1" t="str">
        <f>Blad1!B1661</f>
        <v>GRU</v>
      </c>
      <c r="C1661" s="1" t="str">
        <f>Blad1!C1661</f>
        <v>Spårväxel - EV-UIC60-300-1:9</v>
      </c>
      <c r="D1661" s="1" t="str">
        <f>Blad1!D1661</f>
        <v>112</v>
      </c>
      <c r="E1661" s="1" t="str">
        <f>Blad1!E1661</f>
        <v>B3</v>
      </c>
      <c r="F1661" s="12" t="str">
        <f>Blad1!J1661</f>
        <v>-</v>
      </c>
      <c r="G1661" s="12" t="str">
        <f>Blad1!L1661</f>
        <v>ej 2026</v>
      </c>
      <c r="H1661" s="13">
        <f>Blad1!N1661</f>
        <v>46</v>
      </c>
      <c r="I1661" s="13" t="str">
        <f>Blad1!O1661</f>
        <v>ej 2026</v>
      </c>
    </row>
    <row r="1662" spans="1:9" x14ac:dyDescent="0.25">
      <c r="A1662" s="1" t="str">
        <f>Blad1!A1662</f>
        <v>451</v>
      </c>
      <c r="B1662" s="1" t="str">
        <f>Blad1!B1662</f>
        <v>HÄD</v>
      </c>
      <c r="C1662" s="1" t="str">
        <f>Blad1!C1662</f>
        <v>Spårväxel - EV-60E-500-1:12</v>
      </c>
      <c r="D1662" s="1" t="str">
        <f>Blad1!D1662</f>
        <v>101</v>
      </c>
      <c r="E1662" s="1" t="str">
        <f>Blad1!E1662</f>
        <v>B4</v>
      </c>
      <c r="F1662" s="12" t="str">
        <f>Blad1!J1662</f>
        <v>-</v>
      </c>
      <c r="G1662" s="12" t="str">
        <f>Blad1!L1662</f>
        <v>ej 2026</v>
      </c>
      <c r="H1662" s="13">
        <f>Blad1!N1662</f>
        <v>46</v>
      </c>
      <c r="I1662" s="13" t="str">
        <f>Blad1!O1662</f>
        <v>ej 2026</v>
      </c>
    </row>
    <row r="1663" spans="1:9" x14ac:dyDescent="0.25">
      <c r="A1663" s="1" t="str">
        <f>Blad1!A1663</f>
        <v>451</v>
      </c>
      <c r="B1663" s="1" t="str">
        <f>Blad1!B1663</f>
        <v>HÄD</v>
      </c>
      <c r="C1663" s="1" t="str">
        <f>Blad1!C1663</f>
        <v>Spårväxel - EVR-60E-6000/3700-1:32,5</v>
      </c>
      <c r="D1663" s="1" t="str">
        <f>Blad1!D1663</f>
        <v>102</v>
      </c>
      <c r="E1663" s="1" t="str">
        <f>Blad1!E1663</f>
        <v>B4</v>
      </c>
      <c r="F1663" s="12" t="str">
        <f>Blad1!J1663</f>
        <v>-</v>
      </c>
      <c r="G1663" s="12" t="str">
        <f>Blad1!L1663</f>
        <v>ej 2026</v>
      </c>
      <c r="H1663" s="13">
        <f>Blad1!N1663</f>
        <v>46</v>
      </c>
      <c r="I1663" s="13" t="str">
        <f>Blad1!O1663</f>
        <v>ej 2026</v>
      </c>
    </row>
    <row r="1664" spans="1:9" x14ac:dyDescent="0.25">
      <c r="A1664" s="1" t="str">
        <f>Blad1!A1664</f>
        <v>451</v>
      </c>
      <c r="B1664" s="1" t="str">
        <f>Blad1!B1664</f>
        <v>HÄD</v>
      </c>
      <c r="C1664" s="1" t="str">
        <f>Blad1!C1664</f>
        <v>Spårväxel - EV-60E-1200-1:18,5</v>
      </c>
      <c r="D1664" s="1" t="str">
        <f>Blad1!D1664</f>
        <v>111</v>
      </c>
      <c r="E1664" s="1" t="str">
        <f>Blad1!E1664</f>
        <v>B4</v>
      </c>
      <c r="F1664" s="12" t="str">
        <f>Blad1!J1664</f>
        <v>-</v>
      </c>
      <c r="G1664" s="12" t="str">
        <f>Blad1!L1664</f>
        <v>ej 2026</v>
      </c>
      <c r="H1664" s="13">
        <f>Blad1!N1664</f>
        <v>46</v>
      </c>
      <c r="I1664" s="13" t="str">
        <f>Blad1!O1664</f>
        <v>ej 2026</v>
      </c>
    </row>
    <row r="1665" spans="1:9" x14ac:dyDescent="0.25">
      <c r="A1665" s="1" t="str">
        <f>Blad1!A1665</f>
        <v>451</v>
      </c>
      <c r="B1665" s="1" t="str">
        <f>Blad1!B1665</f>
        <v>HÄD</v>
      </c>
      <c r="C1665" s="1" t="str">
        <f>Blad1!C1665</f>
        <v>Spårväxel - EV-60E-1200-1:18,5</v>
      </c>
      <c r="D1665" s="1" t="str">
        <f>Blad1!D1665</f>
        <v>112</v>
      </c>
      <c r="E1665" s="1" t="str">
        <f>Blad1!E1665</f>
        <v>B4</v>
      </c>
      <c r="F1665" s="12" t="str">
        <f>Blad1!J1665</f>
        <v>-</v>
      </c>
      <c r="G1665" s="12" t="str">
        <f>Blad1!L1665</f>
        <v>ej 2026</v>
      </c>
      <c r="H1665" s="13">
        <f>Blad1!N1665</f>
        <v>46</v>
      </c>
      <c r="I1665" s="13" t="str">
        <f>Blad1!O1665</f>
        <v>ej 2026</v>
      </c>
    </row>
    <row r="1666" spans="1:9" x14ac:dyDescent="0.25">
      <c r="A1666" s="1" t="str">
        <f>Blad1!A1666</f>
        <v>451</v>
      </c>
      <c r="B1666" s="1" t="str">
        <f>Blad1!B1666</f>
        <v>HÄD</v>
      </c>
      <c r="C1666" s="1" t="str">
        <f>Blad1!C1666</f>
        <v>Spårväxel - EV-UIC60-760-1:15</v>
      </c>
      <c r="D1666" s="1" t="str">
        <f>Blad1!D1666</f>
        <v>113</v>
      </c>
      <c r="E1666" s="1" t="str">
        <f>Blad1!E1666</f>
        <v>B4</v>
      </c>
      <c r="F1666" s="12" t="str">
        <f>Blad1!J1666</f>
        <v>-</v>
      </c>
      <c r="G1666" s="12" t="str">
        <f>Blad1!L1666</f>
        <v>ej 2026</v>
      </c>
      <c r="H1666" s="13">
        <f>Blad1!N1666</f>
        <v>46</v>
      </c>
      <c r="I1666" s="13" t="str">
        <f>Blad1!O1666</f>
        <v>ej 2026</v>
      </c>
    </row>
    <row r="1667" spans="1:9" x14ac:dyDescent="0.25">
      <c r="A1667" s="1" t="str">
        <f>Blad1!A1667</f>
        <v>451</v>
      </c>
      <c r="B1667" s="1" t="str">
        <f>Blad1!B1667</f>
        <v>HÄD</v>
      </c>
      <c r="C1667" s="1" t="str">
        <f>Blad1!C1667</f>
        <v>Spårväxel - EV-UIC60-760-1:15</v>
      </c>
      <c r="D1667" s="1" t="str">
        <f>Blad1!D1667</f>
        <v>114</v>
      </c>
      <c r="E1667" s="1" t="str">
        <f>Blad1!E1667</f>
        <v>B4</v>
      </c>
      <c r="F1667" s="12" t="str">
        <f>Blad1!J1667</f>
        <v>-</v>
      </c>
      <c r="G1667" s="12" t="str">
        <f>Blad1!L1667</f>
        <v>ej 2026</v>
      </c>
      <c r="H1667" s="13">
        <f>Blad1!N1667</f>
        <v>46</v>
      </c>
      <c r="I1667" s="13" t="str">
        <f>Blad1!O1667</f>
        <v>ej 2026</v>
      </c>
    </row>
    <row r="1668" spans="1:9" hidden="1" x14ac:dyDescent="0.25">
      <c r="A1668" s="1" t="str">
        <f>Blad1!A1668</f>
        <v>451</v>
      </c>
      <c r="B1668" s="1" t="str">
        <f>Blad1!B1668</f>
        <v>HÄD</v>
      </c>
      <c r="C1668" s="1" t="str">
        <f>Blad1!C1668</f>
        <v>Spårväxel - EV-BV50-225/190-1:9</v>
      </c>
      <c r="D1668" s="1" t="str">
        <f>Blad1!D1668</f>
        <v>115</v>
      </c>
      <c r="E1668" s="1" t="str">
        <f>Blad1!E1668</f>
        <v>B1</v>
      </c>
      <c r="F1668" s="12" t="str">
        <f>Blad1!J1668</f>
        <v>-</v>
      </c>
      <c r="G1668" s="12" t="str">
        <f>Blad1!L1668</f>
        <v>ej 2026</v>
      </c>
      <c r="H1668" s="13" t="str">
        <f>Blad1!N1668</f>
        <v>-</v>
      </c>
      <c r="I1668" s="13" t="str">
        <f>Blad1!O1668</f>
        <v>ej 2026</v>
      </c>
    </row>
    <row r="1669" spans="1:9" x14ac:dyDescent="0.25">
      <c r="A1669" s="1" t="str">
        <f>Blad1!A1669</f>
        <v>451</v>
      </c>
      <c r="B1669" s="1" t="str">
        <f>Blad1!B1669</f>
        <v>HÄD</v>
      </c>
      <c r="C1669" s="1" t="str">
        <f>Blad1!C1669</f>
        <v>Spårväxel - EV-60E-300-1:9</v>
      </c>
      <c r="D1669" s="1" t="str">
        <f>Blad1!D1669</f>
        <v>116</v>
      </c>
      <c r="E1669" s="1" t="str">
        <f>Blad1!E1669</f>
        <v>B4</v>
      </c>
      <c r="F1669" s="12" t="str">
        <f>Blad1!J1669</f>
        <v>-</v>
      </c>
      <c r="G1669" s="12" t="str">
        <f>Blad1!L1669</f>
        <v>ej 2026</v>
      </c>
      <c r="H1669" s="13">
        <f>Blad1!N1669</f>
        <v>46</v>
      </c>
      <c r="I1669" s="13" t="str">
        <f>Blad1!O1669</f>
        <v>ej 2026</v>
      </c>
    </row>
    <row r="1670" spans="1:9" x14ac:dyDescent="0.25">
      <c r="A1670" s="1" t="str">
        <f>Blad1!A1670</f>
        <v>451</v>
      </c>
      <c r="B1670" s="1" t="str">
        <f>Blad1!B1670</f>
        <v>KJU</v>
      </c>
      <c r="C1670" s="1" t="str">
        <f>Blad1!C1670</f>
        <v>Spårväxel - EV-UIC60-760-1:15</v>
      </c>
      <c r="D1670" s="1" t="str">
        <f>Blad1!D1670</f>
        <v>101</v>
      </c>
      <c r="E1670" s="1" t="str">
        <f>Blad1!E1670</f>
        <v>B4</v>
      </c>
      <c r="F1670" s="12" t="str">
        <f>Blad1!J1670</f>
        <v>-</v>
      </c>
      <c r="G1670" s="12" t="str">
        <f>Blad1!L1670</f>
        <v>ej 2026</v>
      </c>
      <c r="H1670" s="13">
        <f>Blad1!N1670</f>
        <v>46</v>
      </c>
      <c r="I1670" s="13" t="str">
        <f>Blad1!O1670</f>
        <v>ej 2026</v>
      </c>
    </row>
    <row r="1671" spans="1:9" hidden="1" x14ac:dyDescent="0.25">
      <c r="A1671" s="1" t="str">
        <f>Blad1!A1671</f>
        <v>451</v>
      </c>
      <c r="B1671" s="1" t="str">
        <f>Blad1!B1671</f>
        <v>KJU</v>
      </c>
      <c r="C1671" s="1" t="str">
        <f>Blad1!C1671</f>
        <v>Spårväxel - EV-UIC60-760-1:15</v>
      </c>
      <c r="D1671" s="1" t="str">
        <f>Blad1!D1671</f>
        <v>102</v>
      </c>
      <c r="E1671" s="1" t="str">
        <f>Blad1!E1671</f>
        <v>B2</v>
      </c>
      <c r="F1671" s="12" t="str">
        <f>Blad1!J1671</f>
        <v>-</v>
      </c>
      <c r="G1671" s="12" t="str">
        <f>Blad1!L1671</f>
        <v>ej 2026</v>
      </c>
      <c r="H1671" s="13" t="str">
        <f>Blad1!N1671</f>
        <v>-</v>
      </c>
      <c r="I1671" s="13" t="str">
        <f>Blad1!O1671</f>
        <v>ej 2026</v>
      </c>
    </row>
    <row r="1672" spans="1:9" hidden="1" x14ac:dyDescent="0.25">
      <c r="A1672" s="1" t="str">
        <f>Blad1!A1672</f>
        <v>451</v>
      </c>
      <c r="B1672" s="1" t="str">
        <f>Blad1!B1672</f>
        <v>KJU</v>
      </c>
      <c r="C1672" s="1" t="str">
        <f>Blad1!C1672</f>
        <v>Spårväxel - EV-UIC60-760-1:15</v>
      </c>
      <c r="D1672" s="1" t="str">
        <f>Blad1!D1672</f>
        <v>131</v>
      </c>
      <c r="E1672" s="1" t="str">
        <f>Blad1!E1672</f>
        <v>B2</v>
      </c>
      <c r="F1672" s="12" t="str">
        <f>Blad1!J1672</f>
        <v>-</v>
      </c>
      <c r="G1672" s="12" t="str">
        <f>Blad1!L1672</f>
        <v>ej 2026</v>
      </c>
      <c r="H1672" s="13" t="str">
        <f>Blad1!N1672</f>
        <v>-</v>
      </c>
      <c r="I1672" s="13" t="str">
        <f>Blad1!O1672</f>
        <v>ej 2026</v>
      </c>
    </row>
    <row r="1673" spans="1:9" x14ac:dyDescent="0.25">
      <c r="A1673" s="1" t="str">
        <f>Blad1!A1673</f>
        <v>451</v>
      </c>
      <c r="B1673" s="1" t="str">
        <f>Blad1!B1673</f>
        <v>KJU</v>
      </c>
      <c r="C1673" s="1" t="str">
        <f>Blad1!C1673</f>
        <v>Spårväxel - EV-UIC60-760-1:15</v>
      </c>
      <c r="D1673" s="1" t="str">
        <f>Blad1!D1673</f>
        <v>132</v>
      </c>
      <c r="E1673" s="1" t="str">
        <f>Blad1!E1673</f>
        <v>B4</v>
      </c>
      <c r="F1673" s="12" t="str">
        <f>Blad1!J1673</f>
        <v>-</v>
      </c>
      <c r="G1673" s="12" t="str">
        <f>Blad1!L1673</f>
        <v>ej 2026</v>
      </c>
      <c r="H1673" s="13">
        <f>Blad1!N1673</f>
        <v>46</v>
      </c>
      <c r="I1673" s="13" t="str">
        <f>Blad1!O1673</f>
        <v>ej 2026</v>
      </c>
    </row>
    <row r="1674" spans="1:9" hidden="1" x14ac:dyDescent="0.25">
      <c r="A1674" s="1" t="str">
        <f>Blad1!A1674</f>
        <v>451</v>
      </c>
      <c r="B1674" s="1" t="str">
        <f>Blad1!B1674</f>
        <v>KJU</v>
      </c>
      <c r="C1674" s="1" t="str">
        <f>Blad1!C1674</f>
        <v>Spårväxel - EV-UIC60-300-1:9</v>
      </c>
      <c r="D1674" s="1" t="str">
        <f>Blad1!D1674</f>
        <v>133</v>
      </c>
      <c r="E1674" s="1" t="str">
        <f>Blad1!E1674</f>
        <v>B2</v>
      </c>
      <c r="F1674" s="12" t="str">
        <f>Blad1!J1674</f>
        <v>-</v>
      </c>
      <c r="G1674" s="12" t="str">
        <f>Blad1!L1674</f>
        <v>ej 2026</v>
      </c>
      <c r="H1674" s="13" t="str">
        <f>Blad1!N1674</f>
        <v>-</v>
      </c>
      <c r="I1674" s="13" t="str">
        <f>Blad1!O1674</f>
        <v>ej 2026</v>
      </c>
    </row>
    <row r="1675" spans="1:9" x14ac:dyDescent="0.25">
      <c r="A1675" s="1" t="str">
        <f>Blad1!A1675</f>
        <v>451</v>
      </c>
      <c r="B1675" s="1" t="str">
        <f>Blad1!B1675</f>
        <v>KJU</v>
      </c>
      <c r="C1675" s="1" t="str">
        <f>Blad1!C1675</f>
        <v>Spårväxel - EV-UIC60-760-1:15</v>
      </c>
      <c r="D1675" s="1" t="str">
        <f>Blad1!D1675</f>
        <v>134</v>
      </c>
      <c r="E1675" s="1" t="str">
        <f>Blad1!E1675</f>
        <v>B4</v>
      </c>
      <c r="F1675" s="12" t="str">
        <f>Blad1!J1675</f>
        <v>-</v>
      </c>
      <c r="G1675" s="12" t="str">
        <f>Blad1!L1675</f>
        <v>ej 2026</v>
      </c>
      <c r="H1675" s="13">
        <f>Blad1!N1675</f>
        <v>46</v>
      </c>
      <c r="I1675" s="13" t="str">
        <f>Blad1!O1675</f>
        <v>ej 2026</v>
      </c>
    </row>
    <row r="1676" spans="1:9" x14ac:dyDescent="0.25">
      <c r="A1676" s="1" t="str">
        <f>Blad1!A1676</f>
        <v>451</v>
      </c>
      <c r="B1676" s="1" t="str">
        <f>Blad1!B1676</f>
        <v>LG</v>
      </c>
      <c r="C1676" s="1" t="str">
        <f>Blad1!C1676</f>
        <v>Spårväxel - EV-UIC60-300-1:9</v>
      </c>
      <c r="D1676" s="1" t="str">
        <f>Blad1!D1676</f>
        <v>201</v>
      </c>
      <c r="E1676" s="1" t="str">
        <f>Blad1!E1676</f>
        <v>B4</v>
      </c>
      <c r="F1676" s="12" t="str">
        <f>Blad1!J1676</f>
        <v>-</v>
      </c>
      <c r="G1676" s="12" t="str">
        <f>Blad1!L1676</f>
        <v>ej 2026</v>
      </c>
      <c r="H1676" s="13">
        <f>Blad1!N1676</f>
        <v>46</v>
      </c>
      <c r="I1676" s="13" t="str">
        <f>Blad1!O1676</f>
        <v>ej 2026</v>
      </c>
    </row>
    <row r="1677" spans="1:9" x14ac:dyDescent="0.25">
      <c r="A1677" s="1" t="str">
        <f>Blad1!A1677</f>
        <v>451</v>
      </c>
      <c r="B1677" s="1" t="str">
        <f>Blad1!B1677</f>
        <v>LG</v>
      </c>
      <c r="C1677" s="1" t="str">
        <f>Blad1!C1677</f>
        <v>Spårväxel - EVR-UIC60-2500-1:27,5</v>
      </c>
      <c r="D1677" s="1" t="str">
        <f>Blad1!D1677</f>
        <v>202</v>
      </c>
      <c r="E1677" s="1" t="str">
        <f>Blad1!E1677</f>
        <v>B4</v>
      </c>
      <c r="F1677" s="12" t="str">
        <f>Blad1!J1677</f>
        <v>-</v>
      </c>
      <c r="G1677" s="12" t="str">
        <f>Blad1!L1677</f>
        <v>ej 2026</v>
      </c>
      <c r="H1677" s="13">
        <f>Blad1!N1677</f>
        <v>46</v>
      </c>
      <c r="I1677" s="13" t="str">
        <f>Blad1!O1677</f>
        <v>ej 2026</v>
      </c>
    </row>
    <row r="1678" spans="1:9" x14ac:dyDescent="0.25">
      <c r="A1678" s="1" t="str">
        <f>Blad1!A1678</f>
        <v>451</v>
      </c>
      <c r="B1678" s="1" t="str">
        <f>Blad1!B1678</f>
        <v>MBY</v>
      </c>
      <c r="C1678" s="1" t="str">
        <f>Blad1!C1678</f>
        <v>Spårväxel - EV-UIC60-760-1:15</v>
      </c>
      <c r="D1678" s="1" t="str">
        <f>Blad1!D1678</f>
        <v>202</v>
      </c>
      <c r="E1678" s="1" t="str">
        <f>Blad1!E1678</f>
        <v>B4</v>
      </c>
      <c r="F1678" s="12" t="str">
        <f>Blad1!J1678</f>
        <v>-</v>
      </c>
      <c r="G1678" s="12" t="str">
        <f>Blad1!L1678</f>
        <v>ej 2026</v>
      </c>
      <c r="H1678" s="13">
        <f>Blad1!N1678</f>
        <v>46</v>
      </c>
      <c r="I1678" s="13" t="str">
        <f>Blad1!O1678</f>
        <v>ej 2026</v>
      </c>
    </row>
    <row r="1679" spans="1:9" hidden="1" x14ac:dyDescent="0.25">
      <c r="A1679" s="1" t="str">
        <f>Blad1!A1679</f>
        <v>451</v>
      </c>
      <c r="B1679" s="1" t="str">
        <f>Blad1!B1679</f>
        <v>MBY</v>
      </c>
      <c r="C1679" s="1" t="str">
        <f>Blad1!C1679</f>
        <v>Spårväxel - EV-UIC60-760-1:15</v>
      </c>
      <c r="D1679" s="1" t="str">
        <f>Blad1!D1679</f>
        <v>203</v>
      </c>
      <c r="E1679" s="1" t="str">
        <f>Blad1!E1679</f>
        <v>B2</v>
      </c>
      <c r="F1679" s="12" t="str">
        <f>Blad1!J1679</f>
        <v>-</v>
      </c>
      <c r="G1679" s="12" t="str">
        <f>Blad1!L1679</f>
        <v>ej 2026</v>
      </c>
      <c r="H1679" s="13" t="str">
        <f>Blad1!N1679</f>
        <v>-</v>
      </c>
      <c r="I1679" s="13" t="str">
        <f>Blad1!O1679</f>
        <v>ej 2026</v>
      </c>
    </row>
    <row r="1680" spans="1:9" x14ac:dyDescent="0.25">
      <c r="A1680" s="1" t="str">
        <f>Blad1!A1680</f>
        <v>451</v>
      </c>
      <c r="B1680" s="1" t="str">
        <f>Blad1!B1680</f>
        <v>MBY</v>
      </c>
      <c r="C1680" s="1" t="str">
        <f>Blad1!C1680</f>
        <v>Spårväxel - EV-UIC60-760-1:15</v>
      </c>
      <c r="D1680" s="1" t="str">
        <f>Blad1!D1680</f>
        <v>211</v>
      </c>
      <c r="E1680" s="1" t="str">
        <f>Blad1!E1680</f>
        <v>B4</v>
      </c>
      <c r="F1680" s="12" t="str">
        <f>Blad1!J1680</f>
        <v>-</v>
      </c>
      <c r="G1680" s="12" t="str">
        <f>Blad1!L1680</f>
        <v>ej 2026</v>
      </c>
      <c r="H1680" s="13">
        <f>Blad1!N1680</f>
        <v>46</v>
      </c>
      <c r="I1680" s="13" t="str">
        <f>Blad1!O1680</f>
        <v>ej 2026</v>
      </c>
    </row>
    <row r="1681" spans="1:9" hidden="1" x14ac:dyDescent="0.25">
      <c r="A1681" s="1" t="str">
        <f>Blad1!A1681</f>
        <v>451</v>
      </c>
      <c r="B1681" s="1" t="str">
        <f>Blad1!B1681</f>
        <v>MBY</v>
      </c>
      <c r="C1681" s="1" t="str">
        <f>Blad1!C1681</f>
        <v>Spårväxel - EV-UIC60-760-1:15</v>
      </c>
      <c r="D1681" s="1" t="str">
        <f>Blad1!D1681</f>
        <v>212</v>
      </c>
      <c r="E1681" s="1" t="str">
        <f>Blad1!E1681</f>
        <v>B2</v>
      </c>
      <c r="F1681" s="12" t="str">
        <f>Blad1!J1681</f>
        <v>-</v>
      </c>
      <c r="G1681" s="12" t="str">
        <f>Blad1!L1681</f>
        <v>ej 2026</v>
      </c>
      <c r="H1681" s="13" t="str">
        <f>Blad1!N1681</f>
        <v>-</v>
      </c>
      <c r="I1681" s="13" t="str">
        <f>Blad1!O1681</f>
        <v>ej 2026</v>
      </c>
    </row>
    <row r="1682" spans="1:9" x14ac:dyDescent="0.25">
      <c r="A1682" s="1" t="str">
        <f>Blad1!A1682</f>
        <v>451</v>
      </c>
      <c r="B1682" s="1" t="str">
        <f>Blad1!B1682</f>
        <v>NKV</v>
      </c>
      <c r="C1682" s="1" t="str">
        <f>Blad1!C1682</f>
        <v>Spårväxel - EV-UIC60-760-1:15</v>
      </c>
      <c r="D1682" s="1" t="str">
        <f>Blad1!D1682</f>
        <v>202</v>
      </c>
      <c r="E1682" s="1" t="str">
        <f>Blad1!E1682</f>
        <v>B4</v>
      </c>
      <c r="F1682" s="12" t="str">
        <f>Blad1!J1682</f>
        <v>-</v>
      </c>
      <c r="G1682" s="12" t="str">
        <f>Blad1!L1682</f>
        <v>ej 2026</v>
      </c>
      <c r="H1682" s="13">
        <f>Blad1!N1682</f>
        <v>46</v>
      </c>
      <c r="I1682" s="13" t="str">
        <f>Blad1!O1682</f>
        <v>ej 2026</v>
      </c>
    </row>
    <row r="1683" spans="1:9" x14ac:dyDescent="0.25">
      <c r="A1683" s="1" t="str">
        <f>Blad1!A1683</f>
        <v>451</v>
      </c>
      <c r="B1683" s="1" t="str">
        <f>Blad1!B1683</f>
        <v>NKV</v>
      </c>
      <c r="C1683" s="1" t="str">
        <f>Blad1!C1683</f>
        <v>Spårväxel - EV-UIC60-760-1:15</v>
      </c>
      <c r="D1683" s="1" t="str">
        <f>Blad1!D1683</f>
        <v>203</v>
      </c>
      <c r="E1683" s="1" t="str">
        <f>Blad1!E1683</f>
        <v>B4</v>
      </c>
      <c r="F1683" s="12" t="str">
        <f>Blad1!J1683</f>
        <v>-</v>
      </c>
      <c r="G1683" s="12" t="str">
        <f>Blad1!L1683</f>
        <v>ej 2026</v>
      </c>
      <c r="H1683" s="13">
        <f>Blad1!N1683</f>
        <v>46</v>
      </c>
      <c r="I1683" s="13" t="str">
        <f>Blad1!O1683</f>
        <v>ej 2026</v>
      </c>
    </row>
    <row r="1684" spans="1:9" x14ac:dyDescent="0.25">
      <c r="A1684" s="1" t="str">
        <f>Blad1!A1684</f>
        <v>451</v>
      </c>
      <c r="B1684" s="1" t="str">
        <f>Blad1!B1684</f>
        <v>NKV</v>
      </c>
      <c r="C1684" s="1" t="str">
        <f>Blad1!C1684</f>
        <v>Spårväxel - EV-UIC60-1200-1:18,5</v>
      </c>
      <c r="D1684" s="1" t="str">
        <f>Blad1!D1684</f>
        <v>211</v>
      </c>
      <c r="E1684" s="1" t="str">
        <f>Blad1!E1684</f>
        <v>B4</v>
      </c>
      <c r="F1684" s="12" t="str">
        <f>Blad1!J1684</f>
        <v>-</v>
      </c>
      <c r="G1684" s="12" t="str">
        <f>Blad1!L1684</f>
        <v>ej 2026</v>
      </c>
      <c r="H1684" s="13">
        <f>Blad1!N1684</f>
        <v>46</v>
      </c>
      <c r="I1684" s="13" t="str">
        <f>Blad1!O1684</f>
        <v>ej 2026</v>
      </c>
    </row>
    <row r="1685" spans="1:9" x14ac:dyDescent="0.25">
      <c r="A1685" s="1" t="str">
        <f>Blad1!A1685</f>
        <v>451</v>
      </c>
      <c r="B1685" s="1" t="str">
        <f>Blad1!B1685</f>
        <v>NKV</v>
      </c>
      <c r="C1685" s="1" t="str">
        <f>Blad1!C1685</f>
        <v>Spårväxel - EV-60E-300-1:9</v>
      </c>
      <c r="D1685" s="1" t="str">
        <f>Blad1!D1685</f>
        <v>214</v>
      </c>
      <c r="E1685" s="1" t="str">
        <f>Blad1!E1685</f>
        <v>B4</v>
      </c>
      <c r="F1685" s="12" t="str">
        <f>Blad1!J1685</f>
        <v>-</v>
      </c>
      <c r="G1685" s="12" t="str">
        <f>Blad1!L1685</f>
        <v>ej 2026</v>
      </c>
      <c r="H1685" s="13">
        <f>Blad1!N1685</f>
        <v>46</v>
      </c>
      <c r="I1685" s="13" t="str">
        <f>Blad1!O1685</f>
        <v>ej 2026</v>
      </c>
    </row>
    <row r="1686" spans="1:9" x14ac:dyDescent="0.25">
      <c r="A1686" s="1" t="str">
        <f>Blad1!A1686</f>
        <v>451</v>
      </c>
      <c r="B1686" s="1" t="str">
        <f>Blad1!B1686</f>
        <v>NKV</v>
      </c>
      <c r="C1686" s="1" t="str">
        <f>Blad1!C1686</f>
        <v>Spårväxel - EV-UIC60-300-1:9</v>
      </c>
      <c r="D1686" s="1" t="str">
        <f>Blad1!D1686</f>
        <v>215</v>
      </c>
      <c r="E1686" s="1" t="str">
        <f>Blad1!E1686</f>
        <v>B4</v>
      </c>
      <c r="F1686" s="12" t="str">
        <f>Blad1!J1686</f>
        <v>-</v>
      </c>
      <c r="G1686" s="12" t="str">
        <f>Blad1!L1686</f>
        <v>ej 2026</v>
      </c>
      <c r="H1686" s="13">
        <f>Blad1!N1686</f>
        <v>46</v>
      </c>
      <c r="I1686" s="13" t="str">
        <f>Blad1!O1686</f>
        <v>ej 2026</v>
      </c>
    </row>
    <row r="1687" spans="1:9" x14ac:dyDescent="0.25">
      <c r="A1687" s="1" t="str">
        <f>Blad1!A1687</f>
        <v>451</v>
      </c>
      <c r="B1687" s="1" t="str">
        <f>Blad1!B1687</f>
        <v>RYB</v>
      </c>
      <c r="C1687" s="1" t="str">
        <f>Blad1!C1687</f>
        <v>Spårväxel - EV-UIC60-1200-1:18,5</v>
      </c>
      <c r="D1687" s="1" t="str">
        <f>Blad1!D1687</f>
        <v>101</v>
      </c>
      <c r="E1687" s="1" t="str">
        <f>Blad1!E1687</f>
        <v>B4</v>
      </c>
      <c r="F1687" s="12" t="str">
        <f>Blad1!J1687</f>
        <v>-</v>
      </c>
      <c r="G1687" s="12" t="str">
        <f>Blad1!L1687</f>
        <v>ej 2026</v>
      </c>
      <c r="H1687" s="13">
        <f>Blad1!N1687</f>
        <v>46</v>
      </c>
      <c r="I1687" s="13" t="str">
        <f>Blad1!O1687</f>
        <v>ej 2026</v>
      </c>
    </row>
    <row r="1688" spans="1:9" x14ac:dyDescent="0.25">
      <c r="A1688" s="1" t="str">
        <f>Blad1!A1688</f>
        <v>451</v>
      </c>
      <c r="B1688" s="1" t="str">
        <f>Blad1!B1688</f>
        <v>RYB</v>
      </c>
      <c r="C1688" s="1" t="str">
        <f>Blad1!C1688</f>
        <v>Spårväxel - EV-UIC60-1200-1:18,5</v>
      </c>
      <c r="D1688" s="1" t="str">
        <f>Blad1!D1688</f>
        <v>102</v>
      </c>
      <c r="E1688" s="1" t="str">
        <f>Blad1!E1688</f>
        <v>B4</v>
      </c>
      <c r="F1688" s="12" t="str">
        <f>Blad1!J1688</f>
        <v>-</v>
      </c>
      <c r="G1688" s="12" t="str">
        <f>Blad1!L1688</f>
        <v>ej 2026</v>
      </c>
      <c r="H1688" s="13">
        <f>Blad1!N1688</f>
        <v>46</v>
      </c>
      <c r="I1688" s="13" t="str">
        <f>Blad1!O1688</f>
        <v>ej 2026</v>
      </c>
    </row>
    <row r="1689" spans="1:9" x14ac:dyDescent="0.25">
      <c r="A1689" s="1" t="str">
        <f>Blad1!A1689</f>
        <v>451</v>
      </c>
      <c r="B1689" s="1" t="str">
        <f>Blad1!B1689</f>
        <v>RYB</v>
      </c>
      <c r="C1689" s="1" t="str">
        <f>Blad1!C1689</f>
        <v>Spårväxel - EV-UIC60-1200-1:18,5</v>
      </c>
      <c r="D1689" s="1" t="str">
        <f>Blad1!D1689</f>
        <v>111</v>
      </c>
      <c r="E1689" s="1" t="str">
        <f>Blad1!E1689</f>
        <v>B4</v>
      </c>
      <c r="F1689" s="12" t="str">
        <f>Blad1!J1689</f>
        <v>-</v>
      </c>
      <c r="G1689" s="12" t="str">
        <f>Blad1!L1689</f>
        <v>ej 2026</v>
      </c>
      <c r="H1689" s="13">
        <f>Blad1!N1689</f>
        <v>46</v>
      </c>
      <c r="I1689" s="13" t="str">
        <f>Blad1!O1689</f>
        <v>ej 2026</v>
      </c>
    </row>
    <row r="1690" spans="1:9" x14ac:dyDescent="0.25">
      <c r="A1690" s="1" t="str">
        <f>Blad1!A1690</f>
        <v>451</v>
      </c>
      <c r="B1690" s="1" t="str">
        <f>Blad1!B1690</f>
        <v>RYB</v>
      </c>
      <c r="C1690" s="1" t="str">
        <f>Blad1!C1690</f>
        <v>Spårväxel - EV-UIC60-1200-1:18,5</v>
      </c>
      <c r="D1690" s="1" t="str">
        <f>Blad1!D1690</f>
        <v>112</v>
      </c>
      <c r="E1690" s="1" t="str">
        <f>Blad1!E1690</f>
        <v>B4</v>
      </c>
      <c r="F1690" s="12" t="str">
        <f>Blad1!J1690</f>
        <v>-</v>
      </c>
      <c r="G1690" s="12" t="str">
        <f>Blad1!L1690</f>
        <v>ej 2026</v>
      </c>
      <c r="H1690" s="13">
        <f>Blad1!N1690</f>
        <v>46</v>
      </c>
      <c r="I1690" s="13" t="str">
        <f>Blad1!O1690</f>
        <v>ej 2026</v>
      </c>
    </row>
    <row r="1691" spans="1:9" x14ac:dyDescent="0.25">
      <c r="A1691" s="1" t="str">
        <f>Blad1!A1691</f>
        <v>451</v>
      </c>
      <c r="B1691" s="1" t="str">
        <f>Blad1!B1691</f>
        <v>SGS</v>
      </c>
      <c r="C1691" s="1" t="str">
        <f>Blad1!C1691</f>
        <v>Spårväxel - EV-60E-1200-1:18,5</v>
      </c>
      <c r="D1691" s="1" t="str">
        <f>Blad1!D1691</f>
        <v>111</v>
      </c>
      <c r="E1691" s="1" t="str">
        <f>Blad1!E1691</f>
        <v>B4</v>
      </c>
      <c r="F1691" s="12" t="str">
        <f>Blad1!J1691</f>
        <v>-</v>
      </c>
      <c r="G1691" s="12" t="str">
        <f>Blad1!L1691</f>
        <v>ej 2026</v>
      </c>
      <c r="H1691" s="13">
        <f>Blad1!N1691</f>
        <v>46</v>
      </c>
      <c r="I1691" s="13" t="str">
        <f>Blad1!O1691</f>
        <v>ej 2026</v>
      </c>
    </row>
    <row r="1692" spans="1:9" hidden="1" x14ac:dyDescent="0.25">
      <c r="A1692" s="1" t="str">
        <f>Blad1!A1692</f>
        <v>451</v>
      </c>
      <c r="B1692" s="1" t="str">
        <f>Blad1!B1692</f>
        <v>SÖU</v>
      </c>
      <c r="C1692" s="1" t="str">
        <f>Blad1!C1692</f>
        <v>Spårväxel - EV-UIC60-760-1:15</v>
      </c>
      <c r="D1692" s="1" t="str">
        <f>Blad1!D1692</f>
        <v>493a</v>
      </c>
      <c r="E1692" s="1" t="str">
        <f>Blad1!E1692</f>
        <v>B2</v>
      </c>
      <c r="F1692" s="12" t="str">
        <f>Blad1!J1692</f>
        <v>-</v>
      </c>
      <c r="G1692" s="12" t="str">
        <f>Blad1!L1692</f>
        <v>ej 2026</v>
      </c>
      <c r="H1692" s="13" t="str">
        <f>Blad1!N1692</f>
        <v>-</v>
      </c>
      <c r="I1692" s="13" t="str">
        <f>Blad1!O1692</f>
        <v>ej 2026</v>
      </c>
    </row>
    <row r="1693" spans="1:9" hidden="1" x14ac:dyDescent="0.25">
      <c r="A1693" s="1" t="str">
        <f>Blad1!A1693</f>
        <v>452</v>
      </c>
      <c r="B1693" s="1" t="str">
        <f>Blad1!B1693</f>
        <v>SNL</v>
      </c>
      <c r="C1693" s="1" t="str">
        <f>Blad1!C1693</f>
        <v>Spårväxel - EV-SJ50-8,4-1:9</v>
      </c>
      <c r="D1693" s="1" t="str">
        <f>Blad1!D1693</f>
        <v>83</v>
      </c>
      <c r="E1693" s="1" t="str">
        <f>Blad1!E1693</f>
        <v>B1</v>
      </c>
      <c r="F1693" s="12" t="str">
        <f>Blad1!J1693</f>
        <v>-</v>
      </c>
      <c r="G1693" s="12" t="str">
        <f>Blad1!L1693</f>
        <v>ej 2026</v>
      </c>
      <c r="H1693" s="13" t="str">
        <f>Blad1!N1693</f>
        <v>-</v>
      </c>
      <c r="I1693" s="13" t="str">
        <f>Blad1!O1693</f>
        <v>ej 2026</v>
      </c>
    </row>
    <row r="1694" spans="1:9" x14ac:dyDescent="0.25">
      <c r="A1694" s="1" t="str">
        <f>Blad1!A1694</f>
        <v>476</v>
      </c>
      <c r="B1694" s="1" t="str">
        <f>Blad1!B1694</f>
        <v>FAS</v>
      </c>
      <c r="C1694" s="1" t="str">
        <f>Blad1!C1694</f>
        <v>Spårväxel - EV-SJ50-12-1:15</v>
      </c>
      <c r="D1694" s="1" t="str">
        <f>Blad1!D1694</f>
        <v>131</v>
      </c>
      <c r="E1694" s="1" t="str">
        <f>Blad1!E1694</f>
        <v>B4</v>
      </c>
      <c r="F1694" s="12" t="str">
        <f>Blad1!J1694</f>
        <v>-</v>
      </c>
      <c r="G1694" s="12" t="str">
        <f>Blad1!L1694</f>
        <v>ej 2026</v>
      </c>
      <c r="H1694" s="13">
        <f>Blad1!N1694</f>
        <v>32</v>
      </c>
      <c r="I1694" s="13" t="str">
        <f>Blad1!O1694</f>
        <v>ej 2026</v>
      </c>
    </row>
    <row r="1695" spans="1:9" x14ac:dyDescent="0.25">
      <c r="A1695" s="1" t="str">
        <f>Blad1!A1695</f>
        <v>476</v>
      </c>
      <c r="B1695" s="1" t="str">
        <f>Blad1!B1695</f>
        <v>FAS</v>
      </c>
      <c r="C1695" s="1" t="str">
        <f>Blad1!C1695</f>
        <v>Spårväxel - EV-SJ50-12-1:13</v>
      </c>
      <c r="D1695" s="1" t="str">
        <f>Blad1!D1695</f>
        <v>132</v>
      </c>
      <c r="E1695" s="1" t="str">
        <f>Blad1!E1695</f>
        <v>B4</v>
      </c>
      <c r="F1695" s="12" t="str">
        <f>Blad1!J1695</f>
        <v>-</v>
      </c>
      <c r="G1695" s="12" t="str">
        <f>Blad1!L1695</f>
        <v>ej 2026</v>
      </c>
      <c r="H1695" s="13">
        <f>Blad1!N1695</f>
        <v>32</v>
      </c>
      <c r="I1695" s="13" t="str">
        <f>Blad1!O1695</f>
        <v>ej 2026</v>
      </c>
    </row>
    <row r="1696" spans="1:9" x14ac:dyDescent="0.25">
      <c r="A1696" s="1" t="str">
        <f>Blad1!A1696</f>
        <v>476</v>
      </c>
      <c r="B1696" s="1" t="str">
        <f>Blad1!B1696</f>
        <v>FAS</v>
      </c>
      <c r="C1696" s="1" t="str">
        <f>Blad1!C1696</f>
        <v>Spårväxel - EV-SJ50-12-1:15</v>
      </c>
      <c r="D1696" s="1" t="str">
        <f>Blad1!D1696</f>
        <v>133</v>
      </c>
      <c r="E1696" s="1" t="str">
        <f>Blad1!E1696</f>
        <v>B4</v>
      </c>
      <c r="F1696" s="12" t="str">
        <f>Blad1!J1696</f>
        <v>-</v>
      </c>
      <c r="G1696" s="12" t="str">
        <f>Blad1!L1696</f>
        <v>ej 2026</v>
      </c>
      <c r="H1696" s="13">
        <f>Blad1!N1696</f>
        <v>32</v>
      </c>
      <c r="I1696" s="13" t="str">
        <f>Blad1!O1696</f>
        <v>ej 2026</v>
      </c>
    </row>
    <row r="1697" spans="1:9" x14ac:dyDescent="0.25">
      <c r="A1697" s="1" t="str">
        <f>Blad1!A1697</f>
        <v>476</v>
      </c>
      <c r="B1697" s="1" t="str">
        <f>Blad1!B1697</f>
        <v>FAS</v>
      </c>
      <c r="C1697" s="1" t="str">
        <f>Blad1!C1697</f>
        <v>Spårväxel - EV-UIC60-760-1:15</v>
      </c>
      <c r="D1697" s="1" t="str">
        <f>Blad1!D1697</f>
        <v>134</v>
      </c>
      <c r="E1697" s="1" t="str">
        <f>Blad1!E1697</f>
        <v>B4</v>
      </c>
      <c r="F1697" s="12" t="str">
        <f>Blad1!J1697</f>
        <v>-</v>
      </c>
      <c r="G1697" s="12" t="str">
        <f>Blad1!L1697</f>
        <v>ej 2026</v>
      </c>
      <c r="H1697" s="13">
        <f>Blad1!N1697</f>
        <v>32</v>
      </c>
      <c r="I1697" s="13" t="str">
        <f>Blad1!O1697</f>
        <v>ej 2026</v>
      </c>
    </row>
    <row r="1698" spans="1:9" x14ac:dyDescent="0.25">
      <c r="A1698" s="1" t="str">
        <f>Blad1!A1698</f>
        <v>476</v>
      </c>
      <c r="B1698" s="1" t="str">
        <f>Blad1!B1698</f>
        <v>FAS</v>
      </c>
      <c r="C1698" s="1" t="str">
        <f>Blad1!C1698</f>
        <v>Spårväxel - SPK-BV50-1:7,47</v>
      </c>
      <c r="D1698" s="1" t="str">
        <f>Blad1!D1698</f>
        <v>134/133</v>
      </c>
      <c r="E1698" s="1" t="str">
        <f>Blad1!E1698</f>
        <v>B3</v>
      </c>
      <c r="F1698" s="12" t="str">
        <f>Blad1!J1698</f>
        <v>-</v>
      </c>
      <c r="G1698" s="12" t="str">
        <f>Blad1!L1698</f>
        <v>ej 2026</v>
      </c>
      <c r="H1698" s="13">
        <f>Blad1!N1698</f>
        <v>32</v>
      </c>
      <c r="I1698" s="13" t="str">
        <f>Blad1!O1698</f>
        <v>ej 2026</v>
      </c>
    </row>
    <row r="1699" spans="1:9" x14ac:dyDescent="0.25">
      <c r="A1699" s="1" t="str">
        <f>Blad1!A1699</f>
        <v>476</v>
      </c>
      <c r="B1699" s="1" t="str">
        <f>Blad1!B1699</f>
        <v>FAS</v>
      </c>
      <c r="C1699" s="1" t="str">
        <f>Blad1!C1699</f>
        <v>Spårväxel - EV-UIC60-300-1:9</v>
      </c>
      <c r="D1699" s="1" t="str">
        <f>Blad1!D1699</f>
        <v>136</v>
      </c>
      <c r="E1699" s="1" t="str">
        <f>Blad1!E1699</f>
        <v>B4</v>
      </c>
      <c r="F1699" s="12" t="str">
        <f>Blad1!J1699</f>
        <v>-</v>
      </c>
      <c r="G1699" s="12" t="str">
        <f>Blad1!L1699</f>
        <v>ej 2026</v>
      </c>
      <c r="H1699" s="13">
        <f>Blad1!N1699</f>
        <v>32</v>
      </c>
      <c r="I1699" s="13" t="str">
        <f>Blad1!O1699</f>
        <v>ej 2026</v>
      </c>
    </row>
    <row r="1700" spans="1:9" x14ac:dyDescent="0.25">
      <c r="A1700" s="1" t="str">
        <f>Blad1!A1700</f>
        <v>476</v>
      </c>
      <c r="B1700" s="1" t="str">
        <f>Blad1!B1700</f>
        <v>HND</v>
      </c>
      <c r="C1700" s="1" t="str">
        <f>Blad1!C1700</f>
        <v>Spårväxel - EV-UIC60-760-1:15</v>
      </c>
      <c r="D1700" s="1" t="str">
        <f>Blad1!D1700</f>
        <v>101</v>
      </c>
      <c r="E1700" s="1" t="str">
        <f>Blad1!E1700</f>
        <v>B4</v>
      </c>
      <c r="F1700" s="12" t="str">
        <f>Blad1!J1700</f>
        <v>-</v>
      </c>
      <c r="G1700" s="12" t="str">
        <f>Blad1!L1700</f>
        <v>ej 2026</v>
      </c>
      <c r="H1700" s="13">
        <f>Blad1!N1700</f>
        <v>32</v>
      </c>
      <c r="I1700" s="13" t="str">
        <f>Blad1!O1700</f>
        <v>ej 2026</v>
      </c>
    </row>
    <row r="1701" spans="1:9" x14ac:dyDescent="0.25">
      <c r="A1701" s="1" t="str">
        <f>Blad1!A1701</f>
        <v>476</v>
      </c>
      <c r="B1701" s="1" t="str">
        <f>Blad1!B1701</f>
        <v>HND</v>
      </c>
      <c r="C1701" s="1" t="str">
        <f>Blad1!C1701</f>
        <v>Spårväxel - EV-UIC60-760-1:15</v>
      </c>
      <c r="D1701" s="1" t="str">
        <f>Blad1!D1701</f>
        <v>102</v>
      </c>
      <c r="E1701" s="1" t="str">
        <f>Blad1!E1701</f>
        <v>B4</v>
      </c>
      <c r="F1701" s="12" t="str">
        <f>Blad1!J1701</f>
        <v>-</v>
      </c>
      <c r="G1701" s="12" t="str">
        <f>Blad1!L1701</f>
        <v>ej 2026</v>
      </c>
      <c r="H1701" s="13">
        <f>Blad1!N1701</f>
        <v>32</v>
      </c>
      <c r="I1701" s="13" t="str">
        <f>Blad1!O1701</f>
        <v>ej 2026</v>
      </c>
    </row>
    <row r="1702" spans="1:9" x14ac:dyDescent="0.25">
      <c r="A1702" s="1" t="str">
        <f>Blad1!A1702</f>
        <v>476</v>
      </c>
      <c r="B1702" s="1" t="str">
        <f>Blad1!B1702</f>
        <v>HND</v>
      </c>
      <c r="C1702" s="1" t="str">
        <f>Blad1!C1702</f>
        <v>Spårväxel - EV-UIC60-760-1:14</v>
      </c>
      <c r="D1702" s="1" t="str">
        <f>Blad1!D1702</f>
        <v>103</v>
      </c>
      <c r="E1702" s="1" t="str">
        <f>Blad1!E1702</f>
        <v>B4</v>
      </c>
      <c r="F1702" s="12" t="str">
        <f>Blad1!J1702</f>
        <v>-</v>
      </c>
      <c r="G1702" s="12" t="str">
        <f>Blad1!L1702</f>
        <v>ej 2026</v>
      </c>
      <c r="H1702" s="13">
        <f>Blad1!N1702</f>
        <v>32</v>
      </c>
      <c r="I1702" s="13" t="str">
        <f>Blad1!O1702</f>
        <v>ej 2026</v>
      </c>
    </row>
    <row r="1703" spans="1:9" x14ac:dyDescent="0.25">
      <c r="A1703" s="1" t="str">
        <f>Blad1!A1703</f>
        <v>476</v>
      </c>
      <c r="B1703" s="1" t="str">
        <f>Blad1!B1703</f>
        <v>HND</v>
      </c>
      <c r="C1703" s="1" t="str">
        <f>Blad1!C1703</f>
        <v>Spårväxel - EV-UIC60-760-1:15</v>
      </c>
      <c r="D1703" s="1" t="str">
        <f>Blad1!D1703</f>
        <v>104</v>
      </c>
      <c r="E1703" s="1" t="str">
        <f>Blad1!E1703</f>
        <v>B4</v>
      </c>
      <c r="F1703" s="12" t="str">
        <f>Blad1!J1703</f>
        <v>-</v>
      </c>
      <c r="G1703" s="12" t="str">
        <f>Blad1!L1703</f>
        <v>ej 2026</v>
      </c>
      <c r="H1703" s="13">
        <f>Blad1!N1703</f>
        <v>32</v>
      </c>
      <c r="I1703" s="13" t="str">
        <f>Blad1!O1703</f>
        <v>ej 2026</v>
      </c>
    </row>
    <row r="1704" spans="1:9" x14ac:dyDescent="0.25">
      <c r="A1704" s="1" t="str">
        <f>Blad1!A1704</f>
        <v>476</v>
      </c>
      <c r="B1704" s="1" t="str">
        <f>Blad1!B1704</f>
        <v>HND</v>
      </c>
      <c r="C1704" s="1" t="str">
        <f>Blad1!C1704</f>
        <v>Spårväxel - SPK-UIC60-1:7,47</v>
      </c>
      <c r="D1704" s="1" t="str">
        <f>Blad1!D1704</f>
        <v>104/103</v>
      </c>
      <c r="E1704" s="1" t="str">
        <f>Blad1!E1704</f>
        <v>B3</v>
      </c>
      <c r="F1704" s="12" t="str">
        <f>Blad1!J1704</f>
        <v>-</v>
      </c>
      <c r="G1704" s="12" t="str">
        <f>Blad1!L1704</f>
        <v>ej 2026</v>
      </c>
      <c r="H1704" s="13">
        <f>Blad1!N1704</f>
        <v>32</v>
      </c>
      <c r="I1704" s="13" t="str">
        <f>Blad1!O1704</f>
        <v>ej 2026</v>
      </c>
    </row>
    <row r="1705" spans="1:9" x14ac:dyDescent="0.25">
      <c r="A1705" s="1" t="str">
        <f>Blad1!A1705</f>
        <v>476</v>
      </c>
      <c r="B1705" s="1" t="str">
        <f>Blad1!B1705</f>
        <v>HND</v>
      </c>
      <c r="C1705" s="1" t="str">
        <f>Blad1!C1705</f>
        <v>Spårväxel - EV-UIC60-300-1:9</v>
      </c>
      <c r="D1705" s="1" t="str">
        <f>Blad1!D1705</f>
        <v>131</v>
      </c>
      <c r="E1705" s="1" t="str">
        <f>Blad1!E1705</f>
        <v>B4</v>
      </c>
      <c r="F1705" s="12" t="str">
        <f>Blad1!J1705</f>
        <v>-</v>
      </c>
      <c r="G1705" s="12" t="str">
        <f>Blad1!L1705</f>
        <v>ej 2026</v>
      </c>
      <c r="H1705" s="13">
        <f>Blad1!N1705</f>
        <v>32</v>
      </c>
      <c r="I1705" s="13" t="str">
        <f>Blad1!O1705</f>
        <v>ej 2026</v>
      </c>
    </row>
    <row r="1706" spans="1:9" x14ac:dyDescent="0.25">
      <c r="A1706" s="1" t="str">
        <f>Blad1!A1706</f>
        <v>476</v>
      </c>
      <c r="B1706" s="1" t="str">
        <f>Blad1!B1706</f>
        <v>HND</v>
      </c>
      <c r="C1706" s="1" t="str">
        <f>Blad1!C1706</f>
        <v>Spårväxel - EV-UIC60-300-1:9</v>
      </c>
      <c r="D1706" s="1" t="str">
        <f>Blad1!D1706</f>
        <v>133</v>
      </c>
      <c r="E1706" s="1" t="str">
        <f>Blad1!E1706</f>
        <v>B4</v>
      </c>
      <c r="F1706" s="12" t="str">
        <f>Blad1!J1706</f>
        <v>-</v>
      </c>
      <c r="G1706" s="12" t="str">
        <f>Blad1!L1706</f>
        <v>ej 2026</v>
      </c>
      <c r="H1706" s="13">
        <f>Blad1!N1706</f>
        <v>32</v>
      </c>
      <c r="I1706" s="13" t="str">
        <f>Blad1!O1706</f>
        <v>ej 2026</v>
      </c>
    </row>
    <row r="1707" spans="1:9" x14ac:dyDescent="0.25">
      <c r="A1707" s="1" t="str">
        <f>Blad1!A1707</f>
        <v>476</v>
      </c>
      <c r="B1707" s="1" t="str">
        <f>Blad1!B1707</f>
        <v>HÖN</v>
      </c>
      <c r="C1707" s="1" t="str">
        <f>Blad1!C1707</f>
        <v>Spårväxel - EV-SJ50-12-1:15</v>
      </c>
      <c r="D1707" s="1" t="str">
        <f>Blad1!D1707</f>
        <v>101</v>
      </c>
      <c r="E1707" s="1" t="str">
        <f>Blad1!E1707</f>
        <v>B4</v>
      </c>
      <c r="F1707" s="12" t="str">
        <f>Blad1!J1707</f>
        <v>-</v>
      </c>
      <c r="G1707" s="12" t="str">
        <f>Blad1!L1707</f>
        <v>ej 2026</v>
      </c>
      <c r="H1707" s="13">
        <f>Blad1!N1707</f>
        <v>32</v>
      </c>
      <c r="I1707" s="13" t="str">
        <f>Blad1!O1707</f>
        <v>ej 2026</v>
      </c>
    </row>
    <row r="1708" spans="1:9" x14ac:dyDescent="0.25">
      <c r="A1708" s="1" t="str">
        <f>Blad1!A1708</f>
        <v>476</v>
      </c>
      <c r="B1708" s="1" t="str">
        <f>Blad1!B1708</f>
        <v>HÖN</v>
      </c>
      <c r="C1708" s="1" t="str">
        <f>Blad1!C1708</f>
        <v>Spårväxel - EV-SJ50-12-1:15</v>
      </c>
      <c r="D1708" s="1" t="str">
        <f>Blad1!D1708</f>
        <v>102</v>
      </c>
      <c r="E1708" s="1" t="str">
        <f>Blad1!E1708</f>
        <v>B4</v>
      </c>
      <c r="F1708" s="12" t="str">
        <f>Blad1!J1708</f>
        <v>-</v>
      </c>
      <c r="G1708" s="12" t="str">
        <f>Blad1!L1708</f>
        <v>ej 2026</v>
      </c>
      <c r="H1708" s="13">
        <f>Blad1!N1708</f>
        <v>32</v>
      </c>
      <c r="I1708" s="13" t="str">
        <f>Blad1!O1708</f>
        <v>ej 2026</v>
      </c>
    </row>
    <row r="1709" spans="1:9" x14ac:dyDescent="0.25">
      <c r="A1709" s="1" t="str">
        <f>Blad1!A1709</f>
        <v>476</v>
      </c>
      <c r="B1709" s="1" t="str">
        <f>Blad1!B1709</f>
        <v>HÖN</v>
      </c>
      <c r="C1709" s="1" t="str">
        <f>Blad1!C1709</f>
        <v>Spårväxel - EV-SJ50-12-1:15</v>
      </c>
      <c r="D1709" s="1" t="str">
        <f>Blad1!D1709</f>
        <v>131</v>
      </c>
      <c r="E1709" s="1" t="str">
        <f>Blad1!E1709</f>
        <v>B4</v>
      </c>
      <c r="F1709" s="12" t="str">
        <f>Blad1!J1709</f>
        <v>-</v>
      </c>
      <c r="G1709" s="12" t="str">
        <f>Blad1!L1709</f>
        <v>ej 2026</v>
      </c>
      <c r="H1709" s="13">
        <f>Blad1!N1709</f>
        <v>32</v>
      </c>
      <c r="I1709" s="13" t="str">
        <f>Blad1!O1709</f>
        <v>ej 2026</v>
      </c>
    </row>
    <row r="1710" spans="1:9" x14ac:dyDescent="0.25">
      <c r="A1710" s="1" t="str">
        <f>Blad1!A1710</f>
        <v>476</v>
      </c>
      <c r="B1710" s="1" t="str">
        <f>Blad1!B1710</f>
        <v>HÖN</v>
      </c>
      <c r="C1710" s="1" t="str">
        <f>Blad1!C1710</f>
        <v>Spårväxel - EV-SJ50-12-1:15</v>
      </c>
      <c r="D1710" s="1" t="str">
        <f>Blad1!D1710</f>
        <v>132</v>
      </c>
      <c r="E1710" s="1" t="str">
        <f>Blad1!E1710</f>
        <v>B4</v>
      </c>
      <c r="F1710" s="12" t="str">
        <f>Blad1!J1710</f>
        <v>-</v>
      </c>
      <c r="G1710" s="12" t="str">
        <f>Blad1!L1710</f>
        <v>ej 2026</v>
      </c>
      <c r="H1710" s="13">
        <f>Blad1!N1710</f>
        <v>32</v>
      </c>
      <c r="I1710" s="13" t="str">
        <f>Blad1!O1710</f>
        <v>ej 2026</v>
      </c>
    </row>
    <row r="1711" spans="1:9" hidden="1" x14ac:dyDescent="0.25">
      <c r="A1711" s="1" t="str">
        <f>Blad1!A1711</f>
        <v>476</v>
      </c>
      <c r="B1711" s="1" t="str">
        <f>Blad1!B1711</f>
        <v>JBO</v>
      </c>
      <c r="C1711" s="1" t="str">
        <f>Blad1!C1711</f>
        <v>Spårväxel - EV-SJ50-5,9-1:9</v>
      </c>
      <c r="D1711" s="1" t="str">
        <f>Blad1!D1711</f>
        <v>1</v>
      </c>
      <c r="E1711" s="1" t="str">
        <f>Blad1!E1711</f>
        <v>B2</v>
      </c>
      <c r="F1711" s="12" t="str">
        <f>Blad1!J1711</f>
        <v>-</v>
      </c>
      <c r="G1711" s="12" t="str">
        <f>Blad1!L1711</f>
        <v>ej 2026</v>
      </c>
      <c r="H1711" s="13" t="str">
        <f>Blad1!N1711</f>
        <v>-</v>
      </c>
      <c r="I1711" s="13" t="str">
        <f>Blad1!O1711</f>
        <v>ej 2026</v>
      </c>
    </row>
    <row r="1712" spans="1:9" x14ac:dyDescent="0.25">
      <c r="A1712" s="1" t="str">
        <f>Blad1!A1712</f>
        <v>476</v>
      </c>
      <c r="B1712" s="1" t="str">
        <f>Blad1!B1712</f>
        <v>JBO</v>
      </c>
      <c r="C1712" s="1" t="str">
        <f>Blad1!C1712</f>
        <v>Spårväxel - EV-UIC60-760-1:15</v>
      </c>
      <c r="D1712" s="1" t="str">
        <f>Blad1!D1712</f>
        <v>101</v>
      </c>
      <c r="E1712" s="1" t="str">
        <f>Blad1!E1712</f>
        <v>B4</v>
      </c>
      <c r="F1712" s="12" t="str">
        <f>Blad1!J1712</f>
        <v>-</v>
      </c>
      <c r="G1712" s="12" t="str">
        <f>Blad1!L1712</f>
        <v>ej 2026</v>
      </c>
      <c r="H1712" s="13">
        <f>Blad1!N1712</f>
        <v>32</v>
      </c>
      <c r="I1712" s="13" t="str">
        <f>Blad1!O1712</f>
        <v>ej 2026</v>
      </c>
    </row>
    <row r="1713" spans="1:9" x14ac:dyDescent="0.25">
      <c r="A1713" s="1" t="str">
        <f>Blad1!A1713</f>
        <v>476</v>
      </c>
      <c r="B1713" s="1" t="str">
        <f>Blad1!B1713</f>
        <v>JBO</v>
      </c>
      <c r="C1713" s="1" t="str">
        <f>Blad1!C1713</f>
        <v>Spårväxel - EV-UIC60-760-1:15</v>
      </c>
      <c r="D1713" s="1" t="str">
        <f>Blad1!D1713</f>
        <v>102</v>
      </c>
      <c r="E1713" s="1" t="str">
        <f>Blad1!E1713</f>
        <v>B4</v>
      </c>
      <c r="F1713" s="12" t="str">
        <f>Blad1!J1713</f>
        <v>-</v>
      </c>
      <c r="G1713" s="12" t="str">
        <f>Blad1!L1713</f>
        <v>ej 2026</v>
      </c>
      <c r="H1713" s="13">
        <f>Blad1!N1713</f>
        <v>32</v>
      </c>
      <c r="I1713" s="13" t="str">
        <f>Blad1!O1713</f>
        <v>ej 2026</v>
      </c>
    </row>
    <row r="1714" spans="1:9" x14ac:dyDescent="0.25">
      <c r="A1714" s="1" t="str">
        <f>Blad1!A1714</f>
        <v>476</v>
      </c>
      <c r="B1714" s="1" t="str">
        <f>Blad1!B1714</f>
        <v>JBO</v>
      </c>
      <c r="C1714" s="1" t="str">
        <f>Blad1!C1714</f>
        <v>Spårväxel - EV-UIC60-760-1:15</v>
      </c>
      <c r="D1714" s="1" t="str">
        <f>Blad1!D1714</f>
        <v>103</v>
      </c>
      <c r="E1714" s="1" t="str">
        <f>Blad1!E1714</f>
        <v>B4</v>
      </c>
      <c r="F1714" s="12" t="str">
        <f>Blad1!J1714</f>
        <v>-</v>
      </c>
      <c r="G1714" s="12" t="str">
        <f>Blad1!L1714</f>
        <v>ej 2026</v>
      </c>
      <c r="H1714" s="13">
        <f>Blad1!N1714</f>
        <v>32</v>
      </c>
      <c r="I1714" s="13" t="str">
        <f>Blad1!O1714</f>
        <v>ej 2026</v>
      </c>
    </row>
    <row r="1715" spans="1:9" x14ac:dyDescent="0.25">
      <c r="A1715" s="1" t="str">
        <f>Blad1!A1715</f>
        <v>476</v>
      </c>
      <c r="B1715" s="1" t="str">
        <f>Blad1!B1715</f>
        <v>JBO</v>
      </c>
      <c r="C1715" s="1" t="str">
        <f>Blad1!C1715</f>
        <v>Spårväxel - EV-UIC60-760-1:15</v>
      </c>
      <c r="D1715" s="1" t="str">
        <f>Blad1!D1715</f>
        <v>104</v>
      </c>
      <c r="E1715" s="1" t="str">
        <f>Blad1!E1715</f>
        <v>B4</v>
      </c>
      <c r="F1715" s="12" t="str">
        <f>Blad1!J1715</f>
        <v>-</v>
      </c>
      <c r="G1715" s="12" t="str">
        <f>Blad1!L1715</f>
        <v>ej 2026</v>
      </c>
      <c r="H1715" s="13">
        <f>Blad1!N1715</f>
        <v>32</v>
      </c>
      <c r="I1715" s="13" t="str">
        <f>Blad1!O1715</f>
        <v>ej 2026</v>
      </c>
    </row>
    <row r="1716" spans="1:9" x14ac:dyDescent="0.25">
      <c r="A1716" s="1" t="str">
        <f>Blad1!A1716</f>
        <v>476</v>
      </c>
      <c r="B1716" s="1" t="str">
        <f>Blad1!B1716</f>
        <v>JBO</v>
      </c>
      <c r="C1716" s="1" t="str">
        <f>Blad1!C1716</f>
        <v>Spårväxel - EV-UIC60-300-1:9</v>
      </c>
      <c r="D1716" s="1" t="str">
        <f>Blad1!D1716</f>
        <v>105</v>
      </c>
      <c r="E1716" s="1" t="str">
        <f>Blad1!E1716</f>
        <v>B4</v>
      </c>
      <c r="F1716" s="12" t="str">
        <f>Blad1!J1716</f>
        <v>-</v>
      </c>
      <c r="G1716" s="12" t="str">
        <f>Blad1!L1716</f>
        <v>ej 2026</v>
      </c>
      <c r="H1716" s="13">
        <f>Blad1!N1716</f>
        <v>32</v>
      </c>
      <c r="I1716" s="13" t="str">
        <f>Blad1!O1716</f>
        <v>ej 2026</v>
      </c>
    </row>
    <row r="1717" spans="1:9" hidden="1" x14ac:dyDescent="0.25">
      <c r="A1717" s="1" t="str">
        <f>Blad1!A1717</f>
        <v>476</v>
      </c>
      <c r="B1717" s="1" t="str">
        <f>Blad1!B1717</f>
        <v>JBO</v>
      </c>
      <c r="C1717" s="1" t="str">
        <f>Blad1!C1717</f>
        <v>Spårväxel - EV-SJ50-11-1:9</v>
      </c>
      <c r="D1717" s="1" t="str">
        <f>Blad1!D1717</f>
        <v>107</v>
      </c>
      <c r="E1717" s="1" t="str">
        <f>Blad1!E1717</f>
        <v>B2</v>
      </c>
      <c r="F1717" s="12" t="str">
        <f>Blad1!J1717</f>
        <v>-</v>
      </c>
      <c r="G1717" s="12" t="str">
        <f>Blad1!L1717</f>
        <v>ej 2026</v>
      </c>
      <c r="H1717" s="13" t="str">
        <f>Blad1!N1717</f>
        <v>-</v>
      </c>
      <c r="I1717" s="13" t="str">
        <f>Blad1!O1717</f>
        <v>ej 2026</v>
      </c>
    </row>
    <row r="1718" spans="1:9" hidden="1" x14ac:dyDescent="0.25">
      <c r="A1718" s="1" t="str">
        <f>Blad1!A1718</f>
        <v>476</v>
      </c>
      <c r="B1718" s="1" t="str">
        <f>Blad1!B1718</f>
        <v>JBO</v>
      </c>
      <c r="C1718" s="1" t="str">
        <f>Blad1!C1718</f>
        <v>Spårväxel - DKV-SJ43-5,4-1:9</v>
      </c>
      <c r="D1718" s="1" t="str">
        <f>Blad1!D1718</f>
        <v>109</v>
      </c>
      <c r="E1718" s="1" t="str">
        <f>Blad1!E1718</f>
        <v>B2</v>
      </c>
      <c r="F1718" s="12" t="str">
        <f>Blad1!J1718</f>
        <v>-</v>
      </c>
      <c r="G1718" s="12" t="str">
        <f>Blad1!L1718</f>
        <v>ej 2026</v>
      </c>
      <c r="H1718" s="13" t="str">
        <f>Blad1!N1718</f>
        <v>-</v>
      </c>
      <c r="I1718" s="13" t="str">
        <f>Blad1!O1718</f>
        <v>ej 2026</v>
      </c>
    </row>
    <row r="1719" spans="1:9" x14ac:dyDescent="0.25">
      <c r="A1719" s="1" t="str">
        <f>Blad1!A1719</f>
        <v>476</v>
      </c>
      <c r="B1719" s="1" t="str">
        <f>Blad1!B1719</f>
        <v>JBO</v>
      </c>
      <c r="C1719" s="1" t="str">
        <f>Blad1!C1719</f>
        <v>Spårväxel - EV-60E-208-1:9</v>
      </c>
      <c r="D1719" s="1" t="str">
        <f>Blad1!D1719</f>
        <v>112</v>
      </c>
      <c r="E1719" s="1" t="str">
        <f>Blad1!E1719</f>
        <v>B4</v>
      </c>
      <c r="F1719" s="12" t="str">
        <f>Blad1!J1719</f>
        <v>-</v>
      </c>
      <c r="G1719" s="12" t="str">
        <f>Blad1!L1719</f>
        <v>ej 2026</v>
      </c>
      <c r="H1719" s="13">
        <f>Blad1!N1719</f>
        <v>32</v>
      </c>
      <c r="I1719" s="13" t="str">
        <f>Blad1!O1719</f>
        <v>ej 2026</v>
      </c>
    </row>
    <row r="1720" spans="1:9" x14ac:dyDescent="0.25">
      <c r="A1720" s="1" t="str">
        <f>Blad1!A1720</f>
        <v>476</v>
      </c>
      <c r="B1720" s="1" t="str">
        <f>Blad1!B1720</f>
        <v>JBO</v>
      </c>
      <c r="C1720" s="1" t="str">
        <f>Blad1!C1720</f>
        <v>Spårväxel - EV-UIC60-300-1:9</v>
      </c>
      <c r="D1720" s="1" t="str">
        <f>Blad1!D1720</f>
        <v>132</v>
      </c>
      <c r="E1720" s="1" t="str">
        <f>Blad1!E1720</f>
        <v>B4</v>
      </c>
      <c r="F1720" s="12" t="str">
        <f>Blad1!J1720</f>
        <v>-</v>
      </c>
      <c r="G1720" s="12" t="str">
        <f>Blad1!L1720</f>
        <v>ej 2026</v>
      </c>
      <c r="H1720" s="13">
        <f>Blad1!N1720</f>
        <v>32</v>
      </c>
      <c r="I1720" s="13" t="str">
        <f>Blad1!O1720</f>
        <v>ej 2026</v>
      </c>
    </row>
    <row r="1721" spans="1:9" x14ac:dyDescent="0.25">
      <c r="A1721" s="1" t="str">
        <f>Blad1!A1721</f>
        <v>476</v>
      </c>
      <c r="B1721" s="1" t="str">
        <f>Blad1!B1721</f>
        <v>SKG</v>
      </c>
      <c r="C1721" s="1" t="str">
        <f>Blad1!C1721</f>
        <v>Spårväxel - EV-BV50-600-1:15</v>
      </c>
      <c r="D1721" s="1" t="str">
        <f>Blad1!D1721</f>
        <v>101</v>
      </c>
      <c r="E1721" s="1" t="str">
        <f>Blad1!E1721</f>
        <v>B4</v>
      </c>
      <c r="F1721" s="12" t="str">
        <f>Blad1!J1721</f>
        <v>-</v>
      </c>
      <c r="G1721" s="12" t="str">
        <f>Blad1!L1721</f>
        <v>ej 2026</v>
      </c>
      <c r="H1721" s="13">
        <f>Blad1!N1721</f>
        <v>32</v>
      </c>
      <c r="I1721" s="13" t="str">
        <f>Blad1!O1721</f>
        <v>ej 2026</v>
      </c>
    </row>
    <row r="1722" spans="1:9" x14ac:dyDescent="0.25">
      <c r="A1722" s="1" t="str">
        <f>Blad1!A1722</f>
        <v>476</v>
      </c>
      <c r="B1722" s="1" t="str">
        <f>Blad1!B1722</f>
        <v>SKG</v>
      </c>
      <c r="C1722" s="1" t="str">
        <f>Blad1!C1722</f>
        <v>Spårväxel - EV-BV50-600-1:15</v>
      </c>
      <c r="D1722" s="1" t="str">
        <f>Blad1!D1722</f>
        <v>102</v>
      </c>
      <c r="E1722" s="1" t="str">
        <f>Blad1!E1722</f>
        <v>B4</v>
      </c>
      <c r="F1722" s="12" t="str">
        <f>Blad1!J1722</f>
        <v>-</v>
      </c>
      <c r="G1722" s="12" t="str">
        <f>Blad1!L1722</f>
        <v>ej 2026</v>
      </c>
      <c r="H1722" s="13">
        <f>Blad1!N1722</f>
        <v>32</v>
      </c>
      <c r="I1722" s="13" t="str">
        <f>Blad1!O1722</f>
        <v>ej 2026</v>
      </c>
    </row>
    <row r="1723" spans="1:9" x14ac:dyDescent="0.25">
      <c r="A1723" s="1" t="str">
        <f>Blad1!A1723</f>
        <v>476</v>
      </c>
      <c r="B1723" s="1" t="str">
        <f>Blad1!B1723</f>
        <v>SKG</v>
      </c>
      <c r="C1723" s="1" t="str">
        <f>Blad1!C1723</f>
        <v>Spårväxel - EV-BV50-600-1:15</v>
      </c>
      <c r="D1723" s="1" t="str">
        <f>Blad1!D1723</f>
        <v>103</v>
      </c>
      <c r="E1723" s="1" t="str">
        <f>Blad1!E1723</f>
        <v>B4</v>
      </c>
      <c r="F1723" s="12" t="str">
        <f>Blad1!J1723</f>
        <v>-</v>
      </c>
      <c r="G1723" s="12" t="str">
        <f>Blad1!L1723</f>
        <v>ej 2026</v>
      </c>
      <c r="H1723" s="13">
        <f>Blad1!N1723</f>
        <v>32</v>
      </c>
      <c r="I1723" s="13" t="str">
        <f>Blad1!O1723</f>
        <v>ej 2026</v>
      </c>
    </row>
    <row r="1724" spans="1:9" x14ac:dyDescent="0.25">
      <c r="A1724" s="1" t="str">
        <f>Blad1!A1724</f>
        <v>476</v>
      </c>
      <c r="B1724" s="1" t="str">
        <f>Blad1!B1724</f>
        <v>SKG</v>
      </c>
      <c r="C1724" s="1" t="str">
        <f>Blad1!C1724</f>
        <v>Spårväxel - EV-BV50-600-1:15</v>
      </c>
      <c r="D1724" s="1" t="str">
        <f>Blad1!D1724</f>
        <v>104</v>
      </c>
      <c r="E1724" s="1" t="str">
        <f>Blad1!E1724</f>
        <v>B4</v>
      </c>
      <c r="F1724" s="12" t="str">
        <f>Blad1!J1724</f>
        <v>-</v>
      </c>
      <c r="G1724" s="12" t="str">
        <f>Blad1!L1724</f>
        <v>ej 2026</v>
      </c>
      <c r="H1724" s="13">
        <f>Blad1!N1724</f>
        <v>32</v>
      </c>
      <c r="I1724" s="13" t="str">
        <f>Blad1!O1724</f>
        <v>ej 2026</v>
      </c>
    </row>
    <row r="1725" spans="1:9" x14ac:dyDescent="0.25">
      <c r="A1725" s="1" t="str">
        <f>Blad1!A1725</f>
        <v>476</v>
      </c>
      <c r="B1725" s="1" t="str">
        <f>Blad1!B1725</f>
        <v>SKG</v>
      </c>
      <c r="C1725" s="1" t="str">
        <f>Blad1!C1725</f>
        <v>Spårväxel - EV-BV50-600-1:15 kryss</v>
      </c>
      <c r="D1725" s="1" t="str">
        <f>Blad1!D1725</f>
        <v>131</v>
      </c>
      <c r="E1725" s="1" t="str">
        <f>Blad1!E1725</f>
        <v>B4</v>
      </c>
      <c r="F1725" s="12" t="str">
        <f>Blad1!J1725</f>
        <v>-</v>
      </c>
      <c r="G1725" s="12" t="str">
        <f>Blad1!L1725</f>
        <v>ej 2026</v>
      </c>
      <c r="H1725" s="13">
        <f>Blad1!N1725</f>
        <v>32</v>
      </c>
      <c r="I1725" s="13" t="str">
        <f>Blad1!O1725</f>
        <v>ej 2026</v>
      </c>
    </row>
    <row r="1726" spans="1:9" x14ac:dyDescent="0.25">
      <c r="A1726" s="1" t="str">
        <f>Blad1!A1726</f>
        <v>476</v>
      </c>
      <c r="B1726" s="1" t="str">
        <f>Blad1!B1726</f>
        <v>SKG</v>
      </c>
      <c r="C1726" s="1" t="str">
        <f>Blad1!C1726</f>
        <v>Spårväxel - EV-BV50-600-1:15 kryss</v>
      </c>
      <c r="D1726" s="1" t="str">
        <f>Blad1!D1726</f>
        <v>132</v>
      </c>
      <c r="E1726" s="1" t="str">
        <f>Blad1!E1726</f>
        <v>B4</v>
      </c>
      <c r="F1726" s="12" t="str">
        <f>Blad1!J1726</f>
        <v>-</v>
      </c>
      <c r="G1726" s="12" t="str">
        <f>Blad1!L1726</f>
        <v>ej 2026</v>
      </c>
      <c r="H1726" s="13">
        <f>Blad1!N1726</f>
        <v>32</v>
      </c>
      <c r="I1726" s="13" t="str">
        <f>Blad1!O1726</f>
        <v>ej 2026</v>
      </c>
    </row>
    <row r="1727" spans="1:9" x14ac:dyDescent="0.25">
      <c r="A1727" s="1" t="str">
        <f>Blad1!A1727</f>
        <v>476</v>
      </c>
      <c r="B1727" s="1" t="str">
        <f>Blad1!B1727</f>
        <v>SKG</v>
      </c>
      <c r="C1727" s="1" t="str">
        <f>Blad1!C1727</f>
        <v>Spårväxel - SPK-BV50-1:7,47 kryss</v>
      </c>
      <c r="D1727" s="1" t="str">
        <f>Blad1!D1727</f>
        <v>132/131</v>
      </c>
      <c r="E1727" s="1" t="str">
        <f>Blad1!E1727</f>
        <v>B3</v>
      </c>
      <c r="F1727" s="12" t="str">
        <f>Blad1!J1727</f>
        <v>-</v>
      </c>
      <c r="G1727" s="12" t="str">
        <f>Blad1!L1727</f>
        <v>ej 2026</v>
      </c>
      <c r="H1727" s="13">
        <f>Blad1!N1727</f>
        <v>32</v>
      </c>
      <c r="I1727" s="13" t="str">
        <f>Blad1!O1727</f>
        <v>ej 2026</v>
      </c>
    </row>
    <row r="1728" spans="1:9" x14ac:dyDescent="0.25">
      <c r="A1728" s="1" t="str">
        <f>Blad1!A1728</f>
        <v>476</v>
      </c>
      <c r="B1728" s="1" t="str">
        <f>Blad1!B1728</f>
        <v>SKG</v>
      </c>
      <c r="C1728" s="1" t="str">
        <f>Blad1!C1728</f>
        <v>Spårväxel - EV-BV50-600-1:15 kryss</v>
      </c>
      <c r="D1728" s="1" t="str">
        <f>Blad1!D1728</f>
        <v>133</v>
      </c>
      <c r="E1728" s="1" t="str">
        <f>Blad1!E1728</f>
        <v>B4</v>
      </c>
      <c r="F1728" s="12" t="str">
        <f>Blad1!J1728</f>
        <v>-</v>
      </c>
      <c r="G1728" s="12" t="str">
        <f>Blad1!L1728</f>
        <v>ej 2026</v>
      </c>
      <c r="H1728" s="13">
        <f>Blad1!N1728</f>
        <v>32</v>
      </c>
      <c r="I1728" s="13" t="str">
        <f>Blad1!O1728</f>
        <v>ej 2026</v>
      </c>
    </row>
    <row r="1729" spans="1:9" x14ac:dyDescent="0.25">
      <c r="A1729" s="1" t="str">
        <f>Blad1!A1729</f>
        <v>476</v>
      </c>
      <c r="B1729" s="1" t="str">
        <f>Blad1!B1729</f>
        <v>SKG</v>
      </c>
      <c r="C1729" s="1" t="str">
        <f>Blad1!C1729</f>
        <v>Spårväxel - EV-BV50-600-1:15 kryss</v>
      </c>
      <c r="D1729" s="1" t="str">
        <f>Blad1!D1729</f>
        <v>134</v>
      </c>
      <c r="E1729" s="1" t="str">
        <f>Blad1!E1729</f>
        <v>B4</v>
      </c>
      <c r="F1729" s="12" t="str">
        <f>Blad1!J1729</f>
        <v>-</v>
      </c>
      <c r="G1729" s="12" t="str">
        <f>Blad1!L1729</f>
        <v>ej 2026</v>
      </c>
      <c r="H1729" s="13">
        <f>Blad1!N1729</f>
        <v>32</v>
      </c>
      <c r="I1729" s="13" t="str">
        <f>Blad1!O1729</f>
        <v>ej 2026</v>
      </c>
    </row>
    <row r="1730" spans="1:9" hidden="1" x14ac:dyDescent="0.25">
      <c r="A1730" s="1" t="str">
        <f>Blad1!A1730</f>
        <v>476</v>
      </c>
      <c r="B1730" s="1" t="str">
        <f>Blad1!B1730</f>
        <v>VHE</v>
      </c>
      <c r="C1730" s="1" t="str">
        <f>Blad1!C1730</f>
        <v>Spårväxel - EV-SJ50-11-1:9</v>
      </c>
      <c r="D1730" s="1" t="str">
        <f>Blad1!D1730</f>
        <v>1</v>
      </c>
      <c r="E1730" s="1" t="str">
        <f>Blad1!E1730</f>
        <v>B1</v>
      </c>
      <c r="F1730" s="12" t="str">
        <f>Blad1!J1730</f>
        <v>-</v>
      </c>
      <c r="G1730" s="12" t="str">
        <f>Blad1!L1730</f>
        <v>ej 2026</v>
      </c>
      <c r="H1730" s="13" t="str">
        <f>Blad1!N1730</f>
        <v>-</v>
      </c>
      <c r="I1730" s="13" t="str">
        <f>Blad1!O1730</f>
        <v>ej 2026</v>
      </c>
    </row>
    <row r="1731" spans="1:9" x14ac:dyDescent="0.25">
      <c r="A1731" s="1" t="str">
        <f>Blad1!A1731</f>
        <v>476</v>
      </c>
      <c r="B1731" s="1" t="str">
        <f>Blad1!B1731</f>
        <v>VHE</v>
      </c>
      <c r="C1731" s="1" t="str">
        <f>Blad1!C1731</f>
        <v>Spårväxel - EV-UIC60-760-1:15</v>
      </c>
      <c r="D1731" s="1" t="str">
        <f>Blad1!D1731</f>
        <v>101</v>
      </c>
      <c r="E1731" s="1" t="str">
        <f>Blad1!E1731</f>
        <v>B4</v>
      </c>
      <c r="F1731" s="12" t="str">
        <f>Blad1!J1731</f>
        <v>-</v>
      </c>
      <c r="G1731" s="12" t="str">
        <f>Blad1!L1731</f>
        <v>ej 2026</v>
      </c>
      <c r="H1731" s="13">
        <f>Blad1!N1731</f>
        <v>32</v>
      </c>
      <c r="I1731" s="13" t="str">
        <f>Blad1!O1731</f>
        <v>ej 2026</v>
      </c>
    </row>
    <row r="1732" spans="1:9" x14ac:dyDescent="0.25">
      <c r="A1732" s="1" t="str">
        <f>Blad1!A1732</f>
        <v>476</v>
      </c>
      <c r="B1732" s="1" t="str">
        <f>Blad1!B1732</f>
        <v>VHE</v>
      </c>
      <c r="C1732" s="1" t="str">
        <f>Blad1!C1732</f>
        <v>Spårväxel - EV-UIC60-760-1:15</v>
      </c>
      <c r="D1732" s="1" t="str">
        <f>Blad1!D1732</f>
        <v>102</v>
      </c>
      <c r="E1732" s="1" t="str">
        <f>Blad1!E1732</f>
        <v>B4</v>
      </c>
      <c r="F1732" s="12" t="str">
        <f>Blad1!J1732</f>
        <v>-</v>
      </c>
      <c r="G1732" s="12" t="str">
        <f>Blad1!L1732</f>
        <v>ej 2026</v>
      </c>
      <c r="H1732" s="13">
        <f>Blad1!N1732</f>
        <v>32</v>
      </c>
      <c r="I1732" s="13" t="str">
        <f>Blad1!O1732</f>
        <v>ej 2026</v>
      </c>
    </row>
    <row r="1733" spans="1:9" x14ac:dyDescent="0.25">
      <c r="A1733" s="1" t="str">
        <f>Blad1!A1733</f>
        <v>476</v>
      </c>
      <c r="B1733" s="1" t="str">
        <f>Blad1!B1733</f>
        <v>VHE</v>
      </c>
      <c r="C1733" s="1" t="str">
        <f>Blad1!C1733</f>
        <v>Spårväxel - EV-UIC60-760-1:15</v>
      </c>
      <c r="D1733" s="1" t="str">
        <f>Blad1!D1733</f>
        <v>103</v>
      </c>
      <c r="E1733" s="1" t="str">
        <f>Blad1!E1733</f>
        <v>B4</v>
      </c>
      <c r="F1733" s="12" t="str">
        <f>Blad1!J1733</f>
        <v>-</v>
      </c>
      <c r="G1733" s="12" t="str">
        <f>Blad1!L1733</f>
        <v>ej 2026</v>
      </c>
      <c r="H1733" s="13">
        <f>Blad1!N1733</f>
        <v>32</v>
      </c>
      <c r="I1733" s="13" t="str">
        <f>Blad1!O1733</f>
        <v>ej 2026</v>
      </c>
    </row>
    <row r="1734" spans="1:9" x14ac:dyDescent="0.25">
      <c r="A1734" s="1" t="str">
        <f>Blad1!A1734</f>
        <v>476</v>
      </c>
      <c r="B1734" s="1" t="str">
        <f>Blad1!B1734</f>
        <v>VHE</v>
      </c>
      <c r="C1734" s="1" t="str">
        <f>Blad1!C1734</f>
        <v>Spårväxel - EV-UIC60-760-1:15</v>
      </c>
      <c r="D1734" s="1" t="str">
        <f>Blad1!D1734</f>
        <v>104</v>
      </c>
      <c r="E1734" s="1" t="str">
        <f>Blad1!E1734</f>
        <v>B4</v>
      </c>
      <c r="F1734" s="12" t="str">
        <f>Blad1!J1734</f>
        <v>-</v>
      </c>
      <c r="G1734" s="12" t="str">
        <f>Blad1!L1734</f>
        <v>ej 2026</v>
      </c>
      <c r="H1734" s="13">
        <f>Blad1!N1734</f>
        <v>32</v>
      </c>
      <c r="I1734" s="13" t="str">
        <f>Blad1!O1734</f>
        <v>ej 2026</v>
      </c>
    </row>
    <row r="1735" spans="1:9" x14ac:dyDescent="0.25">
      <c r="A1735" s="1" t="str">
        <f>Blad1!A1735</f>
        <v>476</v>
      </c>
      <c r="B1735" s="1" t="str">
        <f>Blad1!B1735</f>
        <v>VHE</v>
      </c>
      <c r="C1735" s="1" t="str">
        <f>Blad1!C1735</f>
        <v>Spårväxel - EV-UIC60-300-1:9</v>
      </c>
      <c r="D1735" s="1" t="str">
        <f>Blad1!D1735</f>
        <v>106</v>
      </c>
      <c r="E1735" s="1" t="str">
        <f>Blad1!E1735</f>
        <v>B4</v>
      </c>
      <c r="F1735" s="12" t="str">
        <f>Blad1!J1735</f>
        <v>-</v>
      </c>
      <c r="G1735" s="12" t="str">
        <f>Blad1!L1735</f>
        <v>ej 2026</v>
      </c>
      <c r="H1735" s="13">
        <f>Blad1!N1735</f>
        <v>32</v>
      </c>
      <c r="I1735" s="13" t="str">
        <f>Blad1!O1735</f>
        <v>ej 2026</v>
      </c>
    </row>
    <row r="1736" spans="1:9" x14ac:dyDescent="0.25">
      <c r="A1736" s="1" t="str">
        <f>Blad1!A1736</f>
        <v>476</v>
      </c>
      <c r="B1736" s="1" t="str">
        <f>Blad1!B1736</f>
        <v>VHE</v>
      </c>
      <c r="C1736" s="1" t="str">
        <f>Blad1!C1736</f>
        <v>Spårväxel - EV-UIC60-760-1:15</v>
      </c>
      <c r="D1736" s="1" t="str">
        <f>Blad1!D1736</f>
        <v>107</v>
      </c>
      <c r="E1736" s="1" t="str">
        <f>Blad1!E1736</f>
        <v>B4</v>
      </c>
      <c r="F1736" s="12" t="str">
        <f>Blad1!J1736</f>
        <v>-</v>
      </c>
      <c r="G1736" s="12" t="str">
        <f>Blad1!L1736</f>
        <v>ej 2026</v>
      </c>
      <c r="H1736" s="13">
        <f>Blad1!N1736</f>
        <v>32</v>
      </c>
      <c r="I1736" s="13" t="str">
        <f>Blad1!O1736</f>
        <v>ej 2026</v>
      </c>
    </row>
    <row r="1737" spans="1:9" x14ac:dyDescent="0.25">
      <c r="A1737" s="1" t="str">
        <f>Blad1!A1737</f>
        <v>476</v>
      </c>
      <c r="B1737" s="1" t="str">
        <f>Blad1!B1737</f>
        <v>VHE</v>
      </c>
      <c r="C1737" s="1" t="str">
        <f>Blad1!C1737</f>
        <v>Spårväxel - EV-UIC60-1200-1:18,5</v>
      </c>
      <c r="D1737" s="1" t="str">
        <f>Blad1!D1737</f>
        <v>109</v>
      </c>
      <c r="E1737" s="1" t="str">
        <f>Blad1!E1737</f>
        <v>B4</v>
      </c>
      <c r="F1737" s="12" t="str">
        <f>Blad1!J1737</f>
        <v>-</v>
      </c>
      <c r="G1737" s="12" t="str">
        <f>Blad1!L1737</f>
        <v>ej 2026</v>
      </c>
      <c r="H1737" s="13">
        <f>Blad1!N1737</f>
        <v>32</v>
      </c>
      <c r="I1737" s="13" t="str">
        <f>Blad1!O1737</f>
        <v>ej 2026</v>
      </c>
    </row>
    <row r="1738" spans="1:9" x14ac:dyDescent="0.25">
      <c r="A1738" s="1" t="str">
        <f>Blad1!A1738</f>
        <v>476</v>
      </c>
      <c r="B1738" s="1" t="str">
        <f>Blad1!B1738</f>
        <v>VHE</v>
      </c>
      <c r="C1738" s="1" t="str">
        <f>Blad1!C1738</f>
        <v>Spårväxel - EV-UIC60-300-1:9</v>
      </c>
      <c r="D1738" s="1" t="str">
        <f>Blad1!D1738</f>
        <v>112</v>
      </c>
      <c r="E1738" s="1" t="str">
        <f>Blad1!E1738</f>
        <v>B4</v>
      </c>
      <c r="F1738" s="12" t="str">
        <f>Blad1!J1738</f>
        <v>-</v>
      </c>
      <c r="G1738" s="12" t="str">
        <f>Blad1!L1738</f>
        <v>ej 2026</v>
      </c>
      <c r="H1738" s="13">
        <f>Blad1!N1738</f>
        <v>32</v>
      </c>
      <c r="I1738" s="13" t="str">
        <f>Blad1!O1738</f>
        <v>ej 2026</v>
      </c>
    </row>
    <row r="1739" spans="1:9" x14ac:dyDescent="0.25">
      <c r="A1739" s="1" t="str">
        <f>Blad1!A1739</f>
        <v>476</v>
      </c>
      <c r="B1739" s="1" t="str">
        <f>Blad1!B1739</f>
        <v>VHE</v>
      </c>
      <c r="C1739" s="1" t="str">
        <f>Blad1!C1739</f>
        <v>Spårväxel - EV-UIC60-1200-1:18,5</v>
      </c>
      <c r="D1739" s="1" t="str">
        <f>Blad1!D1739</f>
        <v>131</v>
      </c>
      <c r="E1739" s="1" t="str">
        <f>Blad1!E1739</f>
        <v>B4</v>
      </c>
      <c r="F1739" s="12" t="str">
        <f>Blad1!J1739</f>
        <v>-</v>
      </c>
      <c r="G1739" s="12" t="str">
        <f>Blad1!L1739</f>
        <v>ej 2026</v>
      </c>
      <c r="H1739" s="13">
        <f>Blad1!N1739</f>
        <v>32</v>
      </c>
      <c r="I1739" s="13" t="str">
        <f>Blad1!O1739</f>
        <v>ej 2026</v>
      </c>
    </row>
    <row r="1740" spans="1:9" x14ac:dyDescent="0.25">
      <c r="A1740" s="1" t="str">
        <f>Blad1!A1740</f>
        <v>476</v>
      </c>
      <c r="B1740" s="1" t="str">
        <f>Blad1!B1740</f>
        <v>VHE</v>
      </c>
      <c r="C1740" s="1" t="str">
        <f>Blad1!C1740</f>
        <v>Spårväxel - EV-UIC60-1200-1:18,5</v>
      </c>
      <c r="D1740" s="1" t="str">
        <f>Blad1!D1740</f>
        <v>132</v>
      </c>
      <c r="E1740" s="1" t="str">
        <f>Blad1!E1740</f>
        <v>B4</v>
      </c>
      <c r="F1740" s="12" t="str">
        <f>Blad1!J1740</f>
        <v>-</v>
      </c>
      <c r="G1740" s="12" t="str">
        <f>Blad1!L1740</f>
        <v>ej 2026</v>
      </c>
      <c r="H1740" s="13">
        <f>Blad1!N1740</f>
        <v>32</v>
      </c>
      <c r="I1740" s="13" t="str">
        <f>Blad1!O1740</f>
        <v>ej 2026</v>
      </c>
    </row>
    <row r="1741" spans="1:9" x14ac:dyDescent="0.25">
      <c r="A1741" s="1" t="str">
        <f>Blad1!A1741</f>
        <v>476</v>
      </c>
      <c r="B1741" s="1" t="str">
        <f>Blad1!B1741</f>
        <v>VHE</v>
      </c>
      <c r="C1741" s="1" t="str">
        <f>Blad1!C1741</f>
        <v>Spårväxel - EV-UIC60-300-1:9</v>
      </c>
      <c r="D1741" s="1" t="str">
        <f>Blad1!D1741</f>
        <v>133</v>
      </c>
      <c r="E1741" s="1" t="str">
        <f>Blad1!E1741</f>
        <v>B4</v>
      </c>
      <c r="F1741" s="12" t="str">
        <f>Blad1!J1741</f>
        <v>-</v>
      </c>
      <c r="G1741" s="12" t="str">
        <f>Blad1!L1741</f>
        <v>ej 2026</v>
      </c>
      <c r="H1741" s="13">
        <f>Blad1!N1741</f>
        <v>32</v>
      </c>
      <c r="I1741" s="13" t="str">
        <f>Blad1!O1741</f>
        <v>ej 2026</v>
      </c>
    </row>
    <row r="1742" spans="1:9" hidden="1" x14ac:dyDescent="0.25">
      <c r="A1742" s="1" t="str">
        <f>Blad1!A1742</f>
        <v>476</v>
      </c>
      <c r="B1742" s="1" t="str">
        <f>Blad1!B1742</f>
        <v>VHE</v>
      </c>
      <c r="C1742" s="1" t="str">
        <f>Blad1!C1742</f>
        <v>Spårväxel - EV-BV50-225/190-1:9</v>
      </c>
      <c r="D1742" s="1" t="str">
        <f>Blad1!D1742</f>
        <v>134</v>
      </c>
      <c r="E1742" s="1" t="str">
        <f>Blad1!E1742</f>
        <v>B1</v>
      </c>
      <c r="F1742" s="12" t="str">
        <f>Blad1!J1742</f>
        <v>-</v>
      </c>
      <c r="G1742" s="12" t="str">
        <f>Blad1!L1742</f>
        <v>ej 2026</v>
      </c>
      <c r="H1742" s="13" t="str">
        <f>Blad1!N1742</f>
        <v>-</v>
      </c>
      <c r="I1742" s="13" t="str">
        <f>Blad1!O1742</f>
        <v>ej 2026</v>
      </c>
    </row>
    <row r="1743" spans="1:9" x14ac:dyDescent="0.25">
      <c r="A1743" s="1" t="str">
        <f>Blad1!A1743</f>
        <v>476</v>
      </c>
      <c r="B1743" s="1" t="str">
        <f>Blad1!B1743</f>
        <v>VHE</v>
      </c>
      <c r="C1743" s="1" t="str">
        <f>Blad1!C1743</f>
        <v>Spårväxel - SPK-SJ50-1:4,44 kryss</v>
      </c>
      <c r="D1743" s="1" t="str">
        <f>Blad1!D1743</f>
        <v>135/137</v>
      </c>
      <c r="E1743" s="1" t="str">
        <f>Blad1!E1743</f>
        <v>B3</v>
      </c>
      <c r="F1743" s="12" t="str">
        <f>Blad1!J1743</f>
        <v>-</v>
      </c>
      <c r="G1743" s="12" t="str">
        <f>Blad1!L1743</f>
        <v>ej 2026</v>
      </c>
      <c r="H1743" s="13">
        <f>Blad1!N1743</f>
        <v>32</v>
      </c>
      <c r="I1743" s="13" t="str">
        <f>Blad1!O1743</f>
        <v>ej 2026</v>
      </c>
    </row>
    <row r="1744" spans="1:9" x14ac:dyDescent="0.25">
      <c r="A1744" s="1" t="str">
        <f>Blad1!A1744</f>
        <v>476</v>
      </c>
      <c r="B1744" s="1" t="str">
        <f>Blad1!B1744</f>
        <v>VHE</v>
      </c>
      <c r="C1744" s="1" t="str">
        <f>Blad1!C1744</f>
        <v>Spårväxel - DKV-SJ50-7,641/9,375-1:9</v>
      </c>
      <c r="D1744" s="1" t="str">
        <f>Blad1!D1744</f>
        <v>135/138</v>
      </c>
      <c r="E1744" s="1" t="str">
        <f>Blad1!E1744</f>
        <v>B3</v>
      </c>
      <c r="F1744" s="12" t="str">
        <f>Blad1!J1744</f>
        <v>-</v>
      </c>
      <c r="G1744" s="12" t="str">
        <f>Blad1!L1744</f>
        <v>ej 2026</v>
      </c>
      <c r="H1744" s="13">
        <f>Blad1!N1744</f>
        <v>32</v>
      </c>
      <c r="I1744" s="13" t="str">
        <f>Blad1!O1744</f>
        <v>ej 2026</v>
      </c>
    </row>
    <row r="1745" spans="1:9" x14ac:dyDescent="0.25">
      <c r="A1745" s="1" t="str">
        <f>Blad1!A1745</f>
        <v>476</v>
      </c>
      <c r="B1745" s="1" t="str">
        <f>Blad1!B1745</f>
        <v>VHE</v>
      </c>
      <c r="C1745" s="1" t="str">
        <f>Blad1!C1745</f>
        <v>Spårväxel - EV-UIC60-300-1:9</v>
      </c>
      <c r="D1745" s="1" t="str">
        <f>Blad1!D1745</f>
        <v>136</v>
      </c>
      <c r="E1745" s="1" t="str">
        <f>Blad1!E1745</f>
        <v>B4</v>
      </c>
      <c r="F1745" s="12" t="str">
        <f>Blad1!J1745</f>
        <v>-</v>
      </c>
      <c r="G1745" s="12" t="str">
        <f>Blad1!L1745</f>
        <v>ej 2026</v>
      </c>
      <c r="H1745" s="13">
        <f>Blad1!N1745</f>
        <v>32</v>
      </c>
      <c r="I1745" s="13" t="str">
        <f>Blad1!O1745</f>
        <v>ej 2026</v>
      </c>
    </row>
    <row r="1746" spans="1:9" x14ac:dyDescent="0.25">
      <c r="A1746" s="1" t="str">
        <f>Blad1!A1746</f>
        <v>476</v>
      </c>
      <c r="B1746" s="1" t="str">
        <f>Blad1!B1746</f>
        <v>VHE</v>
      </c>
      <c r="C1746" s="1" t="str">
        <f>Blad1!C1746</f>
        <v>Spårväxel - EV-BV50-225/190-1:9 kryss</v>
      </c>
      <c r="D1746" s="1" t="str">
        <f>Blad1!D1746</f>
        <v>137</v>
      </c>
      <c r="E1746" s="1" t="str">
        <f>Blad1!E1746</f>
        <v>B3</v>
      </c>
      <c r="F1746" s="12" t="str">
        <f>Blad1!J1746</f>
        <v>-</v>
      </c>
      <c r="G1746" s="12" t="str">
        <f>Blad1!L1746</f>
        <v>ej 2026</v>
      </c>
      <c r="H1746" s="13">
        <f>Blad1!N1746</f>
        <v>32</v>
      </c>
      <c r="I1746" s="13" t="str">
        <f>Blad1!O1746</f>
        <v>ej 2026</v>
      </c>
    </row>
    <row r="1747" spans="1:9" x14ac:dyDescent="0.25">
      <c r="A1747" s="1" t="str">
        <f>Blad1!A1747</f>
        <v>476</v>
      </c>
      <c r="B1747" s="1" t="str">
        <f>Blad1!B1747</f>
        <v>VHE</v>
      </c>
      <c r="C1747" s="1" t="str">
        <f>Blad1!C1747</f>
        <v>Spårväxel - DKV-SJ50-7,641/9,375-1:9</v>
      </c>
      <c r="D1747" s="1" t="str">
        <f>Blad1!D1747</f>
        <v>139/142</v>
      </c>
      <c r="E1747" s="1" t="str">
        <f>Blad1!E1747</f>
        <v>B3</v>
      </c>
      <c r="F1747" s="12" t="str">
        <f>Blad1!J1747</f>
        <v>-</v>
      </c>
      <c r="G1747" s="12" t="str">
        <f>Blad1!L1747</f>
        <v>ej 2026</v>
      </c>
      <c r="H1747" s="13">
        <f>Blad1!N1747</f>
        <v>32</v>
      </c>
      <c r="I1747" s="13" t="str">
        <f>Blad1!O1747</f>
        <v>ej 2026</v>
      </c>
    </row>
    <row r="1748" spans="1:9" x14ac:dyDescent="0.25">
      <c r="A1748" s="1" t="str">
        <f>Blad1!A1748</f>
        <v>476</v>
      </c>
      <c r="B1748" s="1" t="str">
        <f>Blad1!B1748</f>
        <v>VHE</v>
      </c>
      <c r="C1748" s="1" t="str">
        <f>Blad1!C1748</f>
        <v>Spårväxel - EV-BV50-225/190-1:9 kryss</v>
      </c>
      <c r="D1748" s="1" t="str">
        <f>Blad1!D1748</f>
        <v>140</v>
      </c>
      <c r="E1748" s="1" t="str">
        <f>Blad1!E1748</f>
        <v>B3</v>
      </c>
      <c r="F1748" s="12" t="str">
        <f>Blad1!J1748</f>
        <v>-</v>
      </c>
      <c r="G1748" s="12" t="str">
        <f>Blad1!L1748</f>
        <v>ej 2026</v>
      </c>
      <c r="H1748" s="13">
        <f>Blad1!N1748</f>
        <v>32</v>
      </c>
      <c r="I1748" s="13" t="str">
        <f>Blad1!O1748</f>
        <v>ej 2026</v>
      </c>
    </row>
    <row r="1749" spans="1:9" x14ac:dyDescent="0.25">
      <c r="A1749" s="1" t="str">
        <f>Blad1!A1749</f>
        <v>476</v>
      </c>
      <c r="B1749" s="1" t="str">
        <f>Blad1!B1749</f>
        <v>VHE</v>
      </c>
      <c r="C1749" s="1" t="str">
        <f>Blad1!C1749</f>
        <v>Spårväxel - EV-UIC60-300-1:9</v>
      </c>
      <c r="D1749" s="1" t="str">
        <f>Blad1!D1749</f>
        <v>141</v>
      </c>
      <c r="E1749" s="1" t="str">
        <f>Blad1!E1749</f>
        <v>B4</v>
      </c>
      <c r="F1749" s="12" t="str">
        <f>Blad1!J1749</f>
        <v>-</v>
      </c>
      <c r="G1749" s="12" t="str">
        <f>Blad1!L1749</f>
        <v>ej 2026</v>
      </c>
      <c r="H1749" s="13">
        <f>Blad1!N1749</f>
        <v>32</v>
      </c>
      <c r="I1749" s="13" t="str">
        <f>Blad1!O1749</f>
        <v>ej 2026</v>
      </c>
    </row>
    <row r="1750" spans="1:9" x14ac:dyDescent="0.25">
      <c r="A1750" s="1" t="str">
        <f>Blad1!A1750</f>
        <v>476</v>
      </c>
      <c r="B1750" s="1" t="str">
        <f>Blad1!B1750</f>
        <v>VHE</v>
      </c>
      <c r="C1750" s="1" t="str">
        <f>Blad1!C1750</f>
        <v>Spårväxel - EV-UIC60-300-1:9</v>
      </c>
      <c r="D1750" s="1" t="str">
        <f>Blad1!D1750</f>
        <v>143</v>
      </c>
      <c r="E1750" s="1" t="str">
        <f>Blad1!E1750</f>
        <v>B4</v>
      </c>
      <c r="F1750" s="12" t="str">
        <f>Blad1!J1750</f>
        <v>-</v>
      </c>
      <c r="G1750" s="12" t="str">
        <f>Blad1!L1750</f>
        <v>ej 2026</v>
      </c>
      <c r="H1750" s="13">
        <f>Blad1!N1750</f>
        <v>32</v>
      </c>
      <c r="I1750" s="13" t="str">
        <f>Blad1!O1750</f>
        <v>ej 2026</v>
      </c>
    </row>
    <row r="1751" spans="1:9" hidden="1" x14ac:dyDescent="0.25">
      <c r="A1751" s="1" t="str">
        <f>Blad1!A1751</f>
        <v>476</v>
      </c>
      <c r="B1751" s="1" t="str">
        <f>Blad1!B1751</f>
        <v>VHE</v>
      </c>
      <c r="C1751" s="1" t="str">
        <f>Blad1!C1751</f>
        <v>Spårväxel - EV-SJ50-11-1:9</v>
      </c>
      <c r="D1751" s="1" t="str">
        <f>Blad1!D1751</f>
        <v>2</v>
      </c>
      <c r="E1751" s="1" t="str">
        <f>Blad1!E1751</f>
        <v>B1</v>
      </c>
      <c r="F1751" s="12" t="str">
        <f>Blad1!J1751</f>
        <v>-</v>
      </c>
      <c r="G1751" s="12" t="str">
        <f>Blad1!L1751</f>
        <v>ej 2026</v>
      </c>
      <c r="H1751" s="13" t="str">
        <f>Blad1!N1751</f>
        <v>-</v>
      </c>
      <c r="I1751" s="13" t="str">
        <f>Blad1!O1751</f>
        <v>ej 2026</v>
      </c>
    </row>
    <row r="1752" spans="1:9" x14ac:dyDescent="0.25">
      <c r="A1752" s="1" t="str">
        <f>Blad1!A1752</f>
        <v>477</v>
      </c>
      <c r="B1752" s="1" t="str">
        <f>Blad1!B1752</f>
        <v>HFA</v>
      </c>
      <c r="C1752" s="1" t="str">
        <f>Blad1!C1752</f>
        <v>Spårväxel - EV-60E-1200-1:18,5</v>
      </c>
      <c r="D1752" s="1" t="str">
        <f>Blad1!D1752</f>
        <v>201</v>
      </c>
      <c r="E1752" s="1" t="str">
        <f>Blad1!E1752</f>
        <v>B4</v>
      </c>
      <c r="F1752" s="12" t="str">
        <f>Blad1!J1752</f>
        <v>-</v>
      </c>
      <c r="G1752" s="12" t="str">
        <f>Blad1!L1752</f>
        <v>ej 2026</v>
      </c>
      <c r="H1752" s="13">
        <f>Blad1!N1752</f>
        <v>33</v>
      </c>
      <c r="I1752" s="13" t="str">
        <f>Blad1!O1752</f>
        <v>ej 2026</v>
      </c>
    </row>
    <row r="1753" spans="1:9" x14ac:dyDescent="0.25">
      <c r="A1753" s="1" t="str">
        <f>Blad1!A1753</f>
        <v>477</v>
      </c>
      <c r="B1753" s="1" t="str">
        <f>Blad1!B1753</f>
        <v>HFA</v>
      </c>
      <c r="C1753" s="1" t="str">
        <f>Blad1!C1753</f>
        <v>Spårväxel - EV-60E-1200-1:18,5</v>
      </c>
      <c r="D1753" s="1" t="str">
        <f>Blad1!D1753</f>
        <v>202</v>
      </c>
      <c r="E1753" s="1" t="str">
        <f>Blad1!E1753</f>
        <v>B4</v>
      </c>
      <c r="F1753" s="12" t="str">
        <f>Blad1!J1753</f>
        <v>-</v>
      </c>
      <c r="G1753" s="12" t="str">
        <f>Blad1!L1753</f>
        <v>ej 2026</v>
      </c>
      <c r="H1753" s="13">
        <f>Blad1!N1753</f>
        <v>33</v>
      </c>
      <c r="I1753" s="13" t="str">
        <f>Blad1!O1753</f>
        <v>ej 2026</v>
      </c>
    </row>
    <row r="1754" spans="1:9" x14ac:dyDescent="0.25">
      <c r="A1754" s="1" t="str">
        <f>Blad1!A1754</f>
        <v>477</v>
      </c>
      <c r="B1754" s="1" t="str">
        <f>Blad1!B1754</f>
        <v>HFA</v>
      </c>
      <c r="C1754" s="1" t="str">
        <f>Blad1!C1754</f>
        <v>Spårväxel - EV-UIC60-1200-1:18,5</v>
      </c>
      <c r="D1754" s="1" t="str">
        <f>Blad1!D1754</f>
        <v>203</v>
      </c>
      <c r="E1754" s="1" t="str">
        <f>Blad1!E1754</f>
        <v>B4</v>
      </c>
      <c r="F1754" s="12" t="str">
        <f>Blad1!J1754</f>
        <v>-</v>
      </c>
      <c r="G1754" s="12" t="str">
        <f>Blad1!L1754</f>
        <v>ej 2026</v>
      </c>
      <c r="H1754" s="13">
        <f>Blad1!N1754</f>
        <v>33</v>
      </c>
      <c r="I1754" s="13" t="str">
        <f>Blad1!O1754</f>
        <v>ej 2026</v>
      </c>
    </row>
    <row r="1755" spans="1:9" x14ac:dyDescent="0.25">
      <c r="A1755" s="1" t="str">
        <f>Blad1!A1755</f>
        <v>477</v>
      </c>
      <c r="B1755" s="1" t="str">
        <f>Blad1!B1755</f>
        <v>HFA</v>
      </c>
      <c r="C1755" s="1" t="str">
        <f>Blad1!C1755</f>
        <v>Spårväxel - EV-60E-1200-1:18,5</v>
      </c>
      <c r="D1755" s="1" t="str">
        <f>Blad1!D1755</f>
        <v>204</v>
      </c>
      <c r="E1755" s="1" t="str">
        <f>Blad1!E1755</f>
        <v>B4</v>
      </c>
      <c r="F1755" s="12" t="str">
        <f>Blad1!J1755</f>
        <v>-</v>
      </c>
      <c r="G1755" s="12" t="str">
        <f>Blad1!L1755</f>
        <v>ej 2026</v>
      </c>
      <c r="H1755" s="13">
        <f>Blad1!N1755</f>
        <v>33</v>
      </c>
      <c r="I1755" s="13" t="str">
        <f>Blad1!O1755</f>
        <v>ej 2026</v>
      </c>
    </row>
    <row r="1756" spans="1:9" x14ac:dyDescent="0.25">
      <c r="A1756" s="1" t="str">
        <f>Blad1!A1756</f>
        <v>477</v>
      </c>
      <c r="B1756" s="1" t="str">
        <f>Blad1!B1756</f>
        <v>HFA</v>
      </c>
      <c r="C1756" s="1" t="str">
        <f>Blad1!C1756</f>
        <v>Spårväxel - EV-UIC60-1200-1:18,5</v>
      </c>
      <c r="D1756" s="1" t="str">
        <f>Blad1!D1756</f>
        <v>211</v>
      </c>
      <c r="E1756" s="1" t="str">
        <f>Blad1!E1756</f>
        <v>B4</v>
      </c>
      <c r="F1756" s="12" t="str">
        <f>Blad1!J1756</f>
        <v>-</v>
      </c>
      <c r="G1756" s="12" t="str">
        <f>Blad1!L1756</f>
        <v>ej 2026</v>
      </c>
      <c r="H1756" s="13">
        <f>Blad1!N1756</f>
        <v>33</v>
      </c>
      <c r="I1756" s="13" t="str">
        <f>Blad1!O1756</f>
        <v>ej 2026</v>
      </c>
    </row>
    <row r="1757" spans="1:9" x14ac:dyDescent="0.25">
      <c r="A1757" s="1" t="str">
        <f>Blad1!A1757</f>
        <v>477</v>
      </c>
      <c r="B1757" s="1" t="str">
        <f>Blad1!B1757</f>
        <v>KNG</v>
      </c>
      <c r="C1757" s="1" t="str">
        <f>Blad1!C1757</f>
        <v>Spårväxel - EV-60E-760-1:15</v>
      </c>
      <c r="D1757" s="1" t="str">
        <f>Blad1!D1757</f>
        <v>115</v>
      </c>
      <c r="E1757" s="1" t="str">
        <f>Blad1!E1757</f>
        <v>B4</v>
      </c>
      <c r="F1757" s="12" t="str">
        <f>Blad1!J1757</f>
        <v>-</v>
      </c>
      <c r="G1757" s="12" t="str">
        <f>Blad1!L1757</f>
        <v>ej 2026</v>
      </c>
      <c r="H1757" s="13">
        <f>Blad1!N1757</f>
        <v>33</v>
      </c>
      <c r="I1757" s="13" t="str">
        <f>Blad1!O1757</f>
        <v>ej 2026</v>
      </c>
    </row>
    <row r="1758" spans="1:9" hidden="1" x14ac:dyDescent="0.25">
      <c r="A1758" s="1" t="str">
        <f>Blad1!A1758</f>
        <v>477</v>
      </c>
      <c r="B1758" s="1" t="str">
        <f>Blad1!B1758</f>
        <v>KNG</v>
      </c>
      <c r="C1758" s="1" t="str">
        <f>Blad1!C1758</f>
        <v>Spårväxel - EV-60E-208-1:9</v>
      </c>
      <c r="D1758" s="1" t="str">
        <f>Blad1!D1758</f>
        <v>116</v>
      </c>
      <c r="E1758" s="1" t="str">
        <f>Blad1!E1758</f>
        <v>B2</v>
      </c>
      <c r="F1758" s="12" t="str">
        <f>Blad1!J1758</f>
        <v>-</v>
      </c>
      <c r="G1758" s="12" t="str">
        <f>Blad1!L1758</f>
        <v>ej 2026</v>
      </c>
      <c r="H1758" s="13" t="str">
        <f>Blad1!N1758</f>
        <v>-</v>
      </c>
      <c r="I1758" s="13" t="str">
        <f>Blad1!O1758</f>
        <v>ej 2026</v>
      </c>
    </row>
    <row r="1759" spans="1:9" x14ac:dyDescent="0.25">
      <c r="A1759" s="1" t="str">
        <f>Blad1!A1759</f>
        <v>477</v>
      </c>
      <c r="B1759" s="1" t="str">
        <f>Blad1!B1759</f>
        <v>NYC</v>
      </c>
      <c r="C1759" s="1" t="str">
        <f>Blad1!C1759</f>
        <v>Spårväxel - EV-UIC60-1200-1:18,5</v>
      </c>
      <c r="D1759" s="1" t="str">
        <f>Blad1!D1759</f>
        <v>101</v>
      </c>
      <c r="E1759" s="1" t="str">
        <f>Blad1!E1759</f>
        <v>B4</v>
      </c>
      <c r="F1759" s="12" t="str">
        <f>Blad1!J1759</f>
        <v>-</v>
      </c>
      <c r="G1759" s="12" t="str">
        <f>Blad1!L1759</f>
        <v>ej 2026</v>
      </c>
      <c r="H1759" s="13">
        <f>Blad1!N1759</f>
        <v>33</v>
      </c>
      <c r="I1759" s="13" t="str">
        <f>Blad1!O1759</f>
        <v>ej 2026</v>
      </c>
    </row>
    <row r="1760" spans="1:9" x14ac:dyDescent="0.25">
      <c r="A1760" s="1" t="str">
        <f>Blad1!A1760</f>
        <v>477</v>
      </c>
      <c r="B1760" s="1" t="str">
        <f>Blad1!B1760</f>
        <v>NYC</v>
      </c>
      <c r="C1760" s="1" t="str">
        <f>Blad1!C1760</f>
        <v>Spårväxel - EV-UIC60-1200-1:18,5</v>
      </c>
      <c r="D1760" s="1" t="str">
        <f>Blad1!D1760</f>
        <v>102</v>
      </c>
      <c r="E1760" s="1" t="str">
        <f>Blad1!E1760</f>
        <v>B4</v>
      </c>
      <c r="F1760" s="12" t="str">
        <f>Blad1!J1760</f>
        <v>-</v>
      </c>
      <c r="G1760" s="12" t="str">
        <f>Blad1!L1760</f>
        <v>ej 2026</v>
      </c>
      <c r="H1760" s="13">
        <f>Blad1!N1760</f>
        <v>33</v>
      </c>
      <c r="I1760" s="13" t="str">
        <f>Blad1!O1760</f>
        <v>ej 2026</v>
      </c>
    </row>
    <row r="1761" spans="1:9" x14ac:dyDescent="0.25">
      <c r="A1761" s="1" t="str">
        <f>Blad1!A1761</f>
        <v>477</v>
      </c>
      <c r="B1761" s="1" t="str">
        <f>Blad1!B1761</f>
        <v>NYC</v>
      </c>
      <c r="C1761" s="1" t="str">
        <f>Blad1!C1761</f>
        <v>Spårväxel - EV-UIC60-760-1:15</v>
      </c>
      <c r="D1761" s="1" t="str">
        <f>Blad1!D1761</f>
        <v>103</v>
      </c>
      <c r="E1761" s="1" t="str">
        <f>Blad1!E1761</f>
        <v>B4</v>
      </c>
      <c r="F1761" s="12" t="str">
        <f>Blad1!J1761</f>
        <v>-</v>
      </c>
      <c r="G1761" s="12" t="str">
        <f>Blad1!L1761</f>
        <v>ej 2026</v>
      </c>
      <c r="H1761" s="13">
        <f>Blad1!N1761</f>
        <v>33</v>
      </c>
      <c r="I1761" s="13" t="str">
        <f>Blad1!O1761</f>
        <v>ej 2026</v>
      </c>
    </row>
    <row r="1762" spans="1:9" x14ac:dyDescent="0.25">
      <c r="A1762" s="1" t="str">
        <f>Blad1!A1762</f>
        <v>477</v>
      </c>
      <c r="B1762" s="1" t="str">
        <f>Blad1!B1762</f>
        <v>NYC</v>
      </c>
      <c r="C1762" s="1" t="str">
        <f>Blad1!C1762</f>
        <v>Spårväxel - EV-UIC60-760-1:15</v>
      </c>
      <c r="D1762" s="1" t="str">
        <f>Blad1!D1762</f>
        <v>105</v>
      </c>
      <c r="E1762" s="1" t="str">
        <f>Blad1!E1762</f>
        <v>B3</v>
      </c>
      <c r="F1762" s="12" t="str">
        <f>Blad1!J1762</f>
        <v>-</v>
      </c>
      <c r="G1762" s="12" t="str">
        <f>Blad1!L1762</f>
        <v>ej 2026</v>
      </c>
      <c r="H1762" s="13">
        <f>Blad1!N1762</f>
        <v>33</v>
      </c>
      <c r="I1762" s="13" t="str">
        <f>Blad1!O1762</f>
        <v>ej 2026</v>
      </c>
    </row>
    <row r="1763" spans="1:9" x14ac:dyDescent="0.25">
      <c r="A1763" s="1" t="str">
        <f>Blad1!A1763</f>
        <v>477</v>
      </c>
      <c r="B1763" s="1" t="str">
        <f>Blad1!B1763</f>
        <v>NYC</v>
      </c>
      <c r="C1763" s="1" t="str">
        <f>Blad1!C1763</f>
        <v>Spårväxel - EVR-UIC60/60E-300-1:9</v>
      </c>
      <c r="D1763" s="1" t="str">
        <f>Blad1!D1763</f>
        <v>109</v>
      </c>
      <c r="E1763" s="1" t="str">
        <f>Blad1!E1763</f>
        <v>B4</v>
      </c>
      <c r="F1763" s="12" t="str">
        <f>Blad1!J1763</f>
        <v>-</v>
      </c>
      <c r="G1763" s="12" t="str">
        <f>Blad1!L1763</f>
        <v>ej 2026</v>
      </c>
      <c r="H1763" s="13">
        <f>Blad1!N1763</f>
        <v>33</v>
      </c>
      <c r="I1763" s="13" t="str">
        <f>Blad1!O1763</f>
        <v>ej 2026</v>
      </c>
    </row>
    <row r="1764" spans="1:9" hidden="1" x14ac:dyDescent="0.25">
      <c r="A1764" s="1" t="str">
        <f>Blad1!A1764</f>
        <v>477</v>
      </c>
      <c r="B1764" s="1" t="str">
        <f>Blad1!B1764</f>
        <v>NYC</v>
      </c>
      <c r="C1764" s="1" t="str">
        <f>Blad1!C1764</f>
        <v>Spårväxel - EV-BV50-225/190-1:9</v>
      </c>
      <c r="D1764" s="1" t="str">
        <f>Blad1!D1764</f>
        <v>110</v>
      </c>
      <c r="E1764" s="1" t="str">
        <f>Blad1!E1764</f>
        <v>B1</v>
      </c>
      <c r="F1764" s="12" t="str">
        <f>Blad1!J1764</f>
        <v>-</v>
      </c>
      <c r="G1764" s="12" t="str">
        <f>Blad1!L1764</f>
        <v>ej 2026</v>
      </c>
      <c r="H1764" s="13" t="str">
        <f>Blad1!N1764</f>
        <v>-</v>
      </c>
      <c r="I1764" s="13" t="str">
        <f>Blad1!O1764</f>
        <v>ej 2026</v>
      </c>
    </row>
    <row r="1765" spans="1:9" x14ac:dyDescent="0.25">
      <c r="A1765" s="1" t="str">
        <f>Blad1!A1765</f>
        <v>477</v>
      </c>
      <c r="B1765" s="1" t="str">
        <f>Blad1!B1765</f>
        <v>NYC</v>
      </c>
      <c r="C1765" s="1" t="str">
        <f>Blad1!C1765</f>
        <v>Spårväxel - EV-UIC60-300-1:9</v>
      </c>
      <c r="D1765" s="1" t="str">
        <f>Blad1!D1765</f>
        <v>131</v>
      </c>
      <c r="E1765" s="1" t="str">
        <f>Blad1!E1765</f>
        <v>B3</v>
      </c>
      <c r="F1765" s="12" t="str">
        <f>Blad1!J1765</f>
        <v>-</v>
      </c>
      <c r="G1765" s="12" t="str">
        <f>Blad1!L1765</f>
        <v>ej 2026</v>
      </c>
      <c r="H1765" s="13">
        <f>Blad1!N1765</f>
        <v>33</v>
      </c>
      <c r="I1765" s="13" t="str">
        <f>Blad1!O1765</f>
        <v>ej 2026</v>
      </c>
    </row>
    <row r="1766" spans="1:9" x14ac:dyDescent="0.25">
      <c r="A1766" s="1" t="str">
        <f>Blad1!A1766</f>
        <v>477</v>
      </c>
      <c r="B1766" s="1" t="str">
        <f>Blad1!B1766</f>
        <v>NYC</v>
      </c>
      <c r="C1766" s="1" t="str">
        <f>Blad1!C1766</f>
        <v>Spårväxel - EV-UIC60-300-1:9</v>
      </c>
      <c r="D1766" s="1" t="str">
        <f>Blad1!D1766</f>
        <v>132</v>
      </c>
      <c r="E1766" s="1" t="str">
        <f>Blad1!E1766</f>
        <v>B4</v>
      </c>
      <c r="F1766" s="12" t="str">
        <f>Blad1!J1766</f>
        <v>-</v>
      </c>
      <c r="G1766" s="12" t="str">
        <f>Blad1!L1766</f>
        <v>ej 2026</v>
      </c>
      <c r="H1766" s="13">
        <f>Blad1!N1766</f>
        <v>33</v>
      </c>
      <c r="I1766" s="13" t="str">
        <f>Blad1!O1766</f>
        <v>ej 2026</v>
      </c>
    </row>
    <row r="1767" spans="1:9" x14ac:dyDescent="0.25">
      <c r="A1767" s="1" t="str">
        <f>Blad1!A1767</f>
        <v>477</v>
      </c>
      <c r="B1767" s="1" t="str">
        <f>Blad1!B1767</f>
        <v>SSÄ</v>
      </c>
      <c r="C1767" s="1" t="str">
        <f>Blad1!C1767</f>
        <v>Spårväxel - EV-UIC60-1200-1:18,5</v>
      </c>
      <c r="D1767" s="1" t="str">
        <f>Blad1!D1767</f>
        <v>201</v>
      </c>
      <c r="E1767" s="1" t="str">
        <f>Blad1!E1767</f>
        <v>B4</v>
      </c>
      <c r="F1767" s="12" t="str">
        <f>Blad1!J1767</f>
        <v>-</v>
      </c>
      <c r="G1767" s="12" t="str">
        <f>Blad1!L1767</f>
        <v>ej 2026</v>
      </c>
      <c r="H1767" s="13">
        <f>Blad1!N1767</f>
        <v>33</v>
      </c>
      <c r="I1767" s="13" t="str">
        <f>Blad1!O1767</f>
        <v>ej 2026</v>
      </c>
    </row>
    <row r="1768" spans="1:9" x14ac:dyDescent="0.25">
      <c r="A1768" s="1" t="str">
        <f>Blad1!A1768</f>
        <v>477</v>
      </c>
      <c r="B1768" s="1" t="str">
        <f>Blad1!B1768</f>
        <v>SSÄ</v>
      </c>
      <c r="C1768" s="1" t="str">
        <f>Blad1!C1768</f>
        <v>Spårväxel - EV-UIC60-1200-1:18,5</v>
      </c>
      <c r="D1768" s="1" t="str">
        <f>Blad1!D1768</f>
        <v>211</v>
      </c>
      <c r="E1768" s="1" t="str">
        <f>Blad1!E1768</f>
        <v>B4</v>
      </c>
      <c r="F1768" s="12" t="str">
        <f>Blad1!J1768</f>
        <v>-</v>
      </c>
      <c r="G1768" s="12" t="str">
        <f>Blad1!L1768</f>
        <v>ej 2026</v>
      </c>
      <c r="H1768" s="13">
        <f>Blad1!N1768</f>
        <v>33</v>
      </c>
      <c r="I1768" s="13" t="str">
        <f>Blad1!O1768</f>
        <v>ej 2026</v>
      </c>
    </row>
    <row r="1769" spans="1:9" x14ac:dyDescent="0.25">
      <c r="A1769" s="1" t="str">
        <f>Blad1!A1769</f>
        <v>477</v>
      </c>
      <c r="B1769" s="1" t="str">
        <f>Blad1!B1769</f>
        <v>TS</v>
      </c>
      <c r="C1769" s="1" t="str">
        <f>Blad1!C1769</f>
        <v>Spårväxel - EV-UIC60-1200-1:18,5</v>
      </c>
      <c r="D1769" s="1" t="str">
        <f>Blad1!D1769</f>
        <v>101</v>
      </c>
      <c r="E1769" s="1" t="str">
        <f>Blad1!E1769</f>
        <v>B4</v>
      </c>
      <c r="F1769" s="12" t="str">
        <f>Blad1!J1769</f>
        <v>-</v>
      </c>
      <c r="G1769" s="12" t="str">
        <f>Blad1!L1769</f>
        <v>ej 2026</v>
      </c>
      <c r="H1769" s="13">
        <f>Blad1!N1769</f>
        <v>33</v>
      </c>
      <c r="I1769" s="13" t="str">
        <f>Blad1!O1769</f>
        <v>ej 2026</v>
      </c>
    </row>
    <row r="1770" spans="1:9" x14ac:dyDescent="0.25">
      <c r="A1770" s="1" t="str">
        <f>Blad1!A1770</f>
        <v>477</v>
      </c>
      <c r="B1770" s="1" t="str">
        <f>Blad1!B1770</f>
        <v>TS</v>
      </c>
      <c r="C1770" s="1" t="str">
        <f>Blad1!C1770</f>
        <v>Spårväxel - SPK-UIC60-1:7,47</v>
      </c>
      <c r="D1770" s="1" t="str">
        <f>Blad1!D1770</f>
        <v>101-104</v>
      </c>
      <c r="E1770" s="1" t="str">
        <f>Blad1!E1770</f>
        <v>B3</v>
      </c>
      <c r="F1770" s="12" t="str">
        <f>Blad1!J1770</f>
        <v>-</v>
      </c>
      <c r="G1770" s="12" t="str">
        <f>Blad1!L1770</f>
        <v>ej 2026</v>
      </c>
      <c r="H1770" s="13">
        <f>Blad1!N1770</f>
        <v>33</v>
      </c>
      <c r="I1770" s="13" t="str">
        <f>Blad1!O1770</f>
        <v>ej 2026</v>
      </c>
    </row>
    <row r="1771" spans="1:9" x14ac:dyDescent="0.25">
      <c r="A1771" s="1" t="str">
        <f>Blad1!A1771</f>
        <v>477</v>
      </c>
      <c r="B1771" s="1" t="str">
        <f>Blad1!B1771</f>
        <v>TS</v>
      </c>
      <c r="C1771" s="1" t="str">
        <f>Blad1!C1771</f>
        <v>Spårväxel - EV-UIC60-1200-1:18,5</v>
      </c>
      <c r="D1771" s="1" t="str">
        <f>Blad1!D1771</f>
        <v>102</v>
      </c>
      <c r="E1771" s="1" t="str">
        <f>Blad1!E1771</f>
        <v>B4</v>
      </c>
      <c r="F1771" s="12" t="str">
        <f>Blad1!J1771</f>
        <v>-</v>
      </c>
      <c r="G1771" s="12" t="str">
        <f>Blad1!L1771</f>
        <v>ej 2026</v>
      </c>
      <c r="H1771" s="13">
        <f>Blad1!N1771</f>
        <v>33</v>
      </c>
      <c r="I1771" s="13" t="str">
        <f>Blad1!O1771</f>
        <v>ej 2026</v>
      </c>
    </row>
    <row r="1772" spans="1:9" x14ac:dyDescent="0.25">
      <c r="A1772" s="1" t="str">
        <f>Blad1!A1772</f>
        <v>477</v>
      </c>
      <c r="B1772" s="1" t="str">
        <f>Blad1!B1772</f>
        <v>TS</v>
      </c>
      <c r="C1772" s="1" t="str">
        <f>Blad1!C1772</f>
        <v>Spårväxel - EV-UIC60-1200-1:18,5</v>
      </c>
      <c r="D1772" s="1" t="str">
        <f>Blad1!D1772</f>
        <v>103</v>
      </c>
      <c r="E1772" s="1" t="str">
        <f>Blad1!E1772</f>
        <v>B4</v>
      </c>
      <c r="F1772" s="12" t="str">
        <f>Blad1!J1772</f>
        <v>-</v>
      </c>
      <c r="G1772" s="12" t="str">
        <f>Blad1!L1772</f>
        <v>ej 2026</v>
      </c>
      <c r="H1772" s="13">
        <f>Blad1!N1772</f>
        <v>33</v>
      </c>
      <c r="I1772" s="13" t="str">
        <f>Blad1!O1772</f>
        <v>ej 2026</v>
      </c>
    </row>
    <row r="1773" spans="1:9" x14ac:dyDescent="0.25">
      <c r="A1773" s="1" t="str">
        <f>Blad1!A1773</f>
        <v>477</v>
      </c>
      <c r="B1773" s="1" t="str">
        <f>Blad1!B1773</f>
        <v>TS</v>
      </c>
      <c r="C1773" s="1" t="str">
        <f>Blad1!C1773</f>
        <v>Spårväxel - EV-UIC60-1200-1:18,5</v>
      </c>
      <c r="D1773" s="1" t="str">
        <f>Blad1!D1773</f>
        <v>104</v>
      </c>
      <c r="E1773" s="1" t="str">
        <f>Blad1!E1773</f>
        <v>B4</v>
      </c>
      <c r="F1773" s="12" t="str">
        <f>Blad1!J1773</f>
        <v>-</v>
      </c>
      <c r="G1773" s="12" t="str">
        <f>Blad1!L1773</f>
        <v>ej 2026</v>
      </c>
      <c r="H1773" s="13">
        <f>Blad1!N1773</f>
        <v>33</v>
      </c>
      <c r="I1773" s="13" t="str">
        <f>Blad1!O1773</f>
        <v>ej 2026</v>
      </c>
    </row>
    <row r="1774" spans="1:9" x14ac:dyDescent="0.25">
      <c r="A1774" s="1" t="str">
        <f>Blad1!A1774</f>
        <v>477</v>
      </c>
      <c r="B1774" s="1" t="str">
        <f>Blad1!B1774</f>
        <v>ÖSO</v>
      </c>
      <c r="C1774" s="1" t="str">
        <f>Blad1!C1774</f>
        <v>Spårväxel - EV-SJ50-12-1:15</v>
      </c>
      <c r="D1774" s="1" t="str">
        <f>Blad1!D1774</f>
        <v>101</v>
      </c>
      <c r="E1774" s="1" t="str">
        <f>Blad1!E1774</f>
        <v>B4</v>
      </c>
      <c r="F1774" s="12" t="str">
        <f>Blad1!J1774</f>
        <v>-</v>
      </c>
      <c r="G1774" s="12" t="str">
        <f>Blad1!L1774</f>
        <v>ej 2026</v>
      </c>
      <c r="H1774" s="13">
        <f>Blad1!N1774</f>
        <v>33</v>
      </c>
      <c r="I1774" s="13" t="str">
        <f>Blad1!O1774</f>
        <v>ej 2026</v>
      </c>
    </row>
    <row r="1775" spans="1:9" x14ac:dyDescent="0.25">
      <c r="A1775" s="1" t="str">
        <f>Blad1!A1775</f>
        <v>477</v>
      </c>
      <c r="B1775" s="1" t="str">
        <f>Blad1!B1775</f>
        <v>ÖSO</v>
      </c>
      <c r="C1775" s="1" t="str">
        <f>Blad1!C1775</f>
        <v>Spårväxel - EV-SJ50-12-1:15</v>
      </c>
      <c r="D1775" s="1" t="str">
        <f>Blad1!D1775</f>
        <v>102</v>
      </c>
      <c r="E1775" s="1" t="str">
        <f>Blad1!E1775</f>
        <v>B3</v>
      </c>
      <c r="F1775" s="12" t="str">
        <f>Blad1!J1775</f>
        <v>-</v>
      </c>
      <c r="G1775" s="12" t="str">
        <f>Blad1!L1775</f>
        <v>ej 2026</v>
      </c>
      <c r="H1775" s="13">
        <f>Blad1!N1775</f>
        <v>33</v>
      </c>
      <c r="I1775" s="13" t="str">
        <f>Blad1!O1775</f>
        <v>ej 2026</v>
      </c>
    </row>
    <row r="1776" spans="1:9" x14ac:dyDescent="0.25">
      <c r="A1776" s="1" t="str">
        <f>Blad1!A1776</f>
        <v>477</v>
      </c>
      <c r="B1776" s="1" t="str">
        <f>Blad1!B1776</f>
        <v>ÖSO</v>
      </c>
      <c r="C1776" s="1" t="str">
        <f>Blad1!C1776</f>
        <v>Spårväxel - EV-UIC60-1200-1:18,5</v>
      </c>
      <c r="D1776" s="1" t="str">
        <f>Blad1!D1776</f>
        <v>131</v>
      </c>
      <c r="E1776" s="1" t="str">
        <f>Blad1!E1776</f>
        <v>B4</v>
      </c>
      <c r="F1776" s="12" t="str">
        <f>Blad1!J1776</f>
        <v>-</v>
      </c>
      <c r="G1776" s="12" t="str">
        <f>Blad1!L1776</f>
        <v>ej 2026</v>
      </c>
      <c r="H1776" s="13">
        <f>Blad1!N1776</f>
        <v>33</v>
      </c>
      <c r="I1776" s="13" t="str">
        <f>Blad1!O1776</f>
        <v>ej 2026</v>
      </c>
    </row>
    <row r="1777" spans="1:9" x14ac:dyDescent="0.25">
      <c r="A1777" s="1" t="str">
        <f>Blad1!A1777</f>
        <v>490</v>
      </c>
      <c r="B1777" s="1" t="str">
        <f>Blad1!B1777</f>
        <v>KÖR</v>
      </c>
      <c r="C1777" s="1" t="str">
        <f>Blad1!C1777</f>
        <v>Spårväxel - EV-UIC60-760-1:15</v>
      </c>
      <c r="D1777" s="1" t="str">
        <f>Blad1!D1777</f>
        <v>101</v>
      </c>
      <c r="E1777" s="1" t="str">
        <f>Blad1!E1777</f>
        <v>B4</v>
      </c>
      <c r="F1777" s="12" t="str">
        <f>Blad1!J1777</f>
        <v>-</v>
      </c>
      <c r="G1777" s="12" t="str">
        <f>Blad1!L1777</f>
        <v>ej 2026</v>
      </c>
      <c r="H1777" s="13">
        <f>Blad1!N1777</f>
        <v>48</v>
      </c>
      <c r="I1777" s="13" t="str">
        <f>Blad1!O1777</f>
        <v>ej 2026</v>
      </c>
    </row>
    <row r="1778" spans="1:9" hidden="1" x14ac:dyDescent="0.25">
      <c r="A1778" s="1" t="str">
        <f>Blad1!A1778</f>
        <v>490</v>
      </c>
      <c r="B1778" s="1" t="str">
        <f>Blad1!B1778</f>
        <v>KÖR</v>
      </c>
      <c r="C1778" s="1" t="str">
        <f>Blad1!C1778</f>
        <v>Spårväxel - EV-UIC60-760-1:15</v>
      </c>
      <c r="D1778" s="1" t="str">
        <f>Blad1!D1778</f>
        <v>131</v>
      </c>
      <c r="E1778" s="1" t="str">
        <f>Blad1!E1778</f>
        <v>B2</v>
      </c>
      <c r="F1778" s="12" t="str">
        <f>Blad1!J1778</f>
        <v>-</v>
      </c>
      <c r="G1778" s="12" t="str">
        <f>Blad1!L1778</f>
        <v>ej 2026</v>
      </c>
      <c r="H1778" s="13" t="str">
        <f>Blad1!N1778</f>
        <v>-</v>
      </c>
      <c r="I1778" s="13" t="str">
        <f>Blad1!O1778</f>
        <v>ej 2026</v>
      </c>
    </row>
    <row r="1779" spans="1:9" x14ac:dyDescent="0.25">
      <c r="A1779" s="1" t="str">
        <f>Blad1!A1779</f>
        <v>490</v>
      </c>
      <c r="B1779" s="1" t="str">
        <f>Blad1!B1779</f>
        <v>KÖR</v>
      </c>
      <c r="C1779" s="1" t="str">
        <f>Blad1!C1779</f>
        <v>Spårväxel - EV-UIC60-760-1:15</v>
      </c>
      <c r="D1779" s="1" t="str">
        <f>Blad1!D1779</f>
        <v>132</v>
      </c>
      <c r="E1779" s="1" t="str">
        <f>Blad1!E1779</f>
        <v>B4</v>
      </c>
      <c r="F1779" s="12" t="str">
        <f>Blad1!J1779</f>
        <v>-</v>
      </c>
      <c r="G1779" s="12" t="str">
        <f>Blad1!L1779</f>
        <v>ej 2026</v>
      </c>
      <c r="H1779" s="13">
        <f>Blad1!N1779</f>
        <v>48</v>
      </c>
      <c r="I1779" s="13" t="str">
        <f>Blad1!O1779</f>
        <v>ej 2026</v>
      </c>
    </row>
    <row r="1780" spans="1:9" hidden="1" x14ac:dyDescent="0.25">
      <c r="A1780" s="1" t="str">
        <f>Blad1!A1780</f>
        <v>490</v>
      </c>
      <c r="B1780" s="1" t="str">
        <f>Blad1!B1780</f>
        <v>KÖR</v>
      </c>
      <c r="C1780" s="1" t="str">
        <f>Blad1!C1780</f>
        <v>Spårväxel - EV-KLÖCKNER50-11-1:9</v>
      </c>
      <c r="D1780" s="1" t="str">
        <f>Blad1!D1780</f>
        <v>134</v>
      </c>
      <c r="E1780" s="1" t="str">
        <f>Blad1!E1780</f>
        <v>B2</v>
      </c>
      <c r="F1780" s="12" t="str">
        <f>Blad1!J1780</f>
        <v>-</v>
      </c>
      <c r="G1780" s="12" t="str">
        <f>Blad1!L1780</f>
        <v>ej 2026</v>
      </c>
      <c r="H1780" s="13" t="str">
        <f>Blad1!N1780</f>
        <v>-</v>
      </c>
      <c r="I1780" s="13" t="str">
        <f>Blad1!O1780</f>
        <v>ej 2026</v>
      </c>
    </row>
    <row r="1781" spans="1:9" hidden="1" x14ac:dyDescent="0.25">
      <c r="A1781" s="1" t="str">
        <f>Blad1!A1781</f>
        <v>492</v>
      </c>
      <c r="B1781" s="1" t="str">
        <f>Blad1!B1781</f>
        <v>NKS</v>
      </c>
      <c r="C1781" s="1" t="str">
        <f>Blad1!C1781</f>
        <v>Spårväxel - EV-BV50-600-1:15</v>
      </c>
      <c r="D1781" s="1" t="str">
        <f>Blad1!D1781</f>
        <v>101</v>
      </c>
      <c r="E1781" s="1" t="str">
        <f>Blad1!E1781</f>
        <v>B2</v>
      </c>
      <c r="F1781" s="12" t="str">
        <f>Blad1!J1781</f>
        <v>-</v>
      </c>
      <c r="G1781" s="12" t="str">
        <f>Blad1!L1781</f>
        <v>ej 2026</v>
      </c>
      <c r="H1781" s="13" t="str">
        <f>Blad1!N1781</f>
        <v>-</v>
      </c>
      <c r="I1781" s="13" t="str">
        <f>Blad1!O1781</f>
        <v>ej 2026</v>
      </c>
    </row>
    <row r="1782" spans="1:9" hidden="1" x14ac:dyDescent="0.25">
      <c r="A1782" s="1" t="str">
        <f>Blad1!A1782</f>
        <v>492</v>
      </c>
      <c r="B1782" s="1" t="str">
        <f>Blad1!B1782</f>
        <v>NKS</v>
      </c>
      <c r="C1782" s="1" t="str">
        <f>Blad1!C1782</f>
        <v>Spårväxel - EV-BV50-225/190-1:9</v>
      </c>
      <c r="D1782" s="1" t="str">
        <f>Blad1!D1782</f>
        <v>113</v>
      </c>
      <c r="E1782" s="1" t="str">
        <f>Blad1!E1782</f>
        <v>B2</v>
      </c>
      <c r="F1782" s="12" t="str">
        <f>Blad1!J1782</f>
        <v>-</v>
      </c>
      <c r="G1782" s="12" t="str">
        <f>Blad1!L1782</f>
        <v>ej 2026</v>
      </c>
      <c r="H1782" s="13" t="str">
        <f>Blad1!N1782</f>
        <v>-</v>
      </c>
      <c r="I1782" s="13" t="str">
        <f>Blad1!O1782</f>
        <v>ej 2026</v>
      </c>
    </row>
    <row r="1783" spans="1:9" hidden="1" x14ac:dyDescent="0.25">
      <c r="A1783" s="1" t="str">
        <f>Blad1!A1783</f>
        <v>492</v>
      </c>
      <c r="B1783" s="1" t="str">
        <f>Blad1!B1783</f>
        <v>NKS</v>
      </c>
      <c r="C1783" s="1" t="str">
        <f>Blad1!C1783</f>
        <v>Spårväxel - EV-SJ50-12-1:13</v>
      </c>
      <c r="D1783" s="1" t="str">
        <f>Blad1!D1783</f>
        <v>114</v>
      </c>
      <c r="E1783" s="1" t="str">
        <f>Blad1!E1783</f>
        <v>B2</v>
      </c>
      <c r="F1783" s="12" t="str">
        <f>Blad1!J1783</f>
        <v>-</v>
      </c>
      <c r="G1783" s="12" t="str">
        <f>Blad1!L1783</f>
        <v>ej 2026</v>
      </c>
      <c r="H1783" s="13" t="str">
        <f>Blad1!N1783</f>
        <v>-</v>
      </c>
      <c r="I1783" s="13" t="str">
        <f>Blad1!O1783</f>
        <v>ej 2026</v>
      </c>
    </row>
    <row r="1784" spans="1:9" hidden="1" x14ac:dyDescent="0.25">
      <c r="A1784" s="1" t="str">
        <f>Blad1!A1784</f>
        <v>492</v>
      </c>
      <c r="B1784" s="1" t="str">
        <f>Blad1!B1784</f>
        <v>NKS</v>
      </c>
      <c r="C1784" s="1" t="str">
        <f>Blad1!C1784</f>
        <v>Spårväxel - EV-SJ50-5,9-1:9</v>
      </c>
      <c r="D1784" s="1" t="str">
        <f>Blad1!D1784</f>
        <v>116d</v>
      </c>
      <c r="E1784" s="1" t="str">
        <f>Blad1!E1784</f>
        <v>B2</v>
      </c>
      <c r="F1784" s="12" t="str">
        <f>Blad1!J1784</f>
        <v>-</v>
      </c>
      <c r="G1784" s="12" t="str">
        <f>Blad1!L1784</f>
        <v>ej 2026</v>
      </c>
      <c r="H1784" s="13" t="str">
        <f>Blad1!N1784</f>
        <v>-</v>
      </c>
      <c r="I1784" s="13" t="str">
        <f>Blad1!O1784</f>
        <v>ej 2026</v>
      </c>
    </row>
    <row r="1785" spans="1:9" hidden="1" x14ac:dyDescent="0.25">
      <c r="A1785" s="1" t="str">
        <f>Blad1!A1785</f>
        <v>492</v>
      </c>
      <c r="B1785" s="1" t="str">
        <f>Blad1!B1785</f>
        <v>NKS</v>
      </c>
      <c r="C1785" s="1" t="str">
        <f>Blad1!C1785</f>
        <v>Spårväxel - EV-60E-760-1:15</v>
      </c>
      <c r="D1785" s="1" t="str">
        <f>Blad1!D1785</f>
        <v>132</v>
      </c>
      <c r="E1785" s="1" t="str">
        <f>Blad1!E1785</f>
        <v>B2</v>
      </c>
      <c r="F1785" s="12" t="str">
        <f>Blad1!J1785</f>
        <v>-</v>
      </c>
      <c r="G1785" s="12" t="str">
        <f>Blad1!L1785</f>
        <v>ej 2026</v>
      </c>
      <c r="H1785" s="13" t="str">
        <f>Blad1!N1785</f>
        <v>-</v>
      </c>
      <c r="I1785" s="13" t="str">
        <f>Blad1!O1785</f>
        <v>ej 2026</v>
      </c>
    </row>
    <row r="1786" spans="1:9" hidden="1" x14ac:dyDescent="0.25">
      <c r="A1786" s="1" t="str">
        <f>Blad1!A1786</f>
        <v>492</v>
      </c>
      <c r="B1786" s="1" t="str">
        <f>Blad1!B1786</f>
        <v>OXD</v>
      </c>
      <c r="C1786" s="1" t="str">
        <f>Blad1!C1786</f>
        <v>Spårväxel - EV-SJ50-12-1:13</v>
      </c>
      <c r="D1786" s="1" t="str">
        <f>Blad1!D1786</f>
        <v>111</v>
      </c>
      <c r="E1786" s="1" t="str">
        <f>Blad1!E1786</f>
        <v>B2</v>
      </c>
      <c r="F1786" s="12" t="str">
        <f>Blad1!J1786</f>
        <v>-</v>
      </c>
      <c r="G1786" s="12" t="str">
        <f>Blad1!L1786</f>
        <v>ej 2026</v>
      </c>
      <c r="H1786" s="13" t="str">
        <f>Blad1!N1786</f>
        <v>-</v>
      </c>
      <c r="I1786" s="13" t="str">
        <f>Blad1!O1786</f>
        <v>ej 2026</v>
      </c>
    </row>
    <row r="1787" spans="1:9" hidden="1" x14ac:dyDescent="0.25">
      <c r="A1787" s="1" t="str">
        <f>Blad1!A1787</f>
        <v>492</v>
      </c>
      <c r="B1787" s="1" t="str">
        <f>Blad1!B1787</f>
        <v>OXD</v>
      </c>
      <c r="C1787" s="1" t="str">
        <f>Blad1!C1787</f>
        <v>Spårväxel - EV-BV50-300-1:9</v>
      </c>
      <c r="D1787" s="1" t="str">
        <f>Blad1!D1787</f>
        <v>112</v>
      </c>
      <c r="E1787" s="1" t="str">
        <f>Blad1!E1787</f>
        <v>B2</v>
      </c>
      <c r="F1787" s="12" t="str">
        <f>Blad1!J1787</f>
        <v>-</v>
      </c>
      <c r="G1787" s="12" t="str">
        <f>Blad1!L1787</f>
        <v>ej 2026</v>
      </c>
      <c r="H1787" s="13" t="str">
        <f>Blad1!N1787</f>
        <v>-</v>
      </c>
      <c r="I1787" s="13" t="str">
        <f>Blad1!O1787</f>
        <v>ej 2026</v>
      </c>
    </row>
    <row r="1788" spans="1:9" hidden="1" x14ac:dyDescent="0.25">
      <c r="A1788" s="1" t="str">
        <f>Blad1!A1788</f>
        <v>492</v>
      </c>
      <c r="B1788" s="1" t="str">
        <f>Blad1!B1788</f>
        <v>OXD</v>
      </c>
      <c r="C1788" s="1" t="str">
        <f>Blad1!C1788</f>
        <v>Spårväxel - EV-BV50-300-1:9</v>
      </c>
      <c r="D1788" s="1" t="str">
        <f>Blad1!D1788</f>
        <v>113</v>
      </c>
      <c r="E1788" s="1" t="str">
        <f>Blad1!E1788</f>
        <v>B2</v>
      </c>
      <c r="F1788" s="12" t="str">
        <f>Blad1!J1788</f>
        <v>-</v>
      </c>
      <c r="G1788" s="12" t="str">
        <f>Blad1!L1788</f>
        <v>ej 2026</v>
      </c>
      <c r="H1788" s="13" t="str">
        <f>Blad1!N1788</f>
        <v>-</v>
      </c>
      <c r="I1788" s="13" t="str">
        <f>Blad1!O1788</f>
        <v>ej 2026</v>
      </c>
    </row>
    <row r="1789" spans="1:9" hidden="1" x14ac:dyDescent="0.25">
      <c r="A1789" s="1" t="str">
        <f>Blad1!A1789</f>
        <v>492</v>
      </c>
      <c r="B1789" s="1" t="str">
        <f>Blad1!B1789</f>
        <v>OXD</v>
      </c>
      <c r="C1789" s="1" t="str">
        <f>Blad1!C1789</f>
        <v>Spårväxel - EV-BV50-225/190-1:9</v>
      </c>
      <c r="D1789" s="1" t="str">
        <f>Blad1!D1789</f>
        <v>115</v>
      </c>
      <c r="E1789" s="1" t="str">
        <f>Blad1!E1789</f>
        <v>B2</v>
      </c>
      <c r="F1789" s="12" t="str">
        <f>Blad1!J1789</f>
        <v>-</v>
      </c>
      <c r="G1789" s="12" t="str">
        <f>Blad1!L1789</f>
        <v>ej 2026</v>
      </c>
      <c r="H1789" s="13" t="str">
        <f>Blad1!N1789</f>
        <v>-</v>
      </c>
      <c r="I1789" s="13" t="str">
        <f>Blad1!O1789</f>
        <v>ej 2026</v>
      </c>
    </row>
    <row r="1790" spans="1:9" hidden="1" x14ac:dyDescent="0.25">
      <c r="A1790" s="1" t="str">
        <f>Blad1!A1790</f>
        <v>492</v>
      </c>
      <c r="B1790" s="1" t="str">
        <f>Blad1!B1790</f>
        <v>OXD</v>
      </c>
      <c r="C1790" s="1" t="str">
        <f>Blad1!C1790</f>
        <v>Spårväxel - EV-BV50-225/190-1:9</v>
      </c>
      <c r="D1790" s="1" t="str">
        <f>Blad1!D1790</f>
        <v>123</v>
      </c>
      <c r="E1790" s="1" t="str">
        <f>Blad1!E1790</f>
        <v>B2</v>
      </c>
      <c r="F1790" s="12" t="str">
        <f>Blad1!J1790</f>
        <v>-</v>
      </c>
      <c r="G1790" s="12" t="str">
        <f>Blad1!L1790</f>
        <v>ej 2026</v>
      </c>
      <c r="H1790" s="13" t="str">
        <f>Blad1!N1790</f>
        <v>-</v>
      </c>
      <c r="I1790" s="13" t="str">
        <f>Blad1!O1790</f>
        <v>ej 2026</v>
      </c>
    </row>
    <row r="1791" spans="1:9" hidden="1" x14ac:dyDescent="0.25">
      <c r="A1791" s="1" t="str">
        <f>Blad1!A1791</f>
        <v>492</v>
      </c>
      <c r="B1791" s="1" t="str">
        <f>Blad1!B1791</f>
        <v>OXD</v>
      </c>
      <c r="C1791" s="1" t="str">
        <f>Blad1!C1791</f>
        <v>Spårväxel - EV-BV50-600-1:13</v>
      </c>
      <c r="D1791" s="1" t="str">
        <f>Blad1!D1791</f>
        <v>132</v>
      </c>
      <c r="E1791" s="1" t="str">
        <f>Blad1!E1791</f>
        <v>B2</v>
      </c>
      <c r="F1791" s="12" t="str">
        <f>Blad1!J1791</f>
        <v>-</v>
      </c>
      <c r="G1791" s="12" t="str">
        <f>Blad1!L1791</f>
        <v>ej 2026</v>
      </c>
      <c r="H1791" s="13" t="str">
        <f>Blad1!N1791</f>
        <v>-</v>
      </c>
      <c r="I1791" s="13" t="str">
        <f>Blad1!O1791</f>
        <v>ej 2026</v>
      </c>
    </row>
    <row r="1792" spans="1:9" hidden="1" x14ac:dyDescent="0.25">
      <c r="A1792" s="1" t="str">
        <f>Blad1!A1792</f>
        <v>492</v>
      </c>
      <c r="B1792" s="1" t="str">
        <f>Blad1!B1792</f>
        <v>OXD</v>
      </c>
      <c r="C1792" s="1" t="str">
        <f>Blad1!C1792</f>
        <v>Spårväxel - EV-BV50-225/190-1:9</v>
      </c>
      <c r="D1792" s="1" t="str">
        <f>Blad1!D1792</f>
        <v>134</v>
      </c>
      <c r="E1792" s="1" t="str">
        <f>Blad1!E1792</f>
        <v>B2</v>
      </c>
      <c r="F1792" s="12" t="str">
        <f>Blad1!J1792</f>
        <v>-</v>
      </c>
      <c r="G1792" s="12" t="str">
        <f>Blad1!L1792</f>
        <v>ej 2026</v>
      </c>
      <c r="H1792" s="13" t="str">
        <f>Blad1!N1792</f>
        <v>-</v>
      </c>
      <c r="I1792" s="13" t="str">
        <f>Blad1!O1792</f>
        <v>ej 2026</v>
      </c>
    </row>
    <row r="1793" spans="1:9" hidden="1" x14ac:dyDescent="0.25">
      <c r="A1793" s="1" t="str">
        <f>Blad1!A1793</f>
        <v>492</v>
      </c>
      <c r="B1793" s="1" t="str">
        <f>Blad1!B1793</f>
        <v>OXD</v>
      </c>
      <c r="C1793" s="1" t="str">
        <f>Blad1!C1793</f>
        <v>Spårväxel - EV-BV50-225/190-1:9</v>
      </c>
      <c r="D1793" s="1" t="str">
        <f>Blad1!D1793</f>
        <v>142</v>
      </c>
      <c r="E1793" s="1" t="str">
        <f>Blad1!E1793</f>
        <v>B2</v>
      </c>
      <c r="F1793" s="12" t="str">
        <f>Blad1!J1793</f>
        <v>-</v>
      </c>
      <c r="G1793" s="12" t="str">
        <f>Blad1!L1793</f>
        <v>ej 2026</v>
      </c>
      <c r="H1793" s="13" t="str">
        <f>Blad1!N1793</f>
        <v>-</v>
      </c>
      <c r="I1793" s="13" t="str">
        <f>Blad1!O1793</f>
        <v>ej 2026</v>
      </c>
    </row>
    <row r="1794" spans="1:9" hidden="1" x14ac:dyDescent="0.25">
      <c r="A1794" s="1" t="str">
        <f>Blad1!A1794</f>
        <v>492</v>
      </c>
      <c r="B1794" s="1" t="str">
        <f>Blad1!B1794</f>
        <v>SII</v>
      </c>
      <c r="C1794" s="1" t="str">
        <f>Blad1!C1794</f>
        <v>Spårväxel - EV-UIC60-760-1:14</v>
      </c>
      <c r="D1794" s="1" t="str">
        <f>Blad1!D1794</f>
        <v>301</v>
      </c>
      <c r="E1794" s="1" t="str">
        <f>Blad1!E1794</f>
        <v>B2</v>
      </c>
      <c r="F1794" s="12" t="str">
        <f>Blad1!J1794</f>
        <v>-</v>
      </c>
      <c r="G1794" s="12" t="str">
        <f>Blad1!L1794</f>
        <v>ej 2026</v>
      </c>
      <c r="H1794" s="13" t="str">
        <f>Blad1!N1794</f>
        <v>-</v>
      </c>
      <c r="I1794" s="13" t="str">
        <f>Blad1!O1794</f>
        <v>ej 2026</v>
      </c>
    </row>
    <row r="1795" spans="1:9" hidden="1" x14ac:dyDescent="0.25">
      <c r="A1795" s="1" t="str">
        <f>Blad1!A1795</f>
        <v>492</v>
      </c>
      <c r="B1795" s="1" t="str">
        <f>Blad1!B1795</f>
        <v>SII</v>
      </c>
      <c r="C1795" s="1" t="str">
        <f>Blad1!C1795</f>
        <v>Spårväxel - EV-SJ43-6,1-1:9</v>
      </c>
      <c r="D1795" s="1" t="str">
        <f>Blad1!D1795</f>
        <v>322a</v>
      </c>
      <c r="E1795" s="1" t="str">
        <f>Blad1!E1795</f>
        <v>B2</v>
      </c>
      <c r="F1795" s="12" t="str">
        <f>Blad1!J1795</f>
        <v>-</v>
      </c>
      <c r="G1795" s="12" t="str">
        <f>Blad1!L1795</f>
        <v>ej 2026</v>
      </c>
      <c r="H1795" s="13" t="str">
        <f>Blad1!N1795</f>
        <v>-</v>
      </c>
      <c r="I1795" s="13" t="str">
        <f>Blad1!O1795</f>
        <v>ej 2026</v>
      </c>
    </row>
    <row r="1796" spans="1:9" hidden="1" x14ac:dyDescent="0.25">
      <c r="A1796" s="1" t="str">
        <f>Blad1!A1796</f>
        <v>492</v>
      </c>
      <c r="B1796" s="1" t="str">
        <f>Blad1!B1796</f>
        <v>SII</v>
      </c>
      <c r="C1796" s="1" t="str">
        <f>Blad1!C1796</f>
        <v>Spårväxel - EV-SJ50-12-1:13</v>
      </c>
      <c r="D1796" s="1" t="str">
        <f>Blad1!D1796</f>
        <v>332</v>
      </c>
      <c r="E1796" s="1" t="str">
        <f>Blad1!E1796</f>
        <v>B2</v>
      </c>
      <c r="F1796" s="12" t="str">
        <f>Blad1!J1796</f>
        <v>-</v>
      </c>
      <c r="G1796" s="12" t="str">
        <f>Blad1!L1796</f>
        <v>ej 2026</v>
      </c>
      <c r="H1796" s="13" t="str">
        <f>Blad1!N1796</f>
        <v>-</v>
      </c>
      <c r="I1796" s="13" t="str">
        <f>Blad1!O1796</f>
        <v>ej 2026</v>
      </c>
    </row>
    <row r="1797" spans="1:9" hidden="1" x14ac:dyDescent="0.25">
      <c r="A1797" s="1" t="str">
        <f>Blad1!A1797</f>
        <v>492</v>
      </c>
      <c r="B1797" s="1" t="str">
        <f>Blad1!B1797</f>
        <v>VRE</v>
      </c>
      <c r="C1797" s="1" t="str">
        <f>Blad1!C1797</f>
        <v>Spårväxel - EV-SJ50-12-1:13</v>
      </c>
      <c r="D1797" s="1" t="str">
        <f>Blad1!D1797</f>
        <v>201</v>
      </c>
      <c r="E1797" s="1" t="str">
        <f>Blad1!E1797</f>
        <v>B2</v>
      </c>
      <c r="F1797" s="12" t="str">
        <f>Blad1!J1797</f>
        <v>-</v>
      </c>
      <c r="G1797" s="12" t="str">
        <f>Blad1!L1797</f>
        <v>ej 2026</v>
      </c>
      <c r="H1797" s="13" t="str">
        <f>Blad1!N1797</f>
        <v>-</v>
      </c>
      <c r="I1797" s="13" t="str">
        <f>Blad1!O1797</f>
        <v>ej 2026</v>
      </c>
    </row>
    <row r="1798" spans="1:9" hidden="1" x14ac:dyDescent="0.25">
      <c r="A1798" s="1" t="str">
        <f>Blad1!A1798</f>
        <v>492</v>
      </c>
      <c r="B1798" s="1" t="str">
        <f>Blad1!B1798</f>
        <v>VRE</v>
      </c>
      <c r="C1798" s="1" t="str">
        <f>Blad1!C1798</f>
        <v>Spårväxel - EV-SJ50-12-1:13</v>
      </c>
      <c r="D1798" s="1" t="str">
        <f>Blad1!D1798</f>
        <v>232</v>
      </c>
      <c r="E1798" s="1" t="str">
        <f>Blad1!E1798</f>
        <v>B2</v>
      </c>
      <c r="F1798" s="12" t="str">
        <f>Blad1!J1798</f>
        <v>-</v>
      </c>
      <c r="G1798" s="12" t="str">
        <f>Blad1!L1798</f>
        <v>ej 2026</v>
      </c>
      <c r="H1798" s="13" t="str">
        <f>Blad1!N1798</f>
        <v>-</v>
      </c>
      <c r="I1798" s="13" t="str">
        <f>Blad1!O1798</f>
        <v>ej 2026</v>
      </c>
    </row>
    <row r="1799" spans="1:9" x14ac:dyDescent="0.25">
      <c r="A1799" s="1" t="str">
        <f>Blad1!A1799</f>
        <v>493</v>
      </c>
      <c r="B1799" s="1" t="str">
        <f>Blad1!B1799</f>
        <v>KSU</v>
      </c>
      <c r="C1799" s="1" t="str">
        <f>Blad1!C1799</f>
        <v>Spårväxel - EV-UIC60-760-1:15</v>
      </c>
      <c r="D1799" s="1" t="str">
        <f>Blad1!D1799</f>
        <v>101</v>
      </c>
      <c r="E1799" s="1" t="str">
        <f>Blad1!E1799</f>
        <v>B3</v>
      </c>
      <c r="F1799" s="12" t="str">
        <f>Blad1!J1799</f>
        <v>-</v>
      </c>
      <c r="G1799" s="12" t="str">
        <f>Blad1!L1799</f>
        <v>ej 2026</v>
      </c>
      <c r="H1799" s="13">
        <f>Blad1!N1799</f>
        <v>32</v>
      </c>
      <c r="I1799" s="13" t="str">
        <f>Blad1!O1799</f>
        <v>ej 2026</v>
      </c>
    </row>
    <row r="1800" spans="1:9" x14ac:dyDescent="0.25">
      <c r="A1800" s="1" t="str">
        <f>Blad1!A1800</f>
        <v>493</v>
      </c>
      <c r="B1800" s="1" t="str">
        <f>Blad1!B1800</f>
        <v>KSU</v>
      </c>
      <c r="C1800" s="1" t="str">
        <f>Blad1!C1800</f>
        <v>Spårväxel - EV-UIC60-760-1:15</v>
      </c>
      <c r="D1800" s="1" t="str">
        <f>Blad1!D1800</f>
        <v>132</v>
      </c>
      <c r="E1800" s="1" t="str">
        <f>Blad1!E1800</f>
        <v>B3</v>
      </c>
      <c r="F1800" s="12" t="str">
        <f>Blad1!J1800</f>
        <v>-</v>
      </c>
      <c r="G1800" s="12" t="str">
        <f>Blad1!L1800</f>
        <v>ej 2026</v>
      </c>
      <c r="H1800" s="13">
        <f>Blad1!N1800</f>
        <v>32</v>
      </c>
      <c r="I1800" s="13" t="str">
        <f>Blad1!O1800</f>
        <v>ej 2026</v>
      </c>
    </row>
    <row r="1801" spans="1:9" x14ac:dyDescent="0.25">
      <c r="A1801" s="1" t="str">
        <f>Blad1!A1801</f>
        <v>493</v>
      </c>
      <c r="B1801" s="1" t="str">
        <f>Blad1!B1801</f>
        <v>SSH</v>
      </c>
      <c r="C1801" s="1" t="str">
        <f>Blad1!C1801</f>
        <v>Spårväxel - EV-60E-580-1:13</v>
      </c>
      <c r="D1801" s="1" t="str">
        <f>Blad1!D1801</f>
        <v>201</v>
      </c>
      <c r="E1801" s="1" t="str">
        <f>Blad1!E1801</f>
        <v>B3</v>
      </c>
      <c r="F1801" s="12" t="str">
        <f>Blad1!J1801</f>
        <v>-</v>
      </c>
      <c r="G1801" s="12" t="str">
        <f>Blad1!L1801</f>
        <v>ej 2026</v>
      </c>
      <c r="H1801" s="13">
        <f>Blad1!N1801</f>
        <v>32</v>
      </c>
      <c r="I1801" s="13" t="str">
        <f>Blad1!O1801</f>
        <v>ej 2026</v>
      </c>
    </row>
    <row r="1802" spans="1:9" x14ac:dyDescent="0.25">
      <c r="A1802" s="1" t="str">
        <f>Blad1!A1802</f>
        <v>493</v>
      </c>
      <c r="B1802" s="1" t="str">
        <f>Blad1!B1802</f>
        <v>SSH</v>
      </c>
      <c r="C1802" s="1" t="str">
        <f>Blad1!C1802</f>
        <v>Spårväxel - EV-60E-580-1:13</v>
      </c>
      <c r="D1802" s="1" t="str">
        <f>Blad1!D1802</f>
        <v>232</v>
      </c>
      <c r="E1802" s="1" t="str">
        <f>Blad1!E1802</f>
        <v>B3</v>
      </c>
      <c r="F1802" s="12" t="str">
        <f>Blad1!J1802</f>
        <v>-</v>
      </c>
      <c r="G1802" s="12" t="str">
        <f>Blad1!L1802</f>
        <v>ej 2026</v>
      </c>
      <c r="H1802" s="13">
        <f>Blad1!N1802</f>
        <v>32</v>
      </c>
      <c r="I1802" s="13" t="str">
        <f>Blad1!O1802</f>
        <v>ej 2026</v>
      </c>
    </row>
    <row r="1803" spans="1:9" x14ac:dyDescent="0.25">
      <c r="A1803" s="1" t="str">
        <f>Blad1!A1803</f>
        <v>494</v>
      </c>
      <c r="B1803" s="1" t="str">
        <f>Blad1!B1803</f>
        <v>BGV</v>
      </c>
      <c r="C1803" s="1" t="str">
        <f>Blad1!C1803</f>
        <v>Spårväxel - EV-UIC60-500-1:12</v>
      </c>
      <c r="D1803" s="1" t="str">
        <f>Blad1!D1803</f>
        <v>101</v>
      </c>
      <c r="E1803" s="1" t="str">
        <f>Blad1!E1803</f>
        <v>B3</v>
      </c>
      <c r="F1803" s="12" t="str">
        <f>Blad1!J1803</f>
        <v>-</v>
      </c>
      <c r="G1803" s="12" t="str">
        <f>Blad1!L1803</f>
        <v>ej 2026</v>
      </c>
      <c r="H1803" s="13">
        <f>Blad1!N1803</f>
        <v>48</v>
      </c>
      <c r="I1803" s="13" t="str">
        <f>Blad1!O1803</f>
        <v>ej 2026</v>
      </c>
    </row>
    <row r="1804" spans="1:9" x14ac:dyDescent="0.25">
      <c r="A1804" s="1" t="str">
        <f>Blad1!A1804</f>
        <v>494</v>
      </c>
      <c r="B1804" s="1" t="str">
        <f>Blad1!B1804</f>
        <v>BGV</v>
      </c>
      <c r="C1804" s="1" t="str">
        <f>Blad1!C1804</f>
        <v>Spårväxel - EV-UIC60-500-1:12</v>
      </c>
      <c r="D1804" s="1" t="str">
        <f>Blad1!D1804</f>
        <v>132</v>
      </c>
      <c r="E1804" s="1" t="str">
        <f>Blad1!E1804</f>
        <v>B3</v>
      </c>
      <c r="F1804" s="12" t="str">
        <f>Blad1!J1804</f>
        <v>-</v>
      </c>
      <c r="G1804" s="12" t="str">
        <f>Blad1!L1804</f>
        <v>ej 2026</v>
      </c>
      <c r="H1804" s="13">
        <f>Blad1!N1804</f>
        <v>48</v>
      </c>
      <c r="I1804" s="13" t="str">
        <f>Blad1!O1804</f>
        <v>ej 2026</v>
      </c>
    </row>
    <row r="1805" spans="1:9" x14ac:dyDescent="0.25">
      <c r="A1805" s="1" t="str">
        <f>Blad1!A1805</f>
        <v>494</v>
      </c>
      <c r="B1805" s="1" t="str">
        <f>Blad1!B1805</f>
        <v>FSÖ</v>
      </c>
      <c r="C1805" s="1" t="str">
        <f>Blad1!C1805</f>
        <v>Spårväxel - EV-60E-500-1:12</v>
      </c>
      <c r="D1805" s="1" t="str">
        <f>Blad1!D1805</f>
        <v>101</v>
      </c>
      <c r="E1805" s="1" t="str">
        <f>Blad1!E1805</f>
        <v>B3</v>
      </c>
      <c r="F1805" s="12" t="str">
        <f>Blad1!J1805</f>
        <v>-</v>
      </c>
      <c r="G1805" s="12" t="str">
        <f>Blad1!L1805</f>
        <v>ej 2026</v>
      </c>
      <c r="H1805" s="13">
        <f>Blad1!N1805</f>
        <v>48</v>
      </c>
      <c r="I1805" s="13" t="str">
        <f>Blad1!O1805</f>
        <v>ej 2026</v>
      </c>
    </row>
    <row r="1806" spans="1:9" x14ac:dyDescent="0.25">
      <c r="A1806" s="1" t="str">
        <f>Blad1!A1806</f>
        <v>494</v>
      </c>
      <c r="B1806" s="1" t="str">
        <f>Blad1!B1806</f>
        <v>HNÄ</v>
      </c>
      <c r="C1806" s="1" t="str">
        <f>Blad1!C1806</f>
        <v>Spårväxel - EV-60E-580-1:13</v>
      </c>
      <c r="D1806" s="1" t="str">
        <f>Blad1!D1806</f>
        <v>301</v>
      </c>
      <c r="E1806" s="1" t="str">
        <f>Blad1!E1806</f>
        <v>B3</v>
      </c>
      <c r="F1806" s="12" t="str">
        <f>Blad1!J1806</f>
        <v>-</v>
      </c>
      <c r="G1806" s="12" t="str">
        <f>Blad1!L1806</f>
        <v>ej 2026</v>
      </c>
      <c r="H1806" s="13">
        <f>Blad1!N1806</f>
        <v>48</v>
      </c>
      <c r="I1806" s="13" t="str">
        <f>Blad1!O1806</f>
        <v>ej 2026</v>
      </c>
    </row>
    <row r="1807" spans="1:9" hidden="1" x14ac:dyDescent="0.25">
      <c r="A1807" s="1" t="str">
        <f>Blad1!A1807</f>
        <v>494</v>
      </c>
      <c r="B1807" s="1" t="str">
        <f>Blad1!B1807</f>
        <v>HNÄ</v>
      </c>
      <c r="C1807" s="1" t="str">
        <f>Blad1!C1807</f>
        <v>Spårväxel - EV-SJ50-11-1:9</v>
      </c>
      <c r="D1807" s="1" t="str">
        <f>Blad1!D1807</f>
        <v>321</v>
      </c>
      <c r="E1807" s="1" t="str">
        <f>Blad1!E1807</f>
        <v>B2</v>
      </c>
      <c r="F1807" s="12" t="str">
        <f>Blad1!J1807</f>
        <v>-</v>
      </c>
      <c r="G1807" s="12" t="str">
        <f>Blad1!L1807</f>
        <v>ej 2026</v>
      </c>
      <c r="H1807" s="13" t="str">
        <f>Blad1!N1807</f>
        <v>-</v>
      </c>
      <c r="I1807" s="13" t="str">
        <f>Blad1!O1807</f>
        <v>ej 2026</v>
      </c>
    </row>
    <row r="1808" spans="1:9" hidden="1" x14ac:dyDescent="0.25">
      <c r="A1808" s="1" t="str">
        <f>Blad1!A1808</f>
        <v>494</v>
      </c>
      <c r="B1808" s="1" t="str">
        <f>Blad1!B1808</f>
        <v>HNÄ</v>
      </c>
      <c r="C1808" s="1" t="str">
        <f>Blad1!C1808</f>
        <v>Spårväxel - EV-SJ43-6,1-1:9</v>
      </c>
      <c r="D1808" s="1" t="str">
        <f>Blad1!D1808</f>
        <v>322</v>
      </c>
      <c r="E1808" s="1" t="str">
        <f>Blad1!E1808</f>
        <v>B1</v>
      </c>
      <c r="F1808" s="12" t="str">
        <f>Blad1!J1808</f>
        <v>-</v>
      </c>
      <c r="G1808" s="12" t="str">
        <f>Blad1!L1808</f>
        <v>ej 2026</v>
      </c>
      <c r="H1808" s="13" t="str">
        <f>Blad1!N1808</f>
        <v>-</v>
      </c>
      <c r="I1808" s="13" t="str">
        <f>Blad1!O1808</f>
        <v>ej 2026</v>
      </c>
    </row>
    <row r="1809" spans="1:9" x14ac:dyDescent="0.25">
      <c r="A1809" s="1" t="str">
        <f>Blad1!A1809</f>
        <v>494</v>
      </c>
      <c r="B1809" s="1" t="str">
        <f>Blad1!B1809</f>
        <v>HNÄ</v>
      </c>
      <c r="C1809" s="1" t="str">
        <f>Blad1!C1809</f>
        <v>Spårväxel - EV-UIC60-300-1:9</v>
      </c>
      <c r="D1809" s="1" t="str">
        <f>Blad1!D1809</f>
        <v>332</v>
      </c>
      <c r="E1809" s="1" t="str">
        <f>Blad1!E1809</f>
        <v>B3</v>
      </c>
      <c r="F1809" s="12" t="str">
        <f>Blad1!J1809</f>
        <v>-</v>
      </c>
      <c r="G1809" s="12" t="str">
        <f>Blad1!L1809</f>
        <v>ej 2026</v>
      </c>
      <c r="H1809" s="13">
        <f>Blad1!N1809</f>
        <v>48</v>
      </c>
      <c r="I1809" s="13" t="str">
        <f>Blad1!O1809</f>
        <v>ej 2026</v>
      </c>
    </row>
    <row r="1810" spans="1:9" x14ac:dyDescent="0.25">
      <c r="A1810" s="1" t="str">
        <f>Blad1!A1810</f>
        <v>494</v>
      </c>
      <c r="B1810" s="1" t="str">
        <f>Blad1!B1810</f>
        <v>HÅL</v>
      </c>
      <c r="C1810" s="1" t="str">
        <f>Blad1!C1810</f>
        <v>Spårväxel - EV-UIC60-760-1:15</v>
      </c>
      <c r="D1810" s="1" t="str">
        <f>Blad1!D1810</f>
        <v>201</v>
      </c>
      <c r="E1810" s="1" t="str">
        <f>Blad1!E1810</f>
        <v>B3</v>
      </c>
      <c r="F1810" s="12" t="str">
        <f>Blad1!J1810</f>
        <v>-</v>
      </c>
      <c r="G1810" s="12" t="str">
        <f>Blad1!L1810</f>
        <v>ej 2026</v>
      </c>
      <c r="H1810" s="13">
        <f>Blad1!N1810</f>
        <v>48</v>
      </c>
      <c r="I1810" s="13" t="str">
        <f>Blad1!O1810</f>
        <v>ej 2026</v>
      </c>
    </row>
    <row r="1811" spans="1:9" x14ac:dyDescent="0.25">
      <c r="A1811" s="1" t="str">
        <f>Blad1!A1811</f>
        <v>494</v>
      </c>
      <c r="B1811" s="1" t="str">
        <f>Blad1!B1811</f>
        <v>HÅL</v>
      </c>
      <c r="C1811" s="1" t="str">
        <f>Blad1!C1811</f>
        <v>Spårväxel - EV-60E-760-1:15</v>
      </c>
      <c r="D1811" s="1" t="str">
        <f>Blad1!D1811</f>
        <v>232</v>
      </c>
      <c r="E1811" s="1" t="str">
        <f>Blad1!E1811</f>
        <v>B3</v>
      </c>
      <c r="F1811" s="12" t="str">
        <f>Blad1!J1811</f>
        <v>-</v>
      </c>
      <c r="G1811" s="12" t="str">
        <f>Blad1!L1811</f>
        <v>ej 2026</v>
      </c>
      <c r="H1811" s="13">
        <f>Blad1!N1811</f>
        <v>48</v>
      </c>
      <c r="I1811" s="13" t="str">
        <f>Blad1!O1811</f>
        <v>ej 2026</v>
      </c>
    </row>
    <row r="1812" spans="1:9" x14ac:dyDescent="0.25">
      <c r="A1812" s="1" t="str">
        <f>Blad1!A1812</f>
        <v>494</v>
      </c>
      <c r="B1812" s="1" t="str">
        <f>Blad1!B1812</f>
        <v>MLÖ</v>
      </c>
      <c r="C1812" s="1" t="str">
        <f>Blad1!C1812</f>
        <v>Spårväxel - EV-60E-580-1:13</v>
      </c>
      <c r="D1812" s="1" t="str">
        <f>Blad1!D1812</f>
        <v>201</v>
      </c>
      <c r="E1812" s="1" t="str">
        <f>Blad1!E1812</f>
        <v>B3</v>
      </c>
      <c r="F1812" s="12" t="str">
        <f>Blad1!J1812</f>
        <v>-</v>
      </c>
      <c r="G1812" s="12" t="str">
        <f>Blad1!L1812</f>
        <v>ej 2026</v>
      </c>
      <c r="H1812" s="13">
        <f>Blad1!N1812</f>
        <v>48</v>
      </c>
      <c r="I1812" s="13" t="str">
        <f>Blad1!O1812</f>
        <v>ej 2026</v>
      </c>
    </row>
    <row r="1813" spans="1:9" x14ac:dyDescent="0.25">
      <c r="A1813" s="1" t="str">
        <f>Blad1!A1813</f>
        <v>494</v>
      </c>
      <c r="B1813" s="1" t="str">
        <f>Blad1!B1813</f>
        <v>MLÖ</v>
      </c>
      <c r="C1813" s="1" t="str">
        <f>Blad1!C1813</f>
        <v>Spårväxel - EV-60E-580-1:13</v>
      </c>
      <c r="D1813" s="1" t="str">
        <f>Blad1!D1813</f>
        <v>232</v>
      </c>
      <c r="E1813" s="1" t="str">
        <f>Blad1!E1813</f>
        <v>B3</v>
      </c>
      <c r="F1813" s="12" t="str">
        <f>Blad1!J1813</f>
        <v>-</v>
      </c>
      <c r="G1813" s="12" t="str">
        <f>Blad1!L1813</f>
        <v>ej 2026</v>
      </c>
      <c r="H1813" s="13">
        <f>Blad1!N1813</f>
        <v>48</v>
      </c>
      <c r="I1813" s="13" t="str">
        <f>Blad1!O1813</f>
        <v>ej 2026</v>
      </c>
    </row>
    <row r="1814" spans="1:9" x14ac:dyDescent="0.25">
      <c r="A1814" s="1" t="str">
        <f>Blad1!A1814</f>
        <v>494</v>
      </c>
      <c r="B1814" s="1" t="str">
        <f>Blad1!B1814</f>
        <v>SKRP</v>
      </c>
      <c r="C1814" s="1" t="str">
        <f>Blad1!C1814</f>
        <v>Spårväxel - EV-BV50-600-1:15</v>
      </c>
      <c r="D1814" s="1" t="str">
        <f>Blad1!D1814</f>
        <v>301</v>
      </c>
      <c r="E1814" s="1" t="str">
        <f>Blad1!E1814</f>
        <v>B3</v>
      </c>
      <c r="F1814" s="12" t="str">
        <f>Blad1!J1814</f>
        <v>-</v>
      </c>
      <c r="G1814" s="12" t="str">
        <f>Blad1!L1814</f>
        <v>ej 2026</v>
      </c>
      <c r="H1814" s="13">
        <f>Blad1!N1814</f>
        <v>48</v>
      </c>
      <c r="I1814" s="13" t="str">
        <f>Blad1!O1814</f>
        <v>ej 2026</v>
      </c>
    </row>
    <row r="1815" spans="1:9" x14ac:dyDescent="0.25">
      <c r="A1815" s="1" t="str">
        <f>Blad1!A1815</f>
        <v>494</v>
      </c>
      <c r="B1815" s="1" t="str">
        <f>Blad1!B1815</f>
        <v>SKRP</v>
      </c>
      <c r="C1815" s="1" t="str">
        <f>Blad1!C1815</f>
        <v>Spårväxel - EV-BV50-600-1:13</v>
      </c>
      <c r="D1815" s="1" t="str">
        <f>Blad1!D1815</f>
        <v>332</v>
      </c>
      <c r="E1815" s="1" t="str">
        <f>Blad1!E1815</f>
        <v>B3</v>
      </c>
      <c r="F1815" s="12" t="str">
        <f>Blad1!J1815</f>
        <v>-</v>
      </c>
      <c r="G1815" s="12" t="str">
        <f>Blad1!L1815</f>
        <v>ej 2026</v>
      </c>
      <c r="H1815" s="13">
        <f>Blad1!N1815</f>
        <v>48</v>
      </c>
      <c r="I1815" s="13" t="str">
        <f>Blad1!O1815</f>
        <v>ej 2026</v>
      </c>
    </row>
    <row r="1816" spans="1:9" hidden="1" x14ac:dyDescent="0.25">
      <c r="A1816" s="1" t="str">
        <f>Blad1!A1816</f>
        <v>502</v>
      </c>
      <c r="B1816" s="1" t="str">
        <f>Blad1!B1816</f>
        <v>LP</v>
      </c>
      <c r="C1816" s="1" t="str">
        <f>Blad1!C1816</f>
        <v>Spårväxel - EV-SJ50-11-1:9</v>
      </c>
      <c r="D1816" s="1" t="str">
        <f>Blad1!D1816</f>
        <v>1103</v>
      </c>
      <c r="E1816" s="1" t="str">
        <f>Blad1!E1816</f>
        <v>B2</v>
      </c>
      <c r="F1816" s="12" t="str">
        <f>Blad1!J1816</f>
        <v>-</v>
      </c>
      <c r="G1816" s="12" t="str">
        <f>Blad1!L1816</f>
        <v>ej 2026</v>
      </c>
      <c r="H1816" s="13" t="str">
        <f>Blad1!N1816</f>
        <v>-</v>
      </c>
      <c r="I1816" s="13" t="str">
        <f>Blad1!O1816</f>
        <v>ej 2026</v>
      </c>
    </row>
    <row r="1817" spans="1:9" hidden="1" x14ac:dyDescent="0.25">
      <c r="A1817" s="1" t="str">
        <f>Blad1!A1817</f>
        <v>502</v>
      </c>
      <c r="B1817" s="1" t="str">
        <f>Blad1!B1817</f>
        <v>LP</v>
      </c>
      <c r="C1817" s="1" t="str">
        <f>Blad1!C1817</f>
        <v>Spårväxel - EV-SJ50-11-1:9</v>
      </c>
      <c r="D1817" s="1" t="str">
        <f>Blad1!D1817</f>
        <v>1104</v>
      </c>
      <c r="E1817" s="1" t="str">
        <f>Blad1!E1817</f>
        <v>B2</v>
      </c>
      <c r="F1817" s="12" t="str">
        <f>Blad1!J1817</f>
        <v>-</v>
      </c>
      <c r="G1817" s="12" t="str">
        <f>Blad1!L1817</f>
        <v>ej 2026</v>
      </c>
      <c r="H1817" s="13" t="str">
        <f>Blad1!N1817</f>
        <v>-</v>
      </c>
      <c r="I1817" s="13" t="str">
        <f>Blad1!O1817</f>
        <v>ej 2026</v>
      </c>
    </row>
    <row r="1818" spans="1:9" hidden="1" x14ac:dyDescent="0.25">
      <c r="A1818" s="1" t="str">
        <f>Blad1!A1818</f>
        <v>502</v>
      </c>
      <c r="B1818" s="1" t="str">
        <f>Blad1!B1818</f>
        <v>LP</v>
      </c>
      <c r="C1818" s="1" t="str">
        <f>Blad1!C1818</f>
        <v>Spårväxel - EV-SJ50-11-1:9</v>
      </c>
      <c r="D1818" s="1" t="str">
        <f>Blad1!D1818</f>
        <v>1108</v>
      </c>
      <c r="E1818" s="1" t="str">
        <f>Blad1!E1818</f>
        <v>B2</v>
      </c>
      <c r="F1818" s="12" t="str">
        <f>Blad1!J1818</f>
        <v>-</v>
      </c>
      <c r="G1818" s="12" t="str">
        <f>Blad1!L1818</f>
        <v>ej 2026</v>
      </c>
      <c r="H1818" s="13" t="str">
        <f>Blad1!N1818</f>
        <v>-</v>
      </c>
      <c r="I1818" s="13" t="str">
        <f>Blad1!O1818</f>
        <v>ej 2026</v>
      </c>
    </row>
    <row r="1819" spans="1:9" hidden="1" x14ac:dyDescent="0.25">
      <c r="A1819" s="1" t="str">
        <f>Blad1!A1819</f>
        <v>502</v>
      </c>
      <c r="B1819" s="1" t="str">
        <f>Blad1!B1819</f>
        <v>LP</v>
      </c>
      <c r="C1819" s="1" t="str">
        <f>Blad1!C1819</f>
        <v>Spårväxel - EV-SJ43-5,9-1:9</v>
      </c>
      <c r="D1819" s="1" t="str">
        <f>Blad1!D1819</f>
        <v>1110</v>
      </c>
      <c r="E1819" s="1" t="str">
        <f>Blad1!E1819</f>
        <v>B2</v>
      </c>
      <c r="F1819" s="12" t="str">
        <f>Blad1!J1819</f>
        <v>-</v>
      </c>
      <c r="G1819" s="12" t="str">
        <f>Blad1!L1819</f>
        <v>ej 2026</v>
      </c>
      <c r="H1819" s="13" t="str">
        <f>Blad1!N1819</f>
        <v>-</v>
      </c>
      <c r="I1819" s="13" t="str">
        <f>Blad1!O1819</f>
        <v>ej 2026</v>
      </c>
    </row>
    <row r="1820" spans="1:9" hidden="1" x14ac:dyDescent="0.25">
      <c r="A1820" s="1" t="str">
        <f>Blad1!A1820</f>
        <v>502</v>
      </c>
      <c r="B1820" s="1" t="str">
        <f>Blad1!B1820</f>
        <v>LP</v>
      </c>
      <c r="C1820" s="1" t="str">
        <f>Blad1!C1820</f>
        <v>Spårväxel - EV-SJ50-11-1:9</v>
      </c>
      <c r="D1820" s="1" t="str">
        <f>Blad1!D1820</f>
        <v>1112</v>
      </c>
      <c r="E1820" s="1" t="str">
        <f>Blad1!E1820</f>
        <v>B2</v>
      </c>
      <c r="F1820" s="12" t="str">
        <f>Blad1!J1820</f>
        <v>-</v>
      </c>
      <c r="G1820" s="12" t="str">
        <f>Blad1!L1820</f>
        <v>ej 2026</v>
      </c>
      <c r="H1820" s="13" t="str">
        <f>Blad1!N1820</f>
        <v>-</v>
      </c>
      <c r="I1820" s="13" t="str">
        <f>Blad1!O1820</f>
        <v>ej 2026</v>
      </c>
    </row>
    <row r="1821" spans="1:9" hidden="1" x14ac:dyDescent="0.25">
      <c r="A1821" s="1" t="str">
        <f>Blad1!A1821</f>
        <v>502</v>
      </c>
      <c r="B1821" s="1" t="str">
        <f>Blad1!B1821</f>
        <v>LP</v>
      </c>
      <c r="C1821" s="1" t="str">
        <f>Blad1!C1821</f>
        <v>Spårväxel - EV-SJ50-11-1:9</v>
      </c>
      <c r="D1821" s="1" t="str">
        <f>Blad1!D1821</f>
        <v>1115</v>
      </c>
      <c r="E1821" s="1" t="str">
        <f>Blad1!E1821</f>
        <v>B2</v>
      </c>
      <c r="F1821" s="12" t="str">
        <f>Blad1!J1821</f>
        <v>-</v>
      </c>
      <c r="G1821" s="12" t="str">
        <f>Blad1!L1821</f>
        <v>ej 2026</v>
      </c>
      <c r="H1821" s="13" t="str">
        <f>Blad1!N1821</f>
        <v>-</v>
      </c>
      <c r="I1821" s="13" t="str">
        <f>Blad1!O1821</f>
        <v>ej 2026</v>
      </c>
    </row>
    <row r="1822" spans="1:9" hidden="1" x14ac:dyDescent="0.25">
      <c r="A1822" s="1" t="str">
        <f>Blad1!A1822</f>
        <v>502</v>
      </c>
      <c r="B1822" s="1" t="str">
        <f>Blad1!B1822</f>
        <v>LP</v>
      </c>
      <c r="C1822" s="1" t="str">
        <f>Blad1!C1822</f>
        <v>Spårväxel - EV-SJ50-11-1:9</v>
      </c>
      <c r="D1822" s="1" t="str">
        <f>Blad1!D1822</f>
        <v>1116</v>
      </c>
      <c r="E1822" s="1" t="str">
        <f>Blad1!E1822</f>
        <v>B2</v>
      </c>
      <c r="F1822" s="12" t="str">
        <f>Blad1!J1822</f>
        <v>-</v>
      </c>
      <c r="G1822" s="12" t="str">
        <f>Blad1!L1822</f>
        <v>ej 2026</v>
      </c>
      <c r="H1822" s="13" t="str">
        <f>Blad1!N1822</f>
        <v>-</v>
      </c>
      <c r="I1822" s="13" t="str">
        <f>Blad1!O1822</f>
        <v>ej 2026</v>
      </c>
    </row>
    <row r="1823" spans="1:9" hidden="1" x14ac:dyDescent="0.25">
      <c r="A1823" s="1" t="str">
        <f>Blad1!A1823</f>
        <v>502</v>
      </c>
      <c r="B1823" s="1" t="str">
        <f>Blad1!B1823</f>
        <v>LP</v>
      </c>
      <c r="C1823" s="1" t="str">
        <f>Blad1!C1823</f>
        <v>Spårväxel - EV-SJ50-5,9-1:9</v>
      </c>
      <c r="D1823" s="1" t="str">
        <f>Blad1!D1823</f>
        <v>1118</v>
      </c>
      <c r="E1823" s="1" t="str">
        <f>Blad1!E1823</f>
        <v>B2</v>
      </c>
      <c r="F1823" s="12" t="str">
        <f>Blad1!J1823</f>
        <v>-</v>
      </c>
      <c r="G1823" s="12" t="str">
        <f>Blad1!L1823</f>
        <v>ej 2026</v>
      </c>
      <c r="H1823" s="13" t="str">
        <f>Blad1!N1823</f>
        <v>-</v>
      </c>
      <c r="I1823" s="13" t="str">
        <f>Blad1!O1823</f>
        <v>ej 2026</v>
      </c>
    </row>
    <row r="1824" spans="1:9" hidden="1" x14ac:dyDescent="0.25">
      <c r="A1824" s="1" t="str">
        <f>Blad1!A1824</f>
        <v>502</v>
      </c>
      <c r="B1824" s="1" t="str">
        <f>Blad1!B1824</f>
        <v>LP</v>
      </c>
      <c r="C1824" s="1" t="str">
        <f>Blad1!C1824</f>
        <v>Spårväxel - EV-SJ50-5,9-1:9</v>
      </c>
      <c r="D1824" s="1" t="str">
        <f>Blad1!D1824</f>
        <v>1120</v>
      </c>
      <c r="E1824" s="1" t="str">
        <f>Blad1!E1824</f>
        <v>B2</v>
      </c>
      <c r="F1824" s="12" t="str">
        <f>Blad1!J1824</f>
        <v>-</v>
      </c>
      <c r="G1824" s="12" t="str">
        <f>Blad1!L1824</f>
        <v>ej 2026</v>
      </c>
      <c r="H1824" s="13" t="str">
        <f>Blad1!N1824</f>
        <v>-</v>
      </c>
      <c r="I1824" s="13" t="str">
        <f>Blad1!O1824</f>
        <v>ej 2026</v>
      </c>
    </row>
    <row r="1825" spans="1:9" hidden="1" x14ac:dyDescent="0.25">
      <c r="A1825" s="1" t="str">
        <f>Blad1!A1825</f>
        <v>502</v>
      </c>
      <c r="B1825" s="1" t="str">
        <f>Blad1!B1825</f>
        <v>LP</v>
      </c>
      <c r="C1825" s="1" t="str">
        <f>Blad1!C1825</f>
        <v>Spårväxel - EV-BV50-225/190-1:9</v>
      </c>
      <c r="D1825" s="1" t="str">
        <f>Blad1!D1825</f>
        <v>401</v>
      </c>
      <c r="E1825" s="1" t="str">
        <f>Blad1!E1825</f>
        <v>B2</v>
      </c>
      <c r="F1825" s="12" t="str">
        <f>Blad1!J1825</f>
        <v>-</v>
      </c>
      <c r="G1825" s="12" t="str">
        <f>Blad1!L1825</f>
        <v>ej 2026</v>
      </c>
      <c r="H1825" s="13" t="str">
        <f>Blad1!N1825</f>
        <v>-</v>
      </c>
      <c r="I1825" s="13" t="str">
        <f>Blad1!O1825</f>
        <v>ej 2026</v>
      </c>
    </row>
    <row r="1826" spans="1:9" x14ac:dyDescent="0.25">
      <c r="A1826" s="1" t="str">
        <f>Blad1!A1826</f>
        <v>502</v>
      </c>
      <c r="B1826" s="1" t="str">
        <f>Blad1!B1826</f>
        <v>LP</v>
      </c>
      <c r="C1826" s="1" t="str">
        <f>Blad1!C1826</f>
        <v>Spårväxel - EV-UIC60-760-1:15</v>
      </c>
      <c r="D1826" s="1" t="str">
        <f>Blad1!D1826</f>
        <v>402</v>
      </c>
      <c r="E1826" s="1" t="str">
        <f>Blad1!E1826</f>
        <v>B4</v>
      </c>
      <c r="F1826" s="12" t="str">
        <f>Blad1!J1826</f>
        <v>-</v>
      </c>
      <c r="G1826" s="12" t="str">
        <f>Blad1!L1826</f>
        <v>ej 2026</v>
      </c>
      <c r="H1826" s="13">
        <f>Blad1!N1826</f>
        <v>46</v>
      </c>
      <c r="I1826" s="13" t="str">
        <f>Blad1!O1826</f>
        <v>ej 2026</v>
      </c>
    </row>
    <row r="1827" spans="1:9" x14ac:dyDescent="0.25">
      <c r="A1827" s="1" t="str">
        <f>Blad1!A1827</f>
        <v>502</v>
      </c>
      <c r="B1827" s="1" t="str">
        <f>Blad1!B1827</f>
        <v>LP</v>
      </c>
      <c r="C1827" s="1" t="str">
        <f>Blad1!C1827</f>
        <v>Spårväxel - EV-SJ50-12-1:15</v>
      </c>
      <c r="D1827" s="1" t="str">
        <f>Blad1!D1827</f>
        <v>403</v>
      </c>
      <c r="E1827" s="1" t="str">
        <f>Blad1!E1827</f>
        <v>B4</v>
      </c>
      <c r="F1827" s="12" t="str">
        <f>Blad1!J1827</f>
        <v>-</v>
      </c>
      <c r="G1827" s="12" t="str">
        <f>Blad1!L1827</f>
        <v>ej 2026</v>
      </c>
      <c r="H1827" s="13">
        <f>Blad1!N1827</f>
        <v>46</v>
      </c>
      <c r="I1827" s="13" t="str">
        <f>Blad1!O1827</f>
        <v>ej 2026</v>
      </c>
    </row>
    <row r="1828" spans="1:9" x14ac:dyDescent="0.25">
      <c r="A1828" s="1" t="str">
        <f>Blad1!A1828</f>
        <v>502</v>
      </c>
      <c r="B1828" s="1" t="str">
        <f>Blad1!B1828</f>
        <v>LP</v>
      </c>
      <c r="C1828" s="1" t="str">
        <f>Blad1!C1828</f>
        <v>Spårväxel - EV-SJ50-12-1:15</v>
      </c>
      <c r="D1828" s="1" t="str">
        <f>Blad1!D1828</f>
        <v>404</v>
      </c>
      <c r="E1828" s="1" t="str">
        <f>Blad1!E1828</f>
        <v>B4</v>
      </c>
      <c r="F1828" s="12" t="str">
        <f>Blad1!J1828</f>
        <v>-</v>
      </c>
      <c r="G1828" s="12" t="str">
        <f>Blad1!L1828</f>
        <v>ej 2026</v>
      </c>
      <c r="H1828" s="13">
        <f>Blad1!N1828</f>
        <v>46</v>
      </c>
      <c r="I1828" s="13" t="str">
        <f>Blad1!O1828</f>
        <v>ej 2026</v>
      </c>
    </row>
    <row r="1829" spans="1:9" x14ac:dyDescent="0.25">
      <c r="A1829" s="1" t="str">
        <f>Blad1!A1829</f>
        <v>502</v>
      </c>
      <c r="B1829" s="1" t="str">
        <f>Blad1!B1829</f>
        <v>LP</v>
      </c>
      <c r="C1829" s="1" t="str">
        <f>Blad1!C1829</f>
        <v>Spårväxel - EV-SJ50-11-1:9</v>
      </c>
      <c r="D1829" s="1" t="str">
        <f>Blad1!D1829</f>
        <v>405</v>
      </c>
      <c r="E1829" s="1" t="str">
        <f>Blad1!E1829</f>
        <v>B3</v>
      </c>
      <c r="F1829" s="12" t="str">
        <f>Blad1!J1829</f>
        <v>-</v>
      </c>
      <c r="G1829" s="12" t="str">
        <f>Blad1!L1829</f>
        <v>ej 2026</v>
      </c>
      <c r="H1829" s="13">
        <f>Blad1!N1829</f>
        <v>46</v>
      </c>
      <c r="I1829" s="13" t="str">
        <f>Blad1!O1829</f>
        <v>ej 2026</v>
      </c>
    </row>
    <row r="1830" spans="1:9" x14ac:dyDescent="0.25">
      <c r="A1830" s="1" t="str">
        <f>Blad1!A1830</f>
        <v>502</v>
      </c>
      <c r="B1830" s="1" t="str">
        <f>Blad1!B1830</f>
        <v>LP</v>
      </c>
      <c r="C1830" s="1" t="str">
        <f>Blad1!C1830</f>
        <v>Spårväxel - EV-SJ50-12-1:15</v>
      </c>
      <c r="D1830" s="1" t="str">
        <f>Blad1!D1830</f>
        <v>406</v>
      </c>
      <c r="E1830" s="1" t="str">
        <f>Blad1!E1830</f>
        <v>B4</v>
      </c>
      <c r="F1830" s="12" t="str">
        <f>Blad1!J1830</f>
        <v>-</v>
      </c>
      <c r="G1830" s="12" t="str">
        <f>Blad1!L1830</f>
        <v>ej 2026</v>
      </c>
      <c r="H1830" s="13">
        <f>Blad1!N1830</f>
        <v>46</v>
      </c>
      <c r="I1830" s="13" t="str">
        <f>Blad1!O1830</f>
        <v>ej 2026</v>
      </c>
    </row>
    <row r="1831" spans="1:9" x14ac:dyDescent="0.25">
      <c r="A1831" s="1" t="str">
        <f>Blad1!A1831</f>
        <v>502</v>
      </c>
      <c r="B1831" s="1" t="str">
        <f>Blad1!B1831</f>
        <v>LP</v>
      </c>
      <c r="C1831" s="1" t="str">
        <f>Blad1!C1831</f>
        <v>Spårväxel - EV-SJ50-12-1:15</v>
      </c>
      <c r="D1831" s="1" t="str">
        <f>Blad1!D1831</f>
        <v>407</v>
      </c>
      <c r="E1831" s="1" t="str">
        <f>Blad1!E1831</f>
        <v>B4</v>
      </c>
      <c r="F1831" s="12" t="str">
        <f>Blad1!J1831</f>
        <v>-</v>
      </c>
      <c r="G1831" s="12" t="str">
        <f>Blad1!L1831</f>
        <v>ej 2026</v>
      </c>
      <c r="H1831" s="13">
        <f>Blad1!N1831</f>
        <v>46</v>
      </c>
      <c r="I1831" s="13" t="str">
        <f>Blad1!O1831</f>
        <v>ej 2026</v>
      </c>
    </row>
    <row r="1832" spans="1:9" x14ac:dyDescent="0.25">
      <c r="A1832" s="1" t="str">
        <f>Blad1!A1832</f>
        <v>502</v>
      </c>
      <c r="B1832" s="1" t="str">
        <f>Blad1!B1832</f>
        <v>LP</v>
      </c>
      <c r="C1832" s="1" t="str">
        <f>Blad1!C1832</f>
        <v>Spårväxel - EV-SJ50-12-1:15</v>
      </c>
      <c r="D1832" s="1" t="str">
        <f>Blad1!D1832</f>
        <v>408</v>
      </c>
      <c r="E1832" s="1" t="str">
        <f>Blad1!E1832</f>
        <v>B4</v>
      </c>
      <c r="F1832" s="12" t="str">
        <f>Blad1!J1832</f>
        <v>-</v>
      </c>
      <c r="G1832" s="12" t="str">
        <f>Blad1!L1832</f>
        <v>ej 2026</v>
      </c>
      <c r="H1832" s="13">
        <f>Blad1!N1832</f>
        <v>46</v>
      </c>
      <c r="I1832" s="13" t="str">
        <f>Blad1!O1832</f>
        <v>ej 2026</v>
      </c>
    </row>
    <row r="1833" spans="1:9" x14ac:dyDescent="0.25">
      <c r="A1833" s="1" t="str">
        <f>Blad1!A1833</f>
        <v>502</v>
      </c>
      <c r="B1833" s="1" t="str">
        <f>Blad1!B1833</f>
        <v>LP</v>
      </c>
      <c r="C1833" s="1" t="str">
        <f>Blad1!C1833</f>
        <v>Spårväxel - EV-UIC60-760-1:15</v>
      </c>
      <c r="D1833" s="1" t="str">
        <f>Blad1!D1833</f>
        <v>411</v>
      </c>
      <c r="E1833" s="1" t="str">
        <f>Blad1!E1833</f>
        <v>B4</v>
      </c>
      <c r="F1833" s="12" t="str">
        <f>Blad1!J1833</f>
        <v>-</v>
      </c>
      <c r="G1833" s="12" t="str">
        <f>Blad1!L1833</f>
        <v>ej 2026</v>
      </c>
      <c r="H1833" s="13">
        <f>Blad1!N1833</f>
        <v>46</v>
      </c>
      <c r="I1833" s="13" t="str">
        <f>Blad1!O1833</f>
        <v>ej 2026</v>
      </c>
    </row>
    <row r="1834" spans="1:9" hidden="1" x14ac:dyDescent="0.25">
      <c r="A1834" s="1" t="str">
        <f>Blad1!A1834</f>
        <v>502</v>
      </c>
      <c r="B1834" s="1" t="str">
        <f>Blad1!B1834</f>
        <v>LP</v>
      </c>
      <c r="C1834" s="1" t="str">
        <f>Blad1!C1834</f>
        <v>Spårväxel - EV-SJ50-11-1:9</v>
      </c>
      <c r="D1834" s="1" t="str">
        <f>Blad1!D1834</f>
        <v>412</v>
      </c>
      <c r="E1834" s="1" t="str">
        <f>Blad1!E1834</f>
        <v>B2</v>
      </c>
      <c r="F1834" s="12" t="str">
        <f>Blad1!J1834</f>
        <v>-</v>
      </c>
      <c r="G1834" s="12" t="str">
        <f>Blad1!L1834</f>
        <v>ej 2026</v>
      </c>
      <c r="H1834" s="13" t="str">
        <f>Blad1!N1834</f>
        <v>-</v>
      </c>
      <c r="I1834" s="13" t="str">
        <f>Blad1!O1834</f>
        <v>ej 2026</v>
      </c>
    </row>
    <row r="1835" spans="1:9" x14ac:dyDescent="0.25">
      <c r="A1835" s="1" t="str">
        <f>Blad1!A1835</f>
        <v>502</v>
      </c>
      <c r="B1835" s="1" t="str">
        <f>Blad1!B1835</f>
        <v>LP</v>
      </c>
      <c r="C1835" s="1" t="str">
        <f>Blad1!C1835</f>
        <v>Spårväxel - EV-SJ50-12-1:13</v>
      </c>
      <c r="D1835" s="1" t="str">
        <f>Blad1!D1835</f>
        <v>413</v>
      </c>
      <c r="E1835" s="1" t="str">
        <f>Blad1!E1835</f>
        <v>B4</v>
      </c>
      <c r="F1835" s="12" t="str">
        <f>Blad1!J1835</f>
        <v>-</v>
      </c>
      <c r="G1835" s="12" t="str">
        <f>Blad1!L1835</f>
        <v>ej 2026</v>
      </c>
      <c r="H1835" s="13">
        <f>Blad1!N1835</f>
        <v>46</v>
      </c>
      <c r="I1835" s="13" t="str">
        <f>Blad1!O1835</f>
        <v>ej 2026</v>
      </c>
    </row>
    <row r="1836" spans="1:9" x14ac:dyDescent="0.25">
      <c r="A1836" s="1" t="str">
        <f>Blad1!A1836</f>
        <v>502</v>
      </c>
      <c r="B1836" s="1" t="str">
        <f>Blad1!B1836</f>
        <v>LP</v>
      </c>
      <c r="C1836" s="1" t="str">
        <f>Blad1!C1836</f>
        <v>Spårväxel - EV-SJ50-11-1:9</v>
      </c>
      <c r="D1836" s="1" t="str">
        <f>Blad1!D1836</f>
        <v>414</v>
      </c>
      <c r="E1836" s="1" t="str">
        <f>Blad1!E1836</f>
        <v>B3</v>
      </c>
      <c r="F1836" s="12" t="str">
        <f>Blad1!J1836</f>
        <v>-</v>
      </c>
      <c r="G1836" s="12" t="str">
        <f>Blad1!L1836</f>
        <v>ej 2026</v>
      </c>
      <c r="H1836" s="13">
        <f>Blad1!N1836</f>
        <v>46</v>
      </c>
      <c r="I1836" s="13" t="str">
        <f>Blad1!O1836</f>
        <v>ej 2026</v>
      </c>
    </row>
    <row r="1837" spans="1:9" x14ac:dyDescent="0.25">
      <c r="A1837" s="1" t="str">
        <f>Blad1!A1837</f>
        <v>502</v>
      </c>
      <c r="B1837" s="1" t="str">
        <f>Blad1!B1837</f>
        <v>LP</v>
      </c>
      <c r="C1837" s="1" t="str">
        <f>Blad1!C1837</f>
        <v>Spårväxel - EV-SJ50-11-1:9</v>
      </c>
      <c r="D1837" s="1" t="str">
        <f>Blad1!D1837</f>
        <v>415</v>
      </c>
      <c r="E1837" s="1" t="str">
        <f>Blad1!E1837</f>
        <v>B3</v>
      </c>
      <c r="F1837" s="12" t="str">
        <f>Blad1!J1837</f>
        <v>-</v>
      </c>
      <c r="G1837" s="12" t="str">
        <f>Blad1!L1837</f>
        <v>ej 2026</v>
      </c>
      <c r="H1837" s="13">
        <f>Blad1!N1837</f>
        <v>46</v>
      </c>
      <c r="I1837" s="13" t="str">
        <f>Blad1!O1837</f>
        <v>ej 2026</v>
      </c>
    </row>
    <row r="1838" spans="1:9" hidden="1" x14ac:dyDescent="0.25">
      <c r="A1838" s="1" t="str">
        <f>Blad1!A1838</f>
        <v>502</v>
      </c>
      <c r="B1838" s="1" t="str">
        <f>Blad1!B1838</f>
        <v>LP</v>
      </c>
      <c r="C1838" s="1" t="str">
        <f>Blad1!C1838</f>
        <v>Spårväxel - DKV-SJ50-7,641/9,375-1:9</v>
      </c>
      <c r="D1838" s="1" t="str">
        <f>Blad1!D1838</f>
        <v>417/416</v>
      </c>
      <c r="E1838" s="1" t="str">
        <f>Blad1!E1838</f>
        <v>B2</v>
      </c>
      <c r="F1838" s="12" t="str">
        <f>Blad1!J1838</f>
        <v>-</v>
      </c>
      <c r="G1838" s="12" t="str">
        <f>Blad1!L1838</f>
        <v>ej 2026</v>
      </c>
      <c r="H1838" s="13" t="str">
        <f>Blad1!N1838</f>
        <v>-</v>
      </c>
      <c r="I1838" s="13" t="str">
        <f>Blad1!O1838</f>
        <v>ej 2026</v>
      </c>
    </row>
    <row r="1839" spans="1:9" hidden="1" x14ac:dyDescent="0.25">
      <c r="A1839" s="1" t="str">
        <f>Blad1!A1839</f>
        <v>502</v>
      </c>
      <c r="B1839" s="1" t="str">
        <f>Blad1!B1839</f>
        <v>LP</v>
      </c>
      <c r="C1839" s="1" t="str">
        <f>Blad1!C1839</f>
        <v>Spårväxel - EV-SJ50-11-1:9</v>
      </c>
      <c r="D1839" s="1" t="str">
        <f>Blad1!D1839</f>
        <v>418b</v>
      </c>
      <c r="E1839" s="1" t="str">
        <f>Blad1!E1839</f>
        <v>B2</v>
      </c>
      <c r="F1839" s="12" t="str">
        <f>Blad1!J1839</f>
        <v>-</v>
      </c>
      <c r="G1839" s="12" t="str">
        <f>Blad1!L1839</f>
        <v>ej 2026</v>
      </c>
      <c r="H1839" s="13" t="str">
        <f>Blad1!N1839</f>
        <v>-</v>
      </c>
      <c r="I1839" s="13" t="str">
        <f>Blad1!O1839</f>
        <v>ej 2026</v>
      </c>
    </row>
    <row r="1840" spans="1:9" hidden="1" x14ac:dyDescent="0.25">
      <c r="A1840" s="1" t="str">
        <f>Blad1!A1840</f>
        <v>502</v>
      </c>
      <c r="B1840" s="1" t="str">
        <f>Blad1!B1840</f>
        <v>LP</v>
      </c>
      <c r="C1840" s="1" t="str">
        <f>Blad1!C1840</f>
        <v>Spårväxel - EV-SJ50-11-1:9</v>
      </c>
      <c r="D1840" s="1" t="str">
        <f>Blad1!D1840</f>
        <v>419a</v>
      </c>
      <c r="E1840" s="1" t="str">
        <f>Blad1!E1840</f>
        <v>B2</v>
      </c>
      <c r="F1840" s="12" t="str">
        <f>Blad1!J1840</f>
        <v>-</v>
      </c>
      <c r="G1840" s="12" t="str">
        <f>Blad1!L1840</f>
        <v>ej 2026</v>
      </c>
      <c r="H1840" s="13" t="str">
        <f>Blad1!N1840</f>
        <v>-</v>
      </c>
      <c r="I1840" s="13" t="str">
        <f>Blad1!O1840</f>
        <v>ej 2026</v>
      </c>
    </row>
    <row r="1841" spans="1:9" hidden="1" x14ac:dyDescent="0.25">
      <c r="A1841" s="1" t="str">
        <f>Blad1!A1841</f>
        <v>502</v>
      </c>
      <c r="B1841" s="1" t="str">
        <f>Blad1!B1841</f>
        <v>LP</v>
      </c>
      <c r="C1841" s="1" t="str">
        <f>Blad1!C1841</f>
        <v>Spårväxel - EV-SJ50-11-1:9</v>
      </c>
      <c r="D1841" s="1" t="str">
        <f>Blad1!D1841</f>
        <v>419c</v>
      </c>
      <c r="E1841" s="1" t="str">
        <f>Blad1!E1841</f>
        <v>B2</v>
      </c>
      <c r="F1841" s="12" t="str">
        <f>Blad1!J1841</f>
        <v>-</v>
      </c>
      <c r="G1841" s="12" t="str">
        <f>Blad1!L1841</f>
        <v>ej 2026</v>
      </c>
      <c r="H1841" s="13" t="str">
        <f>Blad1!N1841</f>
        <v>-</v>
      </c>
      <c r="I1841" s="13" t="str">
        <f>Blad1!O1841</f>
        <v>ej 2026</v>
      </c>
    </row>
    <row r="1842" spans="1:9" hidden="1" x14ac:dyDescent="0.25">
      <c r="A1842" s="1" t="str">
        <f>Blad1!A1842</f>
        <v>502</v>
      </c>
      <c r="B1842" s="1" t="str">
        <f>Blad1!B1842</f>
        <v>LP</v>
      </c>
      <c r="C1842" s="1" t="str">
        <f>Blad1!C1842</f>
        <v>Spårväxel - EV-SJ50-11-1:9</v>
      </c>
      <c r="D1842" s="1" t="str">
        <f>Blad1!D1842</f>
        <v>421</v>
      </c>
      <c r="E1842" s="1" t="str">
        <f>Blad1!E1842</f>
        <v>B2</v>
      </c>
      <c r="F1842" s="12" t="str">
        <f>Blad1!J1842</f>
        <v>-</v>
      </c>
      <c r="G1842" s="12" t="str">
        <f>Blad1!L1842</f>
        <v>ej 2026</v>
      </c>
      <c r="H1842" s="13" t="str">
        <f>Blad1!N1842</f>
        <v>-</v>
      </c>
      <c r="I1842" s="13" t="str">
        <f>Blad1!O1842</f>
        <v>ej 2026</v>
      </c>
    </row>
    <row r="1843" spans="1:9" hidden="1" x14ac:dyDescent="0.25">
      <c r="A1843" s="1" t="str">
        <f>Blad1!A1843</f>
        <v>502</v>
      </c>
      <c r="B1843" s="1" t="str">
        <f>Blad1!B1843</f>
        <v>LP</v>
      </c>
      <c r="C1843" s="1" t="str">
        <f>Blad1!C1843</f>
        <v>Spårväxel - EV-SJ50-11-1:9</v>
      </c>
      <c r="D1843" s="1" t="str">
        <f>Blad1!D1843</f>
        <v>422</v>
      </c>
      <c r="E1843" s="1" t="str">
        <f>Blad1!E1843</f>
        <v>B2</v>
      </c>
      <c r="F1843" s="12" t="str">
        <f>Blad1!J1843</f>
        <v>-</v>
      </c>
      <c r="G1843" s="12" t="str">
        <f>Blad1!L1843</f>
        <v>ej 2026</v>
      </c>
      <c r="H1843" s="13" t="str">
        <f>Blad1!N1843</f>
        <v>-</v>
      </c>
      <c r="I1843" s="13" t="str">
        <f>Blad1!O1843</f>
        <v>ej 2026</v>
      </c>
    </row>
    <row r="1844" spans="1:9" hidden="1" x14ac:dyDescent="0.25">
      <c r="A1844" s="1" t="str">
        <f>Blad1!A1844</f>
        <v>502</v>
      </c>
      <c r="B1844" s="1" t="str">
        <f>Blad1!B1844</f>
        <v>LP</v>
      </c>
      <c r="C1844" s="1" t="str">
        <f>Blad1!C1844</f>
        <v>Spårväxel - EV-SJ50-11-1:9 kryss</v>
      </c>
      <c r="D1844" s="1" t="str">
        <f>Blad1!D1844</f>
        <v>423</v>
      </c>
      <c r="E1844" s="1" t="str">
        <f>Blad1!E1844</f>
        <v>B2</v>
      </c>
      <c r="F1844" s="12" t="str">
        <f>Blad1!J1844</f>
        <v>-</v>
      </c>
      <c r="G1844" s="12" t="str">
        <f>Blad1!L1844</f>
        <v>ej 2026</v>
      </c>
      <c r="H1844" s="13" t="str">
        <f>Blad1!N1844</f>
        <v>-</v>
      </c>
      <c r="I1844" s="13" t="str">
        <f>Blad1!O1844</f>
        <v>ej 2026</v>
      </c>
    </row>
    <row r="1845" spans="1:9" hidden="1" x14ac:dyDescent="0.25">
      <c r="A1845" s="1" t="str">
        <f>Blad1!A1845</f>
        <v>502</v>
      </c>
      <c r="B1845" s="1" t="str">
        <f>Blad1!B1845</f>
        <v>LP</v>
      </c>
      <c r="C1845" s="1" t="str">
        <f>Blad1!C1845</f>
        <v>Spårväxel - SPK-SJ50-1:4,44 kryss</v>
      </c>
      <c r="D1845" s="1" t="str">
        <f>Blad1!D1845</f>
        <v>423/425</v>
      </c>
      <c r="E1845" s="1" t="str">
        <f>Blad1!E1845</f>
        <v>B2</v>
      </c>
      <c r="F1845" s="12" t="str">
        <f>Blad1!J1845</f>
        <v>-</v>
      </c>
      <c r="G1845" s="12" t="str">
        <f>Blad1!L1845</f>
        <v>ej 2026</v>
      </c>
      <c r="H1845" s="13" t="str">
        <f>Blad1!N1845</f>
        <v>-</v>
      </c>
      <c r="I1845" s="13" t="str">
        <f>Blad1!O1845</f>
        <v>ej 2026</v>
      </c>
    </row>
    <row r="1846" spans="1:9" x14ac:dyDescent="0.25">
      <c r="A1846" s="1" t="str">
        <f>Blad1!A1846</f>
        <v>502</v>
      </c>
      <c r="B1846" s="1" t="str">
        <f>Blad1!B1846</f>
        <v>LP</v>
      </c>
      <c r="C1846" s="1" t="str">
        <f>Blad1!C1846</f>
        <v>Spårväxel - EV-SJ50-11-1:9 kryss</v>
      </c>
      <c r="D1846" s="1" t="str">
        <f>Blad1!D1846</f>
        <v>424</v>
      </c>
      <c r="E1846" s="1" t="str">
        <f>Blad1!E1846</f>
        <v>B3</v>
      </c>
      <c r="F1846" s="12" t="str">
        <f>Blad1!J1846</f>
        <v>-</v>
      </c>
      <c r="G1846" s="12" t="str">
        <f>Blad1!L1846</f>
        <v>ej 2026</v>
      </c>
      <c r="H1846" s="13">
        <f>Blad1!N1846</f>
        <v>46</v>
      </c>
      <c r="I1846" s="13" t="str">
        <f>Blad1!O1846</f>
        <v>ej 2026</v>
      </c>
    </row>
    <row r="1847" spans="1:9" x14ac:dyDescent="0.25">
      <c r="A1847" s="1" t="str">
        <f>Blad1!A1847</f>
        <v>502</v>
      </c>
      <c r="B1847" s="1" t="str">
        <f>Blad1!B1847</f>
        <v>LP</v>
      </c>
      <c r="C1847" s="1" t="str">
        <f>Blad1!C1847</f>
        <v>Spårväxel - EV-SJ50-11-1:9 kryss</v>
      </c>
      <c r="D1847" s="1" t="str">
        <f>Blad1!D1847</f>
        <v>425</v>
      </c>
      <c r="E1847" s="1" t="str">
        <f>Blad1!E1847</f>
        <v>B3</v>
      </c>
      <c r="F1847" s="12" t="str">
        <f>Blad1!J1847</f>
        <v>-</v>
      </c>
      <c r="G1847" s="12" t="str">
        <f>Blad1!L1847</f>
        <v>ej 2026</v>
      </c>
      <c r="H1847" s="13">
        <f>Blad1!N1847</f>
        <v>46</v>
      </c>
      <c r="I1847" s="13" t="str">
        <f>Blad1!O1847</f>
        <v>ej 2026</v>
      </c>
    </row>
    <row r="1848" spans="1:9" hidden="1" x14ac:dyDescent="0.25">
      <c r="A1848" s="1" t="str">
        <f>Blad1!A1848</f>
        <v>502</v>
      </c>
      <c r="B1848" s="1" t="str">
        <f>Blad1!B1848</f>
        <v>LP</v>
      </c>
      <c r="C1848" s="1" t="str">
        <f>Blad1!C1848</f>
        <v>Spårväxel - EV-SJ50-11-1:9 kryss</v>
      </c>
      <c r="D1848" s="1" t="str">
        <f>Blad1!D1848</f>
        <v>426</v>
      </c>
      <c r="E1848" s="1" t="str">
        <f>Blad1!E1848</f>
        <v>B2</v>
      </c>
      <c r="F1848" s="12" t="str">
        <f>Blad1!J1848</f>
        <v>-</v>
      </c>
      <c r="G1848" s="12" t="str">
        <f>Blad1!L1848</f>
        <v>ej 2026</v>
      </c>
      <c r="H1848" s="13" t="str">
        <f>Blad1!N1848</f>
        <v>-</v>
      </c>
      <c r="I1848" s="13" t="str">
        <f>Blad1!O1848</f>
        <v>ej 2026</v>
      </c>
    </row>
    <row r="1849" spans="1:9" hidden="1" x14ac:dyDescent="0.25">
      <c r="A1849" s="1" t="str">
        <f>Blad1!A1849</f>
        <v>502</v>
      </c>
      <c r="B1849" s="1" t="str">
        <f>Blad1!B1849</f>
        <v>LP</v>
      </c>
      <c r="C1849" s="1" t="str">
        <f>Blad1!C1849</f>
        <v>Spårväxel - EV-SJ50-11-1:9</v>
      </c>
      <c r="D1849" s="1" t="str">
        <f>Blad1!D1849</f>
        <v>428</v>
      </c>
      <c r="E1849" s="1" t="str">
        <f>Blad1!E1849</f>
        <v>B2</v>
      </c>
      <c r="F1849" s="12" t="str">
        <f>Blad1!J1849</f>
        <v>-</v>
      </c>
      <c r="G1849" s="12" t="str">
        <f>Blad1!L1849</f>
        <v>ej 2026</v>
      </c>
      <c r="H1849" s="13" t="str">
        <f>Blad1!N1849</f>
        <v>-</v>
      </c>
      <c r="I1849" s="13" t="str">
        <f>Blad1!O1849</f>
        <v>ej 2026</v>
      </c>
    </row>
    <row r="1850" spans="1:9" x14ac:dyDescent="0.25">
      <c r="A1850" s="1" t="str">
        <f>Blad1!A1850</f>
        <v>502</v>
      </c>
      <c r="B1850" s="1" t="str">
        <f>Blad1!B1850</f>
        <v>LP</v>
      </c>
      <c r="C1850" s="1" t="str">
        <f>Blad1!C1850</f>
        <v>Spårväxel - EV-SJ50-12-1:15</v>
      </c>
      <c r="D1850" s="1" t="str">
        <f>Blad1!D1850</f>
        <v>430</v>
      </c>
      <c r="E1850" s="1" t="str">
        <f>Blad1!E1850</f>
        <v>B4</v>
      </c>
      <c r="F1850" s="12" t="str">
        <f>Blad1!J1850</f>
        <v>-</v>
      </c>
      <c r="G1850" s="12" t="str">
        <f>Blad1!L1850</f>
        <v>ej 2026</v>
      </c>
      <c r="H1850" s="13">
        <f>Blad1!N1850</f>
        <v>46</v>
      </c>
      <c r="I1850" s="13" t="str">
        <f>Blad1!O1850</f>
        <v>ej 2026</v>
      </c>
    </row>
    <row r="1851" spans="1:9" x14ac:dyDescent="0.25">
      <c r="A1851" s="1" t="str">
        <f>Blad1!A1851</f>
        <v>502</v>
      </c>
      <c r="B1851" s="1" t="str">
        <f>Blad1!B1851</f>
        <v>LP</v>
      </c>
      <c r="C1851" s="1" t="str">
        <f>Blad1!C1851</f>
        <v>Spårväxel - EV-SJ50-12-1:15</v>
      </c>
      <c r="D1851" s="1" t="str">
        <f>Blad1!D1851</f>
        <v>431</v>
      </c>
      <c r="E1851" s="1" t="str">
        <f>Blad1!E1851</f>
        <v>B4</v>
      </c>
      <c r="F1851" s="12" t="str">
        <f>Blad1!J1851</f>
        <v>-</v>
      </c>
      <c r="G1851" s="12" t="str">
        <f>Blad1!L1851</f>
        <v>ej 2026</v>
      </c>
      <c r="H1851" s="13">
        <f>Blad1!N1851</f>
        <v>46</v>
      </c>
      <c r="I1851" s="13" t="str">
        <f>Blad1!O1851</f>
        <v>ej 2026</v>
      </c>
    </row>
    <row r="1852" spans="1:9" x14ac:dyDescent="0.25">
      <c r="A1852" s="1" t="str">
        <f>Blad1!A1852</f>
        <v>502</v>
      </c>
      <c r="B1852" s="1" t="str">
        <f>Blad1!B1852</f>
        <v>LP</v>
      </c>
      <c r="C1852" s="1" t="str">
        <f>Blad1!C1852</f>
        <v>Spårväxel - EV-SJ50-12-1:15</v>
      </c>
      <c r="D1852" s="1" t="str">
        <f>Blad1!D1852</f>
        <v>432</v>
      </c>
      <c r="E1852" s="1" t="str">
        <f>Blad1!E1852</f>
        <v>B4</v>
      </c>
      <c r="F1852" s="12" t="str">
        <f>Blad1!J1852</f>
        <v>-</v>
      </c>
      <c r="G1852" s="12" t="str">
        <f>Blad1!L1852</f>
        <v>ej 2026</v>
      </c>
      <c r="H1852" s="13">
        <f>Blad1!N1852</f>
        <v>46</v>
      </c>
      <c r="I1852" s="13" t="str">
        <f>Blad1!O1852</f>
        <v>ej 2026</v>
      </c>
    </row>
    <row r="1853" spans="1:9" x14ac:dyDescent="0.25">
      <c r="A1853" s="1" t="str">
        <f>Blad1!A1853</f>
        <v>502</v>
      </c>
      <c r="B1853" s="1" t="str">
        <f>Blad1!B1853</f>
        <v>LP</v>
      </c>
      <c r="C1853" s="1" t="str">
        <f>Blad1!C1853</f>
        <v>Spårväxel - EV-SJ50-11-1:9</v>
      </c>
      <c r="D1853" s="1" t="str">
        <f>Blad1!D1853</f>
        <v>433</v>
      </c>
      <c r="E1853" s="1" t="str">
        <f>Blad1!E1853</f>
        <v>B4</v>
      </c>
      <c r="F1853" s="12" t="str">
        <f>Blad1!J1853</f>
        <v>-</v>
      </c>
      <c r="G1853" s="12" t="str">
        <f>Blad1!L1853</f>
        <v>ej 2026</v>
      </c>
      <c r="H1853" s="13">
        <f>Blad1!N1853</f>
        <v>46</v>
      </c>
      <c r="I1853" s="13" t="str">
        <f>Blad1!O1853</f>
        <v>ej 2026</v>
      </c>
    </row>
    <row r="1854" spans="1:9" hidden="1" x14ac:dyDescent="0.25">
      <c r="A1854" s="1" t="str">
        <f>Blad1!A1854</f>
        <v>502</v>
      </c>
      <c r="B1854" s="1" t="str">
        <f>Blad1!B1854</f>
        <v>LP</v>
      </c>
      <c r="C1854" s="1" t="str">
        <f>Blad1!C1854</f>
        <v>Spårväxel - EV-SJ50-11-1:9</v>
      </c>
      <c r="D1854" s="1" t="str">
        <f>Blad1!D1854</f>
        <v>435</v>
      </c>
      <c r="E1854" s="1" t="str">
        <f>Blad1!E1854</f>
        <v>B2</v>
      </c>
      <c r="F1854" s="12" t="str">
        <f>Blad1!J1854</f>
        <v>-</v>
      </c>
      <c r="G1854" s="12" t="str">
        <f>Blad1!L1854</f>
        <v>ej 2026</v>
      </c>
      <c r="H1854" s="13" t="str">
        <f>Blad1!N1854</f>
        <v>-</v>
      </c>
      <c r="I1854" s="13" t="str">
        <f>Blad1!O1854</f>
        <v>ej 2026</v>
      </c>
    </row>
    <row r="1855" spans="1:9" hidden="1" x14ac:dyDescent="0.25">
      <c r="A1855" s="1" t="str">
        <f>Blad1!A1855</f>
        <v>502</v>
      </c>
      <c r="B1855" s="1" t="str">
        <f>Blad1!B1855</f>
        <v>LP</v>
      </c>
      <c r="C1855" s="1" t="str">
        <f>Blad1!C1855</f>
        <v>Spårväxel - DKV-SJ50-7,641/9,375-1:9</v>
      </c>
      <c r="D1855" s="1" t="str">
        <f>Blad1!D1855</f>
        <v>437/436</v>
      </c>
      <c r="E1855" s="1" t="str">
        <f>Blad1!E1855</f>
        <v>B2</v>
      </c>
      <c r="F1855" s="12" t="str">
        <f>Blad1!J1855</f>
        <v>-</v>
      </c>
      <c r="G1855" s="12" t="str">
        <f>Blad1!L1855</f>
        <v>ej 2026</v>
      </c>
      <c r="H1855" s="13" t="str">
        <f>Blad1!N1855</f>
        <v>-</v>
      </c>
      <c r="I1855" s="13" t="str">
        <f>Blad1!O1855</f>
        <v>ej 2026</v>
      </c>
    </row>
    <row r="1856" spans="1:9" hidden="1" x14ac:dyDescent="0.25">
      <c r="A1856" s="1" t="str">
        <f>Blad1!A1856</f>
        <v>502</v>
      </c>
      <c r="B1856" s="1" t="str">
        <f>Blad1!B1856</f>
        <v>LP</v>
      </c>
      <c r="C1856" s="1" t="str">
        <f>Blad1!C1856</f>
        <v>Spårväxel - EV-SJ50-11-1:9</v>
      </c>
      <c r="D1856" s="1" t="str">
        <f>Blad1!D1856</f>
        <v>439</v>
      </c>
      <c r="E1856" s="1" t="str">
        <f>Blad1!E1856</f>
        <v>B2</v>
      </c>
      <c r="F1856" s="12" t="str">
        <f>Blad1!J1856</f>
        <v>-</v>
      </c>
      <c r="G1856" s="12" t="str">
        <f>Blad1!L1856</f>
        <v>ej 2026</v>
      </c>
      <c r="H1856" s="13" t="str">
        <f>Blad1!N1856</f>
        <v>-</v>
      </c>
      <c r="I1856" s="13" t="str">
        <f>Blad1!O1856</f>
        <v>ej 2026</v>
      </c>
    </row>
    <row r="1857" spans="1:9" hidden="1" x14ac:dyDescent="0.25">
      <c r="A1857" s="1" t="str">
        <f>Blad1!A1857</f>
        <v>502</v>
      </c>
      <c r="B1857" s="1" t="str">
        <f>Blad1!B1857</f>
        <v>LP</v>
      </c>
      <c r="C1857" s="1" t="str">
        <f>Blad1!C1857</f>
        <v>Spårväxel - EV-SJ50-11-1:9</v>
      </c>
      <c r="D1857" s="1" t="str">
        <f>Blad1!D1857</f>
        <v>440</v>
      </c>
      <c r="E1857" s="1" t="str">
        <f>Blad1!E1857</f>
        <v>B2</v>
      </c>
      <c r="F1857" s="12" t="str">
        <f>Blad1!J1857</f>
        <v>-</v>
      </c>
      <c r="G1857" s="12" t="str">
        <f>Blad1!L1857</f>
        <v>ej 2026</v>
      </c>
      <c r="H1857" s="13" t="str">
        <f>Blad1!N1857</f>
        <v>-</v>
      </c>
      <c r="I1857" s="13" t="str">
        <f>Blad1!O1857</f>
        <v>ej 2026</v>
      </c>
    </row>
    <row r="1858" spans="1:9" hidden="1" x14ac:dyDescent="0.25">
      <c r="A1858" s="1" t="str">
        <f>Blad1!A1858</f>
        <v>502</v>
      </c>
      <c r="B1858" s="1" t="str">
        <f>Blad1!B1858</f>
        <v>LP</v>
      </c>
      <c r="C1858" s="1" t="str">
        <f>Blad1!C1858</f>
        <v>Spårväxel - EV-SJ50-11-1:9</v>
      </c>
      <c r="D1858" s="1" t="str">
        <f>Blad1!D1858</f>
        <v>441</v>
      </c>
      <c r="E1858" s="1" t="str">
        <f>Blad1!E1858</f>
        <v>B2</v>
      </c>
      <c r="F1858" s="12" t="str">
        <f>Blad1!J1858</f>
        <v>-</v>
      </c>
      <c r="G1858" s="12" t="str">
        <f>Blad1!L1858</f>
        <v>ej 2026</v>
      </c>
      <c r="H1858" s="13" t="str">
        <f>Blad1!N1858</f>
        <v>-</v>
      </c>
      <c r="I1858" s="13" t="str">
        <f>Blad1!O1858</f>
        <v>ej 2026</v>
      </c>
    </row>
    <row r="1859" spans="1:9" hidden="1" x14ac:dyDescent="0.25">
      <c r="A1859" s="1" t="str">
        <f>Blad1!A1859</f>
        <v>502</v>
      </c>
      <c r="B1859" s="1" t="str">
        <f>Blad1!B1859</f>
        <v>LP</v>
      </c>
      <c r="C1859" s="1" t="str">
        <f>Blad1!C1859</f>
        <v>Spårväxel - EV-SJ50-11-1:9</v>
      </c>
      <c r="D1859" s="1" t="str">
        <f>Blad1!D1859</f>
        <v>442</v>
      </c>
      <c r="E1859" s="1" t="str">
        <f>Blad1!E1859</f>
        <v>B2</v>
      </c>
      <c r="F1859" s="12" t="str">
        <f>Blad1!J1859</f>
        <v>-</v>
      </c>
      <c r="G1859" s="12" t="str">
        <f>Blad1!L1859</f>
        <v>ej 2026</v>
      </c>
      <c r="H1859" s="13" t="str">
        <f>Blad1!N1859</f>
        <v>-</v>
      </c>
      <c r="I1859" s="13" t="str">
        <f>Blad1!O1859</f>
        <v>ej 2026</v>
      </c>
    </row>
    <row r="1860" spans="1:9" x14ac:dyDescent="0.25">
      <c r="A1860" s="1" t="str">
        <f>Blad1!A1860</f>
        <v>502</v>
      </c>
      <c r="B1860" s="1" t="str">
        <f>Blad1!B1860</f>
        <v>LP</v>
      </c>
      <c r="C1860" s="1" t="str">
        <f>Blad1!C1860</f>
        <v>Spårväxel - EV-SJ50-12-1:15</v>
      </c>
      <c r="D1860" s="1" t="str">
        <f>Blad1!D1860</f>
        <v>444</v>
      </c>
      <c r="E1860" s="1" t="str">
        <f>Blad1!E1860</f>
        <v>B4</v>
      </c>
      <c r="F1860" s="12" t="str">
        <f>Blad1!J1860</f>
        <v>-</v>
      </c>
      <c r="G1860" s="12" t="str">
        <f>Blad1!L1860</f>
        <v>ej 2026</v>
      </c>
      <c r="H1860" s="13">
        <f>Blad1!N1860</f>
        <v>46</v>
      </c>
      <c r="I1860" s="13" t="str">
        <f>Blad1!O1860</f>
        <v>ej 2026</v>
      </c>
    </row>
    <row r="1861" spans="1:9" x14ac:dyDescent="0.25">
      <c r="A1861" s="1" t="str">
        <f>Blad1!A1861</f>
        <v>502</v>
      </c>
      <c r="B1861" s="1" t="str">
        <f>Blad1!B1861</f>
        <v>LP</v>
      </c>
      <c r="C1861" s="1" t="str">
        <f>Blad1!C1861</f>
        <v>Spårväxel - EV-SJ50-12-1:15</v>
      </c>
      <c r="D1861" s="1" t="str">
        <f>Blad1!D1861</f>
        <v>445</v>
      </c>
      <c r="E1861" s="1" t="str">
        <f>Blad1!E1861</f>
        <v>B4</v>
      </c>
      <c r="F1861" s="12" t="str">
        <f>Blad1!J1861</f>
        <v>-</v>
      </c>
      <c r="G1861" s="12" t="str">
        <f>Blad1!L1861</f>
        <v>ej 2026</v>
      </c>
      <c r="H1861" s="13">
        <f>Blad1!N1861</f>
        <v>46</v>
      </c>
      <c r="I1861" s="13" t="str">
        <f>Blad1!O1861</f>
        <v>ej 2026</v>
      </c>
    </row>
    <row r="1862" spans="1:9" x14ac:dyDescent="0.25">
      <c r="A1862" s="1" t="str">
        <f>Blad1!A1862</f>
        <v>502</v>
      </c>
      <c r="B1862" s="1" t="str">
        <f>Blad1!B1862</f>
        <v>LP</v>
      </c>
      <c r="C1862" s="1" t="str">
        <f>Blad1!C1862</f>
        <v>Spårväxel - EV-SJ50-12-1:15</v>
      </c>
      <c r="D1862" s="1" t="str">
        <f>Blad1!D1862</f>
        <v>446</v>
      </c>
      <c r="E1862" s="1" t="str">
        <f>Blad1!E1862</f>
        <v>B4</v>
      </c>
      <c r="F1862" s="12" t="str">
        <f>Blad1!J1862</f>
        <v>-</v>
      </c>
      <c r="G1862" s="12" t="str">
        <f>Blad1!L1862</f>
        <v>ej 2026</v>
      </c>
      <c r="H1862" s="13">
        <f>Blad1!N1862</f>
        <v>46</v>
      </c>
      <c r="I1862" s="13" t="str">
        <f>Blad1!O1862</f>
        <v>ej 2026</v>
      </c>
    </row>
    <row r="1863" spans="1:9" hidden="1" x14ac:dyDescent="0.25">
      <c r="A1863" s="1" t="str">
        <f>Blad1!A1863</f>
        <v>502</v>
      </c>
      <c r="B1863" s="1" t="str">
        <f>Blad1!B1863</f>
        <v>LP</v>
      </c>
      <c r="C1863" s="1" t="str">
        <f>Blad1!C1863</f>
        <v>Spårväxel - EV-SJ50-11-1:9</v>
      </c>
      <c r="D1863" s="1" t="str">
        <f>Blad1!D1863</f>
        <v>447b</v>
      </c>
      <c r="E1863" s="1" t="str">
        <f>Blad1!E1863</f>
        <v>B2</v>
      </c>
      <c r="F1863" s="12" t="str">
        <f>Blad1!J1863</f>
        <v>-</v>
      </c>
      <c r="G1863" s="12" t="str">
        <f>Blad1!L1863</f>
        <v>ej 2026</v>
      </c>
      <c r="H1863" s="13" t="str">
        <f>Blad1!N1863</f>
        <v>-</v>
      </c>
      <c r="I1863" s="13" t="str">
        <f>Blad1!O1863</f>
        <v>ej 2026</v>
      </c>
    </row>
    <row r="1864" spans="1:9" hidden="1" x14ac:dyDescent="0.25">
      <c r="A1864" s="1" t="str">
        <f>Blad1!A1864</f>
        <v>503</v>
      </c>
      <c r="B1864" s="1" t="str">
        <f>Blad1!B1864</f>
        <v>NR</v>
      </c>
      <c r="C1864" s="1" t="str">
        <f>Blad1!C1864</f>
        <v>Spårväxel - EV-SJ43-5,9-1:9</v>
      </c>
      <c r="D1864" s="1" t="str">
        <f>Blad1!D1864</f>
        <v>1002</v>
      </c>
      <c r="E1864" s="1" t="str">
        <f>Blad1!E1864</f>
        <v>B2</v>
      </c>
      <c r="F1864" s="12" t="str">
        <f>Blad1!J1864</f>
        <v>-</v>
      </c>
      <c r="G1864" s="12" t="str">
        <f>Blad1!L1864</f>
        <v>ej 2026</v>
      </c>
      <c r="H1864" s="13" t="str">
        <f>Blad1!N1864</f>
        <v>-</v>
      </c>
      <c r="I1864" s="13" t="str">
        <f>Blad1!O1864</f>
        <v>ej 2026</v>
      </c>
    </row>
    <row r="1865" spans="1:9" hidden="1" x14ac:dyDescent="0.25">
      <c r="A1865" s="1" t="str">
        <f>Blad1!A1865</f>
        <v>503</v>
      </c>
      <c r="B1865" s="1" t="str">
        <f>Blad1!B1865</f>
        <v>NR</v>
      </c>
      <c r="C1865" s="1" t="str">
        <f>Blad1!C1865</f>
        <v>Spårväxel - 3V-SJ43-5,9-1:9/1:9-HV/VH</v>
      </c>
      <c r="D1865" s="1" t="str">
        <f>Blad1!D1865</f>
        <v>1003/1004</v>
      </c>
      <c r="E1865" s="1" t="str">
        <f>Blad1!E1865</f>
        <v>B2</v>
      </c>
      <c r="F1865" s="12" t="str">
        <f>Blad1!J1865</f>
        <v>-</v>
      </c>
      <c r="G1865" s="12" t="str">
        <f>Blad1!L1865</f>
        <v>ej 2026</v>
      </c>
      <c r="H1865" s="13" t="str">
        <f>Blad1!N1865</f>
        <v>-</v>
      </c>
      <c r="I1865" s="13" t="str">
        <f>Blad1!O1865</f>
        <v>ej 2026</v>
      </c>
    </row>
    <row r="1866" spans="1:9" hidden="1" x14ac:dyDescent="0.25">
      <c r="A1866" s="1" t="str">
        <f>Blad1!A1866</f>
        <v>503</v>
      </c>
      <c r="B1866" s="1" t="str">
        <f>Blad1!B1866</f>
        <v>NR</v>
      </c>
      <c r="C1866" s="1" t="str">
        <f>Blad1!C1866</f>
        <v>Spårväxel - EV-SJ43-5,9-1:9</v>
      </c>
      <c r="D1866" s="1" t="str">
        <f>Blad1!D1866</f>
        <v>1009</v>
      </c>
      <c r="E1866" s="1" t="str">
        <f>Blad1!E1866</f>
        <v>B2</v>
      </c>
      <c r="F1866" s="12" t="str">
        <f>Blad1!J1866</f>
        <v>-</v>
      </c>
      <c r="G1866" s="12" t="str">
        <f>Blad1!L1866</f>
        <v>ej 2026</v>
      </c>
      <c r="H1866" s="13" t="str">
        <f>Blad1!N1866</f>
        <v>-</v>
      </c>
      <c r="I1866" s="13" t="str">
        <f>Blad1!O1866</f>
        <v>ej 2026</v>
      </c>
    </row>
    <row r="1867" spans="1:9" hidden="1" x14ac:dyDescent="0.25">
      <c r="A1867" s="1" t="str">
        <f>Blad1!A1867</f>
        <v>503</v>
      </c>
      <c r="B1867" s="1" t="str">
        <f>Blad1!B1867</f>
        <v>NR</v>
      </c>
      <c r="C1867" s="1" t="str">
        <f>Blad1!C1867</f>
        <v>Spårväxel - EV-SJ50-11-1:9</v>
      </c>
      <c r="D1867" s="1" t="str">
        <f>Blad1!D1867</f>
        <v>1035</v>
      </c>
      <c r="E1867" s="1" t="str">
        <f>Blad1!E1867</f>
        <v>B2</v>
      </c>
      <c r="F1867" s="12" t="str">
        <f>Blad1!J1867</f>
        <v>-</v>
      </c>
      <c r="G1867" s="12" t="str">
        <f>Blad1!L1867</f>
        <v>ej 2026</v>
      </c>
      <c r="H1867" s="13" t="str">
        <f>Blad1!N1867</f>
        <v>-</v>
      </c>
      <c r="I1867" s="13" t="str">
        <f>Blad1!O1867</f>
        <v>ej 2026</v>
      </c>
    </row>
    <row r="1868" spans="1:9" hidden="1" x14ac:dyDescent="0.25">
      <c r="A1868" s="1" t="str">
        <f>Blad1!A1868</f>
        <v>503</v>
      </c>
      <c r="B1868" s="1" t="str">
        <f>Blad1!B1868</f>
        <v>NR</v>
      </c>
      <c r="C1868" s="1" t="str">
        <f>Blad1!C1868</f>
        <v>Spårväxel - EV-SJ43-5,9-1:9</v>
      </c>
      <c r="D1868" s="1" t="str">
        <f>Blad1!D1868</f>
        <v>1041</v>
      </c>
      <c r="E1868" s="1" t="str">
        <f>Blad1!E1868</f>
        <v>B2</v>
      </c>
      <c r="F1868" s="12" t="str">
        <f>Blad1!J1868</f>
        <v>-</v>
      </c>
      <c r="G1868" s="12" t="str">
        <f>Blad1!L1868</f>
        <v>ej 2026</v>
      </c>
      <c r="H1868" s="13" t="str">
        <f>Blad1!N1868</f>
        <v>-</v>
      </c>
      <c r="I1868" s="13" t="str">
        <f>Blad1!O1868</f>
        <v>ej 2026</v>
      </c>
    </row>
    <row r="1869" spans="1:9" hidden="1" x14ac:dyDescent="0.25">
      <c r="A1869" s="1" t="str">
        <f>Blad1!A1869</f>
        <v>503</v>
      </c>
      <c r="B1869" s="1" t="str">
        <f>Blad1!B1869</f>
        <v>NR</v>
      </c>
      <c r="C1869" s="1" t="str">
        <f>Blad1!C1869</f>
        <v>Spårväxel - 3V-BV50-210/210-1:9-HV/VH</v>
      </c>
      <c r="D1869" s="1" t="str">
        <f>Blad1!D1869</f>
        <v>1051/1052</v>
      </c>
      <c r="E1869" s="1" t="str">
        <f>Blad1!E1869</f>
        <v>B2</v>
      </c>
      <c r="F1869" s="12" t="str">
        <f>Blad1!J1869</f>
        <v>-</v>
      </c>
      <c r="G1869" s="12" t="str">
        <f>Blad1!L1869</f>
        <v>ej 2026</v>
      </c>
      <c r="H1869" s="13" t="str">
        <f>Blad1!N1869</f>
        <v>-</v>
      </c>
      <c r="I1869" s="13" t="str">
        <f>Blad1!O1869</f>
        <v>ej 2026</v>
      </c>
    </row>
    <row r="1870" spans="1:9" hidden="1" x14ac:dyDescent="0.25">
      <c r="A1870" s="1" t="str">
        <f>Blad1!A1870</f>
        <v>503</v>
      </c>
      <c r="B1870" s="1" t="str">
        <f>Blad1!B1870</f>
        <v>NR</v>
      </c>
      <c r="C1870" s="1" t="str">
        <f>Blad1!C1870</f>
        <v>Spårväxel - EV-SJ43-11-1:9</v>
      </c>
      <c r="D1870" s="1" t="str">
        <f>Blad1!D1870</f>
        <v>1054</v>
      </c>
      <c r="E1870" s="1" t="str">
        <f>Blad1!E1870</f>
        <v>B2</v>
      </c>
      <c r="F1870" s="12" t="str">
        <f>Blad1!J1870</f>
        <v>-</v>
      </c>
      <c r="G1870" s="12" t="str">
        <f>Blad1!L1870</f>
        <v>ej 2026</v>
      </c>
      <c r="H1870" s="13" t="str">
        <f>Blad1!N1870</f>
        <v>-</v>
      </c>
      <c r="I1870" s="13" t="str">
        <f>Blad1!O1870</f>
        <v>ej 2026</v>
      </c>
    </row>
    <row r="1871" spans="1:9" hidden="1" x14ac:dyDescent="0.25">
      <c r="A1871" s="1" t="str">
        <f>Blad1!A1871</f>
        <v>503</v>
      </c>
      <c r="B1871" s="1" t="str">
        <f>Blad1!B1871</f>
        <v>NR</v>
      </c>
      <c r="C1871" s="1" t="str">
        <f>Blad1!C1871</f>
        <v>Spårväxel - 3V-SJ50-5,9-1:9/1:9-HV/VH</v>
      </c>
      <c r="D1871" s="1" t="str">
        <f>Blad1!D1871</f>
        <v>1055/1056</v>
      </c>
      <c r="E1871" s="1" t="str">
        <f>Blad1!E1871</f>
        <v>B2</v>
      </c>
      <c r="F1871" s="12" t="str">
        <f>Blad1!J1871</f>
        <v>-</v>
      </c>
      <c r="G1871" s="12" t="str">
        <f>Blad1!L1871</f>
        <v>ej 2026</v>
      </c>
      <c r="H1871" s="13" t="str">
        <f>Blad1!N1871</f>
        <v>-</v>
      </c>
      <c r="I1871" s="13" t="str">
        <f>Blad1!O1871</f>
        <v>ej 2026</v>
      </c>
    </row>
    <row r="1872" spans="1:9" hidden="1" x14ac:dyDescent="0.25">
      <c r="A1872" s="1" t="str">
        <f>Blad1!A1872</f>
        <v>503</v>
      </c>
      <c r="B1872" s="1" t="str">
        <f>Blad1!B1872</f>
        <v>NR</v>
      </c>
      <c r="C1872" s="1" t="str">
        <f>Blad1!C1872</f>
        <v>Spårväxel - EV-SJ43-5,9-1:9</v>
      </c>
      <c r="D1872" s="1" t="str">
        <f>Blad1!D1872</f>
        <v>1057</v>
      </c>
      <c r="E1872" s="1" t="str">
        <f>Blad1!E1872</f>
        <v>B2</v>
      </c>
      <c r="F1872" s="12" t="str">
        <f>Blad1!J1872</f>
        <v>-</v>
      </c>
      <c r="G1872" s="12" t="str">
        <f>Blad1!L1872</f>
        <v>ej 2026</v>
      </c>
      <c r="H1872" s="13" t="str">
        <f>Blad1!N1872</f>
        <v>-</v>
      </c>
      <c r="I1872" s="13" t="str">
        <f>Blad1!O1872</f>
        <v>ej 2026</v>
      </c>
    </row>
    <row r="1873" spans="1:9" hidden="1" x14ac:dyDescent="0.25">
      <c r="A1873" s="1" t="str">
        <f>Blad1!A1873</f>
        <v>503</v>
      </c>
      <c r="B1873" s="1" t="str">
        <f>Blad1!B1873</f>
        <v>NR</v>
      </c>
      <c r="C1873" s="1" t="str">
        <f>Blad1!C1873</f>
        <v>Spårväxel - EV-SJ50-5,9-1:9</v>
      </c>
      <c r="D1873" s="1" t="str">
        <f>Blad1!D1873</f>
        <v>1058</v>
      </c>
      <c r="E1873" s="1" t="str">
        <f>Blad1!E1873</f>
        <v>B2</v>
      </c>
      <c r="F1873" s="12" t="str">
        <f>Blad1!J1873</f>
        <v>-</v>
      </c>
      <c r="G1873" s="12" t="str">
        <f>Blad1!L1873</f>
        <v>ej 2026</v>
      </c>
      <c r="H1873" s="13" t="str">
        <f>Blad1!N1873</f>
        <v>-</v>
      </c>
      <c r="I1873" s="13" t="str">
        <f>Blad1!O1873</f>
        <v>ej 2026</v>
      </c>
    </row>
    <row r="1874" spans="1:9" hidden="1" x14ac:dyDescent="0.25">
      <c r="A1874" s="1" t="str">
        <f>Blad1!A1874</f>
        <v>503</v>
      </c>
      <c r="B1874" s="1" t="str">
        <f>Blad1!B1874</f>
        <v>NR</v>
      </c>
      <c r="C1874" s="1" t="str">
        <f>Blad1!C1874</f>
        <v>Spårväxel - EV-SJ43-5,9-1:9</v>
      </c>
      <c r="D1874" s="1" t="str">
        <f>Blad1!D1874</f>
        <v>1060</v>
      </c>
      <c r="E1874" s="1" t="str">
        <f>Blad1!E1874</f>
        <v>B2</v>
      </c>
      <c r="F1874" s="12" t="str">
        <f>Blad1!J1874</f>
        <v>-</v>
      </c>
      <c r="G1874" s="12" t="str">
        <f>Blad1!L1874</f>
        <v>ej 2026</v>
      </c>
      <c r="H1874" s="13" t="str">
        <f>Blad1!N1874</f>
        <v>-</v>
      </c>
      <c r="I1874" s="13" t="str">
        <f>Blad1!O1874</f>
        <v>ej 2026</v>
      </c>
    </row>
    <row r="1875" spans="1:9" hidden="1" x14ac:dyDescent="0.25">
      <c r="A1875" s="1" t="str">
        <f>Blad1!A1875</f>
        <v>503</v>
      </c>
      <c r="B1875" s="1" t="str">
        <f>Blad1!B1875</f>
        <v>NR</v>
      </c>
      <c r="C1875" s="1" t="str">
        <f>Blad1!C1875</f>
        <v>Spårväxel - EV-SJ50-11-1:9</v>
      </c>
      <c r="D1875" s="1" t="str">
        <f>Blad1!D1875</f>
        <v>1061</v>
      </c>
      <c r="E1875" s="1" t="str">
        <f>Blad1!E1875</f>
        <v>B2</v>
      </c>
      <c r="F1875" s="12" t="str">
        <f>Blad1!J1875</f>
        <v>-</v>
      </c>
      <c r="G1875" s="12" t="str">
        <f>Blad1!L1875</f>
        <v>ej 2026</v>
      </c>
      <c r="H1875" s="13" t="str">
        <f>Blad1!N1875</f>
        <v>-</v>
      </c>
      <c r="I1875" s="13" t="str">
        <f>Blad1!O1875</f>
        <v>ej 2026</v>
      </c>
    </row>
    <row r="1876" spans="1:9" hidden="1" x14ac:dyDescent="0.25">
      <c r="A1876" s="1" t="str">
        <f>Blad1!A1876</f>
        <v>503</v>
      </c>
      <c r="B1876" s="1" t="str">
        <f>Blad1!B1876</f>
        <v>NR</v>
      </c>
      <c r="C1876" s="1" t="str">
        <f>Blad1!C1876</f>
        <v>Spårväxel - EV-SJ50-11-1:9</v>
      </c>
      <c r="D1876" s="1" t="str">
        <f>Blad1!D1876</f>
        <v>1062</v>
      </c>
      <c r="E1876" s="1" t="str">
        <f>Blad1!E1876</f>
        <v>B2</v>
      </c>
      <c r="F1876" s="12" t="str">
        <f>Blad1!J1876</f>
        <v>-</v>
      </c>
      <c r="G1876" s="12" t="str">
        <f>Blad1!L1876</f>
        <v>ej 2026</v>
      </c>
      <c r="H1876" s="13" t="str">
        <f>Blad1!N1876</f>
        <v>-</v>
      </c>
      <c r="I1876" s="13" t="str">
        <f>Blad1!O1876</f>
        <v>ej 2026</v>
      </c>
    </row>
    <row r="1877" spans="1:9" hidden="1" x14ac:dyDescent="0.25">
      <c r="A1877" s="1" t="str">
        <f>Blad1!A1877</f>
        <v>503</v>
      </c>
      <c r="B1877" s="1" t="str">
        <f>Blad1!B1877</f>
        <v>NR</v>
      </c>
      <c r="C1877" s="1" t="str">
        <f>Blad1!C1877</f>
        <v>Spårväxel - EV-SJ50-11-1:9</v>
      </c>
      <c r="D1877" s="1" t="str">
        <f>Blad1!D1877</f>
        <v>1064</v>
      </c>
      <c r="E1877" s="1" t="str">
        <f>Blad1!E1877</f>
        <v>B2</v>
      </c>
      <c r="F1877" s="12" t="str">
        <f>Blad1!J1877</f>
        <v>-</v>
      </c>
      <c r="G1877" s="12" t="str">
        <f>Blad1!L1877</f>
        <v>ej 2026</v>
      </c>
      <c r="H1877" s="13" t="str">
        <f>Blad1!N1877</f>
        <v>-</v>
      </c>
      <c r="I1877" s="13" t="str">
        <f>Blad1!O1877</f>
        <v>ej 2026</v>
      </c>
    </row>
    <row r="1878" spans="1:9" hidden="1" x14ac:dyDescent="0.25">
      <c r="A1878" s="1" t="str">
        <f>Blad1!A1878</f>
        <v>503</v>
      </c>
      <c r="B1878" s="1" t="str">
        <f>Blad1!B1878</f>
        <v>NR</v>
      </c>
      <c r="C1878" s="1" t="str">
        <f>Blad1!C1878</f>
        <v>Spårväxel - EV-SJ50-11-1:9</v>
      </c>
      <c r="D1878" s="1" t="str">
        <f>Blad1!D1878</f>
        <v>1065</v>
      </c>
      <c r="E1878" s="1" t="str">
        <f>Blad1!E1878</f>
        <v>B2</v>
      </c>
      <c r="F1878" s="12" t="str">
        <f>Blad1!J1878</f>
        <v>-</v>
      </c>
      <c r="G1878" s="12" t="str">
        <f>Blad1!L1878</f>
        <v>ej 2026</v>
      </c>
      <c r="H1878" s="13" t="str">
        <f>Blad1!N1878</f>
        <v>-</v>
      </c>
      <c r="I1878" s="13" t="str">
        <f>Blad1!O1878</f>
        <v>ej 2026</v>
      </c>
    </row>
    <row r="1879" spans="1:9" hidden="1" x14ac:dyDescent="0.25">
      <c r="A1879" s="1" t="str">
        <f>Blad1!A1879</f>
        <v>503</v>
      </c>
      <c r="B1879" s="1" t="str">
        <f>Blad1!B1879</f>
        <v>NR</v>
      </c>
      <c r="C1879" s="1" t="str">
        <f>Blad1!C1879</f>
        <v>Spårväxel - EV-SJ50-11-1:9</v>
      </c>
      <c r="D1879" s="1" t="str">
        <f>Blad1!D1879</f>
        <v>1071</v>
      </c>
      <c r="E1879" s="1" t="str">
        <f>Blad1!E1879</f>
        <v>B2</v>
      </c>
      <c r="F1879" s="12" t="str">
        <f>Blad1!J1879</f>
        <v>-</v>
      </c>
      <c r="G1879" s="12" t="str">
        <f>Blad1!L1879</f>
        <v>ej 2026</v>
      </c>
      <c r="H1879" s="13" t="str">
        <f>Blad1!N1879</f>
        <v>-</v>
      </c>
      <c r="I1879" s="13" t="str">
        <f>Blad1!O1879</f>
        <v>ej 2026</v>
      </c>
    </row>
    <row r="1880" spans="1:9" hidden="1" x14ac:dyDescent="0.25">
      <c r="A1880" s="1" t="str">
        <f>Blad1!A1880</f>
        <v>503</v>
      </c>
      <c r="B1880" s="1" t="str">
        <f>Blad1!B1880</f>
        <v>NR</v>
      </c>
      <c r="C1880" s="1" t="str">
        <f>Blad1!C1880</f>
        <v>Spårväxel - EV-SJ50-11-1:9</v>
      </c>
      <c r="D1880" s="1" t="str">
        <f>Blad1!D1880</f>
        <v>1072</v>
      </c>
      <c r="E1880" s="1" t="str">
        <f>Blad1!E1880</f>
        <v>B2</v>
      </c>
      <c r="F1880" s="12" t="str">
        <f>Blad1!J1880</f>
        <v>-</v>
      </c>
      <c r="G1880" s="12" t="str">
        <f>Blad1!L1880</f>
        <v>ej 2026</v>
      </c>
      <c r="H1880" s="13" t="str">
        <f>Blad1!N1880</f>
        <v>-</v>
      </c>
      <c r="I1880" s="13" t="str">
        <f>Blad1!O1880</f>
        <v>ej 2026</v>
      </c>
    </row>
    <row r="1881" spans="1:9" hidden="1" x14ac:dyDescent="0.25">
      <c r="A1881" s="1" t="str">
        <f>Blad1!A1881</f>
        <v>503</v>
      </c>
      <c r="B1881" s="1" t="str">
        <f>Blad1!B1881</f>
        <v>NR</v>
      </c>
      <c r="C1881" s="1" t="str">
        <f>Blad1!C1881</f>
        <v>Spårväxel - EV-SJ50-11-1:9</v>
      </c>
      <c r="D1881" s="1" t="str">
        <f>Blad1!D1881</f>
        <v>1073</v>
      </c>
      <c r="E1881" s="1" t="str">
        <f>Blad1!E1881</f>
        <v>B2</v>
      </c>
      <c r="F1881" s="12" t="str">
        <f>Blad1!J1881</f>
        <v>-</v>
      </c>
      <c r="G1881" s="12" t="str">
        <f>Blad1!L1881</f>
        <v>ej 2026</v>
      </c>
      <c r="H1881" s="13" t="str">
        <f>Blad1!N1881</f>
        <v>-</v>
      </c>
      <c r="I1881" s="13" t="str">
        <f>Blad1!O1881</f>
        <v>ej 2026</v>
      </c>
    </row>
    <row r="1882" spans="1:9" hidden="1" x14ac:dyDescent="0.25">
      <c r="A1882" s="1" t="str">
        <f>Blad1!A1882</f>
        <v>503</v>
      </c>
      <c r="B1882" s="1" t="str">
        <f>Blad1!B1882</f>
        <v>NR</v>
      </c>
      <c r="C1882" s="1" t="str">
        <f>Blad1!C1882</f>
        <v>Spårväxel - EV-SJ50-11-1:9</v>
      </c>
      <c r="D1882" s="1" t="str">
        <f>Blad1!D1882</f>
        <v>1074</v>
      </c>
      <c r="E1882" s="1" t="str">
        <f>Blad1!E1882</f>
        <v>B2</v>
      </c>
      <c r="F1882" s="12" t="str">
        <f>Blad1!J1882</f>
        <v>-</v>
      </c>
      <c r="G1882" s="12" t="str">
        <f>Blad1!L1882</f>
        <v>ej 2026</v>
      </c>
      <c r="H1882" s="13" t="str">
        <f>Blad1!N1882</f>
        <v>-</v>
      </c>
      <c r="I1882" s="13" t="str">
        <f>Blad1!O1882</f>
        <v>ej 2026</v>
      </c>
    </row>
    <row r="1883" spans="1:9" hidden="1" x14ac:dyDescent="0.25">
      <c r="A1883" s="1" t="str">
        <f>Blad1!A1883</f>
        <v>503</v>
      </c>
      <c r="B1883" s="1" t="str">
        <f>Blad1!B1883</f>
        <v>NR</v>
      </c>
      <c r="C1883" s="1" t="str">
        <f>Blad1!C1883</f>
        <v>Spårväxel - EV-SJ50-11-1:9</v>
      </c>
      <c r="D1883" s="1" t="str">
        <f>Blad1!D1883</f>
        <v>1075</v>
      </c>
      <c r="E1883" s="1" t="str">
        <f>Blad1!E1883</f>
        <v>B2</v>
      </c>
      <c r="F1883" s="12" t="str">
        <f>Blad1!J1883</f>
        <v>-</v>
      </c>
      <c r="G1883" s="12" t="str">
        <f>Blad1!L1883</f>
        <v>ej 2026</v>
      </c>
      <c r="H1883" s="13" t="str">
        <f>Blad1!N1883</f>
        <v>-</v>
      </c>
      <c r="I1883" s="13" t="str">
        <f>Blad1!O1883</f>
        <v>ej 2026</v>
      </c>
    </row>
    <row r="1884" spans="1:9" hidden="1" x14ac:dyDescent="0.25">
      <c r="A1884" s="1" t="str">
        <f>Blad1!A1884</f>
        <v>503</v>
      </c>
      <c r="B1884" s="1" t="str">
        <f>Blad1!B1884</f>
        <v>NR</v>
      </c>
      <c r="C1884" s="1" t="str">
        <f>Blad1!C1884</f>
        <v>Spårväxel - EV-SJ50-11-1:9</v>
      </c>
      <c r="D1884" s="1" t="str">
        <f>Blad1!D1884</f>
        <v>1076</v>
      </c>
      <c r="E1884" s="1" t="str">
        <f>Blad1!E1884</f>
        <v>B2</v>
      </c>
      <c r="F1884" s="12" t="str">
        <f>Blad1!J1884</f>
        <v>-</v>
      </c>
      <c r="G1884" s="12" t="str">
        <f>Blad1!L1884</f>
        <v>ej 2026</v>
      </c>
      <c r="H1884" s="13" t="str">
        <f>Blad1!N1884</f>
        <v>-</v>
      </c>
      <c r="I1884" s="13" t="str">
        <f>Blad1!O1884</f>
        <v>ej 2026</v>
      </c>
    </row>
    <row r="1885" spans="1:9" hidden="1" x14ac:dyDescent="0.25">
      <c r="A1885" s="1" t="str">
        <f>Blad1!A1885</f>
        <v>503</v>
      </c>
      <c r="B1885" s="1" t="str">
        <f>Blad1!B1885</f>
        <v>NR</v>
      </c>
      <c r="C1885" s="1" t="str">
        <f>Blad1!C1885</f>
        <v>Spårväxel - EV-SJ50-11-1:9</v>
      </c>
      <c r="D1885" s="1" t="str">
        <f>Blad1!D1885</f>
        <v>1092</v>
      </c>
      <c r="E1885" s="1" t="str">
        <f>Blad1!E1885</f>
        <v>B1</v>
      </c>
      <c r="F1885" s="12" t="str">
        <f>Blad1!J1885</f>
        <v>-</v>
      </c>
      <c r="G1885" s="12" t="str">
        <f>Blad1!L1885</f>
        <v>ej 2026</v>
      </c>
      <c r="H1885" s="13" t="str">
        <f>Blad1!N1885</f>
        <v>-</v>
      </c>
      <c r="I1885" s="13" t="str">
        <f>Blad1!O1885</f>
        <v>ej 2026</v>
      </c>
    </row>
    <row r="1886" spans="1:9" hidden="1" x14ac:dyDescent="0.25">
      <c r="A1886" s="1" t="str">
        <f>Blad1!A1886</f>
        <v>503</v>
      </c>
      <c r="B1886" s="1" t="str">
        <f>Blad1!B1886</f>
        <v>NR</v>
      </c>
      <c r="C1886" s="1" t="str">
        <f>Blad1!C1886</f>
        <v>Spårväxel - EV-SJ41-5,9-1:9</v>
      </c>
      <c r="D1886" s="1" t="str">
        <f>Blad1!D1886</f>
        <v>1094</v>
      </c>
      <c r="E1886" s="1" t="str">
        <f>Blad1!E1886</f>
        <v>B1</v>
      </c>
      <c r="F1886" s="12" t="str">
        <f>Blad1!J1886</f>
        <v>-</v>
      </c>
      <c r="G1886" s="12" t="str">
        <f>Blad1!L1886</f>
        <v>ej 2026</v>
      </c>
      <c r="H1886" s="13" t="str">
        <f>Blad1!N1886</f>
        <v>-</v>
      </c>
      <c r="I1886" s="13" t="str">
        <f>Blad1!O1886</f>
        <v>ej 2026</v>
      </c>
    </row>
    <row r="1887" spans="1:9" hidden="1" x14ac:dyDescent="0.25">
      <c r="A1887" s="1" t="str">
        <f>Blad1!A1887</f>
        <v>503</v>
      </c>
      <c r="B1887" s="1" t="str">
        <f>Blad1!B1887</f>
        <v>NR</v>
      </c>
      <c r="C1887" s="1" t="str">
        <f>Blad1!C1887</f>
        <v>Spårväxel - EV-SJ41-5,9-1:9</v>
      </c>
      <c r="D1887" s="1" t="str">
        <f>Blad1!D1887</f>
        <v>1097</v>
      </c>
      <c r="E1887" s="1" t="str">
        <f>Blad1!E1887</f>
        <v>B1</v>
      </c>
      <c r="F1887" s="12" t="str">
        <f>Blad1!J1887</f>
        <v>-</v>
      </c>
      <c r="G1887" s="12" t="str">
        <f>Blad1!L1887</f>
        <v>ej 2026</v>
      </c>
      <c r="H1887" s="13" t="str">
        <f>Blad1!N1887</f>
        <v>-</v>
      </c>
      <c r="I1887" s="13" t="str">
        <f>Blad1!O1887</f>
        <v>ej 2026</v>
      </c>
    </row>
    <row r="1888" spans="1:9" hidden="1" x14ac:dyDescent="0.25">
      <c r="A1888" s="1" t="str">
        <f>Blad1!A1888</f>
        <v>503</v>
      </c>
      <c r="B1888" s="1" t="str">
        <f>Blad1!B1888</f>
        <v>NR</v>
      </c>
      <c r="C1888" s="1" t="str">
        <f>Blad1!C1888</f>
        <v>Spårväxel - EV-SJ43-5,9-1:9</v>
      </c>
      <c r="D1888" s="1" t="str">
        <f>Blad1!D1888</f>
        <v>1202</v>
      </c>
      <c r="E1888" s="1" t="str">
        <f>Blad1!E1888</f>
        <v>B1</v>
      </c>
      <c r="F1888" s="12" t="str">
        <f>Blad1!J1888</f>
        <v>-</v>
      </c>
      <c r="G1888" s="12" t="str">
        <f>Blad1!L1888</f>
        <v>ej 2026</v>
      </c>
      <c r="H1888" s="13" t="str">
        <f>Blad1!N1888</f>
        <v>-</v>
      </c>
      <c r="I1888" s="13" t="str">
        <f>Blad1!O1888</f>
        <v>ej 2026</v>
      </c>
    </row>
    <row r="1889" spans="1:9" hidden="1" x14ac:dyDescent="0.25">
      <c r="A1889" s="1" t="str">
        <f>Blad1!A1889</f>
        <v>503</v>
      </c>
      <c r="B1889" s="1" t="str">
        <f>Blad1!B1889</f>
        <v>NR</v>
      </c>
      <c r="C1889" s="1" t="str">
        <f>Blad1!C1889</f>
        <v>Spårväxel - EV-SJ43-5,9-1:9</v>
      </c>
      <c r="D1889" s="1" t="str">
        <f>Blad1!D1889</f>
        <v>1203</v>
      </c>
      <c r="E1889" s="1" t="str">
        <f>Blad1!E1889</f>
        <v>B1</v>
      </c>
      <c r="F1889" s="12" t="str">
        <f>Blad1!J1889</f>
        <v>-</v>
      </c>
      <c r="G1889" s="12" t="str">
        <f>Blad1!L1889</f>
        <v>ej 2026</v>
      </c>
      <c r="H1889" s="13" t="str">
        <f>Blad1!N1889</f>
        <v>-</v>
      </c>
      <c r="I1889" s="13" t="str">
        <f>Blad1!O1889</f>
        <v>ej 2026</v>
      </c>
    </row>
    <row r="1890" spans="1:9" hidden="1" x14ac:dyDescent="0.25">
      <c r="A1890" s="1" t="str">
        <f>Blad1!A1890</f>
        <v>503</v>
      </c>
      <c r="B1890" s="1" t="str">
        <f>Blad1!B1890</f>
        <v>NR</v>
      </c>
      <c r="C1890" s="1" t="str">
        <f>Blad1!C1890</f>
        <v>Spårväxel - EV-SJ43-5,9-1:9</v>
      </c>
      <c r="D1890" s="1" t="str">
        <f>Blad1!D1890</f>
        <v>1204</v>
      </c>
      <c r="E1890" s="1" t="str">
        <f>Blad1!E1890</f>
        <v>B1</v>
      </c>
      <c r="F1890" s="12" t="str">
        <f>Blad1!J1890</f>
        <v>-</v>
      </c>
      <c r="G1890" s="12" t="str">
        <f>Blad1!L1890</f>
        <v>ej 2026</v>
      </c>
      <c r="H1890" s="13" t="str">
        <f>Blad1!N1890</f>
        <v>-</v>
      </c>
      <c r="I1890" s="13" t="str">
        <f>Blad1!O1890</f>
        <v>ej 2026</v>
      </c>
    </row>
    <row r="1891" spans="1:9" hidden="1" x14ac:dyDescent="0.25">
      <c r="A1891" s="1" t="str">
        <f>Blad1!A1891</f>
        <v>503</v>
      </c>
      <c r="B1891" s="1" t="str">
        <f>Blad1!B1891</f>
        <v>NR</v>
      </c>
      <c r="C1891" s="1" t="str">
        <f>Blad1!C1891</f>
        <v>Spårväxel - EV-SJ43-5,9-1:9</v>
      </c>
      <c r="D1891" s="1" t="str">
        <f>Blad1!D1891</f>
        <v>1208</v>
      </c>
      <c r="E1891" s="1" t="str">
        <f>Blad1!E1891</f>
        <v>B1</v>
      </c>
      <c r="F1891" s="12" t="str">
        <f>Blad1!J1891</f>
        <v>-</v>
      </c>
      <c r="G1891" s="12" t="str">
        <f>Blad1!L1891</f>
        <v>ej 2026</v>
      </c>
      <c r="H1891" s="13" t="str">
        <f>Blad1!N1891</f>
        <v>-</v>
      </c>
      <c r="I1891" s="13" t="str">
        <f>Blad1!O1891</f>
        <v>ej 2026</v>
      </c>
    </row>
    <row r="1892" spans="1:9" hidden="1" x14ac:dyDescent="0.25">
      <c r="A1892" s="1" t="str">
        <f>Blad1!A1892</f>
        <v>503</v>
      </c>
      <c r="B1892" s="1" t="str">
        <f>Blad1!B1892</f>
        <v>NR</v>
      </c>
      <c r="C1892" s="1" t="str">
        <f>Blad1!C1892</f>
        <v>Spårväxel - 3V-SJ50-5,9-1:9/1:9-HV/VH</v>
      </c>
      <c r="D1892" s="1" t="str">
        <f>Blad1!D1892</f>
        <v>153/63</v>
      </c>
      <c r="E1892" s="1" t="str">
        <f>Blad1!E1892</f>
        <v>B1</v>
      </c>
      <c r="F1892" s="12" t="str">
        <f>Blad1!J1892</f>
        <v>-</v>
      </c>
      <c r="G1892" s="12" t="str">
        <f>Blad1!L1892</f>
        <v>ej 2026</v>
      </c>
      <c r="H1892" s="13" t="str">
        <f>Blad1!N1892</f>
        <v>-</v>
      </c>
      <c r="I1892" s="13" t="str">
        <f>Blad1!O1892</f>
        <v>ej 2026</v>
      </c>
    </row>
    <row r="1893" spans="1:9" hidden="1" x14ac:dyDescent="0.25">
      <c r="A1893" s="1" t="str">
        <f>Blad1!A1893</f>
        <v>503</v>
      </c>
      <c r="B1893" s="1" t="str">
        <f>Blad1!B1893</f>
        <v>NR</v>
      </c>
      <c r="C1893" s="1" t="str">
        <f>Blad1!C1893</f>
        <v>Spårväxel - EV-SJ50-11-1:9 kryss</v>
      </c>
      <c r="D1893" s="1" t="str">
        <f>Blad1!D1893</f>
        <v>413</v>
      </c>
      <c r="E1893" s="1" t="str">
        <f>Blad1!E1893</f>
        <v>B2</v>
      </c>
      <c r="F1893" s="12" t="str">
        <f>Blad1!J1893</f>
        <v>-</v>
      </c>
      <c r="G1893" s="12" t="str">
        <f>Blad1!L1893</f>
        <v>ej 2026</v>
      </c>
      <c r="H1893" s="13" t="str">
        <f>Blad1!N1893</f>
        <v>-</v>
      </c>
      <c r="I1893" s="13" t="str">
        <f>Blad1!O1893</f>
        <v>ej 2026</v>
      </c>
    </row>
    <row r="1894" spans="1:9" hidden="1" x14ac:dyDescent="0.25">
      <c r="A1894" s="1" t="str">
        <f>Blad1!A1894</f>
        <v>503</v>
      </c>
      <c r="B1894" s="1" t="str">
        <f>Blad1!B1894</f>
        <v>NR</v>
      </c>
      <c r="C1894" s="1" t="str">
        <f>Blad1!C1894</f>
        <v>Spårväxel - SPK-SJ50-1:4,44 kryss</v>
      </c>
      <c r="D1894" s="1" t="str">
        <f>Blad1!D1894</f>
        <v>413/425</v>
      </c>
      <c r="E1894" s="1" t="str">
        <f>Blad1!E1894</f>
        <v>B2</v>
      </c>
      <c r="F1894" s="12" t="str">
        <f>Blad1!J1894</f>
        <v>-</v>
      </c>
      <c r="G1894" s="12" t="str">
        <f>Blad1!L1894</f>
        <v>ej 2026</v>
      </c>
      <c r="H1894" s="13" t="str">
        <f>Blad1!N1894</f>
        <v>-</v>
      </c>
      <c r="I1894" s="13" t="str">
        <f>Blad1!O1894</f>
        <v>ej 2026</v>
      </c>
    </row>
    <row r="1895" spans="1:9" hidden="1" x14ac:dyDescent="0.25">
      <c r="A1895" s="1" t="str">
        <f>Blad1!A1895</f>
        <v>503</v>
      </c>
      <c r="B1895" s="1" t="str">
        <f>Blad1!B1895</f>
        <v>NR</v>
      </c>
      <c r="C1895" s="1" t="str">
        <f>Blad1!C1895</f>
        <v>Spårväxel - EV-SJ50-11-1:9 kryss</v>
      </c>
      <c r="D1895" s="1" t="str">
        <f>Blad1!D1895</f>
        <v>415</v>
      </c>
      <c r="E1895" s="1" t="str">
        <f>Blad1!E1895</f>
        <v>B2</v>
      </c>
      <c r="F1895" s="12" t="str">
        <f>Blad1!J1895</f>
        <v>-</v>
      </c>
      <c r="G1895" s="12" t="str">
        <f>Blad1!L1895</f>
        <v>ej 2026</v>
      </c>
      <c r="H1895" s="13" t="str">
        <f>Blad1!N1895</f>
        <v>-</v>
      </c>
      <c r="I1895" s="13" t="str">
        <f>Blad1!O1895</f>
        <v>ej 2026</v>
      </c>
    </row>
    <row r="1896" spans="1:9" hidden="1" x14ac:dyDescent="0.25">
      <c r="A1896" s="1" t="str">
        <f>Blad1!A1896</f>
        <v>503</v>
      </c>
      <c r="B1896" s="1" t="str">
        <f>Blad1!B1896</f>
        <v>NR</v>
      </c>
      <c r="C1896" s="1" t="str">
        <f>Blad1!C1896</f>
        <v>Spårväxel - DKV-SJ50-7,641/9,375-1:9</v>
      </c>
      <c r="D1896" s="1" t="str">
        <f>Blad1!D1896</f>
        <v>419/420</v>
      </c>
      <c r="E1896" s="1" t="str">
        <f>Blad1!E1896</f>
        <v>B2</v>
      </c>
      <c r="F1896" s="12" t="str">
        <f>Blad1!J1896</f>
        <v>-</v>
      </c>
      <c r="G1896" s="12" t="str">
        <f>Blad1!L1896</f>
        <v>ej 2026</v>
      </c>
      <c r="H1896" s="13" t="str">
        <f>Blad1!N1896</f>
        <v>-</v>
      </c>
      <c r="I1896" s="13" t="str">
        <f>Blad1!O1896</f>
        <v>ej 2026</v>
      </c>
    </row>
    <row r="1897" spans="1:9" hidden="1" x14ac:dyDescent="0.25">
      <c r="A1897" s="1" t="str">
        <f>Blad1!A1897</f>
        <v>503</v>
      </c>
      <c r="B1897" s="1" t="str">
        <f>Blad1!B1897</f>
        <v>NR</v>
      </c>
      <c r="C1897" s="1" t="str">
        <f>Blad1!C1897</f>
        <v>Spårväxel - EV-SJ50-11-1:9</v>
      </c>
      <c r="D1897" s="1" t="str">
        <f>Blad1!D1897</f>
        <v>423</v>
      </c>
      <c r="E1897" s="1" t="str">
        <f>Blad1!E1897</f>
        <v>B2</v>
      </c>
      <c r="F1897" s="12" t="str">
        <f>Blad1!J1897</f>
        <v>-</v>
      </c>
      <c r="G1897" s="12" t="str">
        <f>Blad1!L1897</f>
        <v>ej 2026</v>
      </c>
      <c r="H1897" s="13" t="str">
        <f>Blad1!N1897</f>
        <v>-</v>
      </c>
      <c r="I1897" s="13" t="str">
        <f>Blad1!O1897</f>
        <v>ej 2026</v>
      </c>
    </row>
    <row r="1898" spans="1:9" hidden="1" x14ac:dyDescent="0.25">
      <c r="A1898" s="1" t="str">
        <f>Blad1!A1898</f>
        <v>503</v>
      </c>
      <c r="B1898" s="1" t="str">
        <f>Blad1!B1898</f>
        <v>NR</v>
      </c>
      <c r="C1898" s="1" t="str">
        <f>Blad1!C1898</f>
        <v>Spårväxel - DKV-SJ50-7,641/9,375-1:9</v>
      </c>
      <c r="D1898" s="1" t="str">
        <f>Blad1!D1898</f>
        <v>425/426</v>
      </c>
      <c r="E1898" s="1" t="str">
        <f>Blad1!E1898</f>
        <v>B2</v>
      </c>
      <c r="F1898" s="12" t="str">
        <f>Blad1!J1898</f>
        <v>-</v>
      </c>
      <c r="G1898" s="12" t="str">
        <f>Blad1!L1898</f>
        <v>ej 2026</v>
      </c>
      <c r="H1898" s="13" t="str">
        <f>Blad1!N1898</f>
        <v>-</v>
      </c>
      <c r="I1898" s="13" t="str">
        <f>Blad1!O1898</f>
        <v>ej 2026</v>
      </c>
    </row>
    <row r="1899" spans="1:9" hidden="1" x14ac:dyDescent="0.25">
      <c r="A1899" s="1" t="str">
        <f>Blad1!A1899</f>
        <v>503</v>
      </c>
      <c r="B1899" s="1" t="str">
        <f>Blad1!B1899</f>
        <v>NR</v>
      </c>
      <c r="C1899" s="1" t="str">
        <f>Blad1!C1899</f>
        <v>Spårväxel - EV-SJ50-11-1:9</v>
      </c>
      <c r="D1899" s="1" t="str">
        <f>Blad1!D1899</f>
        <v>433</v>
      </c>
      <c r="E1899" s="1" t="str">
        <f>Blad1!E1899</f>
        <v>B2</v>
      </c>
      <c r="F1899" s="12" t="str">
        <f>Blad1!J1899</f>
        <v>-</v>
      </c>
      <c r="G1899" s="12" t="str">
        <f>Blad1!L1899</f>
        <v>ej 2026</v>
      </c>
      <c r="H1899" s="13" t="str">
        <f>Blad1!N1899</f>
        <v>-</v>
      </c>
      <c r="I1899" s="13" t="str">
        <f>Blad1!O1899</f>
        <v>ej 2026</v>
      </c>
    </row>
    <row r="1900" spans="1:9" hidden="1" x14ac:dyDescent="0.25">
      <c r="A1900" s="1" t="str">
        <f>Blad1!A1900</f>
        <v>503</v>
      </c>
      <c r="B1900" s="1" t="str">
        <f>Blad1!B1900</f>
        <v>NR</v>
      </c>
      <c r="C1900" s="1" t="str">
        <f>Blad1!C1900</f>
        <v>Spårväxel - EV-SJ50-11-1:9</v>
      </c>
      <c r="D1900" s="1" t="str">
        <f>Blad1!D1900</f>
        <v>440</v>
      </c>
      <c r="E1900" s="1" t="str">
        <f>Blad1!E1900</f>
        <v>B2</v>
      </c>
      <c r="F1900" s="12" t="str">
        <f>Blad1!J1900</f>
        <v>-</v>
      </c>
      <c r="G1900" s="12" t="str">
        <f>Blad1!L1900</f>
        <v>ej 2026</v>
      </c>
      <c r="H1900" s="13" t="str">
        <f>Blad1!N1900</f>
        <v>-</v>
      </c>
      <c r="I1900" s="13" t="str">
        <f>Blad1!O1900</f>
        <v>ej 2026</v>
      </c>
    </row>
    <row r="1901" spans="1:9" hidden="1" x14ac:dyDescent="0.25">
      <c r="A1901" s="1" t="str">
        <f>Blad1!A1901</f>
        <v>503</v>
      </c>
      <c r="B1901" s="1" t="str">
        <f>Blad1!B1901</f>
        <v>NR</v>
      </c>
      <c r="C1901" s="1" t="str">
        <f>Blad1!C1901</f>
        <v>Spårväxel - EV-SJ50-11-1:9</v>
      </c>
      <c r="D1901" s="1" t="str">
        <f>Blad1!D1901</f>
        <v>442</v>
      </c>
      <c r="E1901" s="1" t="str">
        <f>Blad1!E1901</f>
        <v>B2</v>
      </c>
      <c r="F1901" s="12" t="str">
        <f>Blad1!J1901</f>
        <v>-</v>
      </c>
      <c r="G1901" s="12" t="str">
        <f>Blad1!L1901</f>
        <v>ej 2026</v>
      </c>
      <c r="H1901" s="13" t="str">
        <f>Blad1!N1901</f>
        <v>-</v>
      </c>
      <c r="I1901" s="13" t="str">
        <f>Blad1!O1901</f>
        <v>ej 2026</v>
      </c>
    </row>
    <row r="1902" spans="1:9" hidden="1" x14ac:dyDescent="0.25">
      <c r="A1902" s="1" t="str">
        <f>Blad1!A1902</f>
        <v>503</v>
      </c>
      <c r="B1902" s="1" t="str">
        <f>Blad1!B1902</f>
        <v>NR</v>
      </c>
      <c r="C1902" s="1" t="str">
        <f>Blad1!C1902</f>
        <v>Spårväxel - EV-SJ50-11-1:9</v>
      </c>
      <c r="D1902" s="1" t="str">
        <f>Blad1!D1902</f>
        <v>444</v>
      </c>
      <c r="E1902" s="1" t="str">
        <f>Blad1!E1902</f>
        <v>B2</v>
      </c>
      <c r="F1902" s="12" t="str">
        <f>Blad1!J1902</f>
        <v>-</v>
      </c>
      <c r="G1902" s="12" t="str">
        <f>Blad1!L1902</f>
        <v>ej 2026</v>
      </c>
      <c r="H1902" s="13" t="str">
        <f>Blad1!N1902</f>
        <v>-</v>
      </c>
      <c r="I1902" s="13" t="str">
        <f>Blad1!O1902</f>
        <v>ej 2026</v>
      </c>
    </row>
    <row r="1903" spans="1:9" hidden="1" x14ac:dyDescent="0.25">
      <c r="A1903" s="1" t="str">
        <f>Blad1!A1903</f>
        <v>503</v>
      </c>
      <c r="B1903" s="1" t="str">
        <f>Blad1!B1903</f>
        <v>NR</v>
      </c>
      <c r="C1903" s="1" t="str">
        <f>Blad1!C1903</f>
        <v>Spårväxel - EV-SJ50-11-1:9</v>
      </c>
      <c r="D1903" s="1" t="str">
        <f>Blad1!D1903</f>
        <v>446</v>
      </c>
      <c r="E1903" s="1" t="str">
        <f>Blad1!E1903</f>
        <v>B2</v>
      </c>
      <c r="F1903" s="12" t="str">
        <f>Blad1!J1903</f>
        <v>-</v>
      </c>
      <c r="G1903" s="12" t="str">
        <f>Blad1!L1903</f>
        <v>ej 2026</v>
      </c>
      <c r="H1903" s="13" t="str">
        <f>Blad1!N1903</f>
        <v>-</v>
      </c>
      <c r="I1903" s="13" t="str">
        <f>Blad1!O1903</f>
        <v>ej 2026</v>
      </c>
    </row>
    <row r="1904" spans="1:9" hidden="1" x14ac:dyDescent="0.25">
      <c r="A1904" s="1" t="str">
        <f>Blad1!A1904</f>
        <v>503</v>
      </c>
      <c r="B1904" s="1" t="str">
        <f>Blad1!B1904</f>
        <v>NR</v>
      </c>
      <c r="C1904" s="1" t="str">
        <f>Blad1!C1904</f>
        <v>Spårväxel - DKV-SJ50-7,641/9,375-1:9</v>
      </c>
      <c r="D1904" s="1" t="str">
        <f>Blad1!D1904</f>
        <v>447/448</v>
      </c>
      <c r="E1904" s="1" t="str">
        <f>Blad1!E1904</f>
        <v>B2</v>
      </c>
      <c r="F1904" s="12" t="str">
        <f>Blad1!J1904</f>
        <v>-</v>
      </c>
      <c r="G1904" s="12" t="str">
        <f>Blad1!L1904</f>
        <v>ej 2026</v>
      </c>
      <c r="H1904" s="13" t="str">
        <f>Blad1!N1904</f>
        <v>-</v>
      </c>
      <c r="I1904" s="13" t="str">
        <f>Blad1!O1904</f>
        <v>ej 2026</v>
      </c>
    </row>
    <row r="1905" spans="1:9" hidden="1" x14ac:dyDescent="0.25">
      <c r="A1905" s="1" t="str">
        <f>Blad1!A1905</f>
        <v>503</v>
      </c>
      <c r="B1905" s="1" t="str">
        <f>Blad1!B1905</f>
        <v>NR</v>
      </c>
      <c r="C1905" s="1" t="str">
        <f>Blad1!C1905</f>
        <v>Spårväxel - DKV-SJ50-7,641/9,375-1:9</v>
      </c>
      <c r="D1905" s="1" t="str">
        <f>Blad1!D1905</f>
        <v>451/452</v>
      </c>
      <c r="E1905" s="1" t="str">
        <f>Blad1!E1905</f>
        <v>B2</v>
      </c>
      <c r="F1905" s="12" t="str">
        <f>Blad1!J1905</f>
        <v>-</v>
      </c>
      <c r="G1905" s="12" t="str">
        <f>Blad1!L1905</f>
        <v>ej 2026</v>
      </c>
      <c r="H1905" s="13" t="str">
        <f>Blad1!N1905</f>
        <v>-</v>
      </c>
      <c r="I1905" s="13" t="str">
        <f>Blad1!O1905</f>
        <v>ej 2026</v>
      </c>
    </row>
    <row r="1906" spans="1:9" hidden="1" x14ac:dyDescent="0.25">
      <c r="A1906" s="1" t="str">
        <f>Blad1!A1906</f>
        <v>503</v>
      </c>
      <c r="B1906" s="1" t="str">
        <f>Blad1!B1906</f>
        <v>NR</v>
      </c>
      <c r="C1906" s="1" t="str">
        <f>Blad1!C1906</f>
        <v>Spårväxel - EV-SJ50-11-1:9</v>
      </c>
      <c r="D1906" s="1" t="str">
        <f>Blad1!D1906</f>
        <v>601</v>
      </c>
      <c r="E1906" s="1" t="str">
        <f>Blad1!E1906</f>
        <v>B2</v>
      </c>
      <c r="F1906" s="12" t="str">
        <f>Blad1!J1906</f>
        <v>-</v>
      </c>
      <c r="G1906" s="12" t="str">
        <f>Blad1!L1906</f>
        <v>ej 2026</v>
      </c>
      <c r="H1906" s="13" t="str">
        <f>Blad1!N1906</f>
        <v>-</v>
      </c>
      <c r="I1906" s="13" t="str">
        <f>Blad1!O1906</f>
        <v>ej 2026</v>
      </c>
    </row>
    <row r="1907" spans="1:9" hidden="1" x14ac:dyDescent="0.25">
      <c r="A1907" s="1" t="str">
        <f>Blad1!A1907</f>
        <v>503</v>
      </c>
      <c r="B1907" s="1" t="str">
        <f>Blad1!B1907</f>
        <v>NR</v>
      </c>
      <c r="C1907" s="1" t="str">
        <f>Blad1!C1907</f>
        <v>Spårväxel - EKV-SJ50-7,641/9,375-1:9</v>
      </c>
      <c r="D1907" s="1" t="str">
        <f>Blad1!D1907</f>
        <v>603/602</v>
      </c>
      <c r="E1907" s="1" t="str">
        <f>Blad1!E1907</f>
        <v>B2</v>
      </c>
      <c r="F1907" s="12" t="str">
        <f>Blad1!J1907</f>
        <v>-</v>
      </c>
      <c r="G1907" s="12" t="str">
        <f>Blad1!L1907</f>
        <v>ej 2026</v>
      </c>
      <c r="H1907" s="13" t="str">
        <f>Blad1!N1907</f>
        <v>-</v>
      </c>
      <c r="I1907" s="13" t="str">
        <f>Blad1!O1907</f>
        <v>ej 2026</v>
      </c>
    </row>
    <row r="1908" spans="1:9" hidden="1" x14ac:dyDescent="0.25">
      <c r="A1908" s="1" t="str">
        <f>Blad1!A1908</f>
        <v>503</v>
      </c>
      <c r="B1908" s="1" t="str">
        <f>Blad1!B1908</f>
        <v>NR</v>
      </c>
      <c r="C1908" s="1" t="str">
        <f>Blad1!C1908</f>
        <v>Spårväxel - EV-SJ50-11-1:9</v>
      </c>
      <c r="D1908" s="1" t="str">
        <f>Blad1!D1908</f>
        <v>605</v>
      </c>
      <c r="E1908" s="1" t="str">
        <f>Blad1!E1908</f>
        <v>B2</v>
      </c>
      <c r="F1908" s="12" t="str">
        <f>Blad1!J1908</f>
        <v>-</v>
      </c>
      <c r="G1908" s="12" t="str">
        <f>Blad1!L1908</f>
        <v>ej 2026</v>
      </c>
      <c r="H1908" s="13" t="str">
        <f>Blad1!N1908</f>
        <v>-</v>
      </c>
      <c r="I1908" s="13" t="str">
        <f>Blad1!O1908</f>
        <v>ej 2026</v>
      </c>
    </row>
    <row r="1909" spans="1:9" hidden="1" x14ac:dyDescent="0.25">
      <c r="A1909" s="1" t="str">
        <f>Blad1!A1909</f>
        <v>503</v>
      </c>
      <c r="B1909" s="1" t="str">
        <f>Blad1!B1909</f>
        <v>NR</v>
      </c>
      <c r="C1909" s="1" t="str">
        <f>Blad1!C1909</f>
        <v>Spårväxel - DKV-SJ50-7,641/9,375-1:9</v>
      </c>
      <c r="D1909" s="1" t="str">
        <f>Blad1!D1909</f>
        <v>607/604</v>
      </c>
      <c r="E1909" s="1" t="str">
        <f>Blad1!E1909</f>
        <v>B2</v>
      </c>
      <c r="F1909" s="12" t="str">
        <f>Blad1!J1909</f>
        <v>-</v>
      </c>
      <c r="G1909" s="12" t="str">
        <f>Blad1!L1909</f>
        <v>ej 2026</v>
      </c>
      <c r="H1909" s="13" t="str">
        <f>Blad1!N1909</f>
        <v>-</v>
      </c>
      <c r="I1909" s="13" t="str">
        <f>Blad1!O1909</f>
        <v>ej 2026</v>
      </c>
    </row>
    <row r="1910" spans="1:9" hidden="1" x14ac:dyDescent="0.25">
      <c r="A1910" s="1" t="str">
        <f>Blad1!A1910</f>
        <v>503</v>
      </c>
      <c r="B1910" s="1" t="str">
        <f>Blad1!B1910</f>
        <v>NR</v>
      </c>
      <c r="C1910" s="1" t="str">
        <f>Blad1!C1910</f>
        <v>Spårväxel - EV-SJ50-11-1:9</v>
      </c>
      <c r="D1910" s="1" t="str">
        <f>Blad1!D1910</f>
        <v>609</v>
      </c>
      <c r="E1910" s="1" t="str">
        <f>Blad1!E1910</f>
        <v>B1</v>
      </c>
      <c r="F1910" s="12" t="str">
        <f>Blad1!J1910</f>
        <v>-</v>
      </c>
      <c r="G1910" s="12" t="str">
        <f>Blad1!L1910</f>
        <v>ej 2026</v>
      </c>
      <c r="H1910" s="13" t="str">
        <f>Blad1!N1910</f>
        <v>-</v>
      </c>
      <c r="I1910" s="13" t="str">
        <f>Blad1!O1910</f>
        <v>ej 2026</v>
      </c>
    </row>
    <row r="1911" spans="1:9" hidden="1" x14ac:dyDescent="0.25">
      <c r="A1911" s="1" t="str">
        <f>Blad1!A1911</f>
        <v>503</v>
      </c>
      <c r="B1911" s="1" t="str">
        <f>Blad1!B1911</f>
        <v>NR</v>
      </c>
      <c r="C1911" s="1" t="str">
        <f>Blad1!C1911</f>
        <v>Spårväxel - EV-SJ43-5,9-1:9</v>
      </c>
      <c r="D1911" s="1" t="str">
        <f>Blad1!D1911</f>
        <v>619</v>
      </c>
      <c r="E1911" s="1" t="str">
        <f>Blad1!E1911</f>
        <v>B2</v>
      </c>
      <c r="F1911" s="12" t="str">
        <f>Blad1!J1911</f>
        <v>-</v>
      </c>
      <c r="G1911" s="12" t="str">
        <f>Blad1!L1911</f>
        <v>ej 2026</v>
      </c>
      <c r="H1911" s="13" t="str">
        <f>Blad1!N1911</f>
        <v>-</v>
      </c>
      <c r="I1911" s="13" t="str">
        <f>Blad1!O1911</f>
        <v>ej 2026</v>
      </c>
    </row>
    <row r="1912" spans="1:9" x14ac:dyDescent="0.25">
      <c r="A1912" s="1" t="str">
        <f>Blad1!A1912</f>
        <v>504</v>
      </c>
      <c r="B1912" s="1" t="str">
        <f>Blad1!B1912</f>
        <v>NR</v>
      </c>
      <c r="C1912" s="1" t="str">
        <f>Blad1!C1912</f>
        <v>Spårväxel - EV-SJ50-11-1:9</v>
      </c>
      <c r="D1912" s="1" t="str">
        <f>Blad1!D1912</f>
        <v>404</v>
      </c>
      <c r="E1912" s="1" t="str">
        <f>Blad1!E1912</f>
        <v>B4</v>
      </c>
      <c r="F1912" s="12" t="str">
        <f>Blad1!J1912</f>
        <v>-</v>
      </c>
      <c r="G1912" s="12" t="str">
        <f>Blad1!L1912</f>
        <v>ej 2026</v>
      </c>
      <c r="H1912" s="13">
        <f>Blad1!N1912</f>
        <v>46</v>
      </c>
      <c r="I1912" s="13" t="str">
        <f>Blad1!O1912</f>
        <v>ej 2026</v>
      </c>
    </row>
    <row r="1913" spans="1:9" x14ac:dyDescent="0.25">
      <c r="A1913" s="1" t="str">
        <f>Blad1!A1913</f>
        <v>504</v>
      </c>
      <c r="B1913" s="1" t="str">
        <f>Blad1!B1913</f>
        <v>NR</v>
      </c>
      <c r="C1913" s="1" t="str">
        <f>Blad1!C1913</f>
        <v>Spårväxel - EV-SJ50-11-1:9</v>
      </c>
      <c r="D1913" s="1" t="str">
        <f>Blad1!D1913</f>
        <v>406</v>
      </c>
      <c r="E1913" s="1" t="str">
        <f>Blad1!E1913</f>
        <v>B4</v>
      </c>
      <c r="F1913" s="12" t="str">
        <f>Blad1!J1913</f>
        <v>-</v>
      </c>
      <c r="G1913" s="12" t="str">
        <f>Blad1!L1913</f>
        <v>ej 2026</v>
      </c>
      <c r="H1913" s="13">
        <f>Blad1!N1913</f>
        <v>46</v>
      </c>
      <c r="I1913" s="13" t="str">
        <f>Blad1!O1913</f>
        <v>ej 2026</v>
      </c>
    </row>
    <row r="1914" spans="1:9" x14ac:dyDescent="0.25">
      <c r="A1914" s="1" t="str">
        <f>Blad1!A1914</f>
        <v>504</v>
      </c>
      <c r="B1914" s="1" t="str">
        <f>Blad1!B1914</f>
        <v>NR</v>
      </c>
      <c r="C1914" s="1" t="str">
        <f>Blad1!C1914</f>
        <v>Spårväxel - EV-SJ50-11-1:9</v>
      </c>
      <c r="D1914" s="1" t="str">
        <f>Blad1!D1914</f>
        <v>407</v>
      </c>
      <c r="E1914" s="1" t="str">
        <f>Blad1!E1914</f>
        <v>B4</v>
      </c>
      <c r="F1914" s="12" t="str">
        <f>Blad1!J1914</f>
        <v>-</v>
      </c>
      <c r="G1914" s="12" t="str">
        <f>Blad1!L1914</f>
        <v>ej 2026</v>
      </c>
      <c r="H1914" s="13">
        <f>Blad1!N1914</f>
        <v>46</v>
      </c>
      <c r="I1914" s="13" t="str">
        <f>Blad1!O1914</f>
        <v>ej 2026</v>
      </c>
    </row>
    <row r="1915" spans="1:9" x14ac:dyDescent="0.25">
      <c r="A1915" s="1" t="str">
        <f>Blad1!A1915</f>
        <v>504</v>
      </c>
      <c r="B1915" s="1" t="str">
        <f>Blad1!B1915</f>
        <v>NR</v>
      </c>
      <c r="C1915" s="1" t="str">
        <f>Blad1!C1915</f>
        <v>Spårväxel - EV-SJ50-11-1:9</v>
      </c>
      <c r="D1915" s="1" t="str">
        <f>Blad1!D1915</f>
        <v>408</v>
      </c>
      <c r="E1915" s="1" t="str">
        <f>Blad1!E1915</f>
        <v>B4</v>
      </c>
      <c r="F1915" s="12" t="str">
        <f>Blad1!J1915</f>
        <v>-</v>
      </c>
      <c r="G1915" s="12" t="str">
        <f>Blad1!L1915</f>
        <v>ej 2026</v>
      </c>
      <c r="H1915" s="13">
        <f>Blad1!N1915</f>
        <v>46</v>
      </c>
      <c r="I1915" s="13" t="str">
        <f>Blad1!O1915</f>
        <v>ej 2026</v>
      </c>
    </row>
    <row r="1916" spans="1:9" x14ac:dyDescent="0.25">
      <c r="A1916" s="1" t="str">
        <f>Blad1!A1916</f>
        <v>504</v>
      </c>
      <c r="B1916" s="1" t="str">
        <f>Blad1!B1916</f>
        <v>NR</v>
      </c>
      <c r="C1916" s="1" t="str">
        <f>Blad1!C1916</f>
        <v>Spårväxel - EV-SJ50-12-1:15</v>
      </c>
      <c r="D1916" s="1" t="str">
        <f>Blad1!D1916</f>
        <v>409</v>
      </c>
      <c r="E1916" s="1" t="str">
        <f>Blad1!E1916</f>
        <v>B4</v>
      </c>
      <c r="F1916" s="12" t="str">
        <f>Blad1!J1916</f>
        <v>-</v>
      </c>
      <c r="G1916" s="12" t="str">
        <f>Blad1!L1916</f>
        <v>ej 2026</v>
      </c>
      <c r="H1916" s="13">
        <f>Blad1!N1916</f>
        <v>46</v>
      </c>
      <c r="I1916" s="13" t="str">
        <f>Blad1!O1916</f>
        <v>ej 2026</v>
      </c>
    </row>
    <row r="1917" spans="1:9" x14ac:dyDescent="0.25">
      <c r="A1917" s="1" t="str">
        <f>Blad1!A1917</f>
        <v>504</v>
      </c>
      <c r="B1917" s="1" t="str">
        <f>Blad1!B1917</f>
        <v>NR</v>
      </c>
      <c r="C1917" s="1" t="str">
        <f>Blad1!C1917</f>
        <v>Spårväxel - EV-SJ50-12-1:15</v>
      </c>
      <c r="D1917" s="1" t="str">
        <f>Blad1!D1917</f>
        <v>410</v>
      </c>
      <c r="E1917" s="1" t="str">
        <f>Blad1!E1917</f>
        <v>B4</v>
      </c>
      <c r="F1917" s="12" t="str">
        <f>Blad1!J1917</f>
        <v>-</v>
      </c>
      <c r="G1917" s="12" t="str">
        <f>Blad1!L1917</f>
        <v>ej 2026</v>
      </c>
      <c r="H1917" s="13">
        <f>Blad1!N1917</f>
        <v>46</v>
      </c>
      <c r="I1917" s="13" t="str">
        <f>Blad1!O1917</f>
        <v>ej 2026</v>
      </c>
    </row>
    <row r="1918" spans="1:9" x14ac:dyDescent="0.25">
      <c r="A1918" s="1" t="str">
        <f>Blad1!A1918</f>
        <v>504</v>
      </c>
      <c r="B1918" s="1" t="str">
        <f>Blad1!B1918</f>
        <v>NR</v>
      </c>
      <c r="C1918" s="1" t="str">
        <f>Blad1!C1918</f>
        <v>Spårväxel - EV-BV50-225/190-1:9</v>
      </c>
      <c r="D1918" s="1" t="str">
        <f>Blad1!D1918</f>
        <v>411</v>
      </c>
      <c r="E1918" s="1" t="str">
        <f>Blad1!E1918</f>
        <v>B4</v>
      </c>
      <c r="F1918" s="12" t="str">
        <f>Blad1!J1918</f>
        <v>-</v>
      </c>
      <c r="G1918" s="12" t="str">
        <f>Blad1!L1918</f>
        <v>ej 2026</v>
      </c>
      <c r="H1918" s="13">
        <f>Blad1!N1918</f>
        <v>46</v>
      </c>
      <c r="I1918" s="13" t="str">
        <f>Blad1!O1918</f>
        <v>ej 2026</v>
      </c>
    </row>
    <row r="1919" spans="1:9" x14ac:dyDescent="0.25">
      <c r="A1919" s="1" t="str">
        <f>Blad1!A1919</f>
        <v>504</v>
      </c>
      <c r="B1919" s="1" t="str">
        <f>Blad1!B1919</f>
        <v>NR</v>
      </c>
      <c r="C1919" s="1" t="str">
        <f>Blad1!C1919</f>
        <v>Spårväxel - EKV-SJ50-7,641/9,375-1:9</v>
      </c>
      <c r="D1919" s="1" t="str">
        <f>Blad1!D1919</f>
        <v>449/450</v>
      </c>
      <c r="E1919" s="1" t="str">
        <f>Blad1!E1919</f>
        <v>B4</v>
      </c>
      <c r="F1919" s="12" t="str">
        <f>Blad1!J1919</f>
        <v>-</v>
      </c>
      <c r="G1919" s="12" t="str">
        <f>Blad1!L1919</f>
        <v>ej 2026</v>
      </c>
      <c r="H1919" s="13">
        <f>Blad1!N1919</f>
        <v>46</v>
      </c>
      <c r="I1919" s="13" t="str">
        <f>Blad1!O1919</f>
        <v>ej 2026</v>
      </c>
    </row>
    <row r="1920" spans="1:9" x14ac:dyDescent="0.25">
      <c r="A1920" s="1" t="str">
        <f>Blad1!A1920</f>
        <v>504</v>
      </c>
      <c r="B1920" s="1" t="str">
        <f>Blad1!B1920</f>
        <v>NR</v>
      </c>
      <c r="C1920" s="1" t="str">
        <f>Blad1!C1920</f>
        <v>Spårväxel - EV-SJ50-12-1:15</v>
      </c>
      <c r="D1920" s="1" t="str">
        <f>Blad1!D1920</f>
        <v>456</v>
      </c>
      <c r="E1920" s="1" t="str">
        <f>Blad1!E1920</f>
        <v>B4</v>
      </c>
      <c r="F1920" s="12" t="str">
        <f>Blad1!J1920</f>
        <v>-</v>
      </c>
      <c r="G1920" s="12" t="str">
        <f>Blad1!L1920</f>
        <v>ej 2026</v>
      </c>
      <c r="H1920" s="13">
        <f>Blad1!N1920</f>
        <v>46</v>
      </c>
      <c r="I1920" s="13" t="str">
        <f>Blad1!O1920</f>
        <v>ej 2026</v>
      </c>
    </row>
    <row r="1921" spans="1:9" hidden="1" x14ac:dyDescent="0.25">
      <c r="A1921" s="1" t="str">
        <f>Blad1!A1921</f>
        <v>504</v>
      </c>
      <c r="B1921" s="1" t="str">
        <f>Blad1!B1921</f>
        <v>NR</v>
      </c>
      <c r="C1921" s="1" t="str">
        <f>Blad1!C1921</f>
        <v>Spårväxel - EV-SJ50-11-1:9</v>
      </c>
      <c r="D1921" s="1" t="str">
        <f>Blad1!D1921</f>
        <v>460</v>
      </c>
      <c r="E1921" s="1" t="str">
        <f>Blad1!E1921</f>
        <v>B2</v>
      </c>
      <c r="F1921" s="12" t="str">
        <f>Blad1!J1921</f>
        <v>-</v>
      </c>
      <c r="G1921" s="12" t="str">
        <f>Blad1!L1921</f>
        <v>ej 2026</v>
      </c>
      <c r="H1921" s="13" t="str">
        <f>Blad1!N1921</f>
        <v>-</v>
      </c>
      <c r="I1921" s="13" t="str">
        <f>Blad1!O1921</f>
        <v>ej 2026</v>
      </c>
    </row>
    <row r="1922" spans="1:9" x14ac:dyDescent="0.25">
      <c r="A1922" s="1" t="str">
        <f>Blad1!A1922</f>
        <v>504</v>
      </c>
      <c r="B1922" s="1" t="str">
        <f>Blad1!B1922</f>
        <v>NR</v>
      </c>
      <c r="C1922" s="1" t="str">
        <f>Blad1!C1922</f>
        <v>Spårväxel - EV-SJ50-12-1:12</v>
      </c>
      <c r="D1922" s="1" t="str">
        <f>Blad1!D1922</f>
        <v>471</v>
      </c>
      <c r="E1922" s="1" t="str">
        <f>Blad1!E1922</f>
        <v>B4</v>
      </c>
      <c r="F1922" s="12" t="str">
        <f>Blad1!J1922</f>
        <v>-</v>
      </c>
      <c r="G1922" s="12" t="str">
        <f>Blad1!L1922</f>
        <v>ej 2026</v>
      </c>
      <c r="H1922" s="13">
        <f>Blad1!N1922</f>
        <v>46</v>
      </c>
      <c r="I1922" s="13" t="str">
        <f>Blad1!O1922</f>
        <v>ej 2026</v>
      </c>
    </row>
    <row r="1923" spans="1:9" hidden="1" x14ac:dyDescent="0.25">
      <c r="A1923" s="1" t="str">
        <f>Blad1!A1923</f>
        <v>504</v>
      </c>
      <c r="B1923" s="1" t="str">
        <f>Blad1!B1923</f>
        <v>NR</v>
      </c>
      <c r="C1923" s="1" t="str">
        <f>Blad1!C1923</f>
        <v>Spårväxel - EV-SJ50-11-1:9</v>
      </c>
      <c r="D1923" s="1" t="str">
        <f>Blad1!D1923</f>
        <v>476</v>
      </c>
      <c r="E1923" s="1" t="str">
        <f>Blad1!E1923</f>
        <v>B2</v>
      </c>
      <c r="F1923" s="12" t="str">
        <f>Blad1!J1923</f>
        <v>-</v>
      </c>
      <c r="G1923" s="12" t="str">
        <f>Blad1!L1923</f>
        <v>ej 2026</v>
      </c>
      <c r="H1923" s="13" t="str">
        <f>Blad1!N1923</f>
        <v>-</v>
      </c>
      <c r="I1923" s="13" t="str">
        <f>Blad1!O1923</f>
        <v>ej 2026</v>
      </c>
    </row>
    <row r="1924" spans="1:9" hidden="1" x14ac:dyDescent="0.25">
      <c r="A1924" s="1" t="str">
        <f>Blad1!A1924</f>
        <v>504</v>
      </c>
      <c r="B1924" s="1" t="str">
        <f>Blad1!B1924</f>
        <v>NR</v>
      </c>
      <c r="C1924" s="1" t="str">
        <f>Blad1!C1924</f>
        <v>Spårväxel - EV-SJ50-11-1:9</v>
      </c>
      <c r="D1924" s="1" t="str">
        <f>Blad1!D1924</f>
        <v>477</v>
      </c>
      <c r="E1924" s="1" t="str">
        <f>Blad1!E1924</f>
        <v>B2</v>
      </c>
      <c r="F1924" s="12" t="str">
        <f>Blad1!J1924</f>
        <v>-</v>
      </c>
      <c r="G1924" s="12" t="str">
        <f>Blad1!L1924</f>
        <v>ej 2026</v>
      </c>
      <c r="H1924" s="13" t="str">
        <f>Blad1!N1924</f>
        <v>-</v>
      </c>
      <c r="I1924" s="13" t="str">
        <f>Blad1!O1924</f>
        <v>ej 2026</v>
      </c>
    </row>
    <row r="1925" spans="1:9" hidden="1" x14ac:dyDescent="0.25">
      <c r="A1925" s="1" t="str">
        <f>Blad1!A1925</f>
        <v>504</v>
      </c>
      <c r="B1925" s="1" t="str">
        <f>Blad1!B1925</f>
        <v>NR</v>
      </c>
      <c r="C1925" s="1" t="str">
        <f>Blad1!C1925</f>
        <v>Spårväxel - SPK-SJ50-1:4,44</v>
      </c>
      <c r="D1925" s="1" t="str">
        <f>Blad1!D1925</f>
        <v>477/483</v>
      </c>
      <c r="E1925" s="1" t="str">
        <f>Blad1!E1925</f>
        <v>B2</v>
      </c>
      <c r="F1925" s="12" t="str">
        <f>Blad1!J1925</f>
        <v>-</v>
      </c>
      <c r="G1925" s="12" t="str">
        <f>Blad1!L1925</f>
        <v>ej 2026</v>
      </c>
      <c r="H1925" s="13" t="str">
        <f>Blad1!N1925</f>
        <v>-</v>
      </c>
      <c r="I1925" s="13" t="str">
        <f>Blad1!O1925</f>
        <v>ej 2026</v>
      </c>
    </row>
    <row r="1926" spans="1:9" x14ac:dyDescent="0.25">
      <c r="A1926" s="1" t="str">
        <f>Blad1!A1926</f>
        <v>504</v>
      </c>
      <c r="B1926" s="1" t="str">
        <f>Blad1!B1926</f>
        <v>NR</v>
      </c>
      <c r="C1926" s="1" t="str">
        <f>Blad1!C1926</f>
        <v>Spårväxel - EV-SJ50-12-1:15</v>
      </c>
      <c r="D1926" s="1" t="str">
        <f>Blad1!D1926</f>
        <v>479</v>
      </c>
      <c r="E1926" s="1" t="str">
        <f>Blad1!E1926</f>
        <v>B4</v>
      </c>
      <c r="F1926" s="12" t="str">
        <f>Blad1!J1926</f>
        <v>-</v>
      </c>
      <c r="G1926" s="12" t="str">
        <f>Blad1!L1926</f>
        <v>ej 2026</v>
      </c>
      <c r="H1926" s="13">
        <f>Blad1!N1926</f>
        <v>46</v>
      </c>
      <c r="I1926" s="13" t="str">
        <f>Blad1!O1926</f>
        <v>ej 2026</v>
      </c>
    </row>
    <row r="1927" spans="1:9" x14ac:dyDescent="0.25">
      <c r="A1927" s="1" t="str">
        <f>Blad1!A1927</f>
        <v>504</v>
      </c>
      <c r="B1927" s="1" t="str">
        <f>Blad1!B1927</f>
        <v>NR</v>
      </c>
      <c r="C1927" s="1" t="str">
        <f>Blad1!C1927</f>
        <v>Spårväxel - DKV-SJ50-7,641/9,375-1:9</v>
      </c>
      <c r="D1927" s="1" t="str">
        <f>Blad1!D1927</f>
        <v>483/484</v>
      </c>
      <c r="E1927" s="1" t="str">
        <f>Blad1!E1927</f>
        <v>B4</v>
      </c>
      <c r="F1927" s="12" t="str">
        <f>Blad1!J1927</f>
        <v>-</v>
      </c>
      <c r="G1927" s="12" t="str">
        <f>Blad1!L1927</f>
        <v>ej 2026</v>
      </c>
      <c r="H1927" s="13">
        <f>Blad1!N1927</f>
        <v>46</v>
      </c>
      <c r="I1927" s="13" t="str">
        <f>Blad1!O1927</f>
        <v>ej 2026</v>
      </c>
    </row>
    <row r="1928" spans="1:9" x14ac:dyDescent="0.25">
      <c r="A1928" s="1" t="str">
        <f>Blad1!A1928</f>
        <v>504</v>
      </c>
      <c r="B1928" s="1" t="str">
        <f>Blad1!B1928</f>
        <v>NR</v>
      </c>
      <c r="C1928" s="1" t="str">
        <f>Blad1!C1928</f>
        <v>Spårväxel - EV-SJ50-12-1:12</v>
      </c>
      <c r="D1928" s="1" t="str">
        <f>Blad1!D1928</f>
        <v>485</v>
      </c>
      <c r="E1928" s="1" t="str">
        <f>Blad1!E1928</f>
        <v>B4</v>
      </c>
      <c r="F1928" s="12" t="str">
        <f>Blad1!J1928</f>
        <v>-</v>
      </c>
      <c r="G1928" s="12" t="str">
        <f>Blad1!L1928</f>
        <v>ej 2026</v>
      </c>
      <c r="H1928" s="13">
        <f>Blad1!N1928</f>
        <v>46</v>
      </c>
      <c r="I1928" s="13" t="str">
        <f>Blad1!O1928</f>
        <v>ej 2026</v>
      </c>
    </row>
    <row r="1929" spans="1:9" hidden="1" x14ac:dyDescent="0.25">
      <c r="A1929" s="1" t="str">
        <f>Blad1!A1929</f>
        <v>504</v>
      </c>
      <c r="B1929" s="1" t="str">
        <f>Blad1!B1929</f>
        <v>NR</v>
      </c>
      <c r="C1929" s="1" t="str">
        <f>Blad1!C1929</f>
        <v>Spårväxel - EV-BV50-225/190-1:9</v>
      </c>
      <c r="D1929" s="1" t="str">
        <f>Blad1!D1929</f>
        <v>491</v>
      </c>
      <c r="E1929" s="1" t="str">
        <f>Blad1!E1929</f>
        <v>B2</v>
      </c>
      <c r="F1929" s="12" t="str">
        <f>Blad1!J1929</f>
        <v>-</v>
      </c>
      <c r="G1929" s="12" t="str">
        <f>Blad1!L1929</f>
        <v>ej 2026</v>
      </c>
      <c r="H1929" s="13" t="str">
        <f>Blad1!N1929</f>
        <v>-</v>
      </c>
      <c r="I1929" s="13" t="str">
        <f>Blad1!O1929</f>
        <v>ej 2026</v>
      </c>
    </row>
    <row r="1930" spans="1:9" hidden="1" x14ac:dyDescent="0.25">
      <c r="A1930" s="1" t="str">
        <f>Blad1!A1930</f>
        <v>504</v>
      </c>
      <c r="B1930" s="1" t="str">
        <f>Blad1!B1930</f>
        <v>NR</v>
      </c>
      <c r="C1930" s="1" t="str">
        <f>Blad1!C1930</f>
        <v>Spårväxel - SPK-BV50-1:4,44 kryss</v>
      </c>
      <c r="D1930" s="1" t="str">
        <f>Blad1!D1930</f>
        <v>491/496</v>
      </c>
      <c r="E1930" s="1" t="str">
        <f>Blad1!E1930</f>
        <v>B2</v>
      </c>
      <c r="F1930" s="12" t="str">
        <f>Blad1!J1930</f>
        <v>-</v>
      </c>
      <c r="G1930" s="12" t="str">
        <f>Blad1!L1930</f>
        <v>ej 2026</v>
      </c>
      <c r="H1930" s="13" t="str">
        <f>Blad1!N1930</f>
        <v>-</v>
      </c>
      <c r="I1930" s="13" t="str">
        <f>Blad1!O1930</f>
        <v>ej 2026</v>
      </c>
    </row>
    <row r="1931" spans="1:9" x14ac:dyDescent="0.25">
      <c r="A1931" s="1" t="str">
        <f>Blad1!A1931</f>
        <v>504</v>
      </c>
      <c r="B1931" s="1" t="str">
        <f>Blad1!B1931</f>
        <v>NR</v>
      </c>
      <c r="C1931" s="1" t="str">
        <f>Blad1!C1931</f>
        <v>Spårväxel - EV-SJ50-11-1:9</v>
      </c>
      <c r="D1931" s="1" t="str">
        <f>Blad1!D1931</f>
        <v>492</v>
      </c>
      <c r="E1931" s="1" t="str">
        <f>Blad1!E1931</f>
        <v>B4</v>
      </c>
      <c r="F1931" s="12" t="str">
        <f>Blad1!J1931</f>
        <v>-</v>
      </c>
      <c r="G1931" s="12" t="str">
        <f>Blad1!L1931</f>
        <v>-</v>
      </c>
      <c r="H1931" s="13">
        <f>Blad1!N1931</f>
        <v>8</v>
      </c>
      <c r="I1931" s="13">
        <f>Blad1!O1931</f>
        <v>46</v>
      </c>
    </row>
    <row r="1932" spans="1:9" hidden="1" x14ac:dyDescent="0.25">
      <c r="A1932" s="1" t="str">
        <f>Blad1!A1932</f>
        <v>504</v>
      </c>
      <c r="B1932" s="1" t="str">
        <f>Blad1!B1932</f>
        <v>NR</v>
      </c>
      <c r="C1932" s="1" t="str">
        <f>Blad1!C1932</f>
        <v>Spårväxel - EV-SJ50-11-1:9</v>
      </c>
      <c r="D1932" s="1" t="str">
        <f>Blad1!D1932</f>
        <v>493</v>
      </c>
      <c r="E1932" s="1" t="str">
        <f>Blad1!E1932</f>
        <v>B2</v>
      </c>
      <c r="F1932" s="12" t="str">
        <f>Blad1!J1932</f>
        <v>-</v>
      </c>
      <c r="G1932" s="12" t="str">
        <f>Blad1!L1932</f>
        <v>ej 2026</v>
      </c>
      <c r="H1932" s="13" t="str">
        <f>Blad1!N1932</f>
        <v>-</v>
      </c>
      <c r="I1932" s="13" t="str">
        <f>Blad1!O1932</f>
        <v>ej 2026</v>
      </c>
    </row>
    <row r="1933" spans="1:9" hidden="1" x14ac:dyDescent="0.25">
      <c r="A1933" s="1" t="str">
        <f>Blad1!A1933</f>
        <v>504</v>
      </c>
      <c r="B1933" s="1" t="str">
        <f>Blad1!B1933</f>
        <v>NR</v>
      </c>
      <c r="C1933" s="1" t="str">
        <f>Blad1!C1933</f>
        <v>Spårväxel - EV-SJ50-11-1:9</v>
      </c>
      <c r="D1933" s="1" t="str">
        <f>Blad1!D1933</f>
        <v>494</v>
      </c>
      <c r="E1933" s="1" t="str">
        <f>Blad1!E1933</f>
        <v>B2</v>
      </c>
      <c r="F1933" s="12" t="str">
        <f>Blad1!J1933</f>
        <v>-</v>
      </c>
      <c r="G1933" s="12" t="str">
        <f>Blad1!L1933</f>
        <v>ej 2026</v>
      </c>
      <c r="H1933" s="13" t="str">
        <f>Blad1!N1933</f>
        <v>-</v>
      </c>
      <c r="I1933" s="13" t="str">
        <f>Blad1!O1933</f>
        <v>ej 2026</v>
      </c>
    </row>
    <row r="1934" spans="1:9" hidden="1" x14ac:dyDescent="0.25">
      <c r="A1934" s="1" t="str">
        <f>Blad1!A1934</f>
        <v>504</v>
      </c>
      <c r="B1934" s="1" t="str">
        <f>Blad1!B1934</f>
        <v>NR</v>
      </c>
      <c r="C1934" s="1" t="str">
        <f>Blad1!C1934</f>
        <v>Spårväxel - DKV-S54-190-1:9</v>
      </c>
      <c r="D1934" s="1" t="str">
        <f>Blad1!D1934</f>
        <v>495/474</v>
      </c>
      <c r="E1934" s="1" t="str">
        <f>Blad1!E1934</f>
        <v>B2</v>
      </c>
      <c r="F1934" s="12" t="str">
        <f>Blad1!J1934</f>
        <v>-</v>
      </c>
      <c r="G1934" s="12" t="str">
        <f>Blad1!L1934</f>
        <v>ej 2026</v>
      </c>
      <c r="H1934" s="13" t="str">
        <f>Blad1!N1934</f>
        <v>-</v>
      </c>
      <c r="I1934" s="13" t="str">
        <f>Blad1!O1934</f>
        <v>ej 2026</v>
      </c>
    </row>
    <row r="1935" spans="1:9" hidden="1" x14ac:dyDescent="0.25">
      <c r="A1935" s="1" t="str">
        <f>Blad1!A1935</f>
        <v>504</v>
      </c>
      <c r="B1935" s="1" t="str">
        <f>Blad1!B1935</f>
        <v>NR</v>
      </c>
      <c r="C1935" s="1" t="str">
        <f>Blad1!C1935</f>
        <v>Spårväxel - EV-BV50-225/190-1:9 kryss</v>
      </c>
      <c r="D1935" s="1" t="str">
        <f>Blad1!D1935</f>
        <v>496</v>
      </c>
      <c r="E1935" s="1" t="str">
        <f>Blad1!E1935</f>
        <v>B2</v>
      </c>
      <c r="F1935" s="12" t="str">
        <f>Blad1!J1935</f>
        <v>-</v>
      </c>
      <c r="G1935" s="12" t="str">
        <f>Blad1!L1935</f>
        <v>ej 2026</v>
      </c>
      <c r="H1935" s="13" t="str">
        <f>Blad1!N1935</f>
        <v>-</v>
      </c>
      <c r="I1935" s="13" t="str">
        <f>Blad1!O1935</f>
        <v>ej 2026</v>
      </c>
    </row>
    <row r="1936" spans="1:9" hidden="1" x14ac:dyDescent="0.25">
      <c r="A1936" s="1" t="str">
        <f>Blad1!A1936</f>
        <v>504</v>
      </c>
      <c r="B1936" s="1" t="str">
        <f>Blad1!B1936</f>
        <v>NR</v>
      </c>
      <c r="C1936" s="1" t="str">
        <f>Blad1!C1936</f>
        <v>Spårväxel - EV-SJ43-11-1:9</v>
      </c>
      <c r="D1936" s="1" t="str">
        <f>Blad1!D1936</f>
        <v>501a</v>
      </c>
      <c r="E1936" s="1" t="str">
        <f>Blad1!E1936</f>
        <v>B1</v>
      </c>
      <c r="F1936" s="12" t="str">
        <f>Blad1!J1936</f>
        <v>-</v>
      </c>
      <c r="G1936" s="12" t="str">
        <f>Blad1!L1936</f>
        <v>ej 2026</v>
      </c>
      <c r="H1936" s="13" t="str">
        <f>Blad1!N1936</f>
        <v>-</v>
      </c>
      <c r="I1936" s="13" t="str">
        <f>Blad1!O1936</f>
        <v>ej 2026</v>
      </c>
    </row>
    <row r="1937" spans="1:9" x14ac:dyDescent="0.25">
      <c r="A1937" s="1" t="str">
        <f>Blad1!A1937</f>
        <v>504</v>
      </c>
      <c r="B1937" s="1" t="str">
        <f>Blad1!B1937</f>
        <v>NR</v>
      </c>
      <c r="C1937" s="1" t="str">
        <f>Blad1!C1937</f>
        <v>Spårväxel - EV-SJ50-11-1:9</v>
      </c>
      <c r="D1937" s="1" t="str">
        <f>Blad1!D1937</f>
        <v>504</v>
      </c>
      <c r="E1937" s="1" t="str">
        <f>Blad1!E1937</f>
        <v>B4</v>
      </c>
      <c r="F1937" s="12" t="str">
        <f>Blad1!J1937</f>
        <v>-</v>
      </c>
      <c r="G1937" s="12" t="str">
        <f>Blad1!L1937</f>
        <v>ej 2026</v>
      </c>
      <c r="H1937" s="13">
        <f>Blad1!N1937</f>
        <v>46</v>
      </c>
      <c r="I1937" s="13" t="str">
        <f>Blad1!O1937</f>
        <v>ej 2026</v>
      </c>
    </row>
    <row r="1938" spans="1:9" hidden="1" x14ac:dyDescent="0.25">
      <c r="A1938" s="1" t="str">
        <f>Blad1!A1938</f>
        <v>504</v>
      </c>
      <c r="B1938" s="1" t="str">
        <f>Blad1!B1938</f>
        <v>NR</v>
      </c>
      <c r="C1938" s="1" t="str">
        <f>Blad1!C1938</f>
        <v>Spårväxel - EV-SJ43-5,9-1:9</v>
      </c>
      <c r="D1938" s="1" t="str">
        <f>Blad1!D1938</f>
        <v>525</v>
      </c>
      <c r="E1938" s="1" t="str">
        <f>Blad1!E1938</f>
        <v>B2</v>
      </c>
      <c r="F1938" s="12" t="str">
        <f>Blad1!J1938</f>
        <v>-</v>
      </c>
      <c r="G1938" s="12" t="str">
        <f>Blad1!L1938</f>
        <v>ej 2026</v>
      </c>
      <c r="H1938" s="13" t="str">
        <f>Blad1!N1938</f>
        <v>-</v>
      </c>
      <c r="I1938" s="13" t="str">
        <f>Blad1!O1938</f>
        <v>ej 2026</v>
      </c>
    </row>
    <row r="1939" spans="1:9" hidden="1" x14ac:dyDescent="0.25">
      <c r="A1939" s="1" t="str">
        <f>Blad1!A1939</f>
        <v>504</v>
      </c>
      <c r="B1939" s="1" t="str">
        <f>Blad1!B1939</f>
        <v>NR</v>
      </c>
      <c r="C1939" s="1" t="str">
        <f>Blad1!C1939</f>
        <v>Spårväxel - DKV-SJ43-5,4-1:9</v>
      </c>
      <c r="D1939" s="1" t="str">
        <f>Blad1!D1939</f>
        <v>529/528</v>
      </c>
      <c r="E1939" s="1" t="str">
        <f>Blad1!E1939</f>
        <v>B2</v>
      </c>
      <c r="F1939" s="12" t="str">
        <f>Blad1!J1939</f>
        <v>-</v>
      </c>
      <c r="G1939" s="12" t="str">
        <f>Blad1!L1939</f>
        <v>ej 2026</v>
      </c>
      <c r="H1939" s="13" t="str">
        <f>Blad1!N1939</f>
        <v>-</v>
      </c>
      <c r="I1939" s="13" t="str">
        <f>Blad1!O1939</f>
        <v>ej 2026</v>
      </c>
    </row>
    <row r="1940" spans="1:9" x14ac:dyDescent="0.25">
      <c r="A1940" s="1" t="str">
        <f>Blad1!A1940</f>
        <v>504</v>
      </c>
      <c r="B1940" s="1" t="str">
        <f>Blad1!B1940</f>
        <v>NR</v>
      </c>
      <c r="C1940" s="1" t="str">
        <f>Blad1!C1940</f>
        <v>Spårväxel - EV-SJ50-11-1:9</v>
      </c>
      <c r="D1940" s="1" t="str">
        <f>Blad1!D1940</f>
        <v>548</v>
      </c>
      <c r="E1940" s="1" t="str">
        <f>Blad1!E1940</f>
        <v>B4</v>
      </c>
      <c r="F1940" s="12" t="str">
        <f>Blad1!J1940</f>
        <v>-</v>
      </c>
      <c r="G1940" s="12" t="str">
        <f>Blad1!L1940</f>
        <v>ej 2026</v>
      </c>
      <c r="H1940" s="13">
        <f>Blad1!N1940</f>
        <v>46</v>
      </c>
      <c r="I1940" s="13" t="str">
        <f>Blad1!O1940</f>
        <v>ej 2026</v>
      </c>
    </row>
    <row r="1941" spans="1:9" hidden="1" x14ac:dyDescent="0.25">
      <c r="A1941" s="1" t="str">
        <f>Blad1!A1941</f>
        <v>504</v>
      </c>
      <c r="B1941" s="1" t="str">
        <f>Blad1!B1941</f>
        <v>NR</v>
      </c>
      <c r="C1941" s="1" t="str">
        <f>Blad1!C1941</f>
        <v>Spårväxel - EV-SJ50-11-1:9</v>
      </c>
      <c r="D1941" s="1" t="str">
        <f>Blad1!D1941</f>
        <v>556</v>
      </c>
      <c r="E1941" s="1" t="str">
        <f>Blad1!E1941</f>
        <v>B2</v>
      </c>
      <c r="F1941" s="12" t="str">
        <f>Blad1!J1941</f>
        <v>-</v>
      </c>
      <c r="G1941" s="12" t="str">
        <f>Blad1!L1941</f>
        <v>ej 2026</v>
      </c>
      <c r="H1941" s="13" t="str">
        <f>Blad1!N1941</f>
        <v>-</v>
      </c>
      <c r="I1941" s="13" t="str">
        <f>Blad1!O1941</f>
        <v>ej 2026</v>
      </c>
    </row>
    <row r="1942" spans="1:9" x14ac:dyDescent="0.25">
      <c r="A1942" s="1" t="str">
        <f>Blad1!A1942</f>
        <v>504</v>
      </c>
      <c r="B1942" s="1" t="str">
        <f>Blad1!B1942</f>
        <v>NR</v>
      </c>
      <c r="C1942" s="1" t="str">
        <f>Blad1!C1942</f>
        <v>Spårväxel - EV-SJ50-11-1:9</v>
      </c>
      <c r="D1942" s="1" t="str">
        <f>Blad1!D1942</f>
        <v>563</v>
      </c>
      <c r="E1942" s="1" t="str">
        <f>Blad1!E1942</f>
        <v>B4</v>
      </c>
      <c r="F1942" s="12" t="str">
        <f>Blad1!J1942</f>
        <v>-</v>
      </c>
      <c r="G1942" s="12" t="str">
        <f>Blad1!L1942</f>
        <v>ej 2026</v>
      </c>
      <c r="H1942" s="13">
        <f>Blad1!N1942</f>
        <v>46</v>
      </c>
      <c r="I1942" s="13" t="str">
        <f>Blad1!O1942</f>
        <v>ej 2026</v>
      </c>
    </row>
    <row r="1943" spans="1:9" hidden="1" x14ac:dyDescent="0.25">
      <c r="A1943" s="1" t="str">
        <f>Blad1!A1943</f>
        <v>504</v>
      </c>
      <c r="B1943" s="1" t="str">
        <f>Blad1!B1943</f>
        <v>NR</v>
      </c>
      <c r="C1943" s="1" t="str">
        <f>Blad1!C1943</f>
        <v>Spårväxel - EV-SJ50-11-1:9</v>
      </c>
      <c r="D1943" s="1" t="str">
        <f>Blad1!D1943</f>
        <v>566</v>
      </c>
      <c r="E1943" s="1" t="str">
        <f>Blad1!E1943</f>
        <v>B2</v>
      </c>
      <c r="F1943" s="12" t="str">
        <f>Blad1!J1943</f>
        <v>-</v>
      </c>
      <c r="G1943" s="12" t="str">
        <f>Blad1!L1943</f>
        <v>ej 2026</v>
      </c>
      <c r="H1943" s="13" t="str">
        <f>Blad1!N1943</f>
        <v>-</v>
      </c>
      <c r="I1943" s="13" t="str">
        <f>Blad1!O1943</f>
        <v>ej 2026</v>
      </c>
    </row>
    <row r="1944" spans="1:9" hidden="1" x14ac:dyDescent="0.25">
      <c r="A1944" s="1" t="str">
        <f>Blad1!A1944</f>
        <v>504</v>
      </c>
      <c r="B1944" s="1" t="str">
        <f>Blad1!B1944</f>
        <v>NR</v>
      </c>
      <c r="C1944" s="1" t="str">
        <f>Blad1!C1944</f>
        <v>Spårväxel - DKV-SJ50-7,641/9,375-1:9</v>
      </c>
      <c r="D1944" s="1" t="str">
        <f>Blad1!D1944</f>
        <v>567/568</v>
      </c>
      <c r="E1944" s="1" t="str">
        <f>Blad1!E1944</f>
        <v>B2</v>
      </c>
      <c r="F1944" s="12" t="str">
        <f>Blad1!J1944</f>
        <v>-</v>
      </c>
      <c r="G1944" s="12" t="str">
        <f>Blad1!L1944</f>
        <v>ej 2026</v>
      </c>
      <c r="H1944" s="13" t="str">
        <f>Blad1!N1944</f>
        <v>-</v>
      </c>
      <c r="I1944" s="13" t="str">
        <f>Blad1!O1944</f>
        <v>ej 2026</v>
      </c>
    </row>
    <row r="1945" spans="1:9" x14ac:dyDescent="0.25">
      <c r="A1945" s="1" t="str">
        <f>Blad1!A1945</f>
        <v>504</v>
      </c>
      <c r="B1945" s="1" t="str">
        <f>Blad1!B1945</f>
        <v>NR</v>
      </c>
      <c r="C1945" s="1" t="str">
        <f>Blad1!C1945</f>
        <v>Spårväxel - EV-BV50-225/190-1:9</v>
      </c>
      <c r="D1945" s="1" t="str">
        <f>Blad1!D1945</f>
        <v>569</v>
      </c>
      <c r="E1945" s="1" t="str">
        <f>Blad1!E1945</f>
        <v>B4</v>
      </c>
      <c r="F1945" s="12" t="str">
        <f>Blad1!J1945</f>
        <v>-</v>
      </c>
      <c r="G1945" s="12" t="str">
        <f>Blad1!L1945</f>
        <v>ej 2026</v>
      </c>
      <c r="H1945" s="13">
        <f>Blad1!N1945</f>
        <v>46</v>
      </c>
      <c r="I1945" s="13" t="str">
        <f>Blad1!O1945</f>
        <v>ej 2026</v>
      </c>
    </row>
    <row r="1946" spans="1:9" x14ac:dyDescent="0.25">
      <c r="A1946" s="1" t="str">
        <f>Blad1!A1946</f>
        <v>504</v>
      </c>
      <c r="B1946" s="1" t="str">
        <f>Blad1!B1946</f>
        <v>NR</v>
      </c>
      <c r="C1946" s="1" t="str">
        <f>Blad1!C1946</f>
        <v>Spårväxel - EV-SJ50-12-1:12</v>
      </c>
      <c r="D1946" s="1" t="str">
        <f>Blad1!D1946</f>
        <v>570</v>
      </c>
      <c r="E1946" s="1" t="str">
        <f>Blad1!E1946</f>
        <v>B4</v>
      </c>
      <c r="F1946" s="12" t="str">
        <f>Blad1!J1946</f>
        <v>-</v>
      </c>
      <c r="G1946" s="12" t="str">
        <f>Blad1!L1946</f>
        <v>ej 2026</v>
      </c>
      <c r="H1946" s="13">
        <f>Blad1!N1946</f>
        <v>46</v>
      </c>
      <c r="I1946" s="13" t="str">
        <f>Blad1!O1946</f>
        <v>ej 2026</v>
      </c>
    </row>
    <row r="1947" spans="1:9" hidden="1" x14ac:dyDescent="0.25">
      <c r="A1947" s="1" t="str">
        <f>Blad1!A1947</f>
        <v>504</v>
      </c>
      <c r="B1947" s="1" t="str">
        <f>Blad1!B1947</f>
        <v>NR</v>
      </c>
      <c r="C1947" s="1" t="str">
        <f>Blad1!C1947</f>
        <v>Spårväxel - EV-SJ50-12-1:15</v>
      </c>
      <c r="D1947" s="1" t="str">
        <f>Blad1!D1947</f>
        <v>571</v>
      </c>
      <c r="E1947" s="1" t="str">
        <f>Blad1!E1947</f>
        <v>B2</v>
      </c>
      <c r="F1947" s="12" t="str">
        <f>Blad1!J1947</f>
        <v>-</v>
      </c>
      <c r="G1947" s="12" t="str">
        <f>Blad1!L1947</f>
        <v>ej 2026</v>
      </c>
      <c r="H1947" s="13" t="str">
        <f>Blad1!N1947</f>
        <v>-</v>
      </c>
      <c r="I1947" s="13" t="str">
        <f>Blad1!O1947</f>
        <v>ej 2026</v>
      </c>
    </row>
    <row r="1948" spans="1:9" x14ac:dyDescent="0.25">
      <c r="A1948" s="1" t="str">
        <f>Blad1!A1948</f>
        <v>504</v>
      </c>
      <c r="B1948" s="1" t="str">
        <f>Blad1!B1948</f>
        <v>NR</v>
      </c>
      <c r="C1948" s="1" t="str">
        <f>Blad1!C1948</f>
        <v>Spårväxel - EV-SJ50-12-1:15</v>
      </c>
      <c r="D1948" s="1" t="str">
        <f>Blad1!D1948</f>
        <v>572</v>
      </c>
      <c r="E1948" s="1" t="str">
        <f>Blad1!E1948</f>
        <v>B4</v>
      </c>
      <c r="F1948" s="12" t="str">
        <f>Blad1!J1948</f>
        <v>-</v>
      </c>
      <c r="G1948" s="12" t="str">
        <f>Blad1!L1948</f>
        <v>-</v>
      </c>
      <c r="H1948" s="13">
        <f>Blad1!N1948</f>
        <v>8</v>
      </c>
      <c r="I1948" s="13">
        <f>Blad1!O1948</f>
        <v>46</v>
      </c>
    </row>
    <row r="1949" spans="1:9" x14ac:dyDescent="0.25">
      <c r="A1949" s="1" t="str">
        <f>Blad1!A1949</f>
        <v>504</v>
      </c>
      <c r="B1949" s="1" t="str">
        <f>Blad1!B1949</f>
        <v>NR</v>
      </c>
      <c r="C1949" s="1" t="str">
        <f>Blad1!C1949</f>
        <v>Spårväxel - EV-SJ50-12-1:12</v>
      </c>
      <c r="D1949" s="1" t="str">
        <f>Blad1!D1949</f>
        <v>573</v>
      </c>
      <c r="E1949" s="1" t="str">
        <f>Blad1!E1949</f>
        <v>B4</v>
      </c>
      <c r="F1949" s="12" t="str">
        <f>Blad1!J1949</f>
        <v>-</v>
      </c>
      <c r="G1949" s="12" t="str">
        <f>Blad1!L1949</f>
        <v>ej 2026</v>
      </c>
      <c r="H1949" s="13">
        <f>Blad1!N1949</f>
        <v>46</v>
      </c>
      <c r="I1949" s="13" t="str">
        <f>Blad1!O1949</f>
        <v>ej 2026</v>
      </c>
    </row>
    <row r="1950" spans="1:9" x14ac:dyDescent="0.25">
      <c r="A1950" s="1" t="str">
        <f>Blad1!A1950</f>
        <v>504</v>
      </c>
      <c r="B1950" s="1" t="str">
        <f>Blad1!B1950</f>
        <v>NR</v>
      </c>
      <c r="C1950" s="1" t="str">
        <f>Blad1!C1950</f>
        <v>Spårväxel - EV-SJ50-12-1:12</v>
      </c>
      <c r="D1950" s="1" t="str">
        <f>Blad1!D1950</f>
        <v>574</v>
      </c>
      <c r="E1950" s="1" t="str">
        <f>Blad1!E1950</f>
        <v>B4</v>
      </c>
      <c r="F1950" s="12" t="str">
        <f>Blad1!J1950</f>
        <v>-</v>
      </c>
      <c r="G1950" s="12" t="str">
        <f>Blad1!L1950</f>
        <v>ej 2026</v>
      </c>
      <c r="H1950" s="13">
        <f>Blad1!N1950</f>
        <v>46</v>
      </c>
      <c r="I1950" s="13" t="str">
        <f>Blad1!O1950</f>
        <v>ej 2026</v>
      </c>
    </row>
    <row r="1951" spans="1:9" x14ac:dyDescent="0.25">
      <c r="A1951" s="1" t="str">
        <f>Blad1!A1951</f>
        <v>505</v>
      </c>
      <c r="B1951" s="1" t="str">
        <f>Blad1!B1951</f>
        <v>FI</v>
      </c>
      <c r="C1951" s="1" t="str">
        <f>Blad1!C1951</f>
        <v>Spårväxel - EV-UIC60-760-1:15</v>
      </c>
      <c r="D1951" s="1" t="str">
        <f>Blad1!D1951</f>
        <v>101</v>
      </c>
      <c r="E1951" s="1" t="str">
        <f>Blad1!E1951</f>
        <v>B4</v>
      </c>
      <c r="F1951" s="12" t="str">
        <f>Blad1!J1951</f>
        <v>-</v>
      </c>
      <c r="G1951" s="12" t="str">
        <f>Blad1!L1951</f>
        <v>ej 2026</v>
      </c>
      <c r="H1951" s="13">
        <f>Blad1!N1951</f>
        <v>46</v>
      </c>
      <c r="I1951" s="13" t="str">
        <f>Blad1!O1951</f>
        <v>ej 2026</v>
      </c>
    </row>
    <row r="1952" spans="1:9" x14ac:dyDescent="0.25">
      <c r="A1952" s="1" t="str">
        <f>Blad1!A1952</f>
        <v>505</v>
      </c>
      <c r="B1952" s="1" t="str">
        <f>Blad1!B1952</f>
        <v>FI</v>
      </c>
      <c r="C1952" s="1" t="str">
        <f>Blad1!C1952</f>
        <v>Spårväxel - EV-UIC60-760-1:15</v>
      </c>
      <c r="D1952" s="1" t="str">
        <f>Blad1!D1952</f>
        <v>102</v>
      </c>
      <c r="E1952" s="1" t="str">
        <f>Blad1!E1952</f>
        <v>B4</v>
      </c>
      <c r="F1952" s="12" t="str">
        <f>Blad1!J1952</f>
        <v>-</v>
      </c>
      <c r="G1952" s="12" t="str">
        <f>Blad1!L1952</f>
        <v>ej 2026</v>
      </c>
      <c r="H1952" s="13">
        <f>Blad1!N1952</f>
        <v>46</v>
      </c>
      <c r="I1952" s="13" t="str">
        <f>Blad1!O1952</f>
        <v>ej 2026</v>
      </c>
    </row>
    <row r="1953" spans="1:9" x14ac:dyDescent="0.25">
      <c r="A1953" s="1" t="str">
        <f>Blad1!A1953</f>
        <v>505</v>
      </c>
      <c r="B1953" s="1" t="str">
        <f>Blad1!B1953</f>
        <v>FI</v>
      </c>
      <c r="C1953" s="1" t="str">
        <f>Blad1!C1953</f>
        <v>Spårväxel - EV-SJ50-11-1:9</v>
      </c>
      <c r="D1953" s="1" t="str">
        <f>Blad1!D1953</f>
        <v>105</v>
      </c>
      <c r="E1953" s="1" t="str">
        <f>Blad1!E1953</f>
        <v>B4</v>
      </c>
      <c r="F1953" s="12" t="str">
        <f>Blad1!J1953</f>
        <v>-</v>
      </c>
      <c r="G1953" s="12" t="str">
        <f>Blad1!L1953</f>
        <v>ej 2026</v>
      </c>
      <c r="H1953" s="13">
        <f>Blad1!N1953</f>
        <v>46</v>
      </c>
      <c r="I1953" s="13" t="str">
        <f>Blad1!O1953</f>
        <v>ej 2026</v>
      </c>
    </row>
    <row r="1954" spans="1:9" hidden="1" x14ac:dyDescent="0.25">
      <c r="A1954" s="1" t="str">
        <f>Blad1!A1954</f>
        <v>505</v>
      </c>
      <c r="B1954" s="1" t="str">
        <f>Blad1!B1954</f>
        <v>FI</v>
      </c>
      <c r="C1954" s="1" t="str">
        <f>Blad1!C1954</f>
        <v>Spårväxel - EV-SJ41-5,9-1:9</v>
      </c>
      <c r="D1954" s="1" t="str">
        <f>Blad1!D1954</f>
        <v>108a</v>
      </c>
      <c r="E1954" s="1" t="str">
        <f>Blad1!E1954</f>
        <v>B1</v>
      </c>
      <c r="F1954" s="12" t="str">
        <f>Blad1!J1954</f>
        <v>-</v>
      </c>
      <c r="G1954" s="12" t="str">
        <f>Blad1!L1954</f>
        <v>ej 2026</v>
      </c>
      <c r="H1954" s="13" t="str">
        <f>Blad1!N1954</f>
        <v>-</v>
      </c>
      <c r="I1954" s="13" t="str">
        <f>Blad1!O1954</f>
        <v>ej 2026</v>
      </c>
    </row>
    <row r="1955" spans="1:9" x14ac:dyDescent="0.25">
      <c r="A1955" s="1" t="str">
        <f>Blad1!A1955</f>
        <v>505</v>
      </c>
      <c r="B1955" s="1" t="str">
        <f>Blad1!B1955</f>
        <v>FI</v>
      </c>
      <c r="C1955" s="1" t="str">
        <f>Blad1!C1955</f>
        <v>Spårväxel - EV-UIC60-300-1:9</v>
      </c>
      <c r="D1955" s="1" t="str">
        <f>Blad1!D1955</f>
        <v>132</v>
      </c>
      <c r="E1955" s="1" t="str">
        <f>Blad1!E1955</f>
        <v>B4</v>
      </c>
      <c r="F1955" s="12" t="str">
        <f>Blad1!J1955</f>
        <v>-</v>
      </c>
      <c r="G1955" s="12" t="str">
        <f>Blad1!L1955</f>
        <v>ej 2026</v>
      </c>
      <c r="H1955" s="13">
        <f>Blad1!N1955</f>
        <v>46</v>
      </c>
      <c r="I1955" s="13" t="str">
        <f>Blad1!O1955</f>
        <v>ej 2026</v>
      </c>
    </row>
    <row r="1956" spans="1:9" x14ac:dyDescent="0.25">
      <c r="A1956" s="1" t="str">
        <f>Blad1!A1956</f>
        <v>505</v>
      </c>
      <c r="B1956" s="1" t="str">
        <f>Blad1!B1956</f>
        <v>FI</v>
      </c>
      <c r="C1956" s="1" t="str">
        <f>Blad1!C1956</f>
        <v>Spårväxel - EV-60E-1200-1:18,5</v>
      </c>
      <c r="D1956" s="1" t="str">
        <f>Blad1!D1956</f>
        <v>133</v>
      </c>
      <c r="E1956" s="1" t="str">
        <f>Blad1!E1956</f>
        <v>B4</v>
      </c>
      <c r="F1956" s="12" t="str">
        <f>Blad1!J1956</f>
        <v>-</v>
      </c>
      <c r="G1956" s="12" t="str">
        <f>Blad1!L1956</f>
        <v>ej 2026</v>
      </c>
      <c r="H1956" s="13">
        <f>Blad1!N1956</f>
        <v>46</v>
      </c>
      <c r="I1956" s="13" t="str">
        <f>Blad1!O1956</f>
        <v>ej 2026</v>
      </c>
    </row>
    <row r="1957" spans="1:9" x14ac:dyDescent="0.25">
      <c r="A1957" s="1" t="str">
        <f>Blad1!A1957</f>
        <v>505</v>
      </c>
      <c r="B1957" s="1" t="str">
        <f>Blad1!B1957</f>
        <v>FI</v>
      </c>
      <c r="C1957" s="1" t="str">
        <f>Blad1!C1957</f>
        <v>Spårväxel - EV-60E-1200-1:18,5</v>
      </c>
      <c r="D1957" s="1" t="str">
        <f>Blad1!D1957</f>
        <v>134</v>
      </c>
      <c r="E1957" s="1" t="str">
        <f>Blad1!E1957</f>
        <v>B4</v>
      </c>
      <c r="F1957" s="12" t="str">
        <f>Blad1!J1957</f>
        <v>-</v>
      </c>
      <c r="G1957" s="12" t="str">
        <f>Blad1!L1957</f>
        <v>ej 2026</v>
      </c>
      <c r="H1957" s="13">
        <f>Blad1!N1957</f>
        <v>46</v>
      </c>
      <c r="I1957" s="13" t="str">
        <f>Blad1!O1957</f>
        <v>ej 2026</v>
      </c>
    </row>
    <row r="1958" spans="1:9" hidden="1" x14ac:dyDescent="0.25">
      <c r="A1958" s="1" t="str">
        <f>Blad1!A1958</f>
        <v>505</v>
      </c>
      <c r="B1958" s="1" t="str">
        <f>Blad1!B1958</f>
        <v>FI</v>
      </c>
      <c r="C1958" s="1" t="str">
        <f>Blad1!C1958</f>
        <v>Spårväxel - EV-SJ50-5,9-1:9</v>
      </c>
      <c r="D1958" s="1" t="str">
        <f>Blad1!D1958</f>
        <v>51</v>
      </c>
      <c r="E1958" s="1" t="str">
        <f>Blad1!E1958</f>
        <v>B1</v>
      </c>
      <c r="F1958" s="12" t="str">
        <f>Blad1!J1958</f>
        <v>-</v>
      </c>
      <c r="G1958" s="12" t="str">
        <f>Blad1!L1958</f>
        <v>ej 2026</v>
      </c>
      <c r="H1958" s="13" t="str">
        <f>Blad1!N1958</f>
        <v>-</v>
      </c>
      <c r="I1958" s="13" t="str">
        <f>Blad1!O1958</f>
        <v>ej 2026</v>
      </c>
    </row>
    <row r="1959" spans="1:9" hidden="1" x14ac:dyDescent="0.25">
      <c r="A1959" s="1" t="str">
        <f>Blad1!A1959</f>
        <v>505</v>
      </c>
      <c r="B1959" s="1" t="str">
        <f>Blad1!B1959</f>
        <v>FI</v>
      </c>
      <c r="C1959" s="1" t="str">
        <f>Blad1!C1959</f>
        <v>Spårväxel - EV-SJ43-11-1:9</v>
      </c>
      <c r="D1959" s="1" t="str">
        <f>Blad1!D1959</f>
        <v>55</v>
      </c>
      <c r="E1959" s="1" t="str">
        <f>Blad1!E1959</f>
        <v>B1</v>
      </c>
      <c r="F1959" s="12" t="str">
        <f>Blad1!J1959</f>
        <v>-</v>
      </c>
      <c r="G1959" s="12" t="str">
        <f>Blad1!L1959</f>
        <v>ej 2026</v>
      </c>
      <c r="H1959" s="13" t="str">
        <f>Blad1!N1959</f>
        <v>-</v>
      </c>
      <c r="I1959" s="13" t="str">
        <f>Blad1!O1959</f>
        <v>ej 2026</v>
      </c>
    </row>
    <row r="1960" spans="1:9" x14ac:dyDescent="0.25">
      <c r="A1960" s="1" t="str">
        <f>Blad1!A1960</f>
        <v>505</v>
      </c>
      <c r="B1960" s="1" t="str">
        <f>Blad1!B1960</f>
        <v>GI</v>
      </c>
      <c r="C1960" s="1" t="str">
        <f>Blad1!C1960</f>
        <v>Spårväxel - EV-UIC60-760-1:15</v>
      </c>
      <c r="D1960" s="1" t="str">
        <f>Blad1!D1960</f>
        <v>101</v>
      </c>
      <c r="E1960" s="1" t="str">
        <f>Blad1!E1960</f>
        <v>B4</v>
      </c>
      <c r="F1960" s="12" t="str">
        <f>Blad1!J1960</f>
        <v>-</v>
      </c>
      <c r="G1960" s="12" t="str">
        <f>Blad1!L1960</f>
        <v>ej 2026</v>
      </c>
      <c r="H1960" s="13">
        <f>Blad1!N1960</f>
        <v>46</v>
      </c>
      <c r="I1960" s="13" t="str">
        <f>Blad1!O1960</f>
        <v>ej 2026</v>
      </c>
    </row>
    <row r="1961" spans="1:9" x14ac:dyDescent="0.25">
      <c r="A1961" s="1" t="str">
        <f>Blad1!A1961</f>
        <v>505</v>
      </c>
      <c r="B1961" s="1" t="str">
        <f>Blad1!B1961</f>
        <v>GI</v>
      </c>
      <c r="C1961" s="1" t="str">
        <f>Blad1!C1961</f>
        <v>Spårväxel - EV-UIC60-760-1:15</v>
      </c>
      <c r="D1961" s="1" t="str">
        <f>Blad1!D1961</f>
        <v>102</v>
      </c>
      <c r="E1961" s="1" t="str">
        <f>Blad1!E1961</f>
        <v>B4</v>
      </c>
      <c r="F1961" s="12" t="str">
        <f>Blad1!J1961</f>
        <v>-</v>
      </c>
      <c r="G1961" s="12" t="str">
        <f>Blad1!L1961</f>
        <v>ej 2026</v>
      </c>
      <c r="H1961" s="13">
        <f>Blad1!N1961</f>
        <v>46</v>
      </c>
      <c r="I1961" s="13" t="str">
        <f>Blad1!O1961</f>
        <v>ej 2026</v>
      </c>
    </row>
    <row r="1962" spans="1:9" hidden="1" x14ac:dyDescent="0.25">
      <c r="A1962" s="1" t="str">
        <f>Blad1!A1962</f>
        <v>505</v>
      </c>
      <c r="B1962" s="1" t="str">
        <f>Blad1!B1962</f>
        <v>GI</v>
      </c>
      <c r="C1962" s="1" t="str">
        <f>Blad1!C1962</f>
        <v>Spårväxel - EV-SJ50-11-1:9</v>
      </c>
      <c r="D1962" s="1" t="str">
        <f>Blad1!D1962</f>
        <v>103</v>
      </c>
      <c r="E1962" s="1" t="str">
        <f>Blad1!E1962</f>
        <v>B1</v>
      </c>
      <c r="F1962" s="12" t="str">
        <f>Blad1!J1962</f>
        <v>-</v>
      </c>
      <c r="G1962" s="12" t="str">
        <f>Blad1!L1962</f>
        <v>ej 2026</v>
      </c>
      <c r="H1962" s="13" t="str">
        <f>Blad1!N1962</f>
        <v>-</v>
      </c>
      <c r="I1962" s="13" t="str">
        <f>Blad1!O1962</f>
        <v>ej 2026</v>
      </c>
    </row>
    <row r="1963" spans="1:9" x14ac:dyDescent="0.25">
      <c r="A1963" s="1" t="str">
        <f>Blad1!A1963</f>
        <v>505</v>
      </c>
      <c r="B1963" s="1" t="str">
        <f>Blad1!B1963</f>
        <v>GI</v>
      </c>
      <c r="C1963" s="1" t="str">
        <f>Blad1!C1963</f>
        <v>Spårväxel - EV-UIC60-300-1:9</v>
      </c>
      <c r="D1963" s="1" t="str">
        <f>Blad1!D1963</f>
        <v>104</v>
      </c>
      <c r="E1963" s="1" t="str">
        <f>Blad1!E1963</f>
        <v>B4</v>
      </c>
      <c r="F1963" s="12" t="str">
        <f>Blad1!J1963</f>
        <v>-</v>
      </c>
      <c r="G1963" s="12" t="str">
        <f>Blad1!L1963</f>
        <v>ej 2026</v>
      </c>
      <c r="H1963" s="13">
        <f>Blad1!N1963</f>
        <v>46</v>
      </c>
      <c r="I1963" s="13" t="str">
        <f>Blad1!O1963</f>
        <v>ej 2026</v>
      </c>
    </row>
    <row r="1964" spans="1:9" x14ac:dyDescent="0.25">
      <c r="A1964" s="1" t="str">
        <f>Blad1!A1964</f>
        <v>505</v>
      </c>
      <c r="B1964" s="1" t="str">
        <f>Blad1!B1964</f>
        <v>GI</v>
      </c>
      <c r="C1964" s="1" t="str">
        <f>Blad1!C1964</f>
        <v>Spårväxel - EV-UIC60-760-1:15</v>
      </c>
      <c r="D1964" s="1" t="str">
        <f>Blad1!D1964</f>
        <v>131</v>
      </c>
      <c r="E1964" s="1" t="str">
        <f>Blad1!E1964</f>
        <v>B4</v>
      </c>
      <c r="F1964" s="12" t="str">
        <f>Blad1!J1964</f>
        <v>-</v>
      </c>
      <c r="G1964" s="12" t="str">
        <f>Blad1!L1964</f>
        <v>ej 2026</v>
      </c>
      <c r="H1964" s="13">
        <f>Blad1!N1964</f>
        <v>46</v>
      </c>
      <c r="I1964" s="13" t="str">
        <f>Blad1!O1964</f>
        <v>ej 2026</v>
      </c>
    </row>
    <row r="1965" spans="1:9" x14ac:dyDescent="0.25">
      <c r="A1965" s="1" t="str">
        <f>Blad1!A1965</f>
        <v>505</v>
      </c>
      <c r="B1965" s="1" t="str">
        <f>Blad1!B1965</f>
        <v>GI</v>
      </c>
      <c r="C1965" s="1" t="str">
        <f>Blad1!C1965</f>
        <v>Spårväxel - EV-UIC60-760-1:15</v>
      </c>
      <c r="D1965" s="1" t="str">
        <f>Blad1!D1965</f>
        <v>132</v>
      </c>
      <c r="E1965" s="1" t="str">
        <f>Blad1!E1965</f>
        <v>B4</v>
      </c>
      <c r="F1965" s="12" t="str">
        <f>Blad1!J1965</f>
        <v>-</v>
      </c>
      <c r="G1965" s="12" t="str">
        <f>Blad1!L1965</f>
        <v>ej 2026</v>
      </c>
      <c r="H1965" s="13">
        <f>Blad1!N1965</f>
        <v>46</v>
      </c>
      <c r="I1965" s="13" t="str">
        <f>Blad1!O1965</f>
        <v>ej 2026</v>
      </c>
    </row>
    <row r="1966" spans="1:9" x14ac:dyDescent="0.25">
      <c r="A1966" s="1" t="str">
        <f>Blad1!A1966</f>
        <v>505</v>
      </c>
      <c r="B1966" s="1" t="str">
        <f>Blad1!B1966</f>
        <v>KMS</v>
      </c>
      <c r="C1966" s="1" t="str">
        <f>Blad1!C1966</f>
        <v>Spårväxel - EV-60E-300-1:9</v>
      </c>
      <c r="D1966" s="1" t="str">
        <f>Blad1!D1966</f>
        <v>101</v>
      </c>
      <c r="E1966" s="1" t="str">
        <f>Blad1!E1966</f>
        <v>B4</v>
      </c>
      <c r="F1966" s="12" t="str">
        <f>Blad1!J1966</f>
        <v>-</v>
      </c>
      <c r="G1966" s="12" t="str">
        <f>Blad1!L1966</f>
        <v>ej 2026</v>
      </c>
      <c r="H1966" s="13">
        <f>Blad1!N1966</f>
        <v>46</v>
      </c>
      <c r="I1966" s="13" t="str">
        <f>Blad1!O1966</f>
        <v>ej 2026</v>
      </c>
    </row>
    <row r="1967" spans="1:9" x14ac:dyDescent="0.25">
      <c r="A1967" s="1" t="str">
        <f>Blad1!A1967</f>
        <v>505</v>
      </c>
      <c r="B1967" s="1" t="str">
        <f>Blad1!B1967</f>
        <v>KMS</v>
      </c>
      <c r="C1967" s="1" t="str">
        <f>Blad1!C1967</f>
        <v>Spårväxel - EV-60E-300-1:9</v>
      </c>
      <c r="D1967" s="1" t="str">
        <f>Blad1!D1967</f>
        <v>102</v>
      </c>
      <c r="E1967" s="1" t="str">
        <f>Blad1!E1967</f>
        <v>B4</v>
      </c>
      <c r="F1967" s="12" t="str">
        <f>Blad1!J1967</f>
        <v>-</v>
      </c>
      <c r="G1967" s="12" t="str">
        <f>Blad1!L1967</f>
        <v>ej 2026</v>
      </c>
      <c r="H1967" s="13">
        <f>Blad1!N1967</f>
        <v>46</v>
      </c>
      <c r="I1967" s="13" t="str">
        <f>Blad1!O1967</f>
        <v>ej 2026</v>
      </c>
    </row>
    <row r="1968" spans="1:9" x14ac:dyDescent="0.25">
      <c r="A1968" s="1" t="str">
        <f>Blad1!A1968</f>
        <v>505</v>
      </c>
      <c r="B1968" s="1" t="str">
        <f>Blad1!B1968</f>
        <v>KMS</v>
      </c>
      <c r="C1968" s="1" t="str">
        <f>Blad1!C1968</f>
        <v>Spårväxel - EV-60E-208-1:9</v>
      </c>
      <c r="D1968" s="1" t="str">
        <f>Blad1!D1968</f>
        <v>103</v>
      </c>
      <c r="E1968" s="1" t="str">
        <f>Blad1!E1968</f>
        <v>B4</v>
      </c>
      <c r="F1968" s="12" t="str">
        <f>Blad1!J1968</f>
        <v>-</v>
      </c>
      <c r="G1968" s="12" t="str">
        <f>Blad1!L1968</f>
        <v>ej 2026</v>
      </c>
      <c r="H1968" s="13">
        <f>Blad1!N1968</f>
        <v>46</v>
      </c>
      <c r="I1968" s="13" t="str">
        <f>Blad1!O1968</f>
        <v>ej 2026</v>
      </c>
    </row>
    <row r="1969" spans="1:9" hidden="1" x14ac:dyDescent="0.25">
      <c r="A1969" s="1" t="str">
        <f>Blad1!A1969</f>
        <v>505</v>
      </c>
      <c r="B1969" s="1" t="str">
        <f>Blad1!B1969</f>
        <v>KMS</v>
      </c>
      <c r="C1969" s="1" t="str">
        <f>Blad1!C1969</f>
        <v>Spårväxel - EV-60E-208-1:9</v>
      </c>
      <c r="D1969" s="1" t="str">
        <f>Blad1!D1969</f>
        <v>105</v>
      </c>
      <c r="E1969" s="1" t="str">
        <f>Blad1!E1969</f>
        <v>B2</v>
      </c>
      <c r="F1969" s="12" t="str">
        <f>Blad1!J1969</f>
        <v>-</v>
      </c>
      <c r="G1969" s="12" t="str">
        <f>Blad1!L1969</f>
        <v>ej 2026</v>
      </c>
      <c r="H1969" s="13" t="str">
        <f>Blad1!N1969</f>
        <v>-</v>
      </c>
      <c r="I1969" s="13" t="str">
        <f>Blad1!O1969</f>
        <v>ej 2026</v>
      </c>
    </row>
    <row r="1970" spans="1:9" x14ac:dyDescent="0.25">
      <c r="A1970" s="1" t="str">
        <f>Blad1!A1970</f>
        <v>505</v>
      </c>
      <c r="B1970" s="1" t="str">
        <f>Blad1!B1970</f>
        <v>KMS</v>
      </c>
      <c r="C1970" s="1" t="str">
        <f>Blad1!C1970</f>
        <v>Spårväxel - EV-60E-300-1:9</v>
      </c>
      <c r="D1970" s="1" t="str">
        <f>Blad1!D1970</f>
        <v>106</v>
      </c>
      <c r="E1970" s="1" t="str">
        <f>Blad1!E1970</f>
        <v>B4</v>
      </c>
      <c r="F1970" s="12" t="str">
        <f>Blad1!J1970</f>
        <v>-</v>
      </c>
      <c r="G1970" s="12" t="str">
        <f>Blad1!L1970</f>
        <v>ej 2026</v>
      </c>
      <c r="H1970" s="13">
        <f>Blad1!N1970</f>
        <v>46</v>
      </c>
      <c r="I1970" s="13" t="str">
        <f>Blad1!O1970</f>
        <v>ej 2026</v>
      </c>
    </row>
    <row r="1971" spans="1:9" x14ac:dyDescent="0.25">
      <c r="A1971" s="1" t="str">
        <f>Blad1!A1971</f>
        <v>505</v>
      </c>
      <c r="B1971" s="1" t="str">
        <f>Blad1!B1971</f>
        <v>KMS</v>
      </c>
      <c r="C1971" s="1" t="str">
        <f>Blad1!C1971</f>
        <v>Spårväxel - EV-60E-500-1:12</v>
      </c>
      <c r="D1971" s="1" t="str">
        <f>Blad1!D1971</f>
        <v>132</v>
      </c>
      <c r="E1971" s="1" t="str">
        <f>Blad1!E1971</f>
        <v>B4</v>
      </c>
      <c r="F1971" s="12" t="str">
        <f>Blad1!J1971</f>
        <v>-</v>
      </c>
      <c r="G1971" s="12" t="str">
        <f>Blad1!L1971</f>
        <v>ej 2026</v>
      </c>
      <c r="H1971" s="13">
        <f>Blad1!N1971</f>
        <v>46</v>
      </c>
      <c r="I1971" s="13" t="str">
        <f>Blad1!O1971</f>
        <v>ej 2026</v>
      </c>
    </row>
    <row r="1972" spans="1:9" x14ac:dyDescent="0.25">
      <c r="A1972" s="1" t="str">
        <f>Blad1!A1972</f>
        <v>505</v>
      </c>
      <c r="B1972" s="1" t="str">
        <f>Blad1!B1972</f>
        <v>KMS</v>
      </c>
      <c r="C1972" s="1" t="str">
        <f>Blad1!C1972</f>
        <v>Spårväxel - EV-60E-760-1:15</v>
      </c>
      <c r="D1972" s="1" t="str">
        <f>Blad1!D1972</f>
        <v>133</v>
      </c>
      <c r="E1972" s="1" t="str">
        <f>Blad1!E1972</f>
        <v>B4</v>
      </c>
      <c r="F1972" s="12" t="str">
        <f>Blad1!J1972</f>
        <v>-</v>
      </c>
      <c r="G1972" s="12" t="str">
        <f>Blad1!L1972</f>
        <v>ej 2026</v>
      </c>
      <c r="H1972" s="13">
        <f>Blad1!N1972</f>
        <v>46</v>
      </c>
      <c r="I1972" s="13" t="str">
        <f>Blad1!O1972</f>
        <v>ej 2026</v>
      </c>
    </row>
    <row r="1973" spans="1:9" x14ac:dyDescent="0.25">
      <c r="A1973" s="1" t="str">
        <f>Blad1!A1973</f>
        <v>505</v>
      </c>
      <c r="B1973" s="1" t="str">
        <f>Blad1!B1973</f>
        <v>KMS</v>
      </c>
      <c r="C1973" s="1" t="str">
        <f>Blad1!C1973</f>
        <v>Spårväxel - EV-60E-760-1:15</v>
      </c>
      <c r="D1973" s="1" t="str">
        <f>Blad1!D1973</f>
        <v>134</v>
      </c>
      <c r="E1973" s="1" t="str">
        <f>Blad1!E1973</f>
        <v>B4</v>
      </c>
      <c r="F1973" s="12" t="str">
        <f>Blad1!J1973</f>
        <v>-</v>
      </c>
      <c r="G1973" s="12" t="str">
        <f>Blad1!L1973</f>
        <v>ej 2026</v>
      </c>
      <c r="H1973" s="13">
        <f>Blad1!N1973</f>
        <v>46</v>
      </c>
      <c r="I1973" s="13" t="str">
        <f>Blad1!O1973</f>
        <v>ej 2026</v>
      </c>
    </row>
    <row r="1974" spans="1:9" x14ac:dyDescent="0.25">
      <c r="A1974" s="1" t="str">
        <f>Blad1!A1974</f>
        <v>505</v>
      </c>
      <c r="B1974" s="1" t="str">
        <f>Blad1!B1974</f>
        <v>LGM</v>
      </c>
      <c r="C1974" s="1" t="str">
        <f>Blad1!C1974</f>
        <v>Spårväxel - EV-UIC60-760-1:15</v>
      </c>
      <c r="D1974" s="1" t="str">
        <f>Blad1!D1974</f>
        <v>101</v>
      </c>
      <c r="E1974" s="1" t="str">
        <f>Blad1!E1974</f>
        <v>B4</v>
      </c>
      <c r="F1974" s="12" t="str">
        <f>Blad1!J1974</f>
        <v>-</v>
      </c>
      <c r="G1974" s="12" t="str">
        <f>Blad1!L1974</f>
        <v>ej 2026</v>
      </c>
      <c r="H1974" s="13">
        <f>Blad1!N1974</f>
        <v>46</v>
      </c>
      <c r="I1974" s="13" t="str">
        <f>Blad1!O1974</f>
        <v>ej 2026</v>
      </c>
    </row>
    <row r="1975" spans="1:9" x14ac:dyDescent="0.25">
      <c r="A1975" s="1" t="str">
        <f>Blad1!A1975</f>
        <v>505</v>
      </c>
      <c r="B1975" s="1" t="str">
        <f>Blad1!B1975</f>
        <v>LGM</v>
      </c>
      <c r="C1975" s="1" t="str">
        <f>Blad1!C1975</f>
        <v>Spårväxel - EV-UIC60-760-1:15</v>
      </c>
      <c r="D1975" s="1" t="str">
        <f>Blad1!D1975</f>
        <v>102</v>
      </c>
      <c r="E1975" s="1" t="str">
        <f>Blad1!E1975</f>
        <v>B4</v>
      </c>
      <c r="F1975" s="12" t="str">
        <f>Blad1!J1975</f>
        <v>-</v>
      </c>
      <c r="G1975" s="12" t="str">
        <f>Blad1!L1975</f>
        <v>ej 2026</v>
      </c>
      <c r="H1975" s="13">
        <f>Blad1!N1975</f>
        <v>46</v>
      </c>
      <c r="I1975" s="13" t="str">
        <f>Blad1!O1975</f>
        <v>ej 2026</v>
      </c>
    </row>
    <row r="1976" spans="1:9" hidden="1" x14ac:dyDescent="0.25">
      <c r="A1976" s="1" t="str">
        <f>Blad1!A1976</f>
        <v>505</v>
      </c>
      <c r="B1976" s="1" t="str">
        <f>Blad1!B1976</f>
        <v>LGM</v>
      </c>
      <c r="C1976" s="1" t="str">
        <f>Blad1!C1976</f>
        <v>Spårväxel - EV-SJ50-11-1:9</v>
      </c>
      <c r="D1976" s="1" t="str">
        <f>Blad1!D1976</f>
        <v>103</v>
      </c>
      <c r="E1976" s="1" t="str">
        <f>Blad1!E1976</f>
        <v>B1</v>
      </c>
      <c r="F1976" s="12" t="str">
        <f>Blad1!J1976</f>
        <v>-</v>
      </c>
      <c r="G1976" s="12" t="str">
        <f>Blad1!L1976</f>
        <v>ej 2026</v>
      </c>
      <c r="H1976" s="13" t="str">
        <f>Blad1!N1976</f>
        <v>-</v>
      </c>
      <c r="I1976" s="13" t="str">
        <f>Blad1!O1976</f>
        <v>ej 2026</v>
      </c>
    </row>
    <row r="1977" spans="1:9" x14ac:dyDescent="0.25">
      <c r="A1977" s="1" t="str">
        <f>Blad1!A1977</f>
        <v>505</v>
      </c>
      <c r="B1977" s="1" t="str">
        <f>Blad1!B1977</f>
        <v>LGM</v>
      </c>
      <c r="C1977" s="1" t="str">
        <f>Blad1!C1977</f>
        <v>Spårväxel - EV-UIC60-300-1:9</v>
      </c>
      <c r="D1977" s="1" t="str">
        <f>Blad1!D1977</f>
        <v>104</v>
      </c>
      <c r="E1977" s="1" t="str">
        <f>Blad1!E1977</f>
        <v>B4</v>
      </c>
      <c r="F1977" s="12" t="str">
        <f>Blad1!J1977</f>
        <v>-</v>
      </c>
      <c r="G1977" s="12" t="str">
        <f>Blad1!L1977</f>
        <v>ej 2026</v>
      </c>
      <c r="H1977" s="13">
        <f>Blad1!N1977</f>
        <v>46</v>
      </c>
      <c r="I1977" s="13" t="str">
        <f>Blad1!O1977</f>
        <v>ej 2026</v>
      </c>
    </row>
    <row r="1978" spans="1:9" x14ac:dyDescent="0.25">
      <c r="A1978" s="1" t="str">
        <f>Blad1!A1978</f>
        <v>505</v>
      </c>
      <c r="B1978" s="1" t="str">
        <f>Blad1!B1978</f>
        <v>LGM</v>
      </c>
      <c r="C1978" s="1" t="str">
        <f>Blad1!C1978</f>
        <v>Spårväxel - EV-UIC60-760-1:15</v>
      </c>
      <c r="D1978" s="1" t="str">
        <f>Blad1!D1978</f>
        <v>131</v>
      </c>
      <c r="E1978" s="1" t="str">
        <f>Blad1!E1978</f>
        <v>B4</v>
      </c>
      <c r="F1978" s="12" t="str">
        <f>Blad1!J1978</f>
        <v>-</v>
      </c>
      <c r="G1978" s="12" t="str">
        <f>Blad1!L1978</f>
        <v>ej 2026</v>
      </c>
      <c r="H1978" s="13">
        <f>Blad1!N1978</f>
        <v>46</v>
      </c>
      <c r="I1978" s="13" t="str">
        <f>Blad1!O1978</f>
        <v>ej 2026</v>
      </c>
    </row>
    <row r="1979" spans="1:9" x14ac:dyDescent="0.25">
      <c r="A1979" s="1" t="str">
        <f>Blad1!A1979</f>
        <v>505</v>
      </c>
      <c r="B1979" s="1" t="str">
        <f>Blad1!B1979</f>
        <v>LGM</v>
      </c>
      <c r="C1979" s="1" t="str">
        <f>Blad1!C1979</f>
        <v>Spårväxel - EV-UIC60-760-1:15</v>
      </c>
      <c r="D1979" s="1" t="str">
        <f>Blad1!D1979</f>
        <v>132</v>
      </c>
      <c r="E1979" s="1" t="str">
        <f>Blad1!E1979</f>
        <v>B4</v>
      </c>
      <c r="F1979" s="12" t="str">
        <f>Blad1!J1979</f>
        <v>-</v>
      </c>
      <c r="G1979" s="12" t="str">
        <f>Blad1!L1979</f>
        <v>ej 2026</v>
      </c>
      <c r="H1979" s="13">
        <f>Blad1!N1979</f>
        <v>46</v>
      </c>
      <c r="I1979" s="13" t="str">
        <f>Blad1!O1979</f>
        <v>ej 2026</v>
      </c>
    </row>
    <row r="1980" spans="1:9" x14ac:dyDescent="0.25">
      <c r="A1980" s="1" t="str">
        <f>Blad1!A1980</f>
        <v>505</v>
      </c>
      <c r="B1980" s="1" t="str">
        <f>Blad1!B1980</f>
        <v>MT</v>
      </c>
      <c r="C1980" s="1" t="str">
        <f>Blad1!C1980</f>
        <v>Spårväxel - EV-UIC60-760-1:15</v>
      </c>
      <c r="D1980" s="1" t="str">
        <f>Blad1!D1980</f>
        <v>101</v>
      </c>
      <c r="E1980" s="1" t="str">
        <f>Blad1!E1980</f>
        <v>B4</v>
      </c>
      <c r="F1980" s="12" t="str">
        <f>Blad1!J1980</f>
        <v>-</v>
      </c>
      <c r="G1980" s="12" t="str">
        <f>Blad1!L1980</f>
        <v>ej 2026</v>
      </c>
      <c r="H1980" s="13">
        <f>Blad1!N1980</f>
        <v>46</v>
      </c>
      <c r="I1980" s="13" t="str">
        <f>Blad1!O1980</f>
        <v>ej 2026</v>
      </c>
    </row>
    <row r="1981" spans="1:9" x14ac:dyDescent="0.25">
      <c r="A1981" s="1" t="str">
        <f>Blad1!A1981</f>
        <v>505</v>
      </c>
      <c r="B1981" s="1" t="str">
        <f>Blad1!B1981</f>
        <v>MT</v>
      </c>
      <c r="C1981" s="1" t="str">
        <f>Blad1!C1981</f>
        <v>Spårväxel - EV-UIC60-760-1:15</v>
      </c>
      <c r="D1981" s="1" t="str">
        <f>Blad1!D1981</f>
        <v>102</v>
      </c>
      <c r="E1981" s="1" t="str">
        <f>Blad1!E1981</f>
        <v>B4</v>
      </c>
      <c r="F1981" s="12" t="str">
        <f>Blad1!J1981</f>
        <v>-</v>
      </c>
      <c r="G1981" s="12" t="str">
        <f>Blad1!L1981</f>
        <v>ej 2026</v>
      </c>
      <c r="H1981" s="13">
        <f>Blad1!N1981</f>
        <v>46</v>
      </c>
      <c r="I1981" s="13" t="str">
        <f>Blad1!O1981</f>
        <v>ej 2026</v>
      </c>
    </row>
    <row r="1982" spans="1:9" x14ac:dyDescent="0.25">
      <c r="A1982" s="1" t="str">
        <f>Blad1!A1982</f>
        <v>505</v>
      </c>
      <c r="B1982" s="1" t="str">
        <f>Blad1!B1982</f>
        <v>MT</v>
      </c>
      <c r="C1982" s="1" t="str">
        <f>Blad1!C1982</f>
        <v>Spårväxel - EV-UIC60-760-1:15</v>
      </c>
      <c r="D1982" s="1" t="str">
        <f>Blad1!D1982</f>
        <v>103</v>
      </c>
      <c r="E1982" s="1" t="str">
        <f>Blad1!E1982</f>
        <v>B4</v>
      </c>
      <c r="F1982" s="12" t="str">
        <f>Blad1!J1982</f>
        <v>-</v>
      </c>
      <c r="G1982" s="12" t="str">
        <f>Blad1!L1982</f>
        <v>ej 2026</v>
      </c>
      <c r="H1982" s="13">
        <f>Blad1!N1982</f>
        <v>46</v>
      </c>
      <c r="I1982" s="13" t="str">
        <f>Blad1!O1982</f>
        <v>ej 2026</v>
      </c>
    </row>
    <row r="1983" spans="1:9" x14ac:dyDescent="0.25">
      <c r="A1983" s="1" t="str">
        <f>Blad1!A1983</f>
        <v>505</v>
      </c>
      <c r="B1983" s="1" t="str">
        <f>Blad1!B1983</f>
        <v>MT</v>
      </c>
      <c r="C1983" s="1" t="str">
        <f>Blad1!C1983</f>
        <v>Spårväxel - EV-UIC60-760-1:15</v>
      </c>
      <c r="D1983" s="1" t="str">
        <f>Blad1!D1983</f>
        <v>132</v>
      </c>
      <c r="E1983" s="1" t="str">
        <f>Blad1!E1983</f>
        <v>B4</v>
      </c>
      <c r="F1983" s="12" t="str">
        <f>Blad1!J1983</f>
        <v>-</v>
      </c>
      <c r="G1983" s="12" t="str">
        <f>Blad1!L1983</f>
        <v>ej 2026</v>
      </c>
      <c r="H1983" s="13">
        <f>Blad1!N1983</f>
        <v>46</v>
      </c>
      <c r="I1983" s="13" t="str">
        <f>Blad1!O1983</f>
        <v>ej 2026</v>
      </c>
    </row>
    <row r="1984" spans="1:9" x14ac:dyDescent="0.25">
      <c r="A1984" s="1" t="str">
        <f>Blad1!A1984</f>
        <v>505</v>
      </c>
      <c r="B1984" s="1" t="str">
        <f>Blad1!B1984</f>
        <v>MT</v>
      </c>
      <c r="C1984" s="1" t="str">
        <f>Blad1!C1984</f>
        <v>Spårväxel - EV-UIC60-760-1:15</v>
      </c>
      <c r="D1984" s="1" t="str">
        <f>Blad1!D1984</f>
        <v>133</v>
      </c>
      <c r="E1984" s="1" t="str">
        <f>Blad1!E1984</f>
        <v>B4</v>
      </c>
      <c r="F1984" s="12" t="str">
        <f>Blad1!J1984</f>
        <v>-</v>
      </c>
      <c r="G1984" s="12" t="str">
        <f>Blad1!L1984</f>
        <v>ej 2026</v>
      </c>
      <c r="H1984" s="13">
        <f>Blad1!N1984</f>
        <v>46</v>
      </c>
      <c r="I1984" s="13" t="str">
        <f>Blad1!O1984</f>
        <v>ej 2026</v>
      </c>
    </row>
    <row r="1985" spans="1:9" x14ac:dyDescent="0.25">
      <c r="A1985" s="1" t="str">
        <f>Blad1!A1985</f>
        <v>505</v>
      </c>
      <c r="B1985" s="1" t="str">
        <f>Blad1!B1985</f>
        <v>MT</v>
      </c>
      <c r="C1985" s="1" t="str">
        <f>Blad1!C1985</f>
        <v>Spårväxel - EV-UIC60-760-1:15</v>
      </c>
      <c r="D1985" s="1" t="str">
        <f>Blad1!D1985</f>
        <v>134</v>
      </c>
      <c r="E1985" s="1" t="str">
        <f>Blad1!E1985</f>
        <v>B4</v>
      </c>
      <c r="F1985" s="12" t="str">
        <f>Blad1!J1985</f>
        <v>-</v>
      </c>
      <c r="G1985" s="12" t="str">
        <f>Blad1!L1985</f>
        <v>ej 2026</v>
      </c>
      <c r="H1985" s="13">
        <f>Blad1!N1985</f>
        <v>46</v>
      </c>
      <c r="I1985" s="13" t="str">
        <f>Blad1!O1985</f>
        <v>ej 2026</v>
      </c>
    </row>
    <row r="1986" spans="1:9" x14ac:dyDescent="0.25">
      <c r="A1986" s="1" t="str">
        <f>Blad1!A1986</f>
        <v>505</v>
      </c>
      <c r="B1986" s="1" t="str">
        <f>Blad1!B1986</f>
        <v>VSD</v>
      </c>
      <c r="C1986" s="1" t="str">
        <f>Blad1!C1986</f>
        <v>Spårväxel - EV-UIC60-760-1:15</v>
      </c>
      <c r="D1986" s="1" t="str">
        <f>Blad1!D1986</f>
        <v>101</v>
      </c>
      <c r="E1986" s="1" t="str">
        <f>Blad1!E1986</f>
        <v>B4</v>
      </c>
      <c r="F1986" s="12" t="str">
        <f>Blad1!J1986</f>
        <v>-</v>
      </c>
      <c r="G1986" s="12" t="str">
        <f>Blad1!L1986</f>
        <v>ej 2026</v>
      </c>
      <c r="H1986" s="13">
        <f>Blad1!N1986</f>
        <v>46</v>
      </c>
      <c r="I1986" s="13" t="str">
        <f>Blad1!O1986</f>
        <v>ej 2026</v>
      </c>
    </row>
    <row r="1987" spans="1:9" x14ac:dyDescent="0.25">
      <c r="A1987" s="1" t="str">
        <f>Blad1!A1987</f>
        <v>505</v>
      </c>
      <c r="B1987" s="1" t="str">
        <f>Blad1!B1987</f>
        <v>VSD</v>
      </c>
      <c r="C1987" s="1" t="str">
        <f>Blad1!C1987</f>
        <v>Spårväxel - EV-UIC60-760-1:15</v>
      </c>
      <c r="D1987" s="1" t="str">
        <f>Blad1!D1987</f>
        <v>102</v>
      </c>
      <c r="E1987" s="1" t="str">
        <f>Blad1!E1987</f>
        <v>B4</v>
      </c>
      <c r="F1987" s="12" t="str">
        <f>Blad1!J1987</f>
        <v>-</v>
      </c>
      <c r="G1987" s="12" t="str">
        <f>Blad1!L1987</f>
        <v>ej 2026</v>
      </c>
      <c r="H1987" s="13">
        <f>Blad1!N1987</f>
        <v>46</v>
      </c>
      <c r="I1987" s="13" t="str">
        <f>Blad1!O1987</f>
        <v>ej 2026</v>
      </c>
    </row>
    <row r="1988" spans="1:9" x14ac:dyDescent="0.25">
      <c r="A1988" s="1" t="str">
        <f>Blad1!A1988</f>
        <v>505</v>
      </c>
      <c r="B1988" s="1" t="str">
        <f>Blad1!B1988</f>
        <v>VSD</v>
      </c>
      <c r="C1988" s="1" t="str">
        <f>Blad1!C1988</f>
        <v>Spårväxel - EV-UIC60-760-1:15</v>
      </c>
      <c r="D1988" s="1" t="str">
        <f>Blad1!D1988</f>
        <v>103</v>
      </c>
      <c r="E1988" s="1" t="str">
        <f>Blad1!E1988</f>
        <v>B4</v>
      </c>
      <c r="F1988" s="12" t="str">
        <f>Blad1!J1988</f>
        <v>-</v>
      </c>
      <c r="G1988" s="12" t="str">
        <f>Blad1!L1988</f>
        <v>ej 2026</v>
      </c>
      <c r="H1988" s="13">
        <f>Blad1!N1988</f>
        <v>46</v>
      </c>
      <c r="I1988" s="13" t="str">
        <f>Blad1!O1988</f>
        <v>ej 2026</v>
      </c>
    </row>
    <row r="1989" spans="1:9" hidden="1" x14ac:dyDescent="0.25">
      <c r="A1989" s="1" t="str">
        <f>Blad1!A1989</f>
        <v>505</v>
      </c>
      <c r="B1989" s="1" t="str">
        <f>Blad1!B1989</f>
        <v>VSD</v>
      </c>
      <c r="C1989" s="1" t="str">
        <f>Blad1!C1989</f>
        <v>Spårväxel - EV-SJ50-11-1:9</v>
      </c>
      <c r="D1989" s="1" t="str">
        <f>Blad1!D1989</f>
        <v>104</v>
      </c>
      <c r="E1989" s="1" t="str">
        <f>Blad1!E1989</f>
        <v>B2</v>
      </c>
      <c r="F1989" s="12" t="str">
        <f>Blad1!J1989</f>
        <v>-</v>
      </c>
      <c r="G1989" s="12" t="str">
        <f>Blad1!L1989</f>
        <v>ej 2026</v>
      </c>
      <c r="H1989" s="13" t="str">
        <f>Blad1!N1989</f>
        <v>-</v>
      </c>
      <c r="I1989" s="13" t="str">
        <f>Blad1!O1989</f>
        <v>ej 2026</v>
      </c>
    </row>
    <row r="1990" spans="1:9" hidden="1" x14ac:dyDescent="0.25">
      <c r="A1990" s="1" t="str">
        <f>Blad1!A1990</f>
        <v>505</v>
      </c>
      <c r="B1990" s="1" t="str">
        <f>Blad1!B1990</f>
        <v>VSD</v>
      </c>
      <c r="C1990" s="1" t="str">
        <f>Blad1!C1990</f>
        <v>Spårväxel - EV-SJ50-11-1:9</v>
      </c>
      <c r="D1990" s="1" t="str">
        <f>Blad1!D1990</f>
        <v>131</v>
      </c>
      <c r="E1990" s="1" t="str">
        <f>Blad1!E1990</f>
        <v>B2</v>
      </c>
      <c r="F1990" s="12" t="str">
        <f>Blad1!J1990</f>
        <v>-</v>
      </c>
      <c r="G1990" s="12" t="str">
        <f>Blad1!L1990</f>
        <v>ej 2026</v>
      </c>
      <c r="H1990" s="13" t="str">
        <f>Blad1!N1990</f>
        <v>-</v>
      </c>
      <c r="I1990" s="13" t="str">
        <f>Blad1!O1990</f>
        <v>ej 2026</v>
      </c>
    </row>
    <row r="1991" spans="1:9" x14ac:dyDescent="0.25">
      <c r="A1991" s="1" t="str">
        <f>Blad1!A1991</f>
        <v>505</v>
      </c>
      <c r="B1991" s="1" t="str">
        <f>Blad1!B1991</f>
        <v>VSD</v>
      </c>
      <c r="C1991" s="1" t="str">
        <f>Blad1!C1991</f>
        <v>Spårväxel - EV-UIC60-760-1:15</v>
      </c>
      <c r="D1991" s="1" t="str">
        <f>Blad1!D1991</f>
        <v>132</v>
      </c>
      <c r="E1991" s="1" t="str">
        <f>Blad1!E1991</f>
        <v>B4</v>
      </c>
      <c r="F1991" s="12" t="str">
        <f>Blad1!J1991</f>
        <v>-</v>
      </c>
      <c r="G1991" s="12" t="str">
        <f>Blad1!L1991</f>
        <v>ej 2026</v>
      </c>
      <c r="H1991" s="13">
        <f>Blad1!N1991</f>
        <v>46</v>
      </c>
      <c r="I1991" s="13" t="str">
        <f>Blad1!O1991</f>
        <v>ej 2026</v>
      </c>
    </row>
    <row r="1992" spans="1:9" x14ac:dyDescent="0.25">
      <c r="A1992" s="1" t="str">
        <f>Blad1!A1992</f>
        <v>505</v>
      </c>
      <c r="B1992" s="1" t="str">
        <f>Blad1!B1992</f>
        <v>VSD</v>
      </c>
      <c r="C1992" s="1" t="str">
        <f>Blad1!C1992</f>
        <v>Spårväxel - EV-UIC60-760-1:15</v>
      </c>
      <c r="D1992" s="1" t="str">
        <f>Blad1!D1992</f>
        <v>133</v>
      </c>
      <c r="E1992" s="1" t="str">
        <f>Blad1!E1992</f>
        <v>B4</v>
      </c>
      <c r="F1992" s="12" t="str">
        <f>Blad1!J1992</f>
        <v>-</v>
      </c>
      <c r="G1992" s="12" t="str">
        <f>Blad1!L1992</f>
        <v>ej 2026</v>
      </c>
      <c r="H1992" s="13">
        <f>Blad1!N1992</f>
        <v>46</v>
      </c>
      <c r="I1992" s="13" t="str">
        <f>Blad1!O1992</f>
        <v>ej 2026</v>
      </c>
    </row>
    <row r="1993" spans="1:9" x14ac:dyDescent="0.25">
      <c r="A1993" s="1" t="str">
        <f>Blad1!A1993</f>
        <v>505</v>
      </c>
      <c r="B1993" s="1" t="str">
        <f>Blad1!B1993</f>
        <v>VSD</v>
      </c>
      <c r="C1993" s="1" t="str">
        <f>Blad1!C1993</f>
        <v>Spårväxel - EV-UIC60-760-1:15</v>
      </c>
      <c r="D1993" s="1" t="str">
        <f>Blad1!D1993</f>
        <v>134</v>
      </c>
      <c r="E1993" s="1" t="str">
        <f>Blad1!E1993</f>
        <v>B4</v>
      </c>
      <c r="F1993" s="12" t="str">
        <f>Blad1!J1993</f>
        <v>-</v>
      </c>
      <c r="G1993" s="12" t="str">
        <f>Blad1!L1993</f>
        <v>ej 2026</v>
      </c>
      <c r="H1993" s="13">
        <f>Blad1!N1993</f>
        <v>46</v>
      </c>
      <c r="I1993" s="13" t="str">
        <f>Blad1!O1993</f>
        <v>ej 2026</v>
      </c>
    </row>
    <row r="1994" spans="1:9" x14ac:dyDescent="0.25">
      <c r="A1994" s="1" t="str">
        <f>Blad1!A1994</f>
        <v>505</v>
      </c>
      <c r="B1994" s="1" t="str">
        <f>Blad1!B1994</f>
        <v>ÅBS</v>
      </c>
      <c r="C1994" s="1" t="str">
        <f>Blad1!C1994</f>
        <v>Spårväxel - EV-60E-1200-1:18,5</v>
      </c>
      <c r="D1994" s="1" t="str">
        <f>Blad1!D1994</f>
        <v>103</v>
      </c>
      <c r="E1994" s="1" t="str">
        <f>Blad1!E1994</f>
        <v>B4</v>
      </c>
      <c r="F1994" s="12" t="str">
        <f>Blad1!J1994</f>
        <v>-</v>
      </c>
      <c r="G1994" s="12" t="str">
        <f>Blad1!L1994</f>
        <v>ej 2026</v>
      </c>
      <c r="H1994" s="13">
        <f>Blad1!N1994</f>
        <v>46</v>
      </c>
      <c r="I1994" s="13" t="str">
        <f>Blad1!O1994</f>
        <v>ej 2026</v>
      </c>
    </row>
    <row r="1995" spans="1:9" x14ac:dyDescent="0.25">
      <c r="A1995" s="1" t="str">
        <f>Blad1!A1995</f>
        <v>505</v>
      </c>
      <c r="B1995" s="1" t="str">
        <f>Blad1!B1995</f>
        <v>ÅBS</v>
      </c>
      <c r="C1995" s="1" t="str">
        <f>Blad1!C1995</f>
        <v>Spårväxel - EV-UIC60-760-1:15</v>
      </c>
      <c r="D1995" s="1" t="str">
        <f>Blad1!D1995</f>
        <v>110</v>
      </c>
      <c r="E1995" s="1" t="str">
        <f>Blad1!E1995</f>
        <v>B4</v>
      </c>
      <c r="F1995" s="12" t="str">
        <f>Blad1!J1995</f>
        <v>-</v>
      </c>
      <c r="G1995" s="12" t="str">
        <f>Blad1!L1995</f>
        <v>ej 2026</v>
      </c>
      <c r="H1995" s="13">
        <f>Blad1!N1995</f>
        <v>46</v>
      </c>
      <c r="I1995" s="13" t="str">
        <f>Blad1!O1995</f>
        <v>ej 2026</v>
      </c>
    </row>
    <row r="1996" spans="1:9" x14ac:dyDescent="0.25">
      <c r="A1996" s="1" t="str">
        <f>Blad1!A1996</f>
        <v>505</v>
      </c>
      <c r="B1996" s="1" t="str">
        <f>Blad1!B1996</f>
        <v>ÅBS</v>
      </c>
      <c r="C1996" s="1" t="str">
        <f>Blad1!C1996</f>
        <v>Spårväxel - EV-60E-760-1:15 kryss</v>
      </c>
      <c r="D1996" s="1" t="str">
        <f>Blad1!D1996</f>
        <v>111</v>
      </c>
      <c r="E1996" s="1" t="str">
        <f>Blad1!E1996</f>
        <v>B4</v>
      </c>
      <c r="F1996" s="12" t="str">
        <f>Blad1!J1996</f>
        <v>-</v>
      </c>
      <c r="G1996" s="12" t="str">
        <f>Blad1!L1996</f>
        <v>ej 2026</v>
      </c>
      <c r="H1996" s="13">
        <f>Blad1!N1996</f>
        <v>46</v>
      </c>
      <c r="I1996" s="13" t="str">
        <f>Blad1!O1996</f>
        <v>ej 2026</v>
      </c>
    </row>
    <row r="1997" spans="1:9" x14ac:dyDescent="0.25">
      <c r="A1997" s="1" t="str">
        <f>Blad1!A1997</f>
        <v>505</v>
      </c>
      <c r="B1997" s="1" t="str">
        <f>Blad1!B1997</f>
        <v>ÅBS</v>
      </c>
      <c r="C1997" s="1" t="str">
        <f>Blad1!C1997</f>
        <v>Spårväxel - EV-60E-760-1:15 kryss</v>
      </c>
      <c r="D1997" s="1" t="str">
        <f>Blad1!D1997</f>
        <v>113</v>
      </c>
      <c r="E1997" s="1" t="str">
        <f>Blad1!E1997</f>
        <v>B3</v>
      </c>
      <c r="F1997" s="12" t="str">
        <f>Blad1!J1997</f>
        <v>-</v>
      </c>
      <c r="G1997" s="12" t="str">
        <f>Blad1!L1997</f>
        <v>ej 2026</v>
      </c>
      <c r="H1997" s="13">
        <f>Blad1!N1997</f>
        <v>46</v>
      </c>
      <c r="I1997" s="13" t="str">
        <f>Blad1!O1997</f>
        <v>ej 2026</v>
      </c>
    </row>
    <row r="1998" spans="1:9" x14ac:dyDescent="0.25">
      <c r="A1998" s="1" t="str">
        <f>Blad1!A1998</f>
        <v>505</v>
      </c>
      <c r="B1998" s="1" t="str">
        <f>Blad1!B1998</f>
        <v>ÅBS</v>
      </c>
      <c r="C1998" s="1" t="str">
        <f>Blad1!C1998</f>
        <v>Spårväxel - EV-60E-760-1:15 kryss</v>
      </c>
      <c r="D1998" s="1" t="str">
        <f>Blad1!D1998</f>
        <v>114</v>
      </c>
      <c r="E1998" s="1" t="str">
        <f>Blad1!E1998</f>
        <v>B4</v>
      </c>
      <c r="F1998" s="12" t="str">
        <f>Blad1!J1998</f>
        <v>-</v>
      </c>
      <c r="G1998" s="12" t="str">
        <f>Blad1!L1998</f>
        <v>ej 2026</v>
      </c>
      <c r="H1998" s="13">
        <f>Blad1!N1998</f>
        <v>46</v>
      </c>
      <c r="I1998" s="13" t="str">
        <f>Blad1!O1998</f>
        <v>ej 2026</v>
      </c>
    </row>
    <row r="1999" spans="1:9" x14ac:dyDescent="0.25">
      <c r="A1999" s="1" t="str">
        <f>Blad1!A1999</f>
        <v>505</v>
      </c>
      <c r="B1999" s="1" t="str">
        <f>Blad1!B1999</f>
        <v>ÅBS</v>
      </c>
      <c r="C1999" s="1" t="str">
        <f>Blad1!C1999</f>
        <v>Spårväxel - EV-60E-1200-1:18,5</v>
      </c>
      <c r="D1999" s="1" t="str">
        <f>Blad1!D1999</f>
        <v>115</v>
      </c>
      <c r="E1999" s="1" t="str">
        <f>Blad1!E1999</f>
        <v>B4</v>
      </c>
      <c r="F1999" s="12" t="str">
        <f>Blad1!J1999</f>
        <v>-</v>
      </c>
      <c r="G1999" s="12" t="str">
        <f>Blad1!L1999</f>
        <v>ej 2026</v>
      </c>
      <c r="H1999" s="13">
        <f>Blad1!N1999</f>
        <v>46</v>
      </c>
      <c r="I1999" s="13" t="str">
        <f>Blad1!O1999</f>
        <v>ej 2026</v>
      </c>
    </row>
    <row r="2000" spans="1:9" x14ac:dyDescent="0.25">
      <c r="A2000" s="1" t="str">
        <f>Blad1!A2000</f>
        <v>505</v>
      </c>
      <c r="B2000" s="1" t="str">
        <f>Blad1!B2000</f>
        <v>ÅBS</v>
      </c>
      <c r="C2000" s="1" t="str">
        <f>Blad1!C2000</f>
        <v>Spårväxel - EV-60E-300-1:9</v>
      </c>
      <c r="D2000" s="1" t="str">
        <f>Blad1!D2000</f>
        <v>116</v>
      </c>
      <c r="E2000" s="1" t="str">
        <f>Blad1!E2000</f>
        <v>B3</v>
      </c>
      <c r="F2000" s="12" t="str">
        <f>Blad1!J2000</f>
        <v>-</v>
      </c>
      <c r="G2000" s="12" t="str">
        <f>Blad1!L2000</f>
        <v>ej 2026</v>
      </c>
      <c r="H2000" s="13">
        <f>Blad1!N2000</f>
        <v>46</v>
      </c>
      <c r="I2000" s="13" t="str">
        <f>Blad1!O2000</f>
        <v>ej 2026</v>
      </c>
    </row>
    <row r="2001" spans="1:9" x14ac:dyDescent="0.25">
      <c r="A2001" s="1" t="str">
        <f>Blad1!A2001</f>
        <v>505</v>
      </c>
      <c r="B2001" s="1" t="str">
        <f>Blad1!B2001</f>
        <v>ÅBS</v>
      </c>
      <c r="C2001" s="1" t="str">
        <f>Blad1!C2001</f>
        <v>Spårväxel - EV-60E-1200-1:18,5</v>
      </c>
      <c r="D2001" s="1" t="str">
        <f>Blad1!D2001</f>
        <v>120</v>
      </c>
      <c r="E2001" s="1" t="str">
        <f>Blad1!E2001</f>
        <v>B4</v>
      </c>
      <c r="F2001" s="12" t="str">
        <f>Blad1!J2001</f>
        <v>-</v>
      </c>
      <c r="G2001" s="12" t="str">
        <f>Blad1!L2001</f>
        <v>ej 2026</v>
      </c>
      <c r="H2001" s="13">
        <f>Blad1!N2001</f>
        <v>46</v>
      </c>
      <c r="I2001" s="13" t="str">
        <f>Blad1!O2001</f>
        <v>ej 2026</v>
      </c>
    </row>
    <row r="2002" spans="1:9" x14ac:dyDescent="0.25">
      <c r="A2002" s="1" t="str">
        <f>Blad1!A2002</f>
        <v>505</v>
      </c>
      <c r="B2002" s="1" t="str">
        <f>Blad1!B2002</f>
        <v>ÅBS</v>
      </c>
      <c r="C2002" s="1" t="str">
        <f>Blad1!C2002</f>
        <v>Spårväxel - EV-UIC60-760-1:15</v>
      </c>
      <c r="D2002" s="1" t="str">
        <f>Blad1!D2002</f>
        <v>121</v>
      </c>
      <c r="E2002" s="1" t="str">
        <f>Blad1!E2002</f>
        <v>B4</v>
      </c>
      <c r="F2002" s="12" t="str">
        <f>Blad1!J2002</f>
        <v>-</v>
      </c>
      <c r="G2002" s="12" t="str">
        <f>Blad1!L2002</f>
        <v>ej 2026</v>
      </c>
      <c r="H2002" s="13">
        <f>Blad1!N2002</f>
        <v>46</v>
      </c>
      <c r="I2002" s="13" t="str">
        <f>Blad1!O2002</f>
        <v>ej 2026</v>
      </c>
    </row>
    <row r="2003" spans="1:9" x14ac:dyDescent="0.25">
      <c r="A2003" s="1" t="str">
        <f>Blad1!A2003</f>
        <v>505</v>
      </c>
      <c r="B2003" s="1" t="str">
        <f>Blad1!B2003</f>
        <v>ÅBS</v>
      </c>
      <c r="C2003" s="1" t="str">
        <f>Blad1!C2003</f>
        <v>Spårväxel - EV-UIC60-760-1:15</v>
      </c>
      <c r="D2003" s="1" t="str">
        <f>Blad1!D2003</f>
        <v>122</v>
      </c>
      <c r="E2003" s="1" t="str">
        <f>Blad1!E2003</f>
        <v>B4</v>
      </c>
      <c r="F2003" s="12" t="str">
        <f>Blad1!J2003</f>
        <v>-</v>
      </c>
      <c r="G2003" s="12" t="str">
        <f>Blad1!L2003</f>
        <v>ej 2026</v>
      </c>
      <c r="H2003" s="13">
        <f>Blad1!N2003</f>
        <v>46</v>
      </c>
      <c r="I2003" s="13" t="str">
        <f>Blad1!O2003</f>
        <v>ej 2026</v>
      </c>
    </row>
    <row r="2004" spans="1:9" hidden="1" x14ac:dyDescent="0.25">
      <c r="A2004" s="1" t="str">
        <f>Blad1!A2004</f>
        <v>505</v>
      </c>
      <c r="B2004" s="1" t="str">
        <f>Blad1!B2004</f>
        <v>ÅBS</v>
      </c>
      <c r="C2004" s="1" t="str">
        <f>Blad1!C2004</f>
        <v>Spårväxel - EV-60E-208-1:9</v>
      </c>
      <c r="D2004" s="1" t="str">
        <f>Blad1!D2004</f>
        <v>123</v>
      </c>
      <c r="E2004" s="1" t="str">
        <f>Blad1!E2004</f>
        <v>B2</v>
      </c>
      <c r="F2004" s="12" t="str">
        <f>Blad1!J2004</f>
        <v>-</v>
      </c>
      <c r="G2004" s="12" t="str">
        <f>Blad1!L2004</f>
        <v>ej 2026</v>
      </c>
      <c r="H2004" s="13" t="str">
        <f>Blad1!N2004</f>
        <v>-</v>
      </c>
      <c r="I2004" s="13" t="str">
        <f>Blad1!O2004</f>
        <v>ej 2026</v>
      </c>
    </row>
    <row r="2005" spans="1:9" x14ac:dyDescent="0.25">
      <c r="A2005" s="1" t="str">
        <f>Blad1!A2005</f>
        <v>505</v>
      </c>
      <c r="B2005" s="1" t="str">
        <f>Blad1!B2005</f>
        <v>ÅBS</v>
      </c>
      <c r="C2005" s="1" t="str">
        <f>Blad1!C2005</f>
        <v>Spårväxel - EV-60E-500-1:12</v>
      </c>
      <c r="D2005" s="1" t="str">
        <f>Blad1!D2005</f>
        <v>124</v>
      </c>
      <c r="E2005" s="1" t="str">
        <f>Blad1!E2005</f>
        <v>B4</v>
      </c>
      <c r="F2005" s="12" t="str">
        <f>Blad1!J2005</f>
        <v>-</v>
      </c>
      <c r="G2005" s="12" t="str">
        <f>Blad1!L2005</f>
        <v>ej 2026</v>
      </c>
      <c r="H2005" s="13">
        <f>Blad1!N2005</f>
        <v>46</v>
      </c>
      <c r="I2005" s="13" t="str">
        <f>Blad1!O2005</f>
        <v>ej 2026</v>
      </c>
    </row>
    <row r="2006" spans="1:9" x14ac:dyDescent="0.25">
      <c r="A2006" s="1" t="str">
        <f>Blad1!A2006</f>
        <v>505</v>
      </c>
      <c r="B2006" s="1" t="str">
        <f>Blad1!B2006</f>
        <v>ÅBS</v>
      </c>
      <c r="C2006" s="1" t="str">
        <f>Blad1!C2006</f>
        <v>Spårväxel - EV-UIC60-760-1:15</v>
      </c>
      <c r="D2006" s="1" t="str">
        <f>Blad1!D2006</f>
        <v>125</v>
      </c>
      <c r="E2006" s="1" t="str">
        <f>Blad1!E2006</f>
        <v>B4</v>
      </c>
      <c r="F2006" s="12" t="str">
        <f>Blad1!J2006</f>
        <v>-</v>
      </c>
      <c r="G2006" s="12" t="str">
        <f>Blad1!L2006</f>
        <v>ej 2026</v>
      </c>
      <c r="H2006" s="13">
        <f>Blad1!N2006</f>
        <v>46</v>
      </c>
      <c r="I2006" s="13" t="str">
        <f>Blad1!O2006</f>
        <v>ej 2026</v>
      </c>
    </row>
    <row r="2007" spans="1:9" x14ac:dyDescent="0.25">
      <c r="A2007" s="1" t="str">
        <f>Blad1!A2007</f>
        <v>505</v>
      </c>
      <c r="B2007" s="1" t="str">
        <f>Blad1!B2007</f>
        <v>ÅBS</v>
      </c>
      <c r="C2007" s="1" t="str">
        <f>Blad1!C2007</f>
        <v>Spårväxel - EV-UIC60-760-1:15</v>
      </c>
      <c r="D2007" s="1" t="str">
        <f>Blad1!D2007</f>
        <v>126</v>
      </c>
      <c r="E2007" s="1" t="str">
        <f>Blad1!E2007</f>
        <v>B4</v>
      </c>
      <c r="F2007" s="12" t="str">
        <f>Blad1!J2007</f>
        <v>-</v>
      </c>
      <c r="G2007" s="12" t="str">
        <f>Blad1!L2007</f>
        <v>ej 2026</v>
      </c>
      <c r="H2007" s="13">
        <f>Blad1!N2007</f>
        <v>46</v>
      </c>
      <c r="I2007" s="13" t="str">
        <f>Blad1!O2007</f>
        <v>ej 2026</v>
      </c>
    </row>
    <row r="2008" spans="1:9" x14ac:dyDescent="0.25">
      <c r="A2008" s="1" t="str">
        <f>Blad1!A2008</f>
        <v>505</v>
      </c>
      <c r="B2008" s="1" t="str">
        <f>Blad1!B2008</f>
        <v>ÅBS</v>
      </c>
      <c r="C2008" s="1" t="str">
        <f>Blad1!C2008</f>
        <v>Spårväxel - EV-60E-300-1:9</v>
      </c>
      <c r="D2008" s="1" t="str">
        <f>Blad1!D2008</f>
        <v>128</v>
      </c>
      <c r="E2008" s="1" t="str">
        <f>Blad1!E2008</f>
        <v>B4</v>
      </c>
      <c r="F2008" s="12" t="str">
        <f>Blad1!J2008</f>
        <v>-</v>
      </c>
      <c r="G2008" s="12" t="str">
        <f>Blad1!L2008</f>
        <v>ej 2026</v>
      </c>
      <c r="H2008" s="13">
        <f>Blad1!N2008</f>
        <v>46</v>
      </c>
      <c r="I2008" s="13" t="str">
        <f>Blad1!O2008</f>
        <v>ej 2026</v>
      </c>
    </row>
    <row r="2009" spans="1:9" hidden="1" x14ac:dyDescent="0.25">
      <c r="A2009" s="1" t="str">
        <f>Blad1!A2009</f>
        <v>505</v>
      </c>
      <c r="B2009" s="1" t="str">
        <f>Blad1!B2009</f>
        <v>ÅBS</v>
      </c>
      <c r="C2009" s="1" t="str">
        <f>Blad1!C2009</f>
        <v>Spårväxel - EV-60E-208-1:9</v>
      </c>
      <c r="D2009" s="1" t="str">
        <f>Blad1!D2009</f>
        <v>129</v>
      </c>
      <c r="E2009" s="1" t="str">
        <f>Blad1!E2009</f>
        <v>B1</v>
      </c>
      <c r="F2009" s="12" t="str">
        <f>Blad1!J2009</f>
        <v>-</v>
      </c>
      <c r="G2009" s="12" t="str">
        <f>Blad1!L2009</f>
        <v>ej 2026</v>
      </c>
      <c r="H2009" s="13" t="str">
        <f>Blad1!N2009</f>
        <v>-</v>
      </c>
      <c r="I2009" s="13" t="str">
        <f>Blad1!O2009</f>
        <v>ej 2026</v>
      </c>
    </row>
    <row r="2010" spans="1:9" hidden="1" x14ac:dyDescent="0.25">
      <c r="A2010" s="1" t="str">
        <f>Blad1!A2010</f>
        <v>509</v>
      </c>
      <c r="B2010" s="1" t="str">
        <f>Blad1!B2010</f>
        <v>ÅBYG</v>
      </c>
      <c r="C2010" s="1" t="str">
        <f>Blad1!C2010</f>
        <v>Spårväxel - EV-60E-208-1:9</v>
      </c>
      <c r="D2010" s="1" t="str">
        <f>Blad1!D2010</f>
        <v>320</v>
      </c>
      <c r="E2010" s="1" t="str">
        <f>Blad1!E2010</f>
        <v>B1</v>
      </c>
      <c r="F2010" s="12" t="str">
        <f>Blad1!J2010</f>
        <v>-</v>
      </c>
      <c r="G2010" s="12" t="str">
        <f>Blad1!L2010</f>
        <v>ej 2026</v>
      </c>
      <c r="H2010" s="13" t="str">
        <f>Blad1!N2010</f>
        <v>-</v>
      </c>
      <c r="I2010" s="13" t="str">
        <f>Blad1!O2010</f>
        <v>ej 2026</v>
      </c>
    </row>
    <row r="2011" spans="1:9" hidden="1" x14ac:dyDescent="0.25">
      <c r="A2011" s="1" t="str">
        <f>Blad1!A2011</f>
        <v>509</v>
      </c>
      <c r="B2011" s="1" t="str">
        <f>Blad1!B2011</f>
        <v>ÅBYG</v>
      </c>
      <c r="C2011" s="1" t="str">
        <f>Blad1!C2011</f>
        <v>Spårväxel - EV-60E-208-1:9</v>
      </c>
      <c r="D2011" s="1" t="str">
        <f>Blad1!D2011</f>
        <v>321</v>
      </c>
      <c r="E2011" s="1" t="str">
        <f>Blad1!E2011</f>
        <v>B2</v>
      </c>
      <c r="F2011" s="12" t="str">
        <f>Blad1!J2011</f>
        <v>-</v>
      </c>
      <c r="G2011" s="12" t="str">
        <f>Blad1!L2011</f>
        <v>ej 2026</v>
      </c>
      <c r="H2011" s="13" t="str">
        <f>Blad1!N2011</f>
        <v>-</v>
      </c>
      <c r="I2011" s="13" t="str">
        <f>Blad1!O2011</f>
        <v>ej 2026</v>
      </c>
    </row>
    <row r="2012" spans="1:9" hidden="1" x14ac:dyDescent="0.25">
      <c r="A2012" s="1" t="str">
        <f>Blad1!A2012</f>
        <v>509</v>
      </c>
      <c r="B2012" s="1" t="str">
        <f>Blad1!B2012</f>
        <v>ÅBYG</v>
      </c>
      <c r="C2012" s="1" t="str">
        <f>Blad1!C2012</f>
        <v>Spårväxel - EV-60E-208-1:9</v>
      </c>
      <c r="D2012" s="1" t="str">
        <f>Blad1!D2012</f>
        <v>322</v>
      </c>
      <c r="E2012" s="1" t="str">
        <f>Blad1!E2012</f>
        <v>B1</v>
      </c>
      <c r="F2012" s="12" t="str">
        <f>Blad1!J2012</f>
        <v>-</v>
      </c>
      <c r="G2012" s="12" t="str">
        <f>Blad1!L2012</f>
        <v>ej 2026</v>
      </c>
      <c r="H2012" s="13" t="str">
        <f>Blad1!N2012</f>
        <v>-</v>
      </c>
      <c r="I2012" s="13" t="str">
        <f>Blad1!O2012</f>
        <v>ej 2026</v>
      </c>
    </row>
    <row r="2013" spans="1:9" hidden="1" x14ac:dyDescent="0.25">
      <c r="A2013" s="1" t="str">
        <f>Blad1!A2013</f>
        <v>509</v>
      </c>
      <c r="B2013" s="1" t="str">
        <f>Blad1!B2013</f>
        <v>ÅBYG</v>
      </c>
      <c r="C2013" s="1" t="str">
        <f>Blad1!C2013</f>
        <v>Spårväxel - EV-60E-208-1:9</v>
      </c>
      <c r="D2013" s="1" t="str">
        <f>Blad1!D2013</f>
        <v>323</v>
      </c>
      <c r="E2013" s="1" t="str">
        <f>Blad1!E2013</f>
        <v>B1</v>
      </c>
      <c r="F2013" s="12" t="str">
        <f>Blad1!J2013</f>
        <v>-</v>
      </c>
      <c r="G2013" s="12" t="str">
        <f>Blad1!L2013</f>
        <v>ej 2026</v>
      </c>
      <c r="H2013" s="13" t="str">
        <f>Blad1!N2013</f>
        <v>-</v>
      </c>
      <c r="I2013" s="13" t="str">
        <f>Blad1!O2013</f>
        <v>ej 2026</v>
      </c>
    </row>
    <row r="2014" spans="1:9" hidden="1" x14ac:dyDescent="0.25">
      <c r="A2014" s="1" t="str">
        <f>Blad1!A2014</f>
        <v>509</v>
      </c>
      <c r="B2014" s="1" t="str">
        <f>Blad1!B2014</f>
        <v>ÅBYG</v>
      </c>
      <c r="C2014" s="1" t="str">
        <f>Blad1!C2014</f>
        <v>Spårväxel - EV-60E-208-1:9</v>
      </c>
      <c r="D2014" s="1" t="str">
        <f>Blad1!D2014</f>
        <v>333</v>
      </c>
      <c r="E2014" s="1" t="str">
        <f>Blad1!E2014</f>
        <v>B1</v>
      </c>
      <c r="F2014" s="12" t="str">
        <f>Blad1!J2014</f>
        <v>-</v>
      </c>
      <c r="G2014" s="12" t="str">
        <f>Blad1!L2014</f>
        <v>ej 2026</v>
      </c>
      <c r="H2014" s="13" t="str">
        <f>Blad1!N2014</f>
        <v>-</v>
      </c>
      <c r="I2014" s="13" t="str">
        <f>Blad1!O2014</f>
        <v>ej 2026</v>
      </c>
    </row>
    <row r="2015" spans="1:9" hidden="1" x14ac:dyDescent="0.25">
      <c r="A2015" s="1" t="str">
        <f>Blad1!A2015</f>
        <v>509</v>
      </c>
      <c r="B2015" s="1" t="str">
        <f>Blad1!B2015</f>
        <v>ÅBYG</v>
      </c>
      <c r="C2015" s="1" t="str">
        <f>Blad1!C2015</f>
        <v>Spårväxel - EV-60E-208-1:9</v>
      </c>
      <c r="D2015" s="1" t="str">
        <f>Blad1!D2015</f>
        <v>335</v>
      </c>
      <c r="E2015" s="1" t="str">
        <f>Blad1!E2015</f>
        <v>B1</v>
      </c>
      <c r="F2015" s="12" t="str">
        <f>Blad1!J2015</f>
        <v>-</v>
      </c>
      <c r="G2015" s="12" t="str">
        <f>Blad1!L2015</f>
        <v>ej 2026</v>
      </c>
      <c r="H2015" s="13" t="str">
        <f>Blad1!N2015</f>
        <v>-</v>
      </c>
      <c r="I2015" s="13" t="str">
        <f>Blad1!O2015</f>
        <v>ej 2026</v>
      </c>
    </row>
    <row r="2016" spans="1:9" hidden="1" x14ac:dyDescent="0.25">
      <c r="A2016" s="1" t="str">
        <f>Blad1!A2016</f>
        <v>509</v>
      </c>
      <c r="B2016" s="1" t="str">
        <f>Blad1!B2016</f>
        <v>ÅBYG</v>
      </c>
      <c r="C2016" s="1" t="str">
        <f>Blad1!C2016</f>
        <v>Spårväxel - EV-60E-208-1:9</v>
      </c>
      <c r="D2016" s="1" t="str">
        <f>Blad1!D2016</f>
        <v>337</v>
      </c>
      <c r="E2016" s="1" t="str">
        <f>Blad1!E2016</f>
        <v>B1</v>
      </c>
      <c r="F2016" s="12" t="str">
        <f>Blad1!J2016</f>
        <v>-</v>
      </c>
      <c r="G2016" s="12" t="str">
        <f>Blad1!L2016</f>
        <v>ej 2026</v>
      </c>
      <c r="H2016" s="13" t="str">
        <f>Blad1!N2016</f>
        <v>-</v>
      </c>
      <c r="I2016" s="13" t="str">
        <f>Blad1!O2016</f>
        <v>ej 2026</v>
      </c>
    </row>
    <row r="2017" spans="1:9" hidden="1" x14ac:dyDescent="0.25">
      <c r="A2017" s="1" t="str">
        <f>Blad1!A2017</f>
        <v>509</v>
      </c>
      <c r="B2017" s="1" t="str">
        <f>Blad1!B2017</f>
        <v>ÅBYG</v>
      </c>
      <c r="C2017" s="1" t="str">
        <f>Blad1!C2017</f>
        <v>Spårväxel - EV-60E-208-1:9</v>
      </c>
      <c r="D2017" s="1" t="str">
        <f>Blad1!D2017</f>
        <v>338</v>
      </c>
      <c r="E2017" s="1" t="str">
        <f>Blad1!E2017</f>
        <v>B1</v>
      </c>
      <c r="F2017" s="12" t="str">
        <f>Blad1!J2017</f>
        <v>-</v>
      </c>
      <c r="G2017" s="12" t="str">
        <f>Blad1!L2017</f>
        <v>ej 2026</v>
      </c>
      <c r="H2017" s="13" t="str">
        <f>Blad1!N2017</f>
        <v>-</v>
      </c>
      <c r="I2017" s="13" t="str">
        <f>Blad1!O2017</f>
        <v>ej 2026</v>
      </c>
    </row>
    <row r="2018" spans="1:9" hidden="1" x14ac:dyDescent="0.25">
      <c r="A2018" s="1" t="str">
        <f>Blad1!A2018</f>
        <v>509</v>
      </c>
      <c r="B2018" s="1" t="str">
        <f>Blad1!B2018</f>
        <v>ÅBYG</v>
      </c>
      <c r="C2018" s="1" t="str">
        <f>Blad1!C2018</f>
        <v>Spårväxel - EV-60E-208-1:9</v>
      </c>
      <c r="D2018" s="1" t="str">
        <f>Blad1!D2018</f>
        <v>339</v>
      </c>
      <c r="E2018" s="1" t="str">
        <f>Blad1!E2018</f>
        <v>B1</v>
      </c>
      <c r="F2018" s="12" t="str">
        <f>Blad1!J2018</f>
        <v>-</v>
      </c>
      <c r="G2018" s="12" t="str">
        <f>Blad1!L2018</f>
        <v>ej 2026</v>
      </c>
      <c r="H2018" s="13" t="str">
        <f>Blad1!N2018</f>
        <v>-</v>
      </c>
      <c r="I2018" s="13" t="str">
        <f>Blad1!O2018</f>
        <v>ej 2026</v>
      </c>
    </row>
    <row r="2019" spans="1:9" hidden="1" x14ac:dyDescent="0.25">
      <c r="A2019" s="1" t="str">
        <f>Blad1!A2019</f>
        <v>509</v>
      </c>
      <c r="B2019" s="1" t="str">
        <f>Blad1!B2019</f>
        <v>ÅBYG</v>
      </c>
      <c r="C2019" s="1" t="str">
        <f>Blad1!C2019</f>
        <v>Spårväxel - EV-60E-208-1:9</v>
      </c>
      <c r="D2019" s="1" t="str">
        <f>Blad1!D2019</f>
        <v>340</v>
      </c>
      <c r="E2019" s="1" t="str">
        <f>Blad1!E2019</f>
        <v>B1</v>
      </c>
      <c r="F2019" s="12" t="str">
        <f>Blad1!J2019</f>
        <v>-</v>
      </c>
      <c r="G2019" s="12" t="str">
        <f>Blad1!L2019</f>
        <v>ej 2026</v>
      </c>
      <c r="H2019" s="13" t="str">
        <f>Blad1!N2019</f>
        <v>-</v>
      </c>
      <c r="I2019" s="13" t="str">
        <f>Blad1!O2019</f>
        <v>ej 2026</v>
      </c>
    </row>
    <row r="2020" spans="1:9" hidden="1" x14ac:dyDescent="0.25">
      <c r="A2020" s="1" t="str">
        <f>Blad1!A2020</f>
        <v>509</v>
      </c>
      <c r="B2020" s="1" t="str">
        <f>Blad1!B2020</f>
        <v>ÅBYG</v>
      </c>
      <c r="C2020" s="1" t="str">
        <f>Blad1!C2020</f>
        <v>Spårväxel - EV-60E-208-1:9</v>
      </c>
      <c r="D2020" s="1" t="str">
        <f>Blad1!D2020</f>
        <v>354</v>
      </c>
      <c r="E2020" s="1" t="str">
        <f>Blad1!E2020</f>
        <v>B1</v>
      </c>
      <c r="F2020" s="12" t="str">
        <f>Blad1!J2020</f>
        <v>-</v>
      </c>
      <c r="G2020" s="12" t="str">
        <f>Blad1!L2020</f>
        <v>ej 2026</v>
      </c>
      <c r="H2020" s="13" t="str">
        <f>Blad1!N2020</f>
        <v>-</v>
      </c>
      <c r="I2020" s="13" t="str">
        <f>Blad1!O2020</f>
        <v>ej 2026</v>
      </c>
    </row>
    <row r="2021" spans="1:9" hidden="1" x14ac:dyDescent="0.25">
      <c r="A2021" s="1" t="str">
        <f>Blad1!A2021</f>
        <v>509</v>
      </c>
      <c r="B2021" s="1" t="str">
        <f>Blad1!B2021</f>
        <v>ÅBYG</v>
      </c>
      <c r="C2021" s="1" t="str">
        <f>Blad1!C2021</f>
        <v>Spårväxel - EV-60E-208-1:9</v>
      </c>
      <c r="D2021" s="1" t="str">
        <f>Blad1!D2021</f>
        <v>356</v>
      </c>
      <c r="E2021" s="1" t="str">
        <f>Blad1!E2021</f>
        <v>B1</v>
      </c>
      <c r="F2021" s="12" t="str">
        <f>Blad1!J2021</f>
        <v>-</v>
      </c>
      <c r="G2021" s="12" t="str">
        <f>Blad1!L2021</f>
        <v>ej 2026</v>
      </c>
      <c r="H2021" s="13" t="str">
        <f>Blad1!N2021</f>
        <v>-</v>
      </c>
      <c r="I2021" s="13" t="str">
        <f>Blad1!O2021</f>
        <v>ej 2026</v>
      </c>
    </row>
    <row r="2022" spans="1:9" hidden="1" x14ac:dyDescent="0.25">
      <c r="A2022" s="1" t="str">
        <f>Blad1!A2022</f>
        <v>509</v>
      </c>
      <c r="B2022" s="1" t="str">
        <f>Blad1!B2022</f>
        <v>ÅBYG</v>
      </c>
      <c r="C2022" s="1" t="str">
        <f>Blad1!C2022</f>
        <v>Spårväxel - EV-60E-208-1:9</v>
      </c>
      <c r="D2022" s="1" t="str">
        <f>Blad1!D2022</f>
        <v>358</v>
      </c>
      <c r="E2022" s="1" t="str">
        <f>Blad1!E2022</f>
        <v>B1</v>
      </c>
      <c r="F2022" s="12" t="str">
        <f>Blad1!J2022</f>
        <v>-</v>
      </c>
      <c r="G2022" s="12" t="str">
        <f>Blad1!L2022</f>
        <v>ej 2026</v>
      </c>
      <c r="H2022" s="13" t="str">
        <f>Blad1!N2022</f>
        <v>-</v>
      </c>
      <c r="I2022" s="13" t="str">
        <f>Blad1!O2022</f>
        <v>ej 2026</v>
      </c>
    </row>
    <row r="2023" spans="1:9" hidden="1" x14ac:dyDescent="0.25">
      <c r="A2023" s="1" t="str">
        <f>Blad1!A2023</f>
        <v>509</v>
      </c>
      <c r="B2023" s="1" t="str">
        <f>Blad1!B2023</f>
        <v>ÅBYG</v>
      </c>
      <c r="C2023" s="1" t="str">
        <f>Blad1!C2023</f>
        <v>Spårväxel - EV-BV50-225/190-1:9</v>
      </c>
      <c r="D2023" s="1" t="str">
        <f>Blad1!D2023</f>
        <v>391</v>
      </c>
      <c r="E2023" s="1" t="str">
        <f>Blad1!E2023</f>
        <v>B1</v>
      </c>
      <c r="F2023" s="12" t="str">
        <f>Blad1!J2023</f>
        <v>-</v>
      </c>
      <c r="G2023" s="12" t="str">
        <f>Blad1!L2023</f>
        <v>ej 2026</v>
      </c>
      <c r="H2023" s="13" t="str">
        <f>Blad1!N2023</f>
        <v>-</v>
      </c>
      <c r="I2023" s="13" t="str">
        <f>Blad1!O2023</f>
        <v>ej 2026</v>
      </c>
    </row>
    <row r="2024" spans="1:9" hidden="1" x14ac:dyDescent="0.25">
      <c r="A2024" s="1" t="str">
        <f>Blad1!A2024</f>
        <v>509</v>
      </c>
      <c r="B2024" s="1" t="str">
        <f>Blad1!B2024</f>
        <v>ÅBYG</v>
      </c>
      <c r="C2024" s="1" t="str">
        <f>Blad1!C2024</f>
        <v>Spårväxel - EV-60E-208-1:9</v>
      </c>
      <c r="D2024" s="1" t="str">
        <f>Blad1!D2024</f>
        <v>401</v>
      </c>
      <c r="E2024" s="1" t="str">
        <f>Blad1!E2024</f>
        <v>B1</v>
      </c>
      <c r="F2024" s="12" t="str">
        <f>Blad1!J2024</f>
        <v>-</v>
      </c>
      <c r="G2024" s="12" t="str">
        <f>Blad1!L2024</f>
        <v>ej 2026</v>
      </c>
      <c r="H2024" s="13" t="str">
        <f>Blad1!N2024</f>
        <v>-</v>
      </c>
      <c r="I2024" s="13" t="str">
        <f>Blad1!O2024</f>
        <v>ej 2026</v>
      </c>
    </row>
    <row r="2025" spans="1:9" hidden="1" x14ac:dyDescent="0.25">
      <c r="A2025" s="1" t="str">
        <f>Blad1!A2025</f>
        <v>509</v>
      </c>
      <c r="B2025" s="1" t="str">
        <f>Blad1!B2025</f>
        <v>ÅBYG</v>
      </c>
      <c r="C2025" s="1" t="str">
        <f>Blad1!C2025</f>
        <v>Spårväxel - EV-60E-208-1:9</v>
      </c>
      <c r="D2025" s="1" t="str">
        <f>Blad1!D2025</f>
        <v>403</v>
      </c>
      <c r="E2025" s="1" t="str">
        <f>Blad1!E2025</f>
        <v>B1</v>
      </c>
      <c r="F2025" s="12" t="str">
        <f>Blad1!J2025</f>
        <v>-</v>
      </c>
      <c r="G2025" s="12" t="str">
        <f>Blad1!L2025</f>
        <v>ej 2026</v>
      </c>
      <c r="H2025" s="13" t="str">
        <f>Blad1!N2025</f>
        <v>-</v>
      </c>
      <c r="I2025" s="13" t="str">
        <f>Blad1!O2025</f>
        <v>ej 2026</v>
      </c>
    </row>
    <row r="2026" spans="1:9" hidden="1" x14ac:dyDescent="0.25">
      <c r="A2026" s="1" t="str">
        <f>Blad1!A2026</f>
        <v>509</v>
      </c>
      <c r="B2026" s="1" t="str">
        <f>Blad1!B2026</f>
        <v>ÅBYG</v>
      </c>
      <c r="C2026" s="1" t="str">
        <f>Blad1!C2026</f>
        <v>Spårväxel - EV-60E-208-1:9</v>
      </c>
      <c r="D2026" s="1" t="str">
        <f>Blad1!D2026</f>
        <v>411</v>
      </c>
      <c r="E2026" s="1" t="str">
        <f>Blad1!E2026</f>
        <v>B1</v>
      </c>
      <c r="F2026" s="12" t="str">
        <f>Blad1!J2026</f>
        <v>-</v>
      </c>
      <c r="G2026" s="12" t="str">
        <f>Blad1!L2026</f>
        <v>ej 2026</v>
      </c>
      <c r="H2026" s="13" t="str">
        <f>Blad1!N2026</f>
        <v>-</v>
      </c>
      <c r="I2026" s="13" t="str">
        <f>Blad1!O2026</f>
        <v>ej 2026</v>
      </c>
    </row>
    <row r="2027" spans="1:9" hidden="1" x14ac:dyDescent="0.25">
      <c r="A2027" s="1" t="str">
        <f>Blad1!A2027</f>
        <v>509</v>
      </c>
      <c r="B2027" s="1" t="str">
        <f>Blad1!B2027</f>
        <v>ÅBYG</v>
      </c>
      <c r="C2027" s="1" t="str">
        <f>Blad1!C2027</f>
        <v>Spårväxel - EV-60E-208-1:9</v>
      </c>
      <c r="D2027" s="1" t="str">
        <f>Blad1!D2027</f>
        <v>413</v>
      </c>
      <c r="E2027" s="1" t="str">
        <f>Blad1!E2027</f>
        <v>B1</v>
      </c>
      <c r="F2027" s="12" t="str">
        <f>Blad1!J2027</f>
        <v>-</v>
      </c>
      <c r="G2027" s="12" t="str">
        <f>Blad1!L2027</f>
        <v>ej 2026</v>
      </c>
      <c r="H2027" s="13" t="str">
        <f>Blad1!N2027</f>
        <v>-</v>
      </c>
      <c r="I2027" s="13" t="str">
        <f>Blad1!O2027</f>
        <v>ej 2026</v>
      </c>
    </row>
    <row r="2028" spans="1:9" hidden="1" x14ac:dyDescent="0.25">
      <c r="A2028" s="1" t="str">
        <f>Blad1!A2028</f>
        <v>509</v>
      </c>
      <c r="B2028" s="1" t="str">
        <f>Blad1!B2028</f>
        <v>ÅBYG</v>
      </c>
      <c r="C2028" s="1" t="str">
        <f>Blad1!C2028</f>
        <v>Spårväxel - EV-60E-208-1:9</v>
      </c>
      <c r="D2028" s="1" t="str">
        <f>Blad1!D2028</f>
        <v>415</v>
      </c>
      <c r="E2028" s="1" t="str">
        <f>Blad1!E2028</f>
        <v>B1</v>
      </c>
      <c r="F2028" s="12" t="str">
        <f>Blad1!J2028</f>
        <v>-</v>
      </c>
      <c r="G2028" s="12" t="str">
        <f>Blad1!L2028</f>
        <v>ej 2026</v>
      </c>
      <c r="H2028" s="13" t="str">
        <f>Blad1!N2028</f>
        <v>-</v>
      </c>
      <c r="I2028" s="13" t="str">
        <f>Blad1!O2028</f>
        <v>ej 2026</v>
      </c>
    </row>
    <row r="2029" spans="1:9" hidden="1" x14ac:dyDescent="0.25">
      <c r="A2029" s="1" t="str">
        <f>Blad1!A2029</f>
        <v>509</v>
      </c>
      <c r="B2029" s="1" t="str">
        <f>Blad1!B2029</f>
        <v>ÅBYG</v>
      </c>
      <c r="C2029" s="1" t="str">
        <f>Blad1!C2029</f>
        <v>Spårväxel - EV-60E-208-1:9</v>
      </c>
      <c r="D2029" s="1" t="str">
        <f>Blad1!D2029</f>
        <v>417</v>
      </c>
      <c r="E2029" s="1" t="str">
        <f>Blad1!E2029</f>
        <v>B1</v>
      </c>
      <c r="F2029" s="12" t="str">
        <f>Blad1!J2029</f>
        <v>-</v>
      </c>
      <c r="G2029" s="12" t="str">
        <f>Blad1!L2029</f>
        <v>ej 2026</v>
      </c>
      <c r="H2029" s="13" t="str">
        <f>Blad1!N2029</f>
        <v>-</v>
      </c>
      <c r="I2029" s="13" t="str">
        <f>Blad1!O2029</f>
        <v>ej 2026</v>
      </c>
    </row>
    <row r="2030" spans="1:9" hidden="1" x14ac:dyDescent="0.25">
      <c r="A2030" s="1" t="str">
        <f>Blad1!A2030</f>
        <v>509</v>
      </c>
      <c r="B2030" s="1" t="str">
        <f>Blad1!B2030</f>
        <v>ÅBYG</v>
      </c>
      <c r="C2030" s="1" t="str">
        <f>Blad1!C2030</f>
        <v>Spårväxel - EV-60E-208-1:9</v>
      </c>
      <c r="D2030" s="1" t="str">
        <f>Blad1!D2030</f>
        <v>418</v>
      </c>
      <c r="E2030" s="1" t="str">
        <f>Blad1!E2030</f>
        <v>B1</v>
      </c>
      <c r="F2030" s="12" t="str">
        <f>Blad1!J2030</f>
        <v>-</v>
      </c>
      <c r="G2030" s="12" t="str">
        <f>Blad1!L2030</f>
        <v>ej 2026</v>
      </c>
      <c r="H2030" s="13" t="str">
        <f>Blad1!N2030</f>
        <v>-</v>
      </c>
      <c r="I2030" s="13" t="str">
        <f>Blad1!O2030</f>
        <v>ej 2026</v>
      </c>
    </row>
    <row r="2031" spans="1:9" hidden="1" x14ac:dyDescent="0.25">
      <c r="A2031" s="1" t="str">
        <f>Blad1!A2031</f>
        <v>509</v>
      </c>
      <c r="B2031" s="1" t="str">
        <f>Blad1!B2031</f>
        <v>ÅBYG</v>
      </c>
      <c r="C2031" s="1" t="str">
        <f>Blad1!C2031</f>
        <v>Spårväxel - EV-60E-208-1:9</v>
      </c>
      <c r="D2031" s="1" t="str">
        <f>Blad1!D2031</f>
        <v>419</v>
      </c>
      <c r="E2031" s="1" t="str">
        <f>Blad1!E2031</f>
        <v>B1</v>
      </c>
      <c r="F2031" s="12" t="str">
        <f>Blad1!J2031</f>
        <v>-</v>
      </c>
      <c r="G2031" s="12" t="str">
        <f>Blad1!L2031</f>
        <v>ej 2026</v>
      </c>
      <c r="H2031" s="13" t="str">
        <f>Blad1!N2031</f>
        <v>-</v>
      </c>
      <c r="I2031" s="13" t="str">
        <f>Blad1!O2031</f>
        <v>ej 2026</v>
      </c>
    </row>
    <row r="2032" spans="1:9" hidden="1" x14ac:dyDescent="0.25">
      <c r="A2032" s="1" t="str">
        <f>Blad1!A2032</f>
        <v>509</v>
      </c>
      <c r="B2032" s="1" t="str">
        <f>Blad1!B2032</f>
        <v>ÅBYG</v>
      </c>
      <c r="C2032" s="1" t="str">
        <f>Blad1!C2032</f>
        <v>Spårväxel - EV-60E-208-1:9</v>
      </c>
      <c r="D2032" s="1" t="str">
        <f>Blad1!D2032</f>
        <v>420</v>
      </c>
      <c r="E2032" s="1" t="str">
        <f>Blad1!E2032</f>
        <v>B1</v>
      </c>
      <c r="F2032" s="12" t="str">
        <f>Blad1!J2032</f>
        <v>-</v>
      </c>
      <c r="G2032" s="12" t="str">
        <f>Blad1!L2032</f>
        <v>ej 2026</v>
      </c>
      <c r="H2032" s="13" t="str">
        <f>Blad1!N2032</f>
        <v>-</v>
      </c>
      <c r="I2032" s="13" t="str">
        <f>Blad1!O2032</f>
        <v>ej 2026</v>
      </c>
    </row>
    <row r="2033" spans="1:9" hidden="1" x14ac:dyDescent="0.25">
      <c r="A2033" s="1" t="str">
        <f>Blad1!A2033</f>
        <v>509</v>
      </c>
      <c r="B2033" s="1" t="str">
        <f>Blad1!B2033</f>
        <v>ÅBYG</v>
      </c>
      <c r="C2033" s="1" t="str">
        <f>Blad1!C2033</f>
        <v>Spårväxel - EV-60E-208-1:9</v>
      </c>
      <c r="D2033" s="1" t="str">
        <f>Blad1!D2033</f>
        <v>421</v>
      </c>
      <c r="E2033" s="1" t="str">
        <f>Blad1!E2033</f>
        <v>B1</v>
      </c>
      <c r="F2033" s="12" t="str">
        <f>Blad1!J2033</f>
        <v>-</v>
      </c>
      <c r="G2033" s="12" t="str">
        <f>Blad1!L2033</f>
        <v>ej 2026</v>
      </c>
      <c r="H2033" s="13" t="str">
        <f>Blad1!N2033</f>
        <v>-</v>
      </c>
      <c r="I2033" s="13" t="str">
        <f>Blad1!O2033</f>
        <v>ej 2026</v>
      </c>
    </row>
    <row r="2034" spans="1:9" hidden="1" x14ac:dyDescent="0.25">
      <c r="A2034" s="1" t="str">
        <f>Blad1!A2034</f>
        <v>509</v>
      </c>
      <c r="B2034" s="1" t="str">
        <f>Blad1!B2034</f>
        <v>ÅBYG</v>
      </c>
      <c r="C2034" s="1" t="str">
        <f>Blad1!C2034</f>
        <v>Spårväxel - EV-60E-208-1:9</v>
      </c>
      <c r="D2034" s="1" t="str">
        <f>Blad1!D2034</f>
        <v>422</v>
      </c>
      <c r="E2034" s="1" t="str">
        <f>Blad1!E2034</f>
        <v>B1</v>
      </c>
      <c r="F2034" s="12" t="str">
        <f>Blad1!J2034</f>
        <v>-</v>
      </c>
      <c r="G2034" s="12" t="str">
        <f>Blad1!L2034</f>
        <v>ej 2026</v>
      </c>
      <c r="H2034" s="13" t="str">
        <f>Blad1!N2034</f>
        <v>-</v>
      </c>
      <c r="I2034" s="13" t="str">
        <f>Blad1!O2034</f>
        <v>ej 2026</v>
      </c>
    </row>
    <row r="2035" spans="1:9" hidden="1" x14ac:dyDescent="0.25">
      <c r="A2035" s="1" t="str">
        <f>Blad1!A2035</f>
        <v>509</v>
      </c>
      <c r="B2035" s="1" t="str">
        <f>Blad1!B2035</f>
        <v>ÅBYG</v>
      </c>
      <c r="C2035" s="1" t="str">
        <f>Blad1!C2035</f>
        <v>Spårväxel - EV-60E-208-1:9</v>
      </c>
      <c r="D2035" s="1" t="str">
        <f>Blad1!D2035</f>
        <v>423</v>
      </c>
      <c r="E2035" s="1" t="str">
        <f>Blad1!E2035</f>
        <v>B1</v>
      </c>
      <c r="F2035" s="12" t="str">
        <f>Blad1!J2035</f>
        <v>-</v>
      </c>
      <c r="G2035" s="12" t="str">
        <f>Blad1!L2035</f>
        <v>ej 2026</v>
      </c>
      <c r="H2035" s="13" t="str">
        <f>Blad1!N2035</f>
        <v>-</v>
      </c>
      <c r="I2035" s="13" t="str">
        <f>Blad1!O2035</f>
        <v>ej 2026</v>
      </c>
    </row>
    <row r="2036" spans="1:9" hidden="1" x14ac:dyDescent="0.25">
      <c r="A2036" s="1" t="str">
        <f>Blad1!A2036</f>
        <v>509</v>
      </c>
      <c r="B2036" s="1" t="str">
        <f>Blad1!B2036</f>
        <v>ÅBYG</v>
      </c>
      <c r="C2036" s="1" t="str">
        <f>Blad1!C2036</f>
        <v>Spårväxel - EV-60E-208-1:9</v>
      </c>
      <c r="D2036" s="1" t="str">
        <f>Blad1!D2036</f>
        <v>430</v>
      </c>
      <c r="E2036" s="1" t="str">
        <f>Blad1!E2036</f>
        <v>B1</v>
      </c>
      <c r="F2036" s="12" t="str">
        <f>Blad1!J2036</f>
        <v>-</v>
      </c>
      <c r="G2036" s="12" t="str">
        <f>Blad1!L2036</f>
        <v>ej 2026</v>
      </c>
      <c r="H2036" s="13" t="str">
        <f>Blad1!N2036</f>
        <v>-</v>
      </c>
      <c r="I2036" s="13" t="str">
        <f>Blad1!O2036</f>
        <v>ej 2026</v>
      </c>
    </row>
    <row r="2037" spans="1:9" hidden="1" x14ac:dyDescent="0.25">
      <c r="A2037" s="1" t="str">
        <f>Blad1!A2037</f>
        <v>509</v>
      </c>
      <c r="B2037" s="1" t="str">
        <f>Blad1!B2037</f>
        <v>ÅBYG</v>
      </c>
      <c r="C2037" s="1" t="str">
        <f>Blad1!C2037</f>
        <v>Spårväxel - EV-60E-208-1:9</v>
      </c>
      <c r="D2037" s="1" t="str">
        <f>Blad1!D2037</f>
        <v>432</v>
      </c>
      <c r="E2037" s="1" t="str">
        <f>Blad1!E2037</f>
        <v>B1</v>
      </c>
      <c r="F2037" s="12" t="str">
        <f>Blad1!J2037</f>
        <v>-</v>
      </c>
      <c r="G2037" s="12" t="str">
        <f>Blad1!L2037</f>
        <v>ej 2026</v>
      </c>
      <c r="H2037" s="13" t="str">
        <f>Blad1!N2037</f>
        <v>-</v>
      </c>
      <c r="I2037" s="13" t="str">
        <f>Blad1!O2037</f>
        <v>ej 2026</v>
      </c>
    </row>
    <row r="2038" spans="1:9" hidden="1" x14ac:dyDescent="0.25">
      <c r="A2038" s="1" t="str">
        <f>Blad1!A2038</f>
        <v>509</v>
      </c>
      <c r="B2038" s="1" t="str">
        <f>Blad1!B2038</f>
        <v>ÅBYG</v>
      </c>
      <c r="C2038" s="1" t="str">
        <f>Blad1!C2038</f>
        <v>Spårväxel - EV-60E-208-1:9</v>
      </c>
      <c r="D2038" s="1" t="str">
        <f>Blad1!D2038</f>
        <v>434</v>
      </c>
      <c r="E2038" s="1" t="str">
        <f>Blad1!E2038</f>
        <v>B1</v>
      </c>
      <c r="F2038" s="12" t="str">
        <f>Blad1!J2038</f>
        <v>-</v>
      </c>
      <c r="G2038" s="12" t="str">
        <f>Blad1!L2038</f>
        <v>ej 2026</v>
      </c>
      <c r="H2038" s="13" t="str">
        <f>Blad1!N2038</f>
        <v>-</v>
      </c>
      <c r="I2038" s="13" t="str">
        <f>Blad1!O2038</f>
        <v>ej 2026</v>
      </c>
    </row>
    <row r="2039" spans="1:9" x14ac:dyDescent="0.25">
      <c r="A2039" s="1" t="str">
        <f>Blad1!A2039</f>
        <v>511</v>
      </c>
      <c r="B2039" s="1" t="str">
        <f>Blad1!B2039</f>
        <v>LLN</v>
      </c>
      <c r="C2039" s="1" t="str">
        <f>Blad1!C2039</f>
        <v>Spårväxel - EV-UIC60-760-1:15</v>
      </c>
      <c r="D2039" s="1" t="str">
        <f>Blad1!D2039</f>
        <v>21a</v>
      </c>
      <c r="E2039" s="1" t="str">
        <f>Blad1!E2039</f>
        <v>B5</v>
      </c>
      <c r="F2039" s="12" t="str">
        <f>Blad1!J2039</f>
        <v>-</v>
      </c>
      <c r="G2039" s="12" t="str">
        <f>Blad1!L2039</f>
        <v>ej 2026</v>
      </c>
      <c r="H2039" s="13">
        <f>Blad1!N2039</f>
        <v>16</v>
      </c>
      <c r="I2039" s="13" t="str">
        <f>Blad1!O2039</f>
        <v>ej 2026</v>
      </c>
    </row>
    <row r="2040" spans="1:9" x14ac:dyDescent="0.25">
      <c r="A2040" s="1" t="str">
        <f>Blad1!A2040</f>
        <v>511</v>
      </c>
      <c r="B2040" s="1" t="str">
        <f>Blad1!B2040</f>
        <v>LLN</v>
      </c>
      <c r="C2040" s="1" t="str">
        <f>Blad1!C2040</f>
        <v>Spårväxel - EV-UIC60-760-1:15</v>
      </c>
      <c r="D2040" s="1" t="str">
        <f>Blad1!D2040</f>
        <v>21b</v>
      </c>
      <c r="E2040" s="1" t="str">
        <f>Blad1!E2040</f>
        <v>B5</v>
      </c>
      <c r="F2040" s="12" t="str">
        <f>Blad1!J2040</f>
        <v>-</v>
      </c>
      <c r="G2040" s="12" t="str">
        <f>Blad1!L2040</f>
        <v>ej 2026</v>
      </c>
      <c r="H2040" s="13">
        <f>Blad1!N2040</f>
        <v>16</v>
      </c>
      <c r="I2040" s="13" t="str">
        <f>Blad1!O2040</f>
        <v>ej 2026</v>
      </c>
    </row>
    <row r="2041" spans="1:9" x14ac:dyDescent="0.25">
      <c r="A2041" s="1" t="str">
        <f>Blad1!A2041</f>
        <v>511</v>
      </c>
      <c r="B2041" s="1" t="str">
        <f>Blad1!B2041</f>
        <v>LLN</v>
      </c>
      <c r="C2041" s="1" t="str">
        <f>Blad1!C2041</f>
        <v>Spårväxel - EV-UIC60-760-1:15</v>
      </c>
      <c r="D2041" s="1" t="str">
        <f>Blad1!D2041</f>
        <v>22a</v>
      </c>
      <c r="E2041" s="1" t="str">
        <f>Blad1!E2041</f>
        <v>B5</v>
      </c>
      <c r="F2041" s="12" t="str">
        <f>Blad1!J2041</f>
        <v>-</v>
      </c>
      <c r="G2041" s="12" t="str">
        <f>Blad1!L2041</f>
        <v>ej 2026</v>
      </c>
      <c r="H2041" s="13">
        <f>Blad1!N2041</f>
        <v>16</v>
      </c>
      <c r="I2041" s="13" t="str">
        <f>Blad1!O2041</f>
        <v>ej 2026</v>
      </c>
    </row>
    <row r="2042" spans="1:9" x14ac:dyDescent="0.25">
      <c r="A2042" s="1" t="str">
        <f>Blad1!A2042</f>
        <v>511</v>
      </c>
      <c r="B2042" s="1" t="str">
        <f>Blad1!B2042</f>
        <v>LLN</v>
      </c>
      <c r="C2042" s="1" t="str">
        <f>Blad1!C2042</f>
        <v>Spårväxel - EV-UIC60-760-1:15</v>
      </c>
      <c r="D2042" s="1" t="str">
        <f>Blad1!D2042</f>
        <v>22b</v>
      </c>
      <c r="E2042" s="1" t="str">
        <f>Blad1!E2042</f>
        <v>B5</v>
      </c>
      <c r="F2042" s="12" t="str">
        <f>Blad1!J2042</f>
        <v>-</v>
      </c>
      <c r="G2042" s="12" t="str">
        <f>Blad1!L2042</f>
        <v>ej 2026</v>
      </c>
      <c r="H2042" s="13">
        <f>Blad1!N2042</f>
        <v>16</v>
      </c>
      <c r="I2042" s="13" t="str">
        <f>Blad1!O2042</f>
        <v>ej 2026</v>
      </c>
    </row>
    <row r="2043" spans="1:9" x14ac:dyDescent="0.25">
      <c r="A2043" s="1" t="str">
        <f>Blad1!A2043</f>
        <v>511</v>
      </c>
      <c r="B2043" s="1" t="str">
        <f>Blad1!B2043</f>
        <v>LÅ</v>
      </c>
      <c r="C2043" s="1" t="str">
        <f>Blad1!C2043</f>
        <v>Spårväxel - EV-UIC60-760-1:15</v>
      </c>
      <c r="D2043" s="1" t="str">
        <f>Blad1!D2043</f>
        <v>101</v>
      </c>
      <c r="E2043" s="1" t="str">
        <f>Blad1!E2043</f>
        <v>B5</v>
      </c>
      <c r="F2043" s="12" t="str">
        <f>Blad1!J2043</f>
        <v>-</v>
      </c>
      <c r="G2043" s="12" t="str">
        <f>Blad1!L2043</f>
        <v>ej 2026</v>
      </c>
      <c r="H2043" s="13">
        <f>Blad1!N2043</f>
        <v>16</v>
      </c>
      <c r="I2043" s="13" t="str">
        <f>Blad1!O2043</f>
        <v>ej 2026</v>
      </c>
    </row>
    <row r="2044" spans="1:9" x14ac:dyDescent="0.25">
      <c r="A2044" s="1" t="str">
        <f>Blad1!A2044</f>
        <v>511</v>
      </c>
      <c r="B2044" s="1" t="str">
        <f>Blad1!B2044</f>
        <v>LÅ</v>
      </c>
      <c r="C2044" s="1" t="str">
        <f>Blad1!C2044</f>
        <v>Spårväxel - EV-UIC60-760-1:15</v>
      </c>
      <c r="D2044" s="1" t="str">
        <f>Blad1!D2044</f>
        <v>102</v>
      </c>
      <c r="E2044" s="1" t="str">
        <f>Blad1!E2044</f>
        <v>B5</v>
      </c>
      <c r="F2044" s="12" t="str">
        <f>Blad1!J2044</f>
        <v>-</v>
      </c>
      <c r="G2044" s="12" t="str">
        <f>Blad1!L2044</f>
        <v>ej 2026</v>
      </c>
      <c r="H2044" s="13">
        <f>Blad1!N2044</f>
        <v>16</v>
      </c>
      <c r="I2044" s="13" t="str">
        <f>Blad1!O2044</f>
        <v>ej 2026</v>
      </c>
    </row>
    <row r="2045" spans="1:9" x14ac:dyDescent="0.25">
      <c r="A2045" s="1" t="str">
        <f>Blad1!A2045</f>
        <v>511</v>
      </c>
      <c r="B2045" s="1" t="str">
        <f>Blad1!B2045</f>
        <v>LÅ</v>
      </c>
      <c r="C2045" s="1" t="str">
        <f>Blad1!C2045</f>
        <v>Spårväxel - EV-UIC60-300-1:9</v>
      </c>
      <c r="D2045" s="1" t="str">
        <f>Blad1!D2045</f>
        <v>103</v>
      </c>
      <c r="E2045" s="1" t="str">
        <f>Blad1!E2045</f>
        <v>B5</v>
      </c>
      <c r="F2045" s="12" t="str">
        <f>Blad1!J2045</f>
        <v>-</v>
      </c>
      <c r="G2045" s="12" t="str">
        <f>Blad1!L2045</f>
        <v>ej 2026</v>
      </c>
      <c r="H2045" s="13">
        <f>Blad1!N2045</f>
        <v>16</v>
      </c>
      <c r="I2045" s="13" t="str">
        <f>Blad1!O2045</f>
        <v>ej 2026</v>
      </c>
    </row>
    <row r="2046" spans="1:9" hidden="1" x14ac:dyDescent="0.25">
      <c r="A2046" s="1" t="str">
        <f>Blad1!A2046</f>
        <v>511</v>
      </c>
      <c r="B2046" s="1" t="str">
        <f>Blad1!B2046</f>
        <v>LÅ</v>
      </c>
      <c r="C2046" s="1" t="str">
        <f>Blad1!C2046</f>
        <v>Spårväxel - EV-SJ50-300-1:9</v>
      </c>
      <c r="D2046" s="1" t="str">
        <f>Blad1!D2046</f>
        <v>104</v>
      </c>
      <c r="E2046" s="1" t="str">
        <f>Blad1!E2046</f>
        <v>B2</v>
      </c>
      <c r="F2046" s="12" t="str">
        <f>Blad1!J2046</f>
        <v>-</v>
      </c>
      <c r="G2046" s="12" t="str">
        <f>Blad1!L2046</f>
        <v>ej 2026</v>
      </c>
      <c r="H2046" s="13" t="str">
        <f>Blad1!N2046</f>
        <v>-</v>
      </c>
      <c r="I2046" s="13" t="str">
        <f>Blad1!O2046</f>
        <v>ej 2026</v>
      </c>
    </row>
    <row r="2047" spans="1:9" hidden="1" x14ac:dyDescent="0.25">
      <c r="A2047" s="1" t="str">
        <f>Blad1!A2047</f>
        <v>511</v>
      </c>
      <c r="B2047" s="1" t="str">
        <f>Blad1!B2047</f>
        <v>LÅ</v>
      </c>
      <c r="C2047" s="1" t="str">
        <f>Blad1!C2047</f>
        <v>Spårväxel - EV-SJ50-300-1:9</v>
      </c>
      <c r="D2047" s="1" t="str">
        <f>Blad1!D2047</f>
        <v>105</v>
      </c>
      <c r="E2047" s="1" t="str">
        <f>Blad1!E2047</f>
        <v>B2</v>
      </c>
      <c r="F2047" s="12" t="str">
        <f>Blad1!J2047</f>
        <v>-</v>
      </c>
      <c r="G2047" s="12" t="str">
        <f>Blad1!L2047</f>
        <v>ej 2026</v>
      </c>
      <c r="H2047" s="13" t="str">
        <f>Blad1!N2047</f>
        <v>-</v>
      </c>
      <c r="I2047" s="13" t="str">
        <f>Blad1!O2047</f>
        <v>ej 2026</v>
      </c>
    </row>
    <row r="2048" spans="1:9" x14ac:dyDescent="0.25">
      <c r="A2048" s="1" t="str">
        <f>Blad1!A2048</f>
        <v>511</v>
      </c>
      <c r="B2048" s="1" t="str">
        <f>Blad1!B2048</f>
        <v>LÅ</v>
      </c>
      <c r="C2048" s="1" t="str">
        <f>Blad1!C2048</f>
        <v>Spårväxel - EV-UIC60-300-1:9</v>
      </c>
      <c r="D2048" s="1" t="str">
        <f>Blad1!D2048</f>
        <v>106</v>
      </c>
      <c r="E2048" s="1" t="str">
        <f>Blad1!E2048</f>
        <v>B5</v>
      </c>
      <c r="F2048" s="12" t="str">
        <f>Blad1!J2048</f>
        <v>-</v>
      </c>
      <c r="G2048" s="12" t="str">
        <f>Blad1!L2048</f>
        <v>ej 2026</v>
      </c>
      <c r="H2048" s="13">
        <f>Blad1!N2048</f>
        <v>16</v>
      </c>
      <c r="I2048" s="13" t="str">
        <f>Blad1!O2048</f>
        <v>ej 2026</v>
      </c>
    </row>
    <row r="2049" spans="1:9" x14ac:dyDescent="0.25">
      <c r="A2049" s="1" t="str">
        <f>Blad1!A2049</f>
        <v>511</v>
      </c>
      <c r="B2049" s="1" t="str">
        <f>Blad1!B2049</f>
        <v>LÅ</v>
      </c>
      <c r="C2049" s="1" t="str">
        <f>Blad1!C2049</f>
        <v>Spårväxel - EV-UIC60-1200-1:18,5</v>
      </c>
      <c r="D2049" s="1" t="str">
        <f>Blad1!D2049</f>
        <v>107</v>
      </c>
      <c r="E2049" s="1" t="str">
        <f>Blad1!E2049</f>
        <v>B5</v>
      </c>
      <c r="F2049" s="12" t="str">
        <f>Blad1!J2049</f>
        <v>-</v>
      </c>
      <c r="G2049" s="12" t="str">
        <f>Blad1!L2049</f>
        <v>ej 2026</v>
      </c>
      <c r="H2049" s="13">
        <f>Blad1!N2049</f>
        <v>16</v>
      </c>
      <c r="I2049" s="13" t="str">
        <f>Blad1!O2049</f>
        <v>ej 2026</v>
      </c>
    </row>
    <row r="2050" spans="1:9" x14ac:dyDescent="0.25">
      <c r="A2050" s="1" t="str">
        <f>Blad1!A2050</f>
        <v>511</v>
      </c>
      <c r="B2050" s="1" t="str">
        <f>Blad1!B2050</f>
        <v>LÅ</v>
      </c>
      <c r="C2050" s="1" t="str">
        <f>Blad1!C2050</f>
        <v>Spårväxel - EV-UIC60-1200-1:18,5</v>
      </c>
      <c r="D2050" s="1" t="str">
        <f>Blad1!D2050</f>
        <v>108</v>
      </c>
      <c r="E2050" s="1" t="str">
        <f>Blad1!E2050</f>
        <v>B5</v>
      </c>
      <c r="F2050" s="12" t="str">
        <f>Blad1!J2050</f>
        <v>-</v>
      </c>
      <c r="G2050" s="12" t="str">
        <f>Blad1!L2050</f>
        <v>ej 2026</v>
      </c>
      <c r="H2050" s="13">
        <f>Blad1!N2050</f>
        <v>16</v>
      </c>
      <c r="I2050" s="13" t="str">
        <f>Blad1!O2050</f>
        <v>ej 2026</v>
      </c>
    </row>
    <row r="2051" spans="1:9" x14ac:dyDescent="0.25">
      <c r="A2051" s="1" t="str">
        <f>Blad1!A2051</f>
        <v>511</v>
      </c>
      <c r="B2051" s="1" t="str">
        <f>Blad1!B2051</f>
        <v>LÅ</v>
      </c>
      <c r="C2051" s="1" t="str">
        <f>Blad1!C2051</f>
        <v>Spårväxel - EV-UIC60-1200-1:18,5</v>
      </c>
      <c r="D2051" s="1" t="str">
        <f>Blad1!D2051</f>
        <v>109</v>
      </c>
      <c r="E2051" s="1" t="str">
        <f>Blad1!E2051</f>
        <v>B5</v>
      </c>
      <c r="F2051" s="12" t="str">
        <f>Blad1!J2051</f>
        <v>-</v>
      </c>
      <c r="G2051" s="12" t="str">
        <f>Blad1!L2051</f>
        <v>ej 2026</v>
      </c>
      <c r="H2051" s="13">
        <f>Blad1!N2051</f>
        <v>16</v>
      </c>
      <c r="I2051" s="13" t="str">
        <f>Blad1!O2051</f>
        <v>ej 2026</v>
      </c>
    </row>
    <row r="2052" spans="1:9" x14ac:dyDescent="0.25">
      <c r="A2052" s="1" t="str">
        <f>Blad1!A2052</f>
        <v>511</v>
      </c>
      <c r="B2052" s="1" t="str">
        <f>Blad1!B2052</f>
        <v>LÅ</v>
      </c>
      <c r="C2052" s="1" t="str">
        <f>Blad1!C2052</f>
        <v>Spårväxel - EV-UIC60-760-1:15</v>
      </c>
      <c r="D2052" s="1" t="str">
        <f>Blad1!D2052</f>
        <v>115</v>
      </c>
      <c r="E2052" s="1" t="str">
        <f>Blad1!E2052</f>
        <v>B5</v>
      </c>
      <c r="F2052" s="12" t="str">
        <f>Blad1!J2052</f>
        <v>-</v>
      </c>
      <c r="G2052" s="12" t="str">
        <f>Blad1!L2052</f>
        <v>ej 2026</v>
      </c>
      <c r="H2052" s="13">
        <f>Blad1!N2052</f>
        <v>16</v>
      </c>
      <c r="I2052" s="13" t="str">
        <f>Blad1!O2052</f>
        <v>ej 2026</v>
      </c>
    </row>
    <row r="2053" spans="1:9" x14ac:dyDescent="0.25">
      <c r="A2053" s="1" t="str">
        <f>Blad1!A2053</f>
        <v>511</v>
      </c>
      <c r="B2053" s="1" t="str">
        <f>Blad1!B2053</f>
        <v>LÅ</v>
      </c>
      <c r="C2053" s="1" t="str">
        <f>Blad1!C2053</f>
        <v>Spårväxel - EV-UIC60-760-1:15</v>
      </c>
      <c r="D2053" s="1" t="str">
        <f>Blad1!D2053</f>
        <v>116</v>
      </c>
      <c r="E2053" s="1" t="str">
        <f>Blad1!E2053</f>
        <v>B5</v>
      </c>
      <c r="F2053" s="12" t="str">
        <f>Blad1!J2053</f>
        <v>-</v>
      </c>
      <c r="G2053" s="12" t="str">
        <f>Blad1!L2053</f>
        <v>ej 2026</v>
      </c>
      <c r="H2053" s="13">
        <f>Blad1!N2053</f>
        <v>16</v>
      </c>
      <c r="I2053" s="13" t="str">
        <f>Blad1!O2053</f>
        <v>ej 2026</v>
      </c>
    </row>
    <row r="2054" spans="1:9" x14ac:dyDescent="0.25">
      <c r="A2054" s="1" t="str">
        <f>Blad1!A2054</f>
        <v>511</v>
      </c>
      <c r="B2054" s="1" t="str">
        <f>Blad1!B2054</f>
        <v>LÅ</v>
      </c>
      <c r="C2054" s="1" t="str">
        <f>Blad1!C2054</f>
        <v>Spårväxel - EV-UIC60-760-1:15</v>
      </c>
      <c r="D2054" s="1" t="str">
        <f>Blad1!D2054</f>
        <v>117</v>
      </c>
      <c r="E2054" s="1" t="str">
        <f>Blad1!E2054</f>
        <v>B5</v>
      </c>
      <c r="F2054" s="12" t="str">
        <f>Blad1!J2054</f>
        <v>-</v>
      </c>
      <c r="G2054" s="12" t="str">
        <f>Blad1!L2054</f>
        <v>ej 2026</v>
      </c>
      <c r="H2054" s="13">
        <f>Blad1!N2054</f>
        <v>16</v>
      </c>
      <c r="I2054" s="13" t="str">
        <f>Blad1!O2054</f>
        <v>ej 2026</v>
      </c>
    </row>
    <row r="2055" spans="1:9" x14ac:dyDescent="0.25">
      <c r="A2055" s="1" t="str">
        <f>Blad1!A2055</f>
        <v>511</v>
      </c>
      <c r="B2055" s="1" t="str">
        <f>Blad1!B2055</f>
        <v>LÅ</v>
      </c>
      <c r="C2055" s="1" t="str">
        <f>Blad1!C2055</f>
        <v>Spårväxel - EV-UIC60-760-1:15</v>
      </c>
      <c r="D2055" s="1" t="str">
        <f>Blad1!D2055</f>
        <v>136</v>
      </c>
      <c r="E2055" s="1" t="str">
        <f>Blad1!E2055</f>
        <v>B5</v>
      </c>
      <c r="F2055" s="12" t="str">
        <f>Blad1!J2055</f>
        <v>-</v>
      </c>
      <c r="G2055" s="12" t="str">
        <f>Blad1!L2055</f>
        <v>ej 2026</v>
      </c>
      <c r="H2055" s="13">
        <f>Blad1!N2055</f>
        <v>16</v>
      </c>
      <c r="I2055" s="13" t="str">
        <f>Blad1!O2055</f>
        <v>ej 2026</v>
      </c>
    </row>
    <row r="2056" spans="1:9" x14ac:dyDescent="0.25">
      <c r="A2056" s="1" t="str">
        <f>Blad1!A2056</f>
        <v>511</v>
      </c>
      <c r="B2056" s="1" t="str">
        <f>Blad1!B2056</f>
        <v>LÅ</v>
      </c>
      <c r="C2056" s="1" t="str">
        <f>Blad1!C2056</f>
        <v>Spårväxel - EV-UIC60-760-1:15</v>
      </c>
      <c r="D2056" s="1" t="str">
        <f>Blad1!D2056</f>
        <v>137</v>
      </c>
      <c r="E2056" s="1" t="str">
        <f>Blad1!E2056</f>
        <v>B5</v>
      </c>
      <c r="F2056" s="12" t="str">
        <f>Blad1!J2056</f>
        <v>-</v>
      </c>
      <c r="G2056" s="12" t="str">
        <f>Blad1!L2056</f>
        <v>ej 2026</v>
      </c>
      <c r="H2056" s="13">
        <f>Blad1!N2056</f>
        <v>16</v>
      </c>
      <c r="I2056" s="13" t="str">
        <f>Blad1!O2056</f>
        <v>ej 2026</v>
      </c>
    </row>
    <row r="2057" spans="1:9" x14ac:dyDescent="0.25">
      <c r="A2057" s="1" t="str">
        <f>Blad1!A2057</f>
        <v>511</v>
      </c>
      <c r="B2057" s="1" t="str">
        <f>Blad1!B2057</f>
        <v>LÅ</v>
      </c>
      <c r="C2057" s="1" t="str">
        <f>Blad1!C2057</f>
        <v>Spårväxel - EV-UIC60-760-1:15</v>
      </c>
      <c r="D2057" s="1" t="str">
        <f>Blad1!D2057</f>
        <v>138</v>
      </c>
      <c r="E2057" s="1" t="str">
        <f>Blad1!E2057</f>
        <v>B5</v>
      </c>
      <c r="F2057" s="12" t="str">
        <f>Blad1!J2057</f>
        <v>-</v>
      </c>
      <c r="G2057" s="12" t="str">
        <f>Blad1!L2057</f>
        <v>ej 2026</v>
      </c>
      <c r="H2057" s="13">
        <f>Blad1!N2057</f>
        <v>16</v>
      </c>
      <c r="I2057" s="13" t="str">
        <f>Blad1!O2057</f>
        <v>ej 2026</v>
      </c>
    </row>
    <row r="2058" spans="1:9" x14ac:dyDescent="0.25">
      <c r="A2058" s="1" t="str">
        <f>Blad1!A2058</f>
        <v>511</v>
      </c>
      <c r="B2058" s="1" t="str">
        <f>Blad1!B2058</f>
        <v>VT</v>
      </c>
      <c r="C2058" s="1" t="str">
        <f>Blad1!C2058</f>
        <v>Spårväxel - EV-UIC60-760-1:15</v>
      </c>
      <c r="D2058" s="1" t="str">
        <f>Blad1!D2058</f>
        <v>21a</v>
      </c>
      <c r="E2058" s="1" t="str">
        <f>Blad1!E2058</f>
        <v>B5</v>
      </c>
      <c r="F2058" s="12" t="str">
        <f>Blad1!J2058</f>
        <v>-</v>
      </c>
      <c r="G2058" s="12" t="str">
        <f>Blad1!L2058</f>
        <v>ej 2026</v>
      </c>
      <c r="H2058" s="13">
        <f>Blad1!N2058</f>
        <v>16</v>
      </c>
      <c r="I2058" s="13" t="str">
        <f>Blad1!O2058</f>
        <v>ej 2026</v>
      </c>
    </row>
    <row r="2059" spans="1:9" x14ac:dyDescent="0.25">
      <c r="A2059" s="1" t="str">
        <f>Blad1!A2059</f>
        <v>511</v>
      </c>
      <c r="B2059" s="1" t="str">
        <f>Blad1!B2059</f>
        <v>VT</v>
      </c>
      <c r="C2059" s="1" t="str">
        <f>Blad1!C2059</f>
        <v>Spårväxel - EV-UIC60-760-1:15</v>
      </c>
      <c r="D2059" s="1" t="str">
        <f>Blad1!D2059</f>
        <v>21b</v>
      </c>
      <c r="E2059" s="1" t="str">
        <f>Blad1!E2059</f>
        <v>B5</v>
      </c>
      <c r="F2059" s="12" t="str">
        <f>Blad1!J2059</f>
        <v>-</v>
      </c>
      <c r="G2059" s="12" t="str">
        <f>Blad1!L2059</f>
        <v>ej 2026</v>
      </c>
      <c r="H2059" s="13">
        <f>Blad1!N2059</f>
        <v>16</v>
      </c>
      <c r="I2059" s="13" t="str">
        <f>Blad1!O2059</f>
        <v>ej 2026</v>
      </c>
    </row>
    <row r="2060" spans="1:9" x14ac:dyDescent="0.25">
      <c r="A2060" s="1" t="str">
        <f>Blad1!A2060</f>
        <v>511</v>
      </c>
      <c r="B2060" s="1" t="str">
        <f>Blad1!B2060</f>
        <v>VT</v>
      </c>
      <c r="C2060" s="1" t="str">
        <f>Blad1!C2060</f>
        <v>Spårväxel - EV-UIC60-760-1:15</v>
      </c>
      <c r="D2060" s="1" t="str">
        <f>Blad1!D2060</f>
        <v>22a</v>
      </c>
      <c r="E2060" s="1" t="str">
        <f>Blad1!E2060</f>
        <v>B5</v>
      </c>
      <c r="F2060" s="12" t="str">
        <f>Blad1!J2060</f>
        <v>-</v>
      </c>
      <c r="G2060" s="12" t="str">
        <f>Blad1!L2060</f>
        <v>ej 2026</v>
      </c>
      <c r="H2060" s="13">
        <f>Blad1!N2060</f>
        <v>16</v>
      </c>
      <c r="I2060" s="13" t="str">
        <f>Blad1!O2060</f>
        <v>ej 2026</v>
      </c>
    </row>
    <row r="2061" spans="1:9" x14ac:dyDescent="0.25">
      <c r="A2061" s="1" t="str">
        <f>Blad1!A2061</f>
        <v>511</v>
      </c>
      <c r="B2061" s="1" t="str">
        <f>Blad1!B2061</f>
        <v>VT</v>
      </c>
      <c r="C2061" s="1" t="str">
        <f>Blad1!C2061</f>
        <v>Spårväxel - EV-UIC60-760-1:15</v>
      </c>
      <c r="D2061" s="1" t="str">
        <f>Blad1!D2061</f>
        <v>22b</v>
      </c>
      <c r="E2061" s="1" t="str">
        <f>Blad1!E2061</f>
        <v>B5</v>
      </c>
      <c r="F2061" s="12" t="str">
        <f>Blad1!J2061</f>
        <v>-</v>
      </c>
      <c r="G2061" s="12" t="str">
        <f>Blad1!L2061</f>
        <v>ej 2026</v>
      </c>
      <c r="H2061" s="13">
        <f>Blad1!N2061</f>
        <v>16</v>
      </c>
      <c r="I2061" s="13" t="str">
        <f>Blad1!O2061</f>
        <v>ej 2026</v>
      </c>
    </row>
    <row r="2062" spans="1:9" x14ac:dyDescent="0.25">
      <c r="A2062" s="1" t="str">
        <f>Blad1!A2062</f>
        <v>511</v>
      </c>
      <c r="B2062" s="1" t="str">
        <f>Blad1!B2062</f>
        <v>VT</v>
      </c>
      <c r="C2062" s="1" t="str">
        <f>Blad1!C2062</f>
        <v>Spårväxel - EV-UIC60-300-1:9</v>
      </c>
      <c r="D2062" s="1" t="str">
        <f>Blad1!D2062</f>
        <v>36b</v>
      </c>
      <c r="E2062" s="1" t="str">
        <f>Blad1!E2062</f>
        <v>B5</v>
      </c>
      <c r="F2062" s="12" t="str">
        <f>Blad1!J2062</f>
        <v>-</v>
      </c>
      <c r="G2062" s="12" t="str">
        <f>Blad1!L2062</f>
        <v>ej 2026</v>
      </c>
      <c r="H2062" s="13">
        <f>Blad1!N2062</f>
        <v>16</v>
      </c>
      <c r="I2062" s="13" t="str">
        <f>Blad1!O2062</f>
        <v>ej 2026</v>
      </c>
    </row>
    <row r="2063" spans="1:9" x14ac:dyDescent="0.25">
      <c r="A2063" s="1" t="str">
        <f>Blad1!A2063</f>
        <v>522</v>
      </c>
      <c r="B2063" s="1" t="str">
        <f>Blad1!B2063</f>
        <v>D</v>
      </c>
      <c r="C2063" s="1" t="str">
        <f>Blad1!C2063</f>
        <v>Spårväxel - EV-60E-1200-1:18,5</v>
      </c>
      <c r="D2063" s="1" t="str">
        <f>Blad1!D2063</f>
        <v>101</v>
      </c>
      <c r="E2063" s="1" t="str">
        <f>Blad1!E2063</f>
        <v>B4</v>
      </c>
      <c r="F2063" s="12" t="str">
        <f>Blad1!J2063</f>
        <v>-</v>
      </c>
      <c r="G2063" s="12" t="str">
        <f>Blad1!L2063</f>
        <v>ej 2026</v>
      </c>
      <c r="H2063" s="13">
        <f>Blad1!N2063</f>
        <v>10</v>
      </c>
      <c r="I2063" s="13" t="str">
        <f>Blad1!O2063</f>
        <v>ej 2026</v>
      </c>
    </row>
    <row r="2064" spans="1:9" x14ac:dyDescent="0.25">
      <c r="A2064" s="1" t="str">
        <f>Blad1!A2064</f>
        <v>522</v>
      </c>
      <c r="B2064" s="1" t="str">
        <f>Blad1!B2064</f>
        <v>D</v>
      </c>
      <c r="C2064" s="1" t="str">
        <f>Blad1!C2064</f>
        <v>Spårväxel - EV-60E-1200-1:18,5</v>
      </c>
      <c r="D2064" s="1" t="str">
        <f>Blad1!D2064</f>
        <v>102</v>
      </c>
      <c r="E2064" s="1" t="str">
        <f>Blad1!E2064</f>
        <v>B4</v>
      </c>
      <c r="F2064" s="12" t="str">
        <f>Blad1!J2064</f>
        <v>-</v>
      </c>
      <c r="G2064" s="12" t="str">
        <f>Blad1!L2064</f>
        <v>ej 2026</v>
      </c>
      <c r="H2064" s="13">
        <f>Blad1!N2064</f>
        <v>10</v>
      </c>
      <c r="I2064" s="13" t="str">
        <f>Blad1!O2064</f>
        <v>ej 2026</v>
      </c>
    </row>
    <row r="2065" spans="1:9" x14ac:dyDescent="0.25">
      <c r="A2065" s="1" t="str">
        <f>Blad1!A2065</f>
        <v>522</v>
      </c>
      <c r="B2065" s="1" t="str">
        <f>Blad1!B2065</f>
        <v>D</v>
      </c>
      <c r="C2065" s="1" t="str">
        <f>Blad1!C2065</f>
        <v>Spårväxel - EV-60E-1200-1:18,5</v>
      </c>
      <c r="D2065" s="1" t="str">
        <f>Blad1!D2065</f>
        <v>103</v>
      </c>
      <c r="E2065" s="1" t="str">
        <f>Blad1!E2065</f>
        <v>B4</v>
      </c>
      <c r="F2065" s="12" t="str">
        <f>Blad1!J2065</f>
        <v>-</v>
      </c>
      <c r="G2065" s="12" t="str">
        <f>Blad1!L2065</f>
        <v>ej 2026</v>
      </c>
      <c r="H2065" s="13">
        <f>Blad1!N2065</f>
        <v>10</v>
      </c>
      <c r="I2065" s="13" t="str">
        <f>Blad1!O2065</f>
        <v>ej 2026</v>
      </c>
    </row>
    <row r="2066" spans="1:9" x14ac:dyDescent="0.25">
      <c r="A2066" s="1" t="str">
        <f>Blad1!A2066</f>
        <v>522</v>
      </c>
      <c r="B2066" s="1" t="str">
        <f>Blad1!B2066</f>
        <v>D</v>
      </c>
      <c r="C2066" s="1" t="str">
        <f>Blad1!C2066</f>
        <v>Spårväxel - EV-60E-1200-1:18,5</v>
      </c>
      <c r="D2066" s="1" t="str">
        <f>Blad1!D2066</f>
        <v>104</v>
      </c>
      <c r="E2066" s="1" t="str">
        <f>Blad1!E2066</f>
        <v>B4</v>
      </c>
      <c r="F2066" s="12" t="str">
        <f>Blad1!J2066</f>
        <v>-</v>
      </c>
      <c r="G2066" s="12" t="str">
        <f>Blad1!L2066</f>
        <v>ej 2026</v>
      </c>
      <c r="H2066" s="13">
        <f>Blad1!N2066</f>
        <v>10</v>
      </c>
      <c r="I2066" s="13" t="str">
        <f>Blad1!O2066</f>
        <v>ej 2026</v>
      </c>
    </row>
    <row r="2067" spans="1:9" x14ac:dyDescent="0.25">
      <c r="A2067" s="1" t="str">
        <f>Blad1!A2067</f>
        <v>522</v>
      </c>
      <c r="B2067" s="1" t="str">
        <f>Blad1!B2067</f>
        <v>FGL</v>
      </c>
      <c r="C2067" s="1" t="str">
        <f>Blad1!C2067</f>
        <v>Spårväxel - EV-UIC60-1200-1:18,5</v>
      </c>
      <c r="D2067" s="1" t="str">
        <f>Blad1!D2067</f>
        <v>101</v>
      </c>
      <c r="E2067" s="1" t="str">
        <f>Blad1!E2067</f>
        <v>B4</v>
      </c>
      <c r="F2067" s="12" t="str">
        <f>Blad1!J2067</f>
        <v>-</v>
      </c>
      <c r="G2067" s="12" t="str">
        <f>Blad1!L2067</f>
        <v>ej 2026</v>
      </c>
      <c r="H2067" s="13">
        <f>Blad1!N2067</f>
        <v>10</v>
      </c>
      <c r="I2067" s="13" t="str">
        <f>Blad1!O2067</f>
        <v>ej 2026</v>
      </c>
    </row>
    <row r="2068" spans="1:9" x14ac:dyDescent="0.25">
      <c r="A2068" s="1" t="str">
        <f>Blad1!A2068</f>
        <v>522</v>
      </c>
      <c r="B2068" s="1" t="str">
        <f>Blad1!B2068</f>
        <v>FGL</v>
      </c>
      <c r="C2068" s="1" t="str">
        <f>Blad1!C2068</f>
        <v>Spårväxel - EV-UIC60-1200-1:18,5</v>
      </c>
      <c r="D2068" s="1" t="str">
        <f>Blad1!D2068</f>
        <v>102</v>
      </c>
      <c r="E2068" s="1" t="str">
        <f>Blad1!E2068</f>
        <v>B4</v>
      </c>
      <c r="F2068" s="12" t="str">
        <f>Blad1!J2068</f>
        <v>-</v>
      </c>
      <c r="G2068" s="12" t="str">
        <f>Blad1!L2068</f>
        <v>ej 2026</v>
      </c>
      <c r="H2068" s="13">
        <f>Blad1!N2068</f>
        <v>10</v>
      </c>
      <c r="I2068" s="13" t="str">
        <f>Blad1!O2068</f>
        <v>ej 2026</v>
      </c>
    </row>
    <row r="2069" spans="1:9" x14ac:dyDescent="0.25">
      <c r="A2069" s="1" t="str">
        <f>Blad1!A2069</f>
        <v>522</v>
      </c>
      <c r="B2069" s="1" t="str">
        <f>Blad1!B2069</f>
        <v>FGL</v>
      </c>
      <c r="C2069" s="1" t="str">
        <f>Blad1!C2069</f>
        <v>Spårväxel - EV-UIC60-1200-1:18,5</v>
      </c>
      <c r="D2069" s="1" t="str">
        <f>Blad1!D2069</f>
        <v>131</v>
      </c>
      <c r="E2069" s="1" t="str">
        <f>Blad1!E2069</f>
        <v>B4</v>
      </c>
      <c r="F2069" s="12" t="str">
        <f>Blad1!J2069</f>
        <v>-</v>
      </c>
      <c r="G2069" s="12" t="str">
        <f>Blad1!L2069</f>
        <v>ej 2026</v>
      </c>
      <c r="H2069" s="13">
        <f>Blad1!N2069</f>
        <v>10</v>
      </c>
      <c r="I2069" s="13" t="str">
        <f>Blad1!O2069</f>
        <v>ej 2026</v>
      </c>
    </row>
    <row r="2070" spans="1:9" x14ac:dyDescent="0.25">
      <c r="A2070" s="1" t="str">
        <f>Blad1!A2070</f>
        <v>522</v>
      </c>
      <c r="B2070" s="1" t="str">
        <f>Blad1!B2070</f>
        <v>FGL</v>
      </c>
      <c r="C2070" s="1" t="str">
        <f>Blad1!C2070</f>
        <v>Spårväxel - EV-UIC60-1200-1:18,5</v>
      </c>
      <c r="D2070" s="1" t="str">
        <f>Blad1!D2070</f>
        <v>132</v>
      </c>
      <c r="E2070" s="1" t="str">
        <f>Blad1!E2070</f>
        <v>B4</v>
      </c>
      <c r="F2070" s="12" t="str">
        <f>Blad1!J2070</f>
        <v>-</v>
      </c>
      <c r="G2070" s="12" t="str">
        <f>Blad1!L2070</f>
        <v>ej 2026</v>
      </c>
      <c r="H2070" s="13">
        <f>Blad1!N2070</f>
        <v>10</v>
      </c>
      <c r="I2070" s="13" t="str">
        <f>Blad1!O2070</f>
        <v>ej 2026</v>
      </c>
    </row>
    <row r="2071" spans="1:9" x14ac:dyDescent="0.25">
      <c r="A2071" s="1" t="str">
        <f>Blad1!A2071</f>
        <v>522</v>
      </c>
      <c r="B2071" s="1" t="str">
        <f>Blad1!B2071</f>
        <v>JHO</v>
      </c>
      <c r="C2071" s="1" t="str">
        <f>Blad1!C2071</f>
        <v>Spårväxel - EV-UIC60-1200-1:18,5</v>
      </c>
      <c r="D2071" s="1" t="str">
        <f>Blad1!D2071</f>
        <v>101</v>
      </c>
      <c r="E2071" s="1" t="str">
        <f>Blad1!E2071</f>
        <v>B4</v>
      </c>
      <c r="F2071" s="12" t="str">
        <f>Blad1!J2071</f>
        <v>-</v>
      </c>
      <c r="G2071" s="12" t="str">
        <f>Blad1!L2071</f>
        <v>ej 2026</v>
      </c>
      <c r="H2071" s="13">
        <f>Blad1!N2071</f>
        <v>10</v>
      </c>
      <c r="I2071" s="13" t="str">
        <f>Blad1!O2071</f>
        <v>ej 2026</v>
      </c>
    </row>
    <row r="2072" spans="1:9" x14ac:dyDescent="0.25">
      <c r="A2072" s="1" t="str">
        <f>Blad1!A2072</f>
        <v>522</v>
      </c>
      <c r="B2072" s="1" t="str">
        <f>Blad1!B2072</f>
        <v>JHO</v>
      </c>
      <c r="C2072" s="1" t="str">
        <f>Blad1!C2072</f>
        <v>Spårväxel - EV-60E-1200-1:18,5</v>
      </c>
      <c r="D2072" s="1" t="str">
        <f>Blad1!D2072</f>
        <v>102</v>
      </c>
      <c r="E2072" s="1" t="str">
        <f>Blad1!E2072</f>
        <v>B4</v>
      </c>
      <c r="F2072" s="12" t="str">
        <f>Blad1!J2072</f>
        <v>-</v>
      </c>
      <c r="G2072" s="12" t="str">
        <f>Blad1!L2072</f>
        <v>ej 2026</v>
      </c>
      <c r="H2072" s="13">
        <f>Blad1!N2072</f>
        <v>10</v>
      </c>
      <c r="I2072" s="13" t="str">
        <f>Blad1!O2072</f>
        <v>ej 2026</v>
      </c>
    </row>
    <row r="2073" spans="1:9" x14ac:dyDescent="0.25">
      <c r="A2073" s="1" t="str">
        <f>Blad1!A2073</f>
        <v>522</v>
      </c>
      <c r="B2073" s="1" t="str">
        <f>Blad1!B2073</f>
        <v>JHO</v>
      </c>
      <c r="C2073" s="1" t="str">
        <f>Blad1!C2073</f>
        <v>Spårväxel - EV-60E-760-1:15</v>
      </c>
      <c r="D2073" s="1" t="str">
        <f>Blad1!D2073</f>
        <v>111</v>
      </c>
      <c r="E2073" s="1" t="str">
        <f>Blad1!E2073</f>
        <v>B4</v>
      </c>
      <c r="F2073" s="12" t="str">
        <f>Blad1!J2073</f>
        <v>-</v>
      </c>
      <c r="G2073" s="12" t="str">
        <f>Blad1!L2073</f>
        <v>ej 2026</v>
      </c>
      <c r="H2073" s="13">
        <f>Blad1!N2073</f>
        <v>10</v>
      </c>
      <c r="I2073" s="13" t="str">
        <f>Blad1!O2073</f>
        <v>ej 2026</v>
      </c>
    </row>
    <row r="2074" spans="1:9" x14ac:dyDescent="0.25">
      <c r="A2074" s="1" t="str">
        <f>Blad1!A2074</f>
        <v>522</v>
      </c>
      <c r="B2074" s="1" t="str">
        <f>Blad1!B2074</f>
        <v>JHO</v>
      </c>
      <c r="C2074" s="1" t="str">
        <f>Blad1!C2074</f>
        <v>Spårväxel - EV-60E-208-1:9</v>
      </c>
      <c r="D2074" s="1" t="str">
        <f>Blad1!D2074</f>
        <v>112</v>
      </c>
      <c r="E2074" s="1" t="str">
        <f>Blad1!E2074</f>
        <v>B4</v>
      </c>
      <c r="F2074" s="12" t="str">
        <f>Blad1!J2074</f>
        <v>-</v>
      </c>
      <c r="G2074" s="12" t="str">
        <f>Blad1!L2074</f>
        <v>ej 2026</v>
      </c>
      <c r="H2074" s="13">
        <f>Blad1!N2074</f>
        <v>10</v>
      </c>
      <c r="I2074" s="13" t="str">
        <f>Blad1!O2074</f>
        <v>ej 2026</v>
      </c>
    </row>
    <row r="2075" spans="1:9" x14ac:dyDescent="0.25">
      <c r="A2075" s="1" t="str">
        <f>Blad1!A2075</f>
        <v>522</v>
      </c>
      <c r="B2075" s="1" t="str">
        <f>Blad1!B2075</f>
        <v>JHO</v>
      </c>
      <c r="C2075" s="1" t="str">
        <f>Blad1!C2075</f>
        <v>Spårväxel - EV-60E-208-1:9</v>
      </c>
      <c r="D2075" s="1" t="str">
        <f>Blad1!D2075</f>
        <v>121</v>
      </c>
      <c r="E2075" s="1" t="str">
        <f>Blad1!E2075</f>
        <v>B4</v>
      </c>
      <c r="F2075" s="12" t="str">
        <f>Blad1!J2075</f>
        <v>-</v>
      </c>
      <c r="G2075" s="12" t="str">
        <f>Blad1!L2075</f>
        <v>ej 2026</v>
      </c>
      <c r="H2075" s="13">
        <f>Blad1!N2075</f>
        <v>10</v>
      </c>
      <c r="I2075" s="13" t="str">
        <f>Blad1!O2075</f>
        <v>ej 2026</v>
      </c>
    </row>
    <row r="2076" spans="1:9" x14ac:dyDescent="0.25">
      <c r="A2076" s="1" t="str">
        <f>Blad1!A2076</f>
        <v>522</v>
      </c>
      <c r="B2076" s="1" t="str">
        <f>Blad1!B2076</f>
        <v>JHO</v>
      </c>
      <c r="C2076" s="1" t="str">
        <f>Blad1!C2076</f>
        <v>Spårväxel - EV-60E-760-1:15</v>
      </c>
      <c r="D2076" s="1" t="str">
        <f>Blad1!D2076</f>
        <v>122</v>
      </c>
      <c r="E2076" s="1" t="str">
        <f>Blad1!E2076</f>
        <v>B4</v>
      </c>
      <c r="F2076" s="12" t="str">
        <f>Blad1!J2076</f>
        <v>-</v>
      </c>
      <c r="G2076" s="12" t="str">
        <f>Blad1!L2076</f>
        <v>ej 2026</v>
      </c>
      <c r="H2076" s="13">
        <f>Blad1!N2076</f>
        <v>10</v>
      </c>
      <c r="I2076" s="13" t="str">
        <f>Blad1!O2076</f>
        <v>ej 2026</v>
      </c>
    </row>
    <row r="2077" spans="1:9" x14ac:dyDescent="0.25">
      <c r="A2077" s="1" t="str">
        <f>Blad1!A2077</f>
        <v>522</v>
      </c>
      <c r="B2077" s="1" t="str">
        <f>Blad1!B2077</f>
        <v>JHO</v>
      </c>
      <c r="C2077" s="1" t="str">
        <f>Blad1!C2077</f>
        <v>Spårväxel - EV-60E-1200-1:18,5</v>
      </c>
      <c r="D2077" s="1" t="str">
        <f>Blad1!D2077</f>
        <v>131</v>
      </c>
      <c r="E2077" s="1" t="str">
        <f>Blad1!E2077</f>
        <v>B4</v>
      </c>
      <c r="F2077" s="12" t="str">
        <f>Blad1!J2077</f>
        <v>-</v>
      </c>
      <c r="G2077" s="12" t="str">
        <f>Blad1!L2077</f>
        <v>ej 2026</v>
      </c>
      <c r="H2077" s="13">
        <f>Blad1!N2077</f>
        <v>10</v>
      </c>
      <c r="I2077" s="13" t="str">
        <f>Blad1!O2077</f>
        <v>ej 2026</v>
      </c>
    </row>
    <row r="2078" spans="1:9" x14ac:dyDescent="0.25">
      <c r="A2078" s="1" t="str">
        <f>Blad1!A2078</f>
        <v>522</v>
      </c>
      <c r="B2078" s="1" t="str">
        <f>Blad1!B2078</f>
        <v>JHO</v>
      </c>
      <c r="C2078" s="1" t="str">
        <f>Blad1!C2078</f>
        <v>Spårväxel - EV-UIC60-1200-1:18,5</v>
      </c>
      <c r="D2078" s="1" t="str">
        <f>Blad1!D2078</f>
        <v>132</v>
      </c>
      <c r="E2078" s="1" t="str">
        <f>Blad1!E2078</f>
        <v>B4</v>
      </c>
      <c r="F2078" s="12" t="str">
        <f>Blad1!J2078</f>
        <v>-</v>
      </c>
      <c r="G2078" s="12" t="str">
        <f>Blad1!L2078</f>
        <v>ej 2026</v>
      </c>
      <c r="H2078" s="13">
        <f>Blad1!N2078</f>
        <v>10</v>
      </c>
      <c r="I2078" s="13" t="str">
        <f>Blad1!O2078</f>
        <v>ej 2026</v>
      </c>
    </row>
    <row r="2079" spans="1:9" x14ac:dyDescent="0.25">
      <c r="A2079" s="1" t="str">
        <f>Blad1!A2079</f>
        <v>522</v>
      </c>
      <c r="B2079" s="1" t="str">
        <f>Blad1!B2079</f>
        <v>LMO</v>
      </c>
      <c r="C2079" s="1" t="str">
        <f>Blad1!C2079</f>
        <v>Spårväxel - EV-60E-1200-1:18,5</v>
      </c>
      <c r="D2079" s="1" t="str">
        <f>Blad1!D2079</f>
        <v>21</v>
      </c>
      <c r="E2079" s="1" t="str">
        <f>Blad1!E2079</f>
        <v>B4</v>
      </c>
      <c r="F2079" s="12" t="str">
        <f>Blad1!J2079</f>
        <v>-</v>
      </c>
      <c r="G2079" s="12" t="str">
        <f>Blad1!L2079</f>
        <v>ej 2026</v>
      </c>
      <c r="H2079" s="13">
        <f>Blad1!N2079</f>
        <v>10</v>
      </c>
      <c r="I2079" s="13" t="str">
        <f>Blad1!O2079</f>
        <v>ej 2026</v>
      </c>
    </row>
    <row r="2080" spans="1:9" x14ac:dyDescent="0.25">
      <c r="A2080" s="1" t="str">
        <f>Blad1!A2080</f>
        <v>522</v>
      </c>
      <c r="B2080" s="1" t="str">
        <f>Blad1!B2080</f>
        <v>LMO</v>
      </c>
      <c r="C2080" s="1" t="str">
        <f>Blad1!C2080</f>
        <v>Spårväxel - EV-60E-1200-1:18,5</v>
      </c>
      <c r="D2080" s="1" t="str">
        <f>Blad1!D2080</f>
        <v>22</v>
      </c>
      <c r="E2080" s="1" t="str">
        <f>Blad1!E2080</f>
        <v>B4</v>
      </c>
      <c r="F2080" s="12" t="str">
        <f>Blad1!J2080</f>
        <v>-</v>
      </c>
      <c r="G2080" s="12" t="str">
        <f>Blad1!L2080</f>
        <v>ej 2026</v>
      </c>
      <c r="H2080" s="13">
        <f>Blad1!N2080</f>
        <v>10</v>
      </c>
      <c r="I2080" s="13" t="str">
        <f>Blad1!O2080</f>
        <v>ej 2026</v>
      </c>
    </row>
    <row r="2081" spans="1:9" x14ac:dyDescent="0.25">
      <c r="A2081" s="1" t="str">
        <f>Blad1!A2081</f>
        <v>522</v>
      </c>
      <c r="B2081" s="1" t="str">
        <f>Blad1!B2081</f>
        <v>LMO</v>
      </c>
      <c r="C2081" s="1" t="str">
        <f>Blad1!C2081</f>
        <v>Spårväxel - EV-60E-1200-1:18,5</v>
      </c>
      <c r="D2081" s="1" t="str">
        <f>Blad1!D2081</f>
        <v>23</v>
      </c>
      <c r="E2081" s="1" t="str">
        <f>Blad1!E2081</f>
        <v>B4</v>
      </c>
      <c r="F2081" s="12" t="str">
        <f>Blad1!J2081</f>
        <v>-</v>
      </c>
      <c r="G2081" s="12" t="str">
        <f>Blad1!L2081</f>
        <v>ej 2026</v>
      </c>
      <c r="H2081" s="13">
        <f>Blad1!N2081</f>
        <v>10</v>
      </c>
      <c r="I2081" s="13" t="str">
        <f>Blad1!O2081</f>
        <v>ej 2026</v>
      </c>
    </row>
    <row r="2082" spans="1:9" x14ac:dyDescent="0.25">
      <c r="A2082" s="1" t="str">
        <f>Blad1!A2082</f>
        <v>522</v>
      </c>
      <c r="B2082" s="1" t="str">
        <f>Blad1!B2082</f>
        <v>LMO</v>
      </c>
      <c r="C2082" s="1" t="str">
        <f>Blad1!C2082</f>
        <v>Spårväxel - EV-60E-1200-1:18,5</v>
      </c>
      <c r="D2082" s="1" t="str">
        <f>Blad1!D2082</f>
        <v>24</v>
      </c>
      <c r="E2082" s="1" t="str">
        <f>Blad1!E2082</f>
        <v>B4</v>
      </c>
      <c r="F2082" s="12" t="str">
        <f>Blad1!J2082</f>
        <v>-</v>
      </c>
      <c r="G2082" s="12" t="str">
        <f>Blad1!L2082</f>
        <v>ej 2026</v>
      </c>
      <c r="H2082" s="13">
        <f>Blad1!N2082</f>
        <v>10</v>
      </c>
      <c r="I2082" s="13" t="str">
        <f>Blad1!O2082</f>
        <v>ej 2026</v>
      </c>
    </row>
    <row r="2083" spans="1:9" x14ac:dyDescent="0.25">
      <c r="A2083" s="1" t="str">
        <f>Blad1!A2083</f>
        <v>522</v>
      </c>
      <c r="B2083" s="1" t="str">
        <f>Blad1!B2083</f>
        <v>MOT</v>
      </c>
      <c r="C2083" s="1" t="str">
        <f>Blad1!C2083</f>
        <v>Spårväxel - EV-UIC60-760-1:15</v>
      </c>
      <c r="D2083" s="1" t="str">
        <f>Blad1!D2083</f>
        <v>201</v>
      </c>
      <c r="E2083" s="1" t="str">
        <f>Blad1!E2083</f>
        <v>B4</v>
      </c>
      <c r="F2083" s="12" t="str">
        <f>Blad1!J2083</f>
        <v>-</v>
      </c>
      <c r="G2083" s="12" t="str">
        <f>Blad1!L2083</f>
        <v>ej 2026</v>
      </c>
      <c r="H2083" s="13">
        <f>Blad1!N2083</f>
        <v>10</v>
      </c>
      <c r="I2083" s="13" t="str">
        <f>Blad1!O2083</f>
        <v>ej 2026</v>
      </c>
    </row>
    <row r="2084" spans="1:9" x14ac:dyDescent="0.25">
      <c r="A2084" s="1" t="str">
        <f>Blad1!A2084</f>
        <v>522</v>
      </c>
      <c r="B2084" s="1" t="str">
        <f>Blad1!B2084</f>
        <v>MOT</v>
      </c>
      <c r="C2084" s="1" t="str">
        <f>Blad1!C2084</f>
        <v>Spårväxel - EV-UIC60-760-1:15</v>
      </c>
      <c r="D2084" s="1" t="str">
        <f>Blad1!D2084</f>
        <v>202</v>
      </c>
      <c r="E2084" s="1" t="str">
        <f>Blad1!E2084</f>
        <v>B4</v>
      </c>
      <c r="F2084" s="12" t="str">
        <f>Blad1!J2084</f>
        <v>-</v>
      </c>
      <c r="G2084" s="12" t="str">
        <f>Blad1!L2084</f>
        <v>ej 2026</v>
      </c>
      <c r="H2084" s="13">
        <f>Blad1!N2084</f>
        <v>10</v>
      </c>
      <c r="I2084" s="13" t="str">
        <f>Blad1!O2084</f>
        <v>ej 2026</v>
      </c>
    </row>
    <row r="2085" spans="1:9" x14ac:dyDescent="0.25">
      <c r="A2085" s="1" t="str">
        <f>Blad1!A2085</f>
        <v>522</v>
      </c>
      <c r="B2085" s="1" t="str">
        <f>Blad1!B2085</f>
        <v>MOT</v>
      </c>
      <c r="C2085" s="1" t="str">
        <f>Blad1!C2085</f>
        <v>Spårväxel - EV-UIC60-760-1:15</v>
      </c>
      <c r="D2085" s="1" t="str">
        <f>Blad1!D2085</f>
        <v>203</v>
      </c>
      <c r="E2085" s="1" t="str">
        <f>Blad1!E2085</f>
        <v>B4</v>
      </c>
      <c r="F2085" s="12" t="str">
        <f>Blad1!J2085</f>
        <v>-</v>
      </c>
      <c r="G2085" s="12" t="str">
        <f>Blad1!L2085</f>
        <v>ej 2026</v>
      </c>
      <c r="H2085" s="13">
        <f>Blad1!N2085</f>
        <v>10</v>
      </c>
      <c r="I2085" s="13" t="str">
        <f>Blad1!O2085</f>
        <v>ej 2026</v>
      </c>
    </row>
    <row r="2086" spans="1:9" hidden="1" x14ac:dyDescent="0.25">
      <c r="A2086" s="1" t="str">
        <f>Blad1!A2086</f>
        <v>522</v>
      </c>
      <c r="B2086" s="1" t="str">
        <f>Blad1!B2086</f>
        <v>MOT</v>
      </c>
      <c r="C2086" s="1" t="str">
        <f>Blad1!C2086</f>
        <v>Spårväxel - EV-UIC60-760-1:15</v>
      </c>
      <c r="D2086" s="1" t="str">
        <f>Blad1!D2086</f>
        <v>204</v>
      </c>
      <c r="E2086" s="1" t="str">
        <f>Blad1!E2086</f>
        <v>B2</v>
      </c>
      <c r="F2086" s="12" t="str">
        <f>Blad1!J2086</f>
        <v>-</v>
      </c>
      <c r="G2086" s="12" t="str">
        <f>Blad1!L2086</f>
        <v>ej 2026</v>
      </c>
      <c r="H2086" s="13" t="str">
        <f>Blad1!N2086</f>
        <v>-</v>
      </c>
      <c r="I2086" s="13" t="str">
        <f>Blad1!O2086</f>
        <v>ej 2026</v>
      </c>
    </row>
    <row r="2087" spans="1:9" x14ac:dyDescent="0.25">
      <c r="A2087" s="1" t="str">
        <f>Blad1!A2087</f>
        <v>522</v>
      </c>
      <c r="B2087" s="1" t="str">
        <f>Blad1!B2087</f>
        <v>MOT</v>
      </c>
      <c r="C2087" s="1" t="str">
        <f>Blad1!C2087</f>
        <v>Spårväxel - EV-UIC60-760-1:15</v>
      </c>
      <c r="D2087" s="1" t="str">
        <f>Blad1!D2087</f>
        <v>205</v>
      </c>
      <c r="E2087" s="1" t="str">
        <f>Blad1!E2087</f>
        <v>B4</v>
      </c>
      <c r="F2087" s="12" t="str">
        <f>Blad1!J2087</f>
        <v>-</v>
      </c>
      <c r="G2087" s="12" t="str">
        <f>Blad1!L2087</f>
        <v>ej 2026</v>
      </c>
      <c r="H2087" s="13">
        <f>Blad1!N2087</f>
        <v>10</v>
      </c>
      <c r="I2087" s="13" t="str">
        <f>Blad1!O2087</f>
        <v>ej 2026</v>
      </c>
    </row>
    <row r="2088" spans="1:9" x14ac:dyDescent="0.25">
      <c r="A2088" s="1" t="str">
        <f>Blad1!A2088</f>
        <v>522</v>
      </c>
      <c r="B2088" s="1" t="str">
        <f>Blad1!B2088</f>
        <v>MOT</v>
      </c>
      <c r="C2088" s="1" t="str">
        <f>Blad1!C2088</f>
        <v>Spårväxel - EV-UIC60-760-1:15</v>
      </c>
      <c r="D2088" s="1" t="str">
        <f>Blad1!D2088</f>
        <v>206</v>
      </c>
      <c r="E2088" s="1" t="str">
        <f>Blad1!E2088</f>
        <v>B4</v>
      </c>
      <c r="F2088" s="12" t="str">
        <f>Blad1!J2088</f>
        <v>-</v>
      </c>
      <c r="G2088" s="12" t="str">
        <f>Blad1!L2088</f>
        <v>ej 2026</v>
      </c>
      <c r="H2088" s="13">
        <f>Blad1!N2088</f>
        <v>10</v>
      </c>
      <c r="I2088" s="13" t="str">
        <f>Blad1!O2088</f>
        <v>ej 2026</v>
      </c>
    </row>
    <row r="2089" spans="1:9" hidden="1" x14ac:dyDescent="0.25">
      <c r="A2089" s="1" t="str">
        <f>Blad1!A2089</f>
        <v>522</v>
      </c>
      <c r="B2089" s="1" t="str">
        <f>Blad1!B2089</f>
        <v>MOT</v>
      </c>
      <c r="C2089" s="1" t="str">
        <f>Blad1!C2089</f>
        <v>Spårväxel - EV-UIC60-300-1:9</v>
      </c>
      <c r="D2089" s="1" t="str">
        <f>Blad1!D2089</f>
        <v>211</v>
      </c>
      <c r="E2089" s="1" t="str">
        <f>Blad1!E2089</f>
        <v>B2</v>
      </c>
      <c r="F2089" s="12" t="str">
        <f>Blad1!J2089</f>
        <v>-</v>
      </c>
      <c r="G2089" s="12" t="str">
        <f>Blad1!L2089</f>
        <v>ej 2026</v>
      </c>
      <c r="H2089" s="13" t="str">
        <f>Blad1!N2089</f>
        <v>-</v>
      </c>
      <c r="I2089" s="13" t="str">
        <f>Blad1!O2089</f>
        <v>ej 2026</v>
      </c>
    </row>
    <row r="2090" spans="1:9" x14ac:dyDescent="0.25">
      <c r="A2090" s="1" t="str">
        <f>Blad1!A2090</f>
        <v>522</v>
      </c>
      <c r="B2090" s="1" t="str">
        <f>Blad1!B2090</f>
        <v>MOT</v>
      </c>
      <c r="C2090" s="1" t="str">
        <f>Blad1!C2090</f>
        <v>Spårväxel - EV-UIC60-300-1:9</v>
      </c>
      <c r="D2090" s="1" t="str">
        <f>Blad1!D2090</f>
        <v>212</v>
      </c>
      <c r="E2090" s="1" t="str">
        <f>Blad1!E2090</f>
        <v>B4</v>
      </c>
      <c r="F2090" s="12" t="str">
        <f>Blad1!J2090</f>
        <v>-</v>
      </c>
      <c r="G2090" s="12" t="str">
        <f>Blad1!L2090</f>
        <v>ej 2026</v>
      </c>
      <c r="H2090" s="13">
        <f>Blad1!N2090</f>
        <v>10</v>
      </c>
      <c r="I2090" s="13" t="str">
        <f>Blad1!O2090</f>
        <v>ej 2026</v>
      </c>
    </row>
    <row r="2091" spans="1:9" hidden="1" x14ac:dyDescent="0.25">
      <c r="A2091" s="1" t="str">
        <f>Blad1!A2091</f>
        <v>522</v>
      </c>
      <c r="B2091" s="1" t="str">
        <f>Blad1!B2091</f>
        <v>MOT</v>
      </c>
      <c r="C2091" s="1" t="str">
        <f>Blad1!C2091</f>
        <v>Spårväxel - EV-UIC60-300-1:9</v>
      </c>
      <c r="D2091" s="1" t="str">
        <f>Blad1!D2091</f>
        <v>213</v>
      </c>
      <c r="E2091" s="1" t="str">
        <f>Blad1!E2091</f>
        <v>B2</v>
      </c>
      <c r="F2091" s="12" t="str">
        <f>Blad1!J2091</f>
        <v>-</v>
      </c>
      <c r="G2091" s="12" t="str">
        <f>Blad1!L2091</f>
        <v>ej 2026</v>
      </c>
      <c r="H2091" s="13" t="str">
        <f>Blad1!N2091</f>
        <v>-</v>
      </c>
      <c r="I2091" s="13" t="str">
        <f>Blad1!O2091</f>
        <v>ej 2026</v>
      </c>
    </row>
    <row r="2092" spans="1:9" x14ac:dyDescent="0.25">
      <c r="A2092" s="1" t="str">
        <f>Blad1!A2092</f>
        <v>522</v>
      </c>
      <c r="B2092" s="1" t="str">
        <f>Blad1!B2092</f>
        <v>MOT</v>
      </c>
      <c r="C2092" s="1" t="str">
        <f>Blad1!C2092</f>
        <v>Spårväxel - EV-UIC60-300-1:9</v>
      </c>
      <c r="D2092" s="1" t="str">
        <f>Blad1!D2092</f>
        <v>214</v>
      </c>
      <c r="E2092" s="1" t="str">
        <f>Blad1!E2092</f>
        <v>B4</v>
      </c>
      <c r="F2092" s="12" t="str">
        <f>Blad1!J2092</f>
        <v>-</v>
      </c>
      <c r="G2092" s="12" t="str">
        <f>Blad1!L2092</f>
        <v>ej 2026</v>
      </c>
      <c r="H2092" s="13">
        <f>Blad1!N2092</f>
        <v>10</v>
      </c>
      <c r="I2092" s="13" t="str">
        <f>Blad1!O2092</f>
        <v>ej 2026</v>
      </c>
    </row>
    <row r="2093" spans="1:9" x14ac:dyDescent="0.25">
      <c r="A2093" s="1" t="str">
        <f>Blad1!A2093</f>
        <v>522</v>
      </c>
      <c r="B2093" s="1" t="str">
        <f>Blad1!B2093</f>
        <v>MOT</v>
      </c>
      <c r="C2093" s="1" t="str">
        <f>Blad1!C2093</f>
        <v>Spårväxel - EV-UIC60-300-1:9</v>
      </c>
      <c r="D2093" s="1" t="str">
        <f>Blad1!D2093</f>
        <v>235</v>
      </c>
      <c r="E2093" s="1" t="str">
        <f>Blad1!E2093</f>
        <v>B4</v>
      </c>
      <c r="F2093" s="12" t="str">
        <f>Blad1!J2093</f>
        <v>-</v>
      </c>
      <c r="G2093" s="12" t="str">
        <f>Blad1!L2093</f>
        <v>ej 2026</v>
      </c>
      <c r="H2093" s="13">
        <f>Blad1!N2093</f>
        <v>10</v>
      </c>
      <c r="I2093" s="13" t="str">
        <f>Blad1!O2093</f>
        <v>ej 2026</v>
      </c>
    </row>
    <row r="2094" spans="1:9" x14ac:dyDescent="0.25">
      <c r="A2094" s="1" t="str">
        <f>Blad1!A2094</f>
        <v>522</v>
      </c>
      <c r="B2094" s="1" t="str">
        <f>Blad1!B2094</f>
        <v>MOT</v>
      </c>
      <c r="C2094" s="1" t="str">
        <f>Blad1!C2094</f>
        <v>Spårväxel - EV-UIC60-300-1:9</v>
      </c>
      <c r="D2094" s="1" t="str">
        <f>Blad1!D2094</f>
        <v>237</v>
      </c>
      <c r="E2094" s="1" t="str">
        <f>Blad1!E2094</f>
        <v>B4</v>
      </c>
      <c r="F2094" s="12" t="str">
        <f>Blad1!J2094</f>
        <v>-</v>
      </c>
      <c r="G2094" s="12" t="str">
        <f>Blad1!L2094</f>
        <v>ej 2026</v>
      </c>
      <c r="H2094" s="13">
        <f>Blad1!N2094</f>
        <v>10</v>
      </c>
      <c r="I2094" s="13" t="str">
        <f>Blad1!O2094</f>
        <v>ej 2026</v>
      </c>
    </row>
    <row r="2095" spans="1:9" x14ac:dyDescent="0.25">
      <c r="A2095" s="1" t="str">
        <f>Blad1!A2095</f>
        <v>522</v>
      </c>
      <c r="B2095" s="1" t="str">
        <f>Blad1!B2095</f>
        <v>MOT</v>
      </c>
      <c r="C2095" s="1" t="str">
        <f>Blad1!C2095</f>
        <v>Spårväxel - EV-UIC60-760-1:14</v>
      </c>
      <c r="D2095" s="1" t="str">
        <f>Blad1!D2095</f>
        <v>238</v>
      </c>
      <c r="E2095" s="1" t="str">
        <f>Blad1!E2095</f>
        <v>B4</v>
      </c>
      <c r="F2095" s="12" t="str">
        <f>Blad1!J2095</f>
        <v>-</v>
      </c>
      <c r="G2095" s="12" t="str">
        <f>Blad1!L2095</f>
        <v>ej 2026</v>
      </c>
      <c r="H2095" s="13">
        <f>Blad1!N2095</f>
        <v>10</v>
      </c>
      <c r="I2095" s="13" t="str">
        <f>Blad1!O2095</f>
        <v>ej 2026</v>
      </c>
    </row>
    <row r="2096" spans="1:9" hidden="1" x14ac:dyDescent="0.25">
      <c r="A2096" s="1" t="str">
        <f>Blad1!A2096</f>
        <v>522</v>
      </c>
      <c r="B2096" s="1" t="str">
        <f>Blad1!B2096</f>
        <v>MOT</v>
      </c>
      <c r="C2096" s="1" t="str">
        <f>Blad1!C2096</f>
        <v>Spårväxel - EV-UIC60-300-1:9</v>
      </c>
      <c r="D2096" s="1" t="str">
        <f>Blad1!D2096</f>
        <v>239</v>
      </c>
      <c r="E2096" s="1" t="str">
        <f>Blad1!E2096</f>
        <v>B2</v>
      </c>
      <c r="F2096" s="12" t="str">
        <f>Blad1!J2096</f>
        <v>-</v>
      </c>
      <c r="G2096" s="12" t="str">
        <f>Blad1!L2096</f>
        <v>ej 2026</v>
      </c>
      <c r="H2096" s="13" t="str">
        <f>Blad1!N2096</f>
        <v>-</v>
      </c>
      <c r="I2096" s="13" t="str">
        <f>Blad1!O2096</f>
        <v>ej 2026</v>
      </c>
    </row>
    <row r="2097" spans="1:9" x14ac:dyDescent="0.25">
      <c r="A2097" s="1" t="str">
        <f>Blad1!A2097</f>
        <v>522</v>
      </c>
      <c r="B2097" s="1" t="str">
        <f>Blad1!B2097</f>
        <v>MOT</v>
      </c>
      <c r="C2097" s="1" t="str">
        <f>Blad1!C2097</f>
        <v>Spårväxel - EV-UIC60-1200-1:18,5</v>
      </c>
      <c r="D2097" s="1" t="str">
        <f>Blad1!D2097</f>
        <v>241</v>
      </c>
      <c r="E2097" s="1" t="str">
        <f>Blad1!E2097</f>
        <v>B4</v>
      </c>
      <c r="F2097" s="12" t="str">
        <f>Blad1!J2097</f>
        <v>-</v>
      </c>
      <c r="G2097" s="12" t="str">
        <f>Blad1!L2097</f>
        <v>ej 2026</v>
      </c>
      <c r="H2097" s="13">
        <f>Blad1!N2097</f>
        <v>10</v>
      </c>
      <c r="I2097" s="13" t="str">
        <f>Blad1!O2097</f>
        <v>ej 2026</v>
      </c>
    </row>
    <row r="2098" spans="1:9" x14ac:dyDescent="0.25">
      <c r="A2098" s="1" t="str">
        <f>Blad1!A2098</f>
        <v>522</v>
      </c>
      <c r="B2098" s="1" t="str">
        <f>Blad1!B2098</f>
        <v>MOT</v>
      </c>
      <c r="C2098" s="1" t="str">
        <f>Blad1!C2098</f>
        <v>Spårväxel - EV-UIC60-1200-1:18,5</v>
      </c>
      <c r="D2098" s="1" t="str">
        <f>Blad1!D2098</f>
        <v>242</v>
      </c>
      <c r="E2098" s="1" t="str">
        <f>Blad1!E2098</f>
        <v>B4</v>
      </c>
      <c r="F2098" s="12" t="str">
        <f>Blad1!J2098</f>
        <v>-</v>
      </c>
      <c r="G2098" s="12" t="str">
        <f>Blad1!L2098</f>
        <v>ej 2026</v>
      </c>
      <c r="H2098" s="13">
        <f>Blad1!N2098</f>
        <v>10</v>
      </c>
      <c r="I2098" s="13" t="str">
        <f>Blad1!O2098</f>
        <v>ej 2026</v>
      </c>
    </row>
    <row r="2099" spans="1:9" x14ac:dyDescent="0.25">
      <c r="A2099" s="1" t="str">
        <f>Blad1!A2099</f>
        <v>522</v>
      </c>
      <c r="B2099" s="1" t="str">
        <f>Blad1!B2099</f>
        <v>MOT</v>
      </c>
      <c r="C2099" s="1" t="str">
        <f>Blad1!C2099</f>
        <v>Spårväxel - EV-UIC60-1200-1:18,5</v>
      </c>
      <c r="D2099" s="1" t="str">
        <f>Blad1!D2099</f>
        <v>243</v>
      </c>
      <c r="E2099" s="1" t="str">
        <f>Blad1!E2099</f>
        <v>B4</v>
      </c>
      <c r="F2099" s="12" t="str">
        <f>Blad1!J2099</f>
        <v>-</v>
      </c>
      <c r="G2099" s="12" t="str">
        <f>Blad1!L2099</f>
        <v>ej 2026</v>
      </c>
      <c r="H2099" s="13">
        <f>Blad1!N2099</f>
        <v>10</v>
      </c>
      <c r="I2099" s="13" t="str">
        <f>Blad1!O2099</f>
        <v>ej 2026</v>
      </c>
    </row>
    <row r="2100" spans="1:9" x14ac:dyDescent="0.25">
      <c r="A2100" s="1" t="str">
        <f>Blad1!A2100</f>
        <v>522</v>
      </c>
      <c r="B2100" s="1" t="str">
        <f>Blad1!B2100</f>
        <v>MOT</v>
      </c>
      <c r="C2100" s="1" t="str">
        <f>Blad1!C2100</f>
        <v>Spårväxel - EV-UIC60-1200-1:18,5</v>
      </c>
      <c r="D2100" s="1" t="str">
        <f>Blad1!D2100</f>
        <v>244</v>
      </c>
      <c r="E2100" s="1" t="str">
        <f>Blad1!E2100</f>
        <v>B4</v>
      </c>
      <c r="F2100" s="12" t="str">
        <f>Blad1!J2100</f>
        <v>-</v>
      </c>
      <c r="G2100" s="12" t="str">
        <f>Blad1!L2100</f>
        <v>ej 2026</v>
      </c>
      <c r="H2100" s="13">
        <f>Blad1!N2100</f>
        <v>10</v>
      </c>
      <c r="I2100" s="13" t="str">
        <f>Blad1!O2100</f>
        <v>ej 2026</v>
      </c>
    </row>
    <row r="2101" spans="1:9" x14ac:dyDescent="0.25">
      <c r="A2101" s="1" t="str">
        <f>Blad1!A2101</f>
        <v>522</v>
      </c>
      <c r="B2101" s="1" t="str">
        <f>Blad1!B2101</f>
        <v>MOT</v>
      </c>
      <c r="C2101" s="1" t="str">
        <f>Blad1!C2101</f>
        <v>Spårväxel - EV-UIC60-300-1:9</v>
      </c>
      <c r="D2101" s="1" t="str">
        <f>Blad1!D2101</f>
        <v>246</v>
      </c>
      <c r="E2101" s="1" t="str">
        <f>Blad1!E2101</f>
        <v>B4</v>
      </c>
      <c r="F2101" s="12" t="str">
        <f>Blad1!J2101</f>
        <v>-</v>
      </c>
      <c r="G2101" s="12" t="str">
        <f>Blad1!L2101</f>
        <v>ej 2026</v>
      </c>
      <c r="H2101" s="13">
        <f>Blad1!N2101</f>
        <v>10</v>
      </c>
      <c r="I2101" s="13" t="str">
        <f>Blad1!O2101</f>
        <v>ej 2026</v>
      </c>
    </row>
    <row r="2102" spans="1:9" hidden="1" x14ac:dyDescent="0.25">
      <c r="A2102" s="1" t="str">
        <f>Blad1!A2102</f>
        <v>522</v>
      </c>
      <c r="B2102" s="1" t="str">
        <f>Blad1!B2102</f>
        <v>MOT</v>
      </c>
      <c r="C2102" s="1" t="str">
        <f>Blad1!C2102</f>
        <v>Spårväxel - EV-SJ50-11-1:9</v>
      </c>
      <c r="D2102" s="1" t="str">
        <f>Blad1!D2102</f>
        <v>280</v>
      </c>
      <c r="E2102" s="1" t="str">
        <f>Blad1!E2102</f>
        <v>B1</v>
      </c>
      <c r="F2102" s="12" t="str">
        <f>Blad1!J2102</f>
        <v>-</v>
      </c>
      <c r="G2102" s="12" t="str">
        <f>Blad1!L2102</f>
        <v>ej 2026</v>
      </c>
      <c r="H2102" s="13" t="str">
        <f>Blad1!N2102</f>
        <v>-</v>
      </c>
      <c r="I2102" s="13" t="str">
        <f>Blad1!O2102</f>
        <v>ej 2026</v>
      </c>
    </row>
    <row r="2103" spans="1:9" hidden="1" x14ac:dyDescent="0.25">
      <c r="A2103" s="1" t="str">
        <f>Blad1!A2103</f>
        <v>522</v>
      </c>
      <c r="B2103" s="1" t="str">
        <f>Blad1!B2103</f>
        <v>MOT</v>
      </c>
      <c r="C2103" s="1" t="str">
        <f>Blad1!C2103</f>
        <v>Spårväxel - EV-SJ50-11-1:9</v>
      </c>
      <c r="D2103" s="1" t="str">
        <f>Blad1!D2103</f>
        <v>281</v>
      </c>
      <c r="E2103" s="1" t="str">
        <f>Blad1!E2103</f>
        <v>B1</v>
      </c>
      <c r="F2103" s="12" t="str">
        <f>Blad1!J2103</f>
        <v>-</v>
      </c>
      <c r="G2103" s="12" t="str">
        <f>Blad1!L2103</f>
        <v>ej 2026</v>
      </c>
      <c r="H2103" s="13" t="str">
        <f>Blad1!N2103</f>
        <v>-</v>
      </c>
      <c r="I2103" s="13" t="str">
        <f>Blad1!O2103</f>
        <v>ej 2026</v>
      </c>
    </row>
    <row r="2104" spans="1:9" hidden="1" x14ac:dyDescent="0.25">
      <c r="A2104" s="1" t="str">
        <f>Blad1!A2104</f>
        <v>522</v>
      </c>
      <c r="B2104" s="1" t="str">
        <f>Blad1!B2104</f>
        <v>MOT</v>
      </c>
      <c r="C2104" s="1" t="str">
        <f>Blad1!C2104</f>
        <v>Spårväxel - EV-UIC60-300-1:9</v>
      </c>
      <c r="D2104" s="1" t="str">
        <f>Blad1!D2104</f>
        <v>283</v>
      </c>
      <c r="E2104" s="1" t="str">
        <f>Blad1!E2104</f>
        <v>B2</v>
      </c>
      <c r="F2104" s="12" t="str">
        <f>Blad1!J2104</f>
        <v>-</v>
      </c>
      <c r="G2104" s="12" t="str">
        <f>Blad1!L2104</f>
        <v>ej 2026</v>
      </c>
      <c r="H2104" s="13" t="str">
        <f>Blad1!N2104</f>
        <v>-</v>
      </c>
      <c r="I2104" s="13" t="str">
        <f>Blad1!O2104</f>
        <v>ej 2026</v>
      </c>
    </row>
    <row r="2105" spans="1:9" hidden="1" x14ac:dyDescent="0.25">
      <c r="A2105" s="1" t="str">
        <f>Blad1!A2105</f>
        <v>522</v>
      </c>
      <c r="B2105" s="1" t="str">
        <f>Blad1!B2105</f>
        <v>MOT</v>
      </c>
      <c r="C2105" s="1" t="str">
        <f>Blad1!C2105</f>
        <v>Spårväxel - EV-BV50-225/190-1:9</v>
      </c>
      <c r="D2105" s="1" t="str">
        <f>Blad1!D2105</f>
        <v>287</v>
      </c>
      <c r="E2105" s="1" t="str">
        <f>Blad1!E2105</f>
        <v>B1</v>
      </c>
      <c r="F2105" s="12" t="str">
        <f>Blad1!J2105</f>
        <v>-</v>
      </c>
      <c r="G2105" s="12" t="str">
        <f>Blad1!L2105</f>
        <v>ej 2026</v>
      </c>
      <c r="H2105" s="13" t="str">
        <f>Blad1!N2105</f>
        <v>-</v>
      </c>
      <c r="I2105" s="13" t="str">
        <f>Blad1!O2105</f>
        <v>ej 2026</v>
      </c>
    </row>
    <row r="2106" spans="1:9" x14ac:dyDescent="0.25">
      <c r="A2106" s="1" t="str">
        <f>Blad1!A2106</f>
        <v>522</v>
      </c>
      <c r="B2106" s="1" t="str">
        <f>Blad1!B2106</f>
        <v>SKM</v>
      </c>
      <c r="C2106" s="1" t="str">
        <f>Blad1!C2106</f>
        <v>Spårväxel - EV-60E-1200-1:18,5</v>
      </c>
      <c r="D2106" s="1" t="str">
        <f>Blad1!D2106</f>
        <v>21</v>
      </c>
      <c r="E2106" s="1" t="str">
        <f>Blad1!E2106</f>
        <v>B4</v>
      </c>
      <c r="F2106" s="12" t="str">
        <f>Blad1!J2106</f>
        <v>-</v>
      </c>
      <c r="G2106" s="12" t="str">
        <f>Blad1!L2106</f>
        <v>ej 2026</v>
      </c>
      <c r="H2106" s="13">
        <f>Blad1!N2106</f>
        <v>10</v>
      </c>
      <c r="I2106" s="13" t="str">
        <f>Blad1!O2106</f>
        <v>ej 2026</v>
      </c>
    </row>
    <row r="2107" spans="1:9" x14ac:dyDescent="0.25">
      <c r="A2107" s="1" t="str">
        <f>Blad1!A2107</f>
        <v>522</v>
      </c>
      <c r="B2107" s="1" t="str">
        <f>Blad1!B2107</f>
        <v>SKN</v>
      </c>
      <c r="C2107" s="1" t="str">
        <f>Blad1!C2107</f>
        <v>Spårväxel - EV-UIC60-1200-1:18,5</v>
      </c>
      <c r="D2107" s="1" t="str">
        <f>Blad1!D2107</f>
        <v>101</v>
      </c>
      <c r="E2107" s="1" t="str">
        <f>Blad1!E2107</f>
        <v>B4</v>
      </c>
      <c r="F2107" s="12" t="str">
        <f>Blad1!J2107</f>
        <v>-</v>
      </c>
      <c r="G2107" s="12" t="str">
        <f>Blad1!L2107</f>
        <v>ej 2026</v>
      </c>
      <c r="H2107" s="13">
        <f>Blad1!N2107</f>
        <v>10</v>
      </c>
      <c r="I2107" s="13" t="str">
        <f>Blad1!O2107</f>
        <v>ej 2026</v>
      </c>
    </row>
    <row r="2108" spans="1:9" x14ac:dyDescent="0.25">
      <c r="A2108" s="1" t="str">
        <f>Blad1!A2108</f>
        <v>522</v>
      </c>
      <c r="B2108" s="1" t="str">
        <f>Blad1!B2108</f>
        <v>SKN</v>
      </c>
      <c r="C2108" s="1" t="str">
        <f>Blad1!C2108</f>
        <v>Spårväxel - EV-UIC60-1200-1:18,5</v>
      </c>
      <c r="D2108" s="1" t="str">
        <f>Blad1!D2108</f>
        <v>102</v>
      </c>
      <c r="E2108" s="1" t="str">
        <f>Blad1!E2108</f>
        <v>B4</v>
      </c>
      <c r="F2108" s="12" t="str">
        <f>Blad1!J2108</f>
        <v>-</v>
      </c>
      <c r="G2108" s="12" t="str">
        <f>Blad1!L2108</f>
        <v>ej 2026</v>
      </c>
      <c r="H2108" s="13">
        <f>Blad1!N2108</f>
        <v>10</v>
      </c>
      <c r="I2108" s="13" t="str">
        <f>Blad1!O2108</f>
        <v>ej 2026</v>
      </c>
    </row>
    <row r="2109" spans="1:9" x14ac:dyDescent="0.25">
      <c r="A2109" s="1" t="str">
        <f>Blad1!A2109</f>
        <v>522</v>
      </c>
      <c r="B2109" s="1" t="str">
        <f>Blad1!B2109</f>
        <v>SKN</v>
      </c>
      <c r="C2109" s="1" t="str">
        <f>Blad1!C2109</f>
        <v>Spårväxel - EV-UIC60-760-1:15</v>
      </c>
      <c r="D2109" s="1" t="str">
        <f>Blad1!D2109</f>
        <v>103</v>
      </c>
      <c r="E2109" s="1" t="str">
        <f>Blad1!E2109</f>
        <v>B4</v>
      </c>
      <c r="F2109" s="12" t="str">
        <f>Blad1!J2109</f>
        <v>-</v>
      </c>
      <c r="G2109" s="12" t="str">
        <f>Blad1!L2109</f>
        <v>ej 2026</v>
      </c>
      <c r="H2109" s="13">
        <f>Blad1!N2109</f>
        <v>10</v>
      </c>
      <c r="I2109" s="13" t="str">
        <f>Blad1!O2109</f>
        <v>ej 2026</v>
      </c>
    </row>
    <row r="2110" spans="1:9" hidden="1" x14ac:dyDescent="0.25">
      <c r="A2110" s="1" t="str">
        <f>Blad1!A2110</f>
        <v>522</v>
      </c>
      <c r="B2110" s="1" t="str">
        <f>Blad1!B2110</f>
        <v>SKN</v>
      </c>
      <c r="C2110" s="1" t="str">
        <f>Blad1!C2110</f>
        <v>Spårväxel - EV-BV50-225/190-1:9</v>
      </c>
      <c r="D2110" s="1" t="str">
        <f>Blad1!D2110</f>
        <v>105</v>
      </c>
      <c r="E2110" s="1" t="str">
        <f>Blad1!E2110</f>
        <v>B1</v>
      </c>
      <c r="F2110" s="12" t="str">
        <f>Blad1!J2110</f>
        <v>-</v>
      </c>
      <c r="G2110" s="12" t="str">
        <f>Blad1!L2110</f>
        <v>ej 2026</v>
      </c>
      <c r="H2110" s="13" t="str">
        <f>Blad1!N2110</f>
        <v>-</v>
      </c>
      <c r="I2110" s="13" t="str">
        <f>Blad1!O2110</f>
        <v>ej 2026</v>
      </c>
    </row>
    <row r="2111" spans="1:9" hidden="1" x14ac:dyDescent="0.25">
      <c r="A2111" s="1" t="str">
        <f>Blad1!A2111</f>
        <v>522</v>
      </c>
      <c r="B2111" s="1" t="str">
        <f>Blad1!B2111</f>
        <v>SKN</v>
      </c>
      <c r="C2111" s="1" t="str">
        <f>Blad1!C2111</f>
        <v>Spårväxel - EV-BV50-225/190-1:9</v>
      </c>
      <c r="D2111" s="1" t="str">
        <f>Blad1!D2111</f>
        <v>106</v>
      </c>
      <c r="E2111" s="1" t="str">
        <f>Blad1!E2111</f>
        <v>B1</v>
      </c>
      <c r="F2111" s="12" t="str">
        <f>Blad1!J2111</f>
        <v>-</v>
      </c>
      <c r="G2111" s="12" t="str">
        <f>Blad1!L2111</f>
        <v>ej 2026</v>
      </c>
      <c r="H2111" s="13" t="str">
        <f>Blad1!N2111</f>
        <v>-</v>
      </c>
      <c r="I2111" s="13" t="str">
        <f>Blad1!O2111</f>
        <v>ej 2026</v>
      </c>
    </row>
    <row r="2112" spans="1:9" x14ac:dyDescent="0.25">
      <c r="A2112" s="1" t="str">
        <f>Blad1!A2112</f>
        <v>522</v>
      </c>
      <c r="B2112" s="1" t="str">
        <f>Blad1!B2112</f>
        <v>SKN</v>
      </c>
      <c r="C2112" s="1" t="str">
        <f>Blad1!C2112</f>
        <v>Spårväxel - EV-UIC60-760-1:15</v>
      </c>
      <c r="D2112" s="1" t="str">
        <f>Blad1!D2112</f>
        <v>132</v>
      </c>
      <c r="E2112" s="1" t="str">
        <f>Blad1!E2112</f>
        <v>B4</v>
      </c>
      <c r="F2112" s="12" t="str">
        <f>Blad1!J2112</f>
        <v>-</v>
      </c>
      <c r="G2112" s="12" t="str">
        <f>Blad1!L2112</f>
        <v>ej 2026</v>
      </c>
      <c r="H2112" s="13">
        <f>Blad1!N2112</f>
        <v>10</v>
      </c>
      <c r="I2112" s="13" t="str">
        <f>Blad1!O2112</f>
        <v>ej 2026</v>
      </c>
    </row>
    <row r="2113" spans="1:9" x14ac:dyDescent="0.25">
      <c r="A2113" s="1" t="str">
        <f>Blad1!A2113</f>
        <v>522</v>
      </c>
      <c r="B2113" s="1" t="str">
        <f>Blad1!B2113</f>
        <v>SKN</v>
      </c>
      <c r="C2113" s="1" t="str">
        <f>Blad1!C2113</f>
        <v>Spårväxel - EV-UIC60-1200-1:18,5</v>
      </c>
      <c r="D2113" s="1" t="str">
        <f>Blad1!D2113</f>
        <v>133</v>
      </c>
      <c r="E2113" s="1" t="str">
        <f>Blad1!E2113</f>
        <v>B4</v>
      </c>
      <c r="F2113" s="12" t="str">
        <f>Blad1!J2113</f>
        <v>-</v>
      </c>
      <c r="G2113" s="12" t="str">
        <f>Blad1!L2113</f>
        <v>ej 2026</v>
      </c>
      <c r="H2113" s="13">
        <f>Blad1!N2113</f>
        <v>10</v>
      </c>
      <c r="I2113" s="13" t="str">
        <f>Blad1!O2113</f>
        <v>ej 2026</v>
      </c>
    </row>
    <row r="2114" spans="1:9" x14ac:dyDescent="0.25">
      <c r="A2114" s="1" t="str">
        <f>Blad1!A2114</f>
        <v>522</v>
      </c>
      <c r="B2114" s="1" t="str">
        <f>Blad1!B2114</f>
        <v>SKN</v>
      </c>
      <c r="C2114" s="1" t="str">
        <f>Blad1!C2114</f>
        <v>Spårväxel - EV-UIC60-1200-1:18,5</v>
      </c>
      <c r="D2114" s="1" t="str">
        <f>Blad1!D2114</f>
        <v>134</v>
      </c>
      <c r="E2114" s="1" t="str">
        <f>Blad1!E2114</f>
        <v>B4</v>
      </c>
      <c r="F2114" s="12" t="str">
        <f>Blad1!J2114</f>
        <v>-</v>
      </c>
      <c r="G2114" s="12" t="str">
        <f>Blad1!L2114</f>
        <v>ej 2026</v>
      </c>
      <c r="H2114" s="13">
        <f>Blad1!N2114</f>
        <v>10</v>
      </c>
      <c r="I2114" s="13" t="str">
        <f>Blad1!O2114</f>
        <v>ej 2026</v>
      </c>
    </row>
    <row r="2115" spans="1:9" hidden="1" x14ac:dyDescent="0.25">
      <c r="A2115" s="1" t="str">
        <f>Blad1!A2115</f>
        <v>522</v>
      </c>
      <c r="B2115" s="1" t="str">
        <f>Blad1!B2115</f>
        <v>Å</v>
      </c>
      <c r="C2115" s="1" t="str">
        <f>Blad1!C2115</f>
        <v>Spårväxel - EV-SJ43-5,9-1:9</v>
      </c>
      <c r="D2115" s="1" t="str">
        <f>Blad1!D2115</f>
        <v>2</v>
      </c>
      <c r="E2115" s="1" t="str">
        <f>Blad1!E2115</f>
        <v>B1</v>
      </c>
      <c r="F2115" s="12" t="str">
        <f>Blad1!J2115</f>
        <v>-</v>
      </c>
      <c r="G2115" s="12" t="str">
        <f>Blad1!L2115</f>
        <v>ej 2026</v>
      </c>
      <c r="H2115" s="13" t="str">
        <f>Blad1!N2115</f>
        <v>-</v>
      </c>
      <c r="I2115" s="13" t="str">
        <f>Blad1!O2115</f>
        <v>ej 2026</v>
      </c>
    </row>
    <row r="2116" spans="1:9" x14ac:dyDescent="0.25">
      <c r="A2116" s="1" t="str">
        <f>Blad1!A2116</f>
        <v>522</v>
      </c>
      <c r="B2116" s="1" t="str">
        <f>Blad1!B2116</f>
        <v>Å</v>
      </c>
      <c r="C2116" s="1" t="str">
        <f>Blad1!C2116</f>
        <v>Spårväxel - EV-UIC60-300-1:9</v>
      </c>
      <c r="D2116" s="1" t="str">
        <f>Blad1!D2116</f>
        <v>21</v>
      </c>
      <c r="E2116" s="1" t="str">
        <f>Blad1!E2116</f>
        <v>B4</v>
      </c>
      <c r="F2116" s="12" t="str">
        <f>Blad1!J2116</f>
        <v>-</v>
      </c>
      <c r="G2116" s="12" t="str">
        <f>Blad1!L2116</f>
        <v>ej 2026</v>
      </c>
      <c r="H2116" s="13">
        <f>Blad1!N2116</f>
        <v>10</v>
      </c>
      <c r="I2116" s="13" t="str">
        <f>Blad1!O2116</f>
        <v>ej 2026</v>
      </c>
    </row>
    <row r="2117" spans="1:9" x14ac:dyDescent="0.25">
      <c r="A2117" s="1" t="str">
        <f>Blad1!A2117</f>
        <v>522</v>
      </c>
      <c r="B2117" s="1" t="str">
        <f>Blad1!B2117</f>
        <v>Å</v>
      </c>
      <c r="C2117" s="1" t="str">
        <f>Blad1!C2117</f>
        <v>Spårväxel - EV-UIC60-300-1:9</v>
      </c>
      <c r="D2117" s="1" t="str">
        <f>Blad1!D2117</f>
        <v>22</v>
      </c>
      <c r="E2117" s="1" t="str">
        <f>Blad1!E2117</f>
        <v>B4</v>
      </c>
      <c r="F2117" s="12" t="str">
        <f>Blad1!J2117</f>
        <v>-</v>
      </c>
      <c r="G2117" s="12" t="str">
        <f>Blad1!L2117</f>
        <v>ej 2026</v>
      </c>
      <c r="H2117" s="13">
        <f>Blad1!N2117</f>
        <v>10</v>
      </c>
      <c r="I2117" s="13" t="str">
        <f>Blad1!O2117</f>
        <v>ej 2026</v>
      </c>
    </row>
    <row r="2118" spans="1:9" hidden="1" x14ac:dyDescent="0.25">
      <c r="A2118" s="1" t="str">
        <f>Blad1!A2118</f>
        <v>522</v>
      </c>
      <c r="B2118" s="1" t="str">
        <f>Blad1!B2118</f>
        <v>Å</v>
      </c>
      <c r="C2118" s="1" t="str">
        <f>Blad1!C2118</f>
        <v>Spårväxel - EV-SJ43-11-1:9</v>
      </c>
      <c r="D2118" s="1" t="str">
        <f>Blad1!D2118</f>
        <v>3</v>
      </c>
      <c r="E2118" s="1" t="str">
        <f>Blad1!E2118</f>
        <v>B1</v>
      </c>
      <c r="F2118" s="12" t="str">
        <f>Blad1!J2118</f>
        <v>-</v>
      </c>
      <c r="G2118" s="12" t="str">
        <f>Blad1!L2118</f>
        <v>ej 2026</v>
      </c>
      <c r="H2118" s="13" t="str">
        <f>Blad1!N2118</f>
        <v>-</v>
      </c>
      <c r="I2118" s="13" t="str">
        <f>Blad1!O2118</f>
        <v>ej 2026</v>
      </c>
    </row>
    <row r="2119" spans="1:9" x14ac:dyDescent="0.25">
      <c r="A2119" s="1" t="str">
        <f>Blad1!A2119</f>
        <v>522</v>
      </c>
      <c r="B2119" s="1" t="str">
        <f>Blad1!B2119</f>
        <v>Å</v>
      </c>
      <c r="C2119" s="1" t="str">
        <f>Blad1!C2119</f>
        <v>Spårväxel - EV-UIC60-300-1:9</v>
      </c>
      <c r="D2119" s="1" t="str">
        <f>Blad1!D2119</f>
        <v>35</v>
      </c>
      <c r="E2119" s="1" t="str">
        <f>Blad1!E2119</f>
        <v>B4</v>
      </c>
      <c r="F2119" s="12" t="str">
        <f>Blad1!J2119</f>
        <v>-</v>
      </c>
      <c r="G2119" s="12" t="str">
        <f>Blad1!L2119</f>
        <v>ej 2026</v>
      </c>
      <c r="H2119" s="13">
        <f>Blad1!N2119</f>
        <v>10</v>
      </c>
      <c r="I2119" s="13" t="str">
        <f>Blad1!O2119</f>
        <v>ej 2026</v>
      </c>
    </row>
    <row r="2120" spans="1:9" x14ac:dyDescent="0.25">
      <c r="A2120" s="1" t="str">
        <f>Blad1!A2120</f>
        <v>522</v>
      </c>
      <c r="B2120" s="1" t="str">
        <f>Blad1!B2120</f>
        <v>ÖNA</v>
      </c>
      <c r="C2120" s="1" t="str">
        <f>Blad1!C2120</f>
        <v>Spårväxel - EV-UIC60-1200-1:18,5</v>
      </c>
      <c r="D2120" s="1" t="str">
        <f>Blad1!D2120</f>
        <v>101</v>
      </c>
      <c r="E2120" s="1" t="str">
        <f>Blad1!E2120</f>
        <v>B4</v>
      </c>
      <c r="F2120" s="12" t="str">
        <f>Blad1!J2120</f>
        <v>-</v>
      </c>
      <c r="G2120" s="12" t="str">
        <f>Blad1!L2120</f>
        <v>ej 2026</v>
      </c>
      <c r="H2120" s="13">
        <f>Blad1!N2120</f>
        <v>10</v>
      </c>
      <c r="I2120" s="13" t="str">
        <f>Blad1!O2120</f>
        <v>ej 2026</v>
      </c>
    </row>
    <row r="2121" spans="1:9" x14ac:dyDescent="0.25">
      <c r="A2121" s="1" t="str">
        <f>Blad1!A2121</f>
        <v>522</v>
      </c>
      <c r="B2121" s="1" t="str">
        <f>Blad1!B2121</f>
        <v>ÖNA</v>
      </c>
      <c r="C2121" s="1" t="str">
        <f>Blad1!C2121</f>
        <v>Spårväxel - EV-UIC60-1200-1:18,5</v>
      </c>
      <c r="D2121" s="1" t="str">
        <f>Blad1!D2121</f>
        <v>102</v>
      </c>
      <c r="E2121" s="1" t="str">
        <f>Blad1!E2121</f>
        <v>B4</v>
      </c>
      <c r="F2121" s="12" t="str">
        <f>Blad1!J2121</f>
        <v>-</v>
      </c>
      <c r="G2121" s="12" t="str">
        <f>Blad1!L2121</f>
        <v>ej 2026</v>
      </c>
      <c r="H2121" s="13">
        <f>Blad1!N2121</f>
        <v>10</v>
      </c>
      <c r="I2121" s="13" t="str">
        <f>Blad1!O2121</f>
        <v>ej 2026</v>
      </c>
    </row>
    <row r="2122" spans="1:9" x14ac:dyDescent="0.25">
      <c r="A2122" s="1" t="str">
        <f>Blad1!A2122</f>
        <v>522</v>
      </c>
      <c r="B2122" s="1" t="str">
        <f>Blad1!B2122</f>
        <v>ÖNA</v>
      </c>
      <c r="C2122" s="1" t="str">
        <f>Blad1!C2122</f>
        <v>Spårväxel - EV-UIC60-1200-1:18,5</v>
      </c>
      <c r="D2122" s="1" t="str">
        <f>Blad1!D2122</f>
        <v>103</v>
      </c>
      <c r="E2122" s="1" t="str">
        <f>Blad1!E2122</f>
        <v>B4</v>
      </c>
      <c r="F2122" s="12" t="str">
        <f>Blad1!J2122</f>
        <v>-</v>
      </c>
      <c r="G2122" s="12" t="str">
        <f>Blad1!L2122</f>
        <v>ej 2026</v>
      </c>
      <c r="H2122" s="13">
        <f>Blad1!N2122</f>
        <v>10</v>
      </c>
      <c r="I2122" s="13" t="str">
        <f>Blad1!O2122</f>
        <v>ej 2026</v>
      </c>
    </row>
    <row r="2123" spans="1:9" x14ac:dyDescent="0.25">
      <c r="A2123" s="1" t="str">
        <f>Blad1!A2123</f>
        <v>522</v>
      </c>
      <c r="B2123" s="1" t="str">
        <f>Blad1!B2123</f>
        <v>ÖNA</v>
      </c>
      <c r="C2123" s="1" t="str">
        <f>Blad1!C2123</f>
        <v>Spårväxel - EV-UIC60-1200-1:18,5</v>
      </c>
      <c r="D2123" s="1" t="str">
        <f>Blad1!D2123</f>
        <v>104</v>
      </c>
      <c r="E2123" s="1" t="str">
        <f>Blad1!E2123</f>
        <v>B4</v>
      </c>
      <c r="F2123" s="12" t="str">
        <f>Blad1!J2123</f>
        <v>-</v>
      </c>
      <c r="G2123" s="12" t="str">
        <f>Blad1!L2123</f>
        <v>ej 2026</v>
      </c>
      <c r="H2123" s="13">
        <f>Blad1!N2123</f>
        <v>10</v>
      </c>
      <c r="I2123" s="13" t="str">
        <f>Blad1!O2123</f>
        <v>ej 2026</v>
      </c>
    </row>
    <row r="2124" spans="1:9" x14ac:dyDescent="0.25">
      <c r="A2124" s="1" t="str">
        <f>Blad1!A2124</f>
        <v>524</v>
      </c>
      <c r="B2124" s="1" t="str">
        <f>Blad1!B2124</f>
        <v>ER</v>
      </c>
      <c r="C2124" s="1" t="str">
        <f>Blad1!C2124</f>
        <v>Spårväxel - EV-60E-580-1:15</v>
      </c>
      <c r="D2124" s="1" t="str">
        <f>Blad1!D2124</f>
        <v>21a</v>
      </c>
      <c r="E2124" s="1" t="str">
        <f>Blad1!E2124</f>
        <v>B4</v>
      </c>
      <c r="F2124" s="12" t="str">
        <f>Blad1!J2124</f>
        <v>-</v>
      </c>
      <c r="G2124" s="12" t="str">
        <f>Blad1!L2124</f>
        <v>ej 2026</v>
      </c>
      <c r="H2124" s="13">
        <f>Blad1!N2124</f>
        <v>12</v>
      </c>
      <c r="I2124" s="13" t="str">
        <f>Blad1!O2124</f>
        <v>ej 2026</v>
      </c>
    </row>
    <row r="2125" spans="1:9" x14ac:dyDescent="0.25">
      <c r="A2125" s="1" t="str">
        <f>Blad1!A2125</f>
        <v>524</v>
      </c>
      <c r="B2125" s="1" t="str">
        <f>Blad1!B2125</f>
        <v>ER</v>
      </c>
      <c r="C2125" s="1" t="str">
        <f>Blad1!C2125</f>
        <v>Spårväxel - EV-60E-580-1:15</v>
      </c>
      <c r="D2125" s="1" t="str">
        <f>Blad1!D2125</f>
        <v>21b</v>
      </c>
      <c r="E2125" s="1" t="str">
        <f>Blad1!E2125</f>
        <v>B4</v>
      </c>
      <c r="F2125" s="12" t="str">
        <f>Blad1!J2125</f>
        <v>-</v>
      </c>
      <c r="G2125" s="12" t="str">
        <f>Blad1!L2125</f>
        <v>ej 2026</v>
      </c>
      <c r="H2125" s="13">
        <f>Blad1!N2125</f>
        <v>12</v>
      </c>
      <c r="I2125" s="13" t="str">
        <f>Blad1!O2125</f>
        <v>ej 2026</v>
      </c>
    </row>
    <row r="2126" spans="1:9" x14ac:dyDescent="0.25">
      <c r="A2126" s="1" t="str">
        <f>Blad1!A2126</f>
        <v>524</v>
      </c>
      <c r="B2126" s="1" t="str">
        <f>Blad1!B2126</f>
        <v>ER</v>
      </c>
      <c r="C2126" s="1" t="str">
        <f>Blad1!C2126</f>
        <v>Spårväxel - EV-UIC60-760-1:15</v>
      </c>
      <c r="D2126" s="1" t="str">
        <f>Blad1!D2126</f>
        <v>22a</v>
      </c>
      <c r="E2126" s="1" t="str">
        <f>Blad1!E2126</f>
        <v>B4</v>
      </c>
      <c r="F2126" s="12" t="str">
        <f>Blad1!J2126</f>
        <v>-</v>
      </c>
      <c r="G2126" s="12" t="str">
        <f>Blad1!L2126</f>
        <v>ej 2026</v>
      </c>
      <c r="H2126" s="13">
        <f>Blad1!N2126</f>
        <v>12</v>
      </c>
      <c r="I2126" s="13" t="str">
        <f>Blad1!O2126</f>
        <v>ej 2026</v>
      </c>
    </row>
    <row r="2127" spans="1:9" x14ac:dyDescent="0.25">
      <c r="A2127" s="1" t="str">
        <f>Blad1!A2127</f>
        <v>524</v>
      </c>
      <c r="B2127" s="1" t="str">
        <f>Blad1!B2127</f>
        <v>ER</v>
      </c>
      <c r="C2127" s="1" t="str">
        <f>Blad1!C2127</f>
        <v>Spårväxel - EV-UIC60-760-1:15</v>
      </c>
      <c r="D2127" s="1" t="str">
        <f>Blad1!D2127</f>
        <v>22b</v>
      </c>
      <c r="E2127" s="1" t="str">
        <f>Blad1!E2127</f>
        <v>B4</v>
      </c>
      <c r="F2127" s="12" t="str">
        <f>Blad1!J2127</f>
        <v>-</v>
      </c>
      <c r="G2127" s="12" t="str">
        <f>Blad1!L2127</f>
        <v>ej 2026</v>
      </c>
      <c r="H2127" s="13">
        <f>Blad1!N2127</f>
        <v>12</v>
      </c>
      <c r="I2127" s="13" t="str">
        <f>Blad1!O2127</f>
        <v>ej 2026</v>
      </c>
    </row>
    <row r="2128" spans="1:9" x14ac:dyDescent="0.25">
      <c r="A2128" s="1" t="str">
        <f>Blad1!A2128</f>
        <v>524</v>
      </c>
      <c r="B2128" s="1" t="str">
        <f>Blad1!B2128</f>
        <v>ER</v>
      </c>
      <c r="C2128" s="1" t="str">
        <f>Blad1!C2128</f>
        <v>Spårväxel - EV-60E-208-1:9</v>
      </c>
      <c r="D2128" s="1" t="str">
        <f>Blad1!D2128</f>
        <v>36b</v>
      </c>
      <c r="E2128" s="1" t="str">
        <f>Blad1!E2128</f>
        <v>B4</v>
      </c>
      <c r="F2128" s="12" t="str">
        <f>Blad1!J2128</f>
        <v>-</v>
      </c>
      <c r="G2128" s="12" t="str">
        <f>Blad1!L2128</f>
        <v>ej 2026</v>
      </c>
      <c r="H2128" s="13">
        <f>Blad1!N2128</f>
        <v>12</v>
      </c>
      <c r="I2128" s="13" t="str">
        <f>Blad1!O2128</f>
        <v>ej 2026</v>
      </c>
    </row>
    <row r="2129" spans="1:9" x14ac:dyDescent="0.25">
      <c r="A2129" s="1" t="str">
        <f>Blad1!A2129</f>
        <v>524</v>
      </c>
      <c r="B2129" s="1" t="str">
        <f>Blad1!B2129</f>
        <v>FV</v>
      </c>
      <c r="C2129" s="1" t="str">
        <f>Blad1!C2129</f>
        <v>Spårväxel - EV-UIC60-760-1:15</v>
      </c>
      <c r="D2129" s="1" t="str">
        <f>Blad1!D2129</f>
        <v>101</v>
      </c>
      <c r="E2129" s="1" t="str">
        <f>Blad1!E2129</f>
        <v>B4</v>
      </c>
      <c r="F2129" s="12" t="str">
        <f>Blad1!J2129</f>
        <v>-</v>
      </c>
      <c r="G2129" s="12" t="str">
        <f>Blad1!L2129</f>
        <v>ej 2026</v>
      </c>
      <c r="H2129" s="13">
        <f>Blad1!N2129</f>
        <v>12</v>
      </c>
      <c r="I2129" s="13" t="str">
        <f>Blad1!O2129</f>
        <v>ej 2026</v>
      </c>
    </row>
    <row r="2130" spans="1:9" x14ac:dyDescent="0.25">
      <c r="A2130" s="1" t="str">
        <f>Blad1!A2130</f>
        <v>524</v>
      </c>
      <c r="B2130" s="1" t="str">
        <f>Blad1!B2130</f>
        <v>FV</v>
      </c>
      <c r="C2130" s="1" t="str">
        <f>Blad1!C2130</f>
        <v>Spårväxel - EV-UIC60-760-1:15</v>
      </c>
      <c r="D2130" s="1" t="str">
        <f>Blad1!D2130</f>
        <v>102</v>
      </c>
      <c r="E2130" s="1" t="str">
        <f>Blad1!E2130</f>
        <v>B4</v>
      </c>
      <c r="F2130" s="12" t="str">
        <f>Blad1!J2130</f>
        <v>-</v>
      </c>
      <c r="G2130" s="12" t="str">
        <f>Blad1!L2130</f>
        <v>ej 2026</v>
      </c>
      <c r="H2130" s="13">
        <f>Blad1!N2130</f>
        <v>12</v>
      </c>
      <c r="I2130" s="13" t="str">
        <f>Blad1!O2130</f>
        <v>ej 2026</v>
      </c>
    </row>
    <row r="2131" spans="1:9" x14ac:dyDescent="0.25">
      <c r="A2131" s="1" t="str">
        <f>Blad1!A2131</f>
        <v>524</v>
      </c>
      <c r="B2131" s="1" t="str">
        <f>Blad1!B2131</f>
        <v>FV</v>
      </c>
      <c r="C2131" s="1" t="str">
        <f>Blad1!C2131</f>
        <v>Spårväxel - EV-UIC60-300-1:9</v>
      </c>
      <c r="D2131" s="1" t="str">
        <f>Blad1!D2131</f>
        <v>103</v>
      </c>
      <c r="E2131" s="1" t="str">
        <f>Blad1!E2131</f>
        <v>B4</v>
      </c>
      <c r="F2131" s="12" t="str">
        <f>Blad1!J2131</f>
        <v>-</v>
      </c>
      <c r="G2131" s="12" t="str">
        <f>Blad1!L2131</f>
        <v>ej 2026</v>
      </c>
      <c r="H2131" s="13">
        <f>Blad1!N2131</f>
        <v>12</v>
      </c>
      <c r="I2131" s="13" t="str">
        <f>Blad1!O2131</f>
        <v>ej 2026</v>
      </c>
    </row>
    <row r="2132" spans="1:9" x14ac:dyDescent="0.25">
      <c r="A2132" s="1" t="str">
        <f>Blad1!A2132</f>
        <v>524</v>
      </c>
      <c r="B2132" s="1" t="str">
        <f>Blad1!B2132</f>
        <v>FV</v>
      </c>
      <c r="C2132" s="1" t="str">
        <f>Blad1!C2132</f>
        <v>Spårväxel - EV-60E-300-1:9</v>
      </c>
      <c r="D2132" s="1" t="str">
        <f>Blad1!D2132</f>
        <v>104</v>
      </c>
      <c r="E2132" s="1" t="str">
        <f>Blad1!E2132</f>
        <v>B4</v>
      </c>
      <c r="F2132" s="12" t="str">
        <f>Blad1!J2132</f>
        <v>-</v>
      </c>
      <c r="G2132" s="12" t="str">
        <f>Blad1!L2132</f>
        <v>ej 2026</v>
      </c>
      <c r="H2132" s="13">
        <f>Blad1!N2132</f>
        <v>12</v>
      </c>
      <c r="I2132" s="13" t="str">
        <f>Blad1!O2132</f>
        <v>ej 2026</v>
      </c>
    </row>
    <row r="2133" spans="1:9" x14ac:dyDescent="0.25">
      <c r="A2133" s="1" t="str">
        <f>Blad1!A2133</f>
        <v>524</v>
      </c>
      <c r="B2133" s="1" t="str">
        <f>Blad1!B2133</f>
        <v>FV</v>
      </c>
      <c r="C2133" s="1" t="str">
        <f>Blad1!C2133</f>
        <v>Spårväxel - EV-UIC60-760-1:14</v>
      </c>
      <c r="D2133" s="1" t="str">
        <f>Blad1!D2133</f>
        <v>105</v>
      </c>
      <c r="E2133" s="1" t="str">
        <f>Blad1!E2133</f>
        <v>B3</v>
      </c>
      <c r="F2133" s="12" t="str">
        <f>Blad1!J2133</f>
        <v>-</v>
      </c>
      <c r="G2133" s="12" t="str">
        <f>Blad1!L2133</f>
        <v>ej 2026</v>
      </c>
      <c r="H2133" s="13">
        <f>Blad1!N2133</f>
        <v>12</v>
      </c>
      <c r="I2133" s="13" t="str">
        <f>Blad1!O2133</f>
        <v>ej 2026</v>
      </c>
    </row>
    <row r="2134" spans="1:9" x14ac:dyDescent="0.25">
      <c r="A2134" s="1" t="str">
        <f>Blad1!A2134</f>
        <v>524</v>
      </c>
      <c r="B2134" s="1" t="str">
        <f>Blad1!B2134</f>
        <v>FV</v>
      </c>
      <c r="C2134" s="1" t="str">
        <f>Blad1!C2134</f>
        <v>Spårväxel - EV-60E-300-1:9</v>
      </c>
      <c r="D2134" s="1" t="str">
        <f>Blad1!D2134</f>
        <v>106</v>
      </c>
      <c r="E2134" s="1" t="str">
        <f>Blad1!E2134</f>
        <v>B4</v>
      </c>
      <c r="F2134" s="12" t="str">
        <f>Blad1!J2134</f>
        <v>-</v>
      </c>
      <c r="G2134" s="12" t="str">
        <f>Blad1!L2134</f>
        <v>ej 2026</v>
      </c>
      <c r="H2134" s="13">
        <f>Blad1!N2134</f>
        <v>12</v>
      </c>
      <c r="I2134" s="13" t="str">
        <f>Blad1!O2134</f>
        <v>ej 2026</v>
      </c>
    </row>
    <row r="2135" spans="1:9" x14ac:dyDescent="0.25">
      <c r="A2135" s="1" t="str">
        <f>Blad1!A2135</f>
        <v>524</v>
      </c>
      <c r="B2135" s="1" t="str">
        <f>Blad1!B2135</f>
        <v>FV</v>
      </c>
      <c r="C2135" s="1" t="str">
        <f>Blad1!C2135</f>
        <v>Spårväxel - EV-60E-300-1:9</v>
      </c>
      <c r="D2135" s="1" t="str">
        <f>Blad1!D2135</f>
        <v>107</v>
      </c>
      <c r="E2135" s="1" t="str">
        <f>Blad1!E2135</f>
        <v>B4</v>
      </c>
      <c r="F2135" s="12" t="str">
        <f>Blad1!J2135</f>
        <v>-</v>
      </c>
      <c r="G2135" s="12" t="str">
        <f>Blad1!L2135</f>
        <v>ej 2026</v>
      </c>
      <c r="H2135" s="13">
        <f>Blad1!N2135</f>
        <v>12</v>
      </c>
      <c r="I2135" s="13" t="str">
        <f>Blad1!O2135</f>
        <v>ej 2026</v>
      </c>
    </row>
    <row r="2136" spans="1:9" x14ac:dyDescent="0.25">
      <c r="A2136" s="1" t="str">
        <f>Blad1!A2136</f>
        <v>524</v>
      </c>
      <c r="B2136" s="1" t="str">
        <f>Blad1!B2136</f>
        <v>FV</v>
      </c>
      <c r="C2136" s="1" t="str">
        <f>Blad1!C2136</f>
        <v>Spårväxel - EV-UIC60-300-1:9</v>
      </c>
      <c r="D2136" s="1" t="str">
        <f>Blad1!D2136</f>
        <v>108</v>
      </c>
      <c r="E2136" s="1" t="str">
        <f>Blad1!E2136</f>
        <v>B3</v>
      </c>
      <c r="F2136" s="12" t="str">
        <f>Blad1!J2136</f>
        <v>-</v>
      </c>
      <c r="G2136" s="12" t="str">
        <f>Blad1!L2136</f>
        <v>ej 2026</v>
      </c>
      <c r="H2136" s="13">
        <f>Blad1!N2136</f>
        <v>12</v>
      </c>
      <c r="I2136" s="13" t="str">
        <f>Blad1!O2136</f>
        <v>ej 2026</v>
      </c>
    </row>
    <row r="2137" spans="1:9" x14ac:dyDescent="0.25">
      <c r="A2137" s="1" t="str">
        <f>Blad1!A2137</f>
        <v>524</v>
      </c>
      <c r="B2137" s="1" t="str">
        <f>Blad1!B2137</f>
        <v>FV</v>
      </c>
      <c r="C2137" s="1" t="str">
        <f>Blad1!C2137</f>
        <v>Spårväxel - EV-60E-300-1:9</v>
      </c>
      <c r="D2137" s="1" t="str">
        <f>Blad1!D2137</f>
        <v>109</v>
      </c>
      <c r="E2137" s="1" t="str">
        <f>Blad1!E2137</f>
        <v>B4</v>
      </c>
      <c r="F2137" s="12" t="str">
        <f>Blad1!J2137</f>
        <v>-</v>
      </c>
      <c r="G2137" s="12" t="str">
        <f>Blad1!L2137</f>
        <v>ej 2026</v>
      </c>
      <c r="H2137" s="13">
        <f>Blad1!N2137</f>
        <v>12</v>
      </c>
      <c r="I2137" s="13" t="str">
        <f>Blad1!O2137</f>
        <v>ej 2026</v>
      </c>
    </row>
    <row r="2138" spans="1:9" x14ac:dyDescent="0.25">
      <c r="A2138" s="1" t="str">
        <f>Blad1!A2138</f>
        <v>524</v>
      </c>
      <c r="B2138" s="1" t="str">
        <f>Blad1!B2138</f>
        <v>FV</v>
      </c>
      <c r="C2138" s="1" t="str">
        <f>Blad1!C2138</f>
        <v>Spårväxel - EV-UIC60-300-1:9</v>
      </c>
      <c r="D2138" s="1" t="str">
        <f>Blad1!D2138</f>
        <v>110</v>
      </c>
      <c r="E2138" s="1" t="str">
        <f>Blad1!E2138</f>
        <v>B4</v>
      </c>
      <c r="F2138" s="12" t="str">
        <f>Blad1!J2138</f>
        <v>-</v>
      </c>
      <c r="G2138" s="12" t="str">
        <f>Blad1!L2138</f>
        <v>ej 2026</v>
      </c>
      <c r="H2138" s="13">
        <f>Blad1!N2138</f>
        <v>12</v>
      </c>
      <c r="I2138" s="13" t="str">
        <f>Blad1!O2138</f>
        <v>ej 2026</v>
      </c>
    </row>
    <row r="2139" spans="1:9" x14ac:dyDescent="0.25">
      <c r="A2139" s="1" t="str">
        <f>Blad1!A2139</f>
        <v>524</v>
      </c>
      <c r="B2139" s="1" t="str">
        <f>Blad1!B2139</f>
        <v>FV</v>
      </c>
      <c r="C2139" s="1" t="str">
        <f>Blad1!C2139</f>
        <v>Spårväxel - EV-UIC60-300-1:9</v>
      </c>
      <c r="D2139" s="1" t="str">
        <f>Blad1!D2139</f>
        <v>111</v>
      </c>
      <c r="E2139" s="1" t="str">
        <f>Blad1!E2139</f>
        <v>B3</v>
      </c>
      <c r="F2139" s="12" t="str">
        <f>Blad1!J2139</f>
        <v>-</v>
      </c>
      <c r="G2139" s="12" t="str">
        <f>Blad1!L2139</f>
        <v>ej 2026</v>
      </c>
      <c r="H2139" s="13">
        <f>Blad1!N2139</f>
        <v>12</v>
      </c>
      <c r="I2139" s="13" t="str">
        <f>Blad1!O2139</f>
        <v>ej 2026</v>
      </c>
    </row>
    <row r="2140" spans="1:9" hidden="1" x14ac:dyDescent="0.25">
      <c r="A2140" s="1" t="str">
        <f>Blad1!A2140</f>
        <v>524</v>
      </c>
      <c r="B2140" s="1" t="str">
        <f>Blad1!B2140</f>
        <v>FV</v>
      </c>
      <c r="C2140" s="1" t="str">
        <f>Blad1!C2140</f>
        <v>Spårväxel - DKV-SJ50-7,641/9,375-1:9</v>
      </c>
      <c r="D2140" s="1" t="str">
        <f>Blad1!D2140</f>
        <v>112/115</v>
      </c>
      <c r="E2140" s="1" t="str">
        <f>Blad1!E2140</f>
        <v>B2</v>
      </c>
      <c r="F2140" s="12" t="str">
        <f>Blad1!J2140</f>
        <v>-</v>
      </c>
      <c r="G2140" s="12" t="str">
        <f>Blad1!L2140</f>
        <v>ej 2026</v>
      </c>
      <c r="H2140" s="13" t="str">
        <f>Blad1!N2140</f>
        <v>-</v>
      </c>
      <c r="I2140" s="13" t="str">
        <f>Blad1!O2140</f>
        <v>ej 2026</v>
      </c>
    </row>
    <row r="2141" spans="1:9" hidden="1" x14ac:dyDescent="0.25">
      <c r="A2141" s="1" t="str">
        <f>Blad1!A2141</f>
        <v>524</v>
      </c>
      <c r="B2141" s="1" t="str">
        <f>Blad1!B2141</f>
        <v>FV</v>
      </c>
      <c r="C2141" s="1" t="str">
        <f>Blad1!C2141</f>
        <v>Spårväxel - EV-UIC60-300-1:9</v>
      </c>
      <c r="D2141" s="1" t="str">
        <f>Blad1!D2141</f>
        <v>113</v>
      </c>
      <c r="E2141" s="1" t="str">
        <f>Blad1!E2141</f>
        <v>B2</v>
      </c>
      <c r="F2141" s="12" t="str">
        <f>Blad1!J2141</f>
        <v>-</v>
      </c>
      <c r="G2141" s="12" t="str">
        <f>Blad1!L2141</f>
        <v>ej 2026</v>
      </c>
      <c r="H2141" s="13" t="str">
        <f>Blad1!N2141</f>
        <v>-</v>
      </c>
      <c r="I2141" s="13" t="str">
        <f>Blad1!O2141</f>
        <v>ej 2026</v>
      </c>
    </row>
    <row r="2142" spans="1:9" hidden="1" x14ac:dyDescent="0.25">
      <c r="A2142" s="1" t="str">
        <f>Blad1!A2142</f>
        <v>524</v>
      </c>
      <c r="B2142" s="1" t="str">
        <f>Blad1!B2142</f>
        <v>FV</v>
      </c>
      <c r="C2142" s="1" t="str">
        <f>Blad1!C2142</f>
        <v>Spårväxel - EV-SJ43-5,9-1:9</v>
      </c>
      <c r="D2142" s="1" t="str">
        <f>Blad1!D2142</f>
        <v>117</v>
      </c>
      <c r="E2142" s="1" t="str">
        <f>Blad1!E2142</f>
        <v>B1</v>
      </c>
      <c r="F2142" s="12" t="str">
        <f>Blad1!J2142</f>
        <v>-</v>
      </c>
      <c r="G2142" s="12" t="str">
        <f>Blad1!L2142</f>
        <v>ej 2026</v>
      </c>
      <c r="H2142" s="13" t="str">
        <f>Blad1!N2142</f>
        <v>-</v>
      </c>
      <c r="I2142" s="13" t="str">
        <f>Blad1!O2142</f>
        <v>ej 2026</v>
      </c>
    </row>
    <row r="2143" spans="1:9" hidden="1" x14ac:dyDescent="0.25">
      <c r="A2143" s="1" t="str">
        <f>Blad1!A2143</f>
        <v>524</v>
      </c>
      <c r="B2143" s="1" t="str">
        <f>Blad1!B2143</f>
        <v>FV</v>
      </c>
      <c r="C2143" s="1" t="str">
        <f>Blad1!C2143</f>
        <v>Spårväxel - EV-SJ50-11-1:9</v>
      </c>
      <c r="D2143" s="1" t="str">
        <f>Blad1!D2143</f>
        <v>118</v>
      </c>
      <c r="E2143" s="1" t="str">
        <f>Blad1!E2143</f>
        <v>B1</v>
      </c>
      <c r="F2143" s="12" t="str">
        <f>Blad1!J2143</f>
        <v>-</v>
      </c>
      <c r="G2143" s="12" t="str">
        <f>Blad1!L2143</f>
        <v>ej 2026</v>
      </c>
      <c r="H2143" s="13" t="str">
        <f>Blad1!N2143</f>
        <v>-</v>
      </c>
      <c r="I2143" s="13" t="str">
        <f>Blad1!O2143</f>
        <v>ej 2026</v>
      </c>
    </row>
    <row r="2144" spans="1:9" hidden="1" x14ac:dyDescent="0.25">
      <c r="A2144" s="1" t="str">
        <f>Blad1!A2144</f>
        <v>524</v>
      </c>
      <c r="B2144" s="1" t="str">
        <f>Blad1!B2144</f>
        <v>FV</v>
      </c>
      <c r="C2144" s="1" t="str">
        <f>Blad1!C2144</f>
        <v>Spårväxel - 3V-SJ41-5,9-1:9/1:9-HV/VH</v>
      </c>
      <c r="D2144" s="1" t="str">
        <f>Blad1!D2144</f>
        <v>121/810</v>
      </c>
      <c r="E2144" s="1" t="str">
        <f>Blad1!E2144</f>
        <v>B2</v>
      </c>
      <c r="F2144" s="12" t="str">
        <f>Blad1!J2144</f>
        <v>-</v>
      </c>
      <c r="G2144" s="12" t="str">
        <f>Blad1!L2144</f>
        <v>ej 2026</v>
      </c>
      <c r="H2144" s="13" t="str">
        <f>Blad1!N2144</f>
        <v>-</v>
      </c>
      <c r="I2144" s="13" t="str">
        <f>Blad1!O2144</f>
        <v>ej 2026</v>
      </c>
    </row>
    <row r="2145" spans="1:9" hidden="1" x14ac:dyDescent="0.25">
      <c r="A2145" s="1" t="str">
        <f>Blad1!A2145</f>
        <v>524</v>
      </c>
      <c r="B2145" s="1" t="str">
        <f>Blad1!B2145</f>
        <v>FV</v>
      </c>
      <c r="C2145" s="1" t="str">
        <f>Blad1!C2145</f>
        <v>Spårväxel - DKV-SJ50-7,641/9,375-1:9</v>
      </c>
      <c r="D2145" s="1" t="str">
        <f>Blad1!D2145</f>
        <v>122/125</v>
      </c>
      <c r="E2145" s="1" t="str">
        <f>Blad1!E2145</f>
        <v>B2</v>
      </c>
      <c r="F2145" s="12" t="str">
        <f>Blad1!J2145</f>
        <v>-</v>
      </c>
      <c r="G2145" s="12" t="str">
        <f>Blad1!L2145</f>
        <v>ej 2026</v>
      </c>
      <c r="H2145" s="13" t="str">
        <f>Blad1!N2145</f>
        <v>-</v>
      </c>
      <c r="I2145" s="13" t="str">
        <f>Blad1!O2145</f>
        <v>ej 2026</v>
      </c>
    </row>
    <row r="2146" spans="1:9" hidden="1" x14ac:dyDescent="0.25">
      <c r="A2146" s="1" t="str">
        <f>Blad1!A2146</f>
        <v>524</v>
      </c>
      <c r="B2146" s="1" t="str">
        <f>Blad1!B2146</f>
        <v>FV</v>
      </c>
      <c r="C2146" s="1" t="str">
        <f>Blad1!C2146</f>
        <v>Spårväxel - EV-SJ50-11-1:9</v>
      </c>
      <c r="D2146" s="1" t="str">
        <f>Blad1!D2146</f>
        <v>126</v>
      </c>
      <c r="E2146" s="1" t="str">
        <f>Blad1!E2146</f>
        <v>B2</v>
      </c>
      <c r="F2146" s="12" t="str">
        <f>Blad1!J2146</f>
        <v>-</v>
      </c>
      <c r="G2146" s="12" t="str">
        <f>Blad1!L2146</f>
        <v>ej 2026</v>
      </c>
      <c r="H2146" s="13" t="str">
        <f>Blad1!N2146</f>
        <v>-</v>
      </c>
      <c r="I2146" s="13" t="str">
        <f>Blad1!O2146</f>
        <v>ej 2026</v>
      </c>
    </row>
    <row r="2147" spans="1:9" x14ac:dyDescent="0.25">
      <c r="A2147" s="1" t="str">
        <f>Blad1!A2147</f>
        <v>524</v>
      </c>
      <c r="B2147" s="1" t="str">
        <f>Blad1!B2147</f>
        <v>FV</v>
      </c>
      <c r="C2147" s="1" t="str">
        <f>Blad1!C2147</f>
        <v>Spårväxel - EV-SJ50-11-1:9</v>
      </c>
      <c r="D2147" s="1" t="str">
        <f>Blad1!D2147</f>
        <v>128</v>
      </c>
      <c r="E2147" s="1" t="str">
        <f>Blad1!E2147</f>
        <v>B3</v>
      </c>
      <c r="F2147" s="12" t="str">
        <f>Blad1!J2147</f>
        <v>-</v>
      </c>
      <c r="G2147" s="12" t="str">
        <f>Blad1!L2147</f>
        <v>ej 2026</v>
      </c>
      <c r="H2147" s="13">
        <f>Blad1!N2147</f>
        <v>12</v>
      </c>
      <c r="I2147" s="13" t="str">
        <f>Blad1!O2147</f>
        <v>ej 2026</v>
      </c>
    </row>
    <row r="2148" spans="1:9" x14ac:dyDescent="0.25">
      <c r="A2148" s="1" t="str">
        <f>Blad1!A2148</f>
        <v>524</v>
      </c>
      <c r="B2148" s="1" t="str">
        <f>Blad1!B2148</f>
        <v>FV</v>
      </c>
      <c r="C2148" s="1" t="str">
        <f>Blad1!C2148</f>
        <v>Spårväxel - EV-SJ50-11-1:9</v>
      </c>
      <c r="D2148" s="1" t="str">
        <f>Blad1!D2148</f>
        <v>131</v>
      </c>
      <c r="E2148" s="1" t="str">
        <f>Blad1!E2148</f>
        <v>B3</v>
      </c>
      <c r="F2148" s="12" t="str">
        <f>Blad1!J2148</f>
        <v>-</v>
      </c>
      <c r="G2148" s="12" t="str">
        <f>Blad1!L2148</f>
        <v>ej 2026</v>
      </c>
      <c r="H2148" s="13">
        <f>Blad1!N2148</f>
        <v>12</v>
      </c>
      <c r="I2148" s="13" t="str">
        <f>Blad1!O2148</f>
        <v>ej 2026</v>
      </c>
    </row>
    <row r="2149" spans="1:9" x14ac:dyDescent="0.25">
      <c r="A2149" s="1" t="str">
        <f>Blad1!A2149</f>
        <v>524</v>
      </c>
      <c r="B2149" s="1" t="str">
        <f>Blad1!B2149</f>
        <v>FV</v>
      </c>
      <c r="C2149" s="1" t="str">
        <f>Blad1!C2149</f>
        <v>Spårväxel - DKV-S54-190-1:9</v>
      </c>
      <c r="D2149" s="1" t="str">
        <f>Blad1!D2149</f>
        <v>141/132</v>
      </c>
      <c r="E2149" s="1" t="str">
        <f>Blad1!E2149</f>
        <v>B4</v>
      </c>
      <c r="F2149" s="12" t="str">
        <f>Blad1!J2149</f>
        <v>-</v>
      </c>
      <c r="G2149" s="12" t="str">
        <f>Blad1!L2149</f>
        <v>ej 2026</v>
      </c>
      <c r="H2149" s="13">
        <f>Blad1!N2149</f>
        <v>12</v>
      </c>
      <c r="I2149" s="13" t="str">
        <f>Blad1!O2149</f>
        <v>ej 2026</v>
      </c>
    </row>
    <row r="2150" spans="1:9" x14ac:dyDescent="0.25">
      <c r="A2150" s="1" t="str">
        <f>Blad1!A2150</f>
        <v>524</v>
      </c>
      <c r="B2150" s="1" t="str">
        <f>Blad1!B2150</f>
        <v>FV</v>
      </c>
      <c r="C2150" s="1" t="str">
        <f>Blad1!C2150</f>
        <v>Spårväxel - EV-SJ50-11-1:9 kryss</v>
      </c>
      <c r="D2150" s="1" t="str">
        <f>Blad1!D2150</f>
        <v>142</v>
      </c>
      <c r="E2150" s="1" t="str">
        <f>Blad1!E2150</f>
        <v>B4</v>
      </c>
      <c r="F2150" s="12" t="str">
        <f>Blad1!J2150</f>
        <v>-</v>
      </c>
      <c r="G2150" s="12" t="str">
        <f>Blad1!L2150</f>
        <v>ej 2026</v>
      </c>
      <c r="H2150" s="13">
        <f>Blad1!N2150</f>
        <v>12</v>
      </c>
      <c r="I2150" s="13" t="str">
        <f>Blad1!O2150</f>
        <v>ej 2026</v>
      </c>
    </row>
    <row r="2151" spans="1:9" hidden="1" x14ac:dyDescent="0.25">
      <c r="A2151" s="1" t="str">
        <f>Blad1!A2151</f>
        <v>524</v>
      </c>
      <c r="B2151" s="1" t="str">
        <f>Blad1!B2151</f>
        <v>FV</v>
      </c>
      <c r="C2151" s="1" t="str">
        <f>Blad1!C2151</f>
        <v>Spårväxel - SPK-SJ50-1:4,44 kryss</v>
      </c>
      <c r="D2151" s="1" t="str">
        <f>Blad1!D2151</f>
        <v>142/144</v>
      </c>
      <c r="E2151" s="1" t="str">
        <f>Blad1!E2151</f>
        <v>B2</v>
      </c>
      <c r="F2151" s="12" t="str">
        <f>Blad1!J2151</f>
        <v>-</v>
      </c>
      <c r="G2151" s="12" t="str">
        <f>Blad1!L2151</f>
        <v>ej 2026</v>
      </c>
      <c r="H2151" s="13" t="str">
        <f>Blad1!N2151</f>
        <v>-</v>
      </c>
      <c r="I2151" s="13" t="str">
        <f>Blad1!O2151</f>
        <v>ej 2026</v>
      </c>
    </row>
    <row r="2152" spans="1:9" x14ac:dyDescent="0.25">
      <c r="A2152" s="1" t="str">
        <f>Blad1!A2152</f>
        <v>524</v>
      </c>
      <c r="B2152" s="1" t="str">
        <f>Blad1!B2152</f>
        <v>FV</v>
      </c>
      <c r="C2152" s="1" t="str">
        <f>Blad1!C2152</f>
        <v>Spårväxel - EV-SJ50-11-1:9 kryss</v>
      </c>
      <c r="D2152" s="1" t="str">
        <f>Blad1!D2152</f>
        <v>143</v>
      </c>
      <c r="E2152" s="1" t="str">
        <f>Blad1!E2152</f>
        <v>B4</v>
      </c>
      <c r="F2152" s="12" t="str">
        <f>Blad1!J2152</f>
        <v>-</v>
      </c>
      <c r="G2152" s="12" t="str">
        <f>Blad1!L2152</f>
        <v>ej 2026</v>
      </c>
      <c r="H2152" s="13">
        <f>Blad1!N2152</f>
        <v>12</v>
      </c>
      <c r="I2152" s="13" t="str">
        <f>Blad1!O2152</f>
        <v>ej 2026</v>
      </c>
    </row>
    <row r="2153" spans="1:9" x14ac:dyDescent="0.25">
      <c r="A2153" s="1" t="str">
        <f>Blad1!A2153</f>
        <v>524</v>
      </c>
      <c r="B2153" s="1" t="str">
        <f>Blad1!B2153</f>
        <v>FV</v>
      </c>
      <c r="C2153" s="1" t="str">
        <f>Blad1!C2153</f>
        <v>Spårväxel - EV-SJ50-11-1:9 kryss</v>
      </c>
      <c r="D2153" s="1" t="str">
        <f>Blad1!D2153</f>
        <v>144</v>
      </c>
      <c r="E2153" s="1" t="str">
        <f>Blad1!E2153</f>
        <v>B4</v>
      </c>
      <c r="F2153" s="12" t="str">
        <f>Blad1!J2153</f>
        <v>-</v>
      </c>
      <c r="G2153" s="12" t="str">
        <f>Blad1!L2153</f>
        <v>ej 2026</v>
      </c>
      <c r="H2153" s="13">
        <f>Blad1!N2153</f>
        <v>12</v>
      </c>
      <c r="I2153" s="13" t="str">
        <f>Blad1!O2153</f>
        <v>ej 2026</v>
      </c>
    </row>
    <row r="2154" spans="1:9" x14ac:dyDescent="0.25">
      <c r="A2154" s="1" t="str">
        <f>Blad1!A2154</f>
        <v>524</v>
      </c>
      <c r="B2154" s="1" t="str">
        <f>Blad1!B2154</f>
        <v>FV</v>
      </c>
      <c r="C2154" s="1" t="str">
        <f>Blad1!C2154</f>
        <v>Spårväxel - EV-UIC60-500-1:12</v>
      </c>
      <c r="D2154" s="1" t="str">
        <f>Blad1!D2154</f>
        <v>311</v>
      </c>
      <c r="E2154" s="1" t="str">
        <f>Blad1!E2154</f>
        <v>B3</v>
      </c>
      <c r="F2154" s="12" t="str">
        <f>Blad1!J2154</f>
        <v>-</v>
      </c>
      <c r="G2154" s="12" t="str">
        <f>Blad1!L2154</f>
        <v>ej 2026</v>
      </c>
      <c r="H2154" s="13">
        <f>Blad1!N2154</f>
        <v>12</v>
      </c>
      <c r="I2154" s="13" t="str">
        <f>Blad1!O2154</f>
        <v>ej 2026</v>
      </c>
    </row>
    <row r="2155" spans="1:9" x14ac:dyDescent="0.25">
      <c r="A2155" s="1" t="str">
        <f>Blad1!A2155</f>
        <v>524</v>
      </c>
      <c r="B2155" s="1" t="str">
        <f>Blad1!B2155</f>
        <v>FV</v>
      </c>
      <c r="C2155" s="1" t="str">
        <f>Blad1!C2155</f>
        <v>Spårväxel - EV-UIC60-500-1:12</v>
      </c>
      <c r="D2155" s="1" t="str">
        <f>Blad1!D2155</f>
        <v>312</v>
      </c>
      <c r="E2155" s="1" t="str">
        <f>Blad1!E2155</f>
        <v>B3</v>
      </c>
      <c r="F2155" s="12" t="str">
        <f>Blad1!J2155</f>
        <v>-</v>
      </c>
      <c r="G2155" s="12" t="str">
        <f>Blad1!L2155</f>
        <v>ej 2026</v>
      </c>
      <c r="H2155" s="13">
        <f>Blad1!N2155</f>
        <v>12</v>
      </c>
      <c r="I2155" s="13" t="str">
        <f>Blad1!O2155</f>
        <v>ej 2026</v>
      </c>
    </row>
    <row r="2156" spans="1:9" x14ac:dyDescent="0.25">
      <c r="A2156" s="1" t="str">
        <f>Blad1!A2156</f>
        <v>524</v>
      </c>
      <c r="B2156" s="1" t="str">
        <f>Blad1!B2156</f>
        <v>FV</v>
      </c>
      <c r="C2156" s="1" t="str">
        <f>Blad1!C2156</f>
        <v>Spårväxel - EV-UIC60-500-1:12</v>
      </c>
      <c r="D2156" s="1" t="str">
        <f>Blad1!D2156</f>
        <v>321</v>
      </c>
      <c r="E2156" s="1" t="str">
        <f>Blad1!E2156</f>
        <v>B3</v>
      </c>
      <c r="F2156" s="12" t="str">
        <f>Blad1!J2156</f>
        <v>-</v>
      </c>
      <c r="G2156" s="12" t="str">
        <f>Blad1!L2156</f>
        <v>ej 2026</v>
      </c>
      <c r="H2156" s="13">
        <f>Blad1!N2156</f>
        <v>12</v>
      </c>
      <c r="I2156" s="13" t="str">
        <f>Blad1!O2156</f>
        <v>ej 2026</v>
      </c>
    </row>
    <row r="2157" spans="1:9" x14ac:dyDescent="0.25">
      <c r="A2157" s="1" t="str">
        <f>Blad1!A2157</f>
        <v>524</v>
      </c>
      <c r="B2157" s="1" t="str">
        <f>Blad1!B2157</f>
        <v>FV</v>
      </c>
      <c r="C2157" s="1" t="str">
        <f>Blad1!C2157</f>
        <v>Spårväxel - EV-UIC60-500-1:12</v>
      </c>
      <c r="D2157" s="1" t="str">
        <f>Blad1!D2157</f>
        <v>322</v>
      </c>
      <c r="E2157" s="1" t="str">
        <f>Blad1!E2157</f>
        <v>B3</v>
      </c>
      <c r="F2157" s="12" t="str">
        <f>Blad1!J2157</f>
        <v>-</v>
      </c>
      <c r="G2157" s="12" t="str">
        <f>Blad1!L2157</f>
        <v>ej 2026</v>
      </c>
      <c r="H2157" s="13">
        <f>Blad1!N2157</f>
        <v>12</v>
      </c>
      <c r="I2157" s="13" t="str">
        <f>Blad1!O2157</f>
        <v>ej 2026</v>
      </c>
    </row>
    <row r="2158" spans="1:9" hidden="1" x14ac:dyDescent="0.25">
      <c r="A2158" s="1" t="str">
        <f>Blad1!A2158</f>
        <v>524</v>
      </c>
      <c r="B2158" s="1" t="str">
        <f>Blad1!B2158</f>
        <v>FV</v>
      </c>
      <c r="C2158" s="1" t="str">
        <f>Blad1!C2158</f>
        <v>Spårväxel - EV-SJ50-11-1:9</v>
      </c>
      <c r="D2158" s="1" t="str">
        <f>Blad1!D2158</f>
        <v>805</v>
      </c>
      <c r="E2158" s="1" t="str">
        <f>Blad1!E2158</f>
        <v>B2</v>
      </c>
      <c r="F2158" s="12" t="str">
        <f>Blad1!J2158</f>
        <v>-</v>
      </c>
      <c r="G2158" s="12" t="str">
        <f>Blad1!L2158</f>
        <v>ej 2026</v>
      </c>
      <c r="H2158" s="13" t="str">
        <f>Blad1!N2158</f>
        <v>-</v>
      </c>
      <c r="I2158" s="13" t="str">
        <f>Blad1!O2158</f>
        <v>ej 2026</v>
      </c>
    </row>
    <row r="2159" spans="1:9" hidden="1" x14ac:dyDescent="0.25">
      <c r="A2159" s="1" t="str">
        <f>Blad1!A2159</f>
        <v>524</v>
      </c>
      <c r="B2159" s="1" t="str">
        <f>Blad1!B2159</f>
        <v>FV</v>
      </c>
      <c r="C2159" s="1" t="str">
        <f>Blad1!C2159</f>
        <v>Spårväxel - EV-SJ50-11-1:9</v>
      </c>
      <c r="D2159" s="1" t="str">
        <f>Blad1!D2159</f>
        <v>812</v>
      </c>
      <c r="E2159" s="1" t="str">
        <f>Blad1!E2159</f>
        <v>B1</v>
      </c>
      <c r="F2159" s="12" t="str">
        <f>Blad1!J2159</f>
        <v>-</v>
      </c>
      <c r="G2159" s="12" t="str">
        <f>Blad1!L2159</f>
        <v>ej 2026</v>
      </c>
      <c r="H2159" s="13" t="str">
        <f>Blad1!N2159</f>
        <v>-</v>
      </c>
      <c r="I2159" s="13" t="str">
        <f>Blad1!O2159</f>
        <v>ej 2026</v>
      </c>
    </row>
    <row r="2160" spans="1:9" x14ac:dyDescent="0.25">
      <c r="A2160" s="1" t="str">
        <f>Blad1!A2160</f>
        <v>524</v>
      </c>
      <c r="B2160" s="1" t="str">
        <f>Blad1!B2160</f>
        <v>HSA</v>
      </c>
      <c r="C2160" s="1" t="str">
        <f>Blad1!C2160</f>
        <v>Spårväxel - EVR-UIC60-2500-1:26,5</v>
      </c>
      <c r="D2160" s="1" t="str">
        <f>Blad1!D2160</f>
        <v>104</v>
      </c>
      <c r="E2160" s="1" t="str">
        <f>Blad1!E2160</f>
        <v>B4</v>
      </c>
      <c r="F2160" s="12" t="str">
        <f>Blad1!J2160</f>
        <v>-</v>
      </c>
      <c r="G2160" s="12" t="str">
        <f>Blad1!L2160</f>
        <v>ej 2026</v>
      </c>
      <c r="H2160" s="13">
        <f>Blad1!N2160</f>
        <v>12</v>
      </c>
      <c r="I2160" s="13" t="str">
        <f>Blad1!O2160</f>
        <v>ej 2026</v>
      </c>
    </row>
    <row r="2161" spans="1:9" x14ac:dyDescent="0.25">
      <c r="A2161" s="1" t="str">
        <f>Blad1!A2161</f>
        <v>524</v>
      </c>
      <c r="B2161" s="1" t="str">
        <f>Blad1!B2161</f>
        <v>HSA</v>
      </c>
      <c r="C2161" s="1" t="str">
        <f>Blad1!C2161</f>
        <v>Spårväxel - EVR-UIC60-2500-1:27,5</v>
      </c>
      <c r="D2161" s="1" t="str">
        <f>Blad1!D2161</f>
        <v>105</v>
      </c>
      <c r="E2161" s="1" t="str">
        <f>Blad1!E2161</f>
        <v>B4</v>
      </c>
      <c r="F2161" s="12" t="str">
        <f>Blad1!J2161</f>
        <v>-</v>
      </c>
      <c r="G2161" s="12" t="str">
        <f>Blad1!L2161</f>
        <v>ej 2026</v>
      </c>
      <c r="H2161" s="13">
        <f>Blad1!N2161</f>
        <v>12</v>
      </c>
      <c r="I2161" s="13" t="str">
        <f>Blad1!O2161</f>
        <v>ej 2026</v>
      </c>
    </row>
    <row r="2162" spans="1:9" x14ac:dyDescent="0.25">
      <c r="A2162" s="1" t="str">
        <f>Blad1!A2162</f>
        <v>524</v>
      </c>
      <c r="B2162" s="1" t="str">
        <f>Blad1!B2162</f>
        <v>HSA</v>
      </c>
      <c r="C2162" s="1" t="str">
        <f>Blad1!C2162</f>
        <v>Spårväxel - EVR-UIC60-2500-1:27,5</v>
      </c>
      <c r="D2162" s="1" t="str">
        <f>Blad1!D2162</f>
        <v>106</v>
      </c>
      <c r="E2162" s="1" t="str">
        <f>Blad1!E2162</f>
        <v>B4</v>
      </c>
      <c r="F2162" s="12" t="str">
        <f>Blad1!J2162</f>
        <v>-</v>
      </c>
      <c r="G2162" s="12" t="str">
        <f>Blad1!L2162</f>
        <v>ej 2026</v>
      </c>
      <c r="H2162" s="13">
        <f>Blad1!N2162</f>
        <v>12</v>
      </c>
      <c r="I2162" s="13" t="str">
        <f>Blad1!O2162</f>
        <v>ej 2026</v>
      </c>
    </row>
    <row r="2163" spans="1:9" x14ac:dyDescent="0.25">
      <c r="A2163" s="1" t="str">
        <f>Blad1!A2163</f>
        <v>524</v>
      </c>
      <c r="B2163" s="1" t="str">
        <f>Blad1!B2163</f>
        <v>HSA</v>
      </c>
      <c r="C2163" s="1" t="str">
        <f>Blad1!C2163</f>
        <v>Spårväxel - EV-UIC60-300-1:9</v>
      </c>
      <c r="D2163" s="1" t="str">
        <f>Blad1!D2163</f>
        <v>108</v>
      </c>
      <c r="E2163" s="1" t="str">
        <f>Blad1!E2163</f>
        <v>B4</v>
      </c>
      <c r="F2163" s="12" t="str">
        <f>Blad1!J2163</f>
        <v>-</v>
      </c>
      <c r="G2163" s="12" t="str">
        <f>Blad1!L2163</f>
        <v>ej 2026</v>
      </c>
      <c r="H2163" s="13">
        <f>Blad1!N2163</f>
        <v>12</v>
      </c>
      <c r="I2163" s="13" t="str">
        <f>Blad1!O2163</f>
        <v>ej 2026</v>
      </c>
    </row>
    <row r="2164" spans="1:9" x14ac:dyDescent="0.25">
      <c r="A2164" s="1" t="str">
        <f>Blad1!A2164</f>
        <v>524</v>
      </c>
      <c r="B2164" s="1" t="str">
        <f>Blad1!B2164</f>
        <v>HSA</v>
      </c>
      <c r="C2164" s="1" t="str">
        <f>Blad1!C2164</f>
        <v>Spårväxel - EV-UIC60-760-1:14</v>
      </c>
      <c r="D2164" s="1" t="str">
        <f>Blad1!D2164</f>
        <v>109</v>
      </c>
      <c r="E2164" s="1" t="str">
        <f>Blad1!E2164</f>
        <v>B4</v>
      </c>
      <c r="F2164" s="12" t="str">
        <f>Blad1!J2164</f>
        <v>-</v>
      </c>
      <c r="G2164" s="12" t="str">
        <f>Blad1!L2164</f>
        <v>ej 2026</v>
      </c>
      <c r="H2164" s="13">
        <f>Blad1!N2164</f>
        <v>12</v>
      </c>
      <c r="I2164" s="13" t="str">
        <f>Blad1!O2164</f>
        <v>ej 2026</v>
      </c>
    </row>
    <row r="2165" spans="1:9" x14ac:dyDescent="0.25">
      <c r="A2165" s="1" t="str">
        <f>Blad1!A2165</f>
        <v>524</v>
      </c>
      <c r="B2165" s="1" t="str">
        <f>Blad1!B2165</f>
        <v>HSA</v>
      </c>
      <c r="C2165" s="1" t="str">
        <f>Blad1!C2165</f>
        <v>Spårväxel - EV-UIC60-760-1:14</v>
      </c>
      <c r="D2165" s="1" t="str">
        <f>Blad1!D2165</f>
        <v>110</v>
      </c>
      <c r="E2165" s="1" t="str">
        <f>Blad1!E2165</f>
        <v>B4</v>
      </c>
      <c r="F2165" s="12" t="str">
        <f>Blad1!J2165</f>
        <v>-</v>
      </c>
      <c r="G2165" s="12" t="str">
        <f>Blad1!L2165</f>
        <v>ej 2026</v>
      </c>
      <c r="H2165" s="13">
        <f>Blad1!N2165</f>
        <v>12</v>
      </c>
      <c r="I2165" s="13" t="str">
        <f>Blad1!O2165</f>
        <v>ej 2026</v>
      </c>
    </row>
    <row r="2166" spans="1:9" x14ac:dyDescent="0.25">
      <c r="A2166" s="1" t="str">
        <f>Blad1!A2166</f>
        <v>524</v>
      </c>
      <c r="B2166" s="1" t="str">
        <f>Blad1!B2166</f>
        <v>KLA</v>
      </c>
      <c r="C2166" s="1" t="str">
        <f>Blad1!C2166</f>
        <v>Spårväxel - EV-UIC60-760-1:15</v>
      </c>
      <c r="D2166" s="1" t="str">
        <f>Blad1!D2166</f>
        <v>21a</v>
      </c>
      <c r="E2166" s="1" t="str">
        <f>Blad1!E2166</f>
        <v>B4</v>
      </c>
      <c r="F2166" s="12" t="str">
        <f>Blad1!J2166</f>
        <v>-</v>
      </c>
      <c r="G2166" s="12" t="str">
        <f>Blad1!L2166</f>
        <v>ej 2026</v>
      </c>
      <c r="H2166" s="13">
        <f>Blad1!N2166</f>
        <v>12</v>
      </c>
      <c r="I2166" s="13" t="str">
        <f>Blad1!O2166</f>
        <v>ej 2026</v>
      </c>
    </row>
    <row r="2167" spans="1:9" x14ac:dyDescent="0.25">
      <c r="A2167" s="1" t="str">
        <f>Blad1!A2167</f>
        <v>524</v>
      </c>
      <c r="B2167" s="1" t="str">
        <f>Blad1!B2167</f>
        <v>KLA</v>
      </c>
      <c r="C2167" s="1" t="str">
        <f>Blad1!C2167</f>
        <v>Spårväxel - EV-UIC60-760-1:15</v>
      </c>
      <c r="D2167" s="1" t="str">
        <f>Blad1!D2167</f>
        <v>21b</v>
      </c>
      <c r="E2167" s="1" t="str">
        <f>Blad1!E2167</f>
        <v>B4</v>
      </c>
      <c r="F2167" s="12" t="str">
        <f>Blad1!J2167</f>
        <v>-</v>
      </c>
      <c r="G2167" s="12" t="str">
        <f>Blad1!L2167</f>
        <v>ej 2026</v>
      </c>
      <c r="H2167" s="13">
        <f>Blad1!N2167</f>
        <v>12</v>
      </c>
      <c r="I2167" s="13" t="str">
        <f>Blad1!O2167</f>
        <v>ej 2026</v>
      </c>
    </row>
    <row r="2168" spans="1:9" x14ac:dyDescent="0.25">
      <c r="A2168" s="1" t="str">
        <f>Blad1!A2168</f>
        <v>524</v>
      </c>
      <c r="B2168" s="1" t="str">
        <f>Blad1!B2168</f>
        <v>KLA</v>
      </c>
      <c r="C2168" s="1" t="str">
        <f>Blad1!C2168</f>
        <v>Spårväxel - EV-BV50-225/190-1:9</v>
      </c>
      <c r="D2168" s="1" t="str">
        <f>Blad1!D2168</f>
        <v>22a</v>
      </c>
      <c r="E2168" s="1" t="str">
        <f>Blad1!E2168</f>
        <v>B4</v>
      </c>
      <c r="F2168" s="12" t="str">
        <f>Blad1!J2168</f>
        <v>-</v>
      </c>
      <c r="G2168" s="12" t="str">
        <f>Blad1!L2168</f>
        <v>ej 2026</v>
      </c>
      <c r="H2168" s="13">
        <f>Blad1!N2168</f>
        <v>12</v>
      </c>
      <c r="I2168" s="13" t="str">
        <f>Blad1!O2168</f>
        <v>ej 2026</v>
      </c>
    </row>
    <row r="2169" spans="1:9" x14ac:dyDescent="0.25">
      <c r="A2169" s="1" t="str">
        <f>Blad1!A2169</f>
        <v>524</v>
      </c>
      <c r="B2169" s="1" t="str">
        <f>Blad1!B2169</f>
        <v>KLA</v>
      </c>
      <c r="C2169" s="1" t="str">
        <f>Blad1!C2169</f>
        <v>Spårväxel - EV-BV50-225/190-1:9</v>
      </c>
      <c r="D2169" s="1" t="str">
        <f>Blad1!D2169</f>
        <v>22b</v>
      </c>
      <c r="E2169" s="1" t="str">
        <f>Blad1!E2169</f>
        <v>B4</v>
      </c>
      <c r="F2169" s="12" t="str">
        <f>Blad1!J2169</f>
        <v>-</v>
      </c>
      <c r="G2169" s="12" t="str">
        <f>Blad1!L2169</f>
        <v>ej 2026</v>
      </c>
      <c r="H2169" s="13">
        <f>Blad1!N2169</f>
        <v>12</v>
      </c>
      <c r="I2169" s="13" t="str">
        <f>Blad1!O2169</f>
        <v>ej 2026</v>
      </c>
    </row>
    <row r="2170" spans="1:9" x14ac:dyDescent="0.25">
      <c r="A2170" s="1" t="str">
        <f>Blad1!A2170</f>
        <v>524</v>
      </c>
      <c r="B2170" s="1" t="str">
        <f>Blad1!B2170</f>
        <v>KLA</v>
      </c>
      <c r="C2170" s="1" t="str">
        <f>Blad1!C2170</f>
        <v>Spårväxel - EV-60E-208-1:9</v>
      </c>
      <c r="D2170" s="1" t="str">
        <f>Blad1!D2170</f>
        <v>31a</v>
      </c>
      <c r="E2170" s="1" t="str">
        <f>Blad1!E2170</f>
        <v>B4</v>
      </c>
      <c r="F2170" s="12" t="str">
        <f>Blad1!J2170</f>
        <v>-</v>
      </c>
      <c r="G2170" s="12" t="str">
        <f>Blad1!L2170</f>
        <v>ej 2026</v>
      </c>
      <c r="H2170" s="13">
        <f>Blad1!N2170</f>
        <v>12</v>
      </c>
      <c r="I2170" s="13" t="str">
        <f>Blad1!O2170</f>
        <v>ej 2026</v>
      </c>
    </row>
    <row r="2171" spans="1:9" x14ac:dyDescent="0.25">
      <c r="A2171" s="1" t="str">
        <f>Blad1!A2171</f>
        <v>524</v>
      </c>
      <c r="B2171" s="1" t="str">
        <f>Blad1!B2171</f>
        <v>KLA</v>
      </c>
      <c r="C2171" s="1" t="str">
        <f>Blad1!C2171</f>
        <v>Spårväxel - EV-60E-208-1:9</v>
      </c>
      <c r="D2171" s="1" t="str">
        <f>Blad1!D2171</f>
        <v>32b</v>
      </c>
      <c r="E2171" s="1" t="str">
        <f>Blad1!E2171</f>
        <v>B4</v>
      </c>
      <c r="F2171" s="12" t="str">
        <f>Blad1!J2171</f>
        <v>-</v>
      </c>
      <c r="G2171" s="12" t="str">
        <f>Blad1!L2171</f>
        <v>ej 2026</v>
      </c>
      <c r="H2171" s="13">
        <f>Blad1!N2171</f>
        <v>12</v>
      </c>
      <c r="I2171" s="13" t="str">
        <f>Blad1!O2171</f>
        <v>ej 2026</v>
      </c>
    </row>
    <row r="2172" spans="1:9" x14ac:dyDescent="0.25">
      <c r="A2172" s="1" t="str">
        <f>Blad1!A2172</f>
        <v>524</v>
      </c>
      <c r="B2172" s="1" t="str">
        <f>Blad1!B2172</f>
        <v>KLA</v>
      </c>
      <c r="C2172" s="1" t="str">
        <f>Blad1!C2172</f>
        <v>Spårväxel - EV-60E-208-1:9</v>
      </c>
      <c r="D2172" s="1" t="str">
        <f>Blad1!D2172</f>
        <v>41</v>
      </c>
      <c r="E2172" s="1" t="str">
        <f>Blad1!E2172</f>
        <v>B4</v>
      </c>
      <c r="F2172" s="12" t="str">
        <f>Blad1!J2172</f>
        <v>-</v>
      </c>
      <c r="G2172" s="12" t="str">
        <f>Blad1!L2172</f>
        <v>ej 2026</v>
      </c>
      <c r="H2172" s="13">
        <f>Blad1!N2172</f>
        <v>12</v>
      </c>
      <c r="I2172" s="13" t="str">
        <f>Blad1!O2172</f>
        <v>ej 2026</v>
      </c>
    </row>
    <row r="2173" spans="1:9" x14ac:dyDescent="0.25">
      <c r="A2173" s="1" t="str">
        <f>Blad1!A2173</f>
        <v>524</v>
      </c>
      <c r="B2173" s="1" t="str">
        <f>Blad1!B2173</f>
        <v>MS</v>
      </c>
      <c r="C2173" s="1" t="str">
        <f>Blad1!C2173</f>
        <v>Spårväxel - EV-UIC60-760-1:15</v>
      </c>
      <c r="D2173" s="1" t="str">
        <f>Blad1!D2173</f>
        <v>21a</v>
      </c>
      <c r="E2173" s="1" t="str">
        <f>Blad1!E2173</f>
        <v>B4</v>
      </c>
      <c r="F2173" s="12" t="str">
        <f>Blad1!J2173</f>
        <v>-</v>
      </c>
      <c r="G2173" s="12" t="str">
        <f>Blad1!L2173</f>
        <v>ej 2026</v>
      </c>
      <c r="H2173" s="13">
        <f>Blad1!N2173</f>
        <v>12</v>
      </c>
      <c r="I2173" s="13" t="str">
        <f>Blad1!O2173</f>
        <v>ej 2026</v>
      </c>
    </row>
    <row r="2174" spans="1:9" x14ac:dyDescent="0.25">
      <c r="A2174" s="1" t="str">
        <f>Blad1!A2174</f>
        <v>524</v>
      </c>
      <c r="B2174" s="1" t="str">
        <f>Blad1!B2174</f>
        <v>MS</v>
      </c>
      <c r="C2174" s="1" t="str">
        <f>Blad1!C2174</f>
        <v>Spårväxel - EV-UIC60-760-1:15</v>
      </c>
      <c r="D2174" s="1" t="str">
        <f>Blad1!D2174</f>
        <v>21b</v>
      </c>
      <c r="E2174" s="1" t="str">
        <f>Blad1!E2174</f>
        <v>B4</v>
      </c>
      <c r="F2174" s="12" t="str">
        <f>Blad1!J2174</f>
        <v>-</v>
      </c>
      <c r="G2174" s="12" t="str">
        <f>Blad1!L2174</f>
        <v>ej 2026</v>
      </c>
      <c r="H2174" s="13">
        <f>Blad1!N2174</f>
        <v>12</v>
      </c>
      <c r="I2174" s="13" t="str">
        <f>Blad1!O2174</f>
        <v>ej 2026</v>
      </c>
    </row>
    <row r="2175" spans="1:9" x14ac:dyDescent="0.25">
      <c r="A2175" s="1" t="str">
        <f>Blad1!A2175</f>
        <v>524</v>
      </c>
      <c r="B2175" s="1" t="str">
        <f>Blad1!B2175</f>
        <v>MS</v>
      </c>
      <c r="C2175" s="1" t="str">
        <f>Blad1!C2175</f>
        <v>Spårväxel - EV-UIC60-1200-1:18,5</v>
      </c>
      <c r="D2175" s="1" t="str">
        <f>Blad1!D2175</f>
        <v>22a</v>
      </c>
      <c r="E2175" s="1" t="str">
        <f>Blad1!E2175</f>
        <v>B4</v>
      </c>
      <c r="F2175" s="12" t="str">
        <f>Blad1!J2175</f>
        <v>-</v>
      </c>
      <c r="G2175" s="12" t="str">
        <f>Blad1!L2175</f>
        <v>ej 2026</v>
      </c>
      <c r="H2175" s="13">
        <f>Blad1!N2175</f>
        <v>12</v>
      </c>
      <c r="I2175" s="13" t="str">
        <f>Blad1!O2175</f>
        <v>ej 2026</v>
      </c>
    </row>
    <row r="2176" spans="1:9" x14ac:dyDescent="0.25">
      <c r="A2176" s="1" t="str">
        <f>Blad1!A2176</f>
        <v>524</v>
      </c>
      <c r="B2176" s="1" t="str">
        <f>Blad1!B2176</f>
        <v>MS</v>
      </c>
      <c r="C2176" s="1" t="str">
        <f>Blad1!C2176</f>
        <v>Spårväxel - EV-UIC60-1200-1:18,5</v>
      </c>
      <c r="D2176" s="1" t="str">
        <f>Blad1!D2176</f>
        <v>22b</v>
      </c>
      <c r="E2176" s="1" t="str">
        <f>Blad1!E2176</f>
        <v>B4</v>
      </c>
      <c r="F2176" s="12" t="str">
        <f>Blad1!J2176</f>
        <v>-</v>
      </c>
      <c r="G2176" s="12" t="str">
        <f>Blad1!L2176</f>
        <v>ej 2026</v>
      </c>
      <c r="H2176" s="13">
        <f>Blad1!N2176</f>
        <v>12</v>
      </c>
      <c r="I2176" s="13" t="str">
        <f>Blad1!O2176</f>
        <v>ej 2026</v>
      </c>
    </row>
    <row r="2177" spans="1:9" x14ac:dyDescent="0.25">
      <c r="A2177" s="1" t="str">
        <f>Blad1!A2177</f>
        <v>524</v>
      </c>
      <c r="B2177" s="1" t="str">
        <f>Blad1!B2177</f>
        <v>MS</v>
      </c>
      <c r="C2177" s="1" t="str">
        <f>Blad1!C2177</f>
        <v>Spårväxel - EV-UIC60-300-1:9</v>
      </c>
      <c r="D2177" s="1" t="str">
        <f>Blad1!D2177</f>
        <v>35a</v>
      </c>
      <c r="E2177" s="1" t="str">
        <f>Blad1!E2177</f>
        <v>B4</v>
      </c>
      <c r="F2177" s="12" t="str">
        <f>Blad1!J2177</f>
        <v>-</v>
      </c>
      <c r="G2177" s="12" t="str">
        <f>Blad1!L2177</f>
        <v>ej 2026</v>
      </c>
      <c r="H2177" s="13">
        <f>Blad1!N2177</f>
        <v>12</v>
      </c>
      <c r="I2177" s="13" t="str">
        <f>Blad1!O2177</f>
        <v>ej 2026</v>
      </c>
    </row>
    <row r="2178" spans="1:9" x14ac:dyDescent="0.25">
      <c r="A2178" s="1" t="str">
        <f>Blad1!A2178</f>
        <v>527</v>
      </c>
      <c r="B2178" s="1" t="str">
        <f>Blad1!B2178</f>
        <v>ÖR</v>
      </c>
      <c r="C2178" s="1" t="str">
        <f>Blad1!C2178</f>
        <v>Spårväxel - EV-60E-300-1:9</v>
      </c>
      <c r="D2178" s="1" t="str">
        <f>Blad1!D2178</f>
        <v>115</v>
      </c>
      <c r="E2178" s="1" t="str">
        <f>Blad1!E2178</f>
        <v>B4</v>
      </c>
      <c r="F2178" s="12" t="str">
        <f>Blad1!J2178</f>
        <v>-</v>
      </c>
      <c r="G2178" s="12" t="str">
        <f>Blad1!L2178</f>
        <v>ej 2026</v>
      </c>
      <c r="H2178" s="13">
        <f>Blad1!N2178</f>
        <v>16</v>
      </c>
      <c r="I2178" s="13" t="str">
        <f>Blad1!O2178</f>
        <v>ej 2026</v>
      </c>
    </row>
    <row r="2179" spans="1:9" x14ac:dyDescent="0.25">
      <c r="A2179" s="1" t="str">
        <f>Blad1!A2179</f>
        <v>527</v>
      </c>
      <c r="B2179" s="1" t="str">
        <f>Blad1!B2179</f>
        <v>ÖR</v>
      </c>
      <c r="C2179" s="1" t="str">
        <f>Blad1!C2179</f>
        <v>Spårväxel - EV-60E-1200-1:18,5</v>
      </c>
      <c r="D2179" s="1" t="str">
        <f>Blad1!D2179</f>
        <v>116</v>
      </c>
      <c r="E2179" s="1" t="str">
        <f>Blad1!E2179</f>
        <v>B4</v>
      </c>
      <c r="F2179" s="12" t="str">
        <f>Blad1!J2179</f>
        <v>-</v>
      </c>
      <c r="G2179" s="12" t="str">
        <f>Blad1!L2179</f>
        <v>ej 2026</v>
      </c>
      <c r="H2179" s="13">
        <f>Blad1!N2179</f>
        <v>16</v>
      </c>
      <c r="I2179" s="13" t="str">
        <f>Blad1!O2179</f>
        <v>ej 2026</v>
      </c>
    </row>
    <row r="2180" spans="1:9" x14ac:dyDescent="0.25">
      <c r="A2180" s="1" t="str">
        <f>Blad1!A2180</f>
        <v>527</v>
      </c>
      <c r="B2180" s="1" t="str">
        <f>Blad1!B2180</f>
        <v>ÖR</v>
      </c>
      <c r="C2180" s="1" t="str">
        <f>Blad1!C2180</f>
        <v>Spårväxel - EV-60E-1200-1:18,5</v>
      </c>
      <c r="D2180" s="1" t="str">
        <f>Blad1!D2180</f>
        <v>117</v>
      </c>
      <c r="E2180" s="1" t="str">
        <f>Blad1!E2180</f>
        <v>B4</v>
      </c>
      <c r="F2180" s="12" t="str">
        <f>Blad1!J2180</f>
        <v>-</v>
      </c>
      <c r="G2180" s="12" t="str">
        <f>Blad1!L2180</f>
        <v>ej 2026</v>
      </c>
      <c r="H2180" s="13">
        <f>Blad1!N2180</f>
        <v>16</v>
      </c>
      <c r="I2180" s="13" t="str">
        <f>Blad1!O2180</f>
        <v>ej 2026</v>
      </c>
    </row>
    <row r="2181" spans="1:9" x14ac:dyDescent="0.25">
      <c r="A2181" s="1" t="str">
        <f>Blad1!A2181</f>
        <v>527</v>
      </c>
      <c r="B2181" s="1" t="str">
        <f>Blad1!B2181</f>
        <v>ÖR</v>
      </c>
      <c r="C2181" s="1" t="str">
        <f>Blad1!C2181</f>
        <v>Spårväxel - EV-60E-300-1:9</v>
      </c>
      <c r="D2181" s="1" t="str">
        <f>Blad1!D2181</f>
        <v>118</v>
      </c>
      <c r="E2181" s="1" t="str">
        <f>Blad1!E2181</f>
        <v>B4</v>
      </c>
      <c r="F2181" s="12" t="str">
        <f>Blad1!J2181</f>
        <v>-</v>
      </c>
      <c r="G2181" s="12" t="str">
        <f>Blad1!L2181</f>
        <v>ej 2026</v>
      </c>
      <c r="H2181" s="13">
        <f>Blad1!N2181</f>
        <v>16</v>
      </c>
      <c r="I2181" s="13" t="str">
        <f>Blad1!O2181</f>
        <v>ej 2026</v>
      </c>
    </row>
    <row r="2182" spans="1:9" x14ac:dyDescent="0.25">
      <c r="A2182" s="1" t="str">
        <f>Blad1!A2182</f>
        <v>527</v>
      </c>
      <c r="B2182" s="1" t="str">
        <f>Blad1!B2182</f>
        <v>ÖR</v>
      </c>
      <c r="C2182" s="1" t="str">
        <f>Blad1!C2182</f>
        <v>Spårväxel - EV-60E-208-1:9</v>
      </c>
      <c r="D2182" s="1" t="str">
        <f>Blad1!D2182</f>
        <v>127</v>
      </c>
      <c r="E2182" s="1" t="str">
        <f>Blad1!E2182</f>
        <v>B4</v>
      </c>
      <c r="F2182" s="12" t="str">
        <f>Blad1!J2182</f>
        <v>-</v>
      </c>
      <c r="G2182" s="12" t="str">
        <f>Blad1!L2182</f>
        <v>ej 2026</v>
      </c>
      <c r="H2182" s="13">
        <f>Blad1!N2182</f>
        <v>16</v>
      </c>
      <c r="I2182" s="13" t="str">
        <f>Blad1!O2182</f>
        <v>ej 2026</v>
      </c>
    </row>
    <row r="2183" spans="1:9" x14ac:dyDescent="0.25">
      <c r="A2183" s="1" t="str">
        <f>Blad1!A2183</f>
        <v>527</v>
      </c>
      <c r="B2183" s="1" t="str">
        <f>Blad1!B2183</f>
        <v>ÖR</v>
      </c>
      <c r="C2183" s="1" t="str">
        <f>Blad1!C2183</f>
        <v>Spårväxel - EV-UIC60-760-1:15</v>
      </c>
      <c r="D2183" s="1" t="str">
        <f>Blad1!D2183</f>
        <v>128</v>
      </c>
      <c r="E2183" s="1" t="str">
        <f>Blad1!E2183</f>
        <v>B4</v>
      </c>
      <c r="F2183" s="12" t="str">
        <f>Blad1!J2183</f>
        <v>-</v>
      </c>
      <c r="G2183" s="12" t="str">
        <f>Blad1!L2183</f>
        <v>ej 2026</v>
      </c>
      <c r="H2183" s="13">
        <f>Blad1!N2183</f>
        <v>16</v>
      </c>
      <c r="I2183" s="13" t="str">
        <f>Blad1!O2183</f>
        <v>ej 2026</v>
      </c>
    </row>
    <row r="2184" spans="1:9" x14ac:dyDescent="0.25">
      <c r="A2184" s="1" t="str">
        <f>Blad1!A2184</f>
        <v>527</v>
      </c>
      <c r="B2184" s="1" t="str">
        <f>Blad1!B2184</f>
        <v>ÖR</v>
      </c>
      <c r="C2184" s="1" t="str">
        <f>Blad1!C2184</f>
        <v>Spårväxel - EV-UIC60-760-1:15</v>
      </c>
      <c r="D2184" s="1" t="str">
        <f>Blad1!D2184</f>
        <v>129</v>
      </c>
      <c r="E2184" s="1" t="str">
        <f>Blad1!E2184</f>
        <v>B4</v>
      </c>
      <c r="F2184" s="12" t="str">
        <f>Blad1!J2184</f>
        <v>-</v>
      </c>
      <c r="G2184" s="12" t="str">
        <f>Blad1!L2184</f>
        <v>ej 2026</v>
      </c>
      <c r="H2184" s="13">
        <f>Blad1!N2184</f>
        <v>16</v>
      </c>
      <c r="I2184" s="13" t="str">
        <f>Blad1!O2184</f>
        <v>ej 2026</v>
      </c>
    </row>
    <row r="2185" spans="1:9" x14ac:dyDescent="0.25">
      <c r="A2185" s="1" t="str">
        <f>Blad1!A2185</f>
        <v>527</v>
      </c>
      <c r="B2185" s="1" t="str">
        <f>Blad1!B2185</f>
        <v>ÖR</v>
      </c>
      <c r="C2185" s="1" t="str">
        <f>Blad1!C2185</f>
        <v>Spårväxel - EV-UIC60-760-1:15</v>
      </c>
      <c r="D2185" s="1" t="str">
        <f>Blad1!D2185</f>
        <v>134</v>
      </c>
      <c r="E2185" s="1" t="str">
        <f>Blad1!E2185</f>
        <v>B4</v>
      </c>
      <c r="F2185" s="12" t="str">
        <f>Blad1!J2185</f>
        <v>-</v>
      </c>
      <c r="G2185" s="12" t="str">
        <f>Blad1!L2185</f>
        <v>ej 2026</v>
      </c>
      <c r="H2185" s="13">
        <f>Blad1!N2185</f>
        <v>16</v>
      </c>
      <c r="I2185" s="13" t="str">
        <f>Blad1!O2185</f>
        <v>ej 2026</v>
      </c>
    </row>
    <row r="2186" spans="1:9" x14ac:dyDescent="0.25">
      <c r="A2186" s="1" t="str">
        <f>Blad1!A2186</f>
        <v>527</v>
      </c>
      <c r="B2186" s="1" t="str">
        <f>Blad1!B2186</f>
        <v>ÖR</v>
      </c>
      <c r="C2186" s="1" t="str">
        <f>Blad1!C2186</f>
        <v>Spårväxel - EV-UIC60-760-1:15</v>
      </c>
      <c r="D2186" s="1" t="str">
        <f>Blad1!D2186</f>
        <v>135</v>
      </c>
      <c r="E2186" s="1" t="str">
        <f>Blad1!E2186</f>
        <v>B4</v>
      </c>
      <c r="F2186" s="12" t="str">
        <f>Blad1!J2186</f>
        <v>-</v>
      </c>
      <c r="G2186" s="12" t="str">
        <f>Blad1!L2186</f>
        <v>ej 2026</v>
      </c>
      <c r="H2186" s="13">
        <f>Blad1!N2186</f>
        <v>16</v>
      </c>
      <c r="I2186" s="13" t="str">
        <f>Blad1!O2186</f>
        <v>ej 2026</v>
      </c>
    </row>
    <row r="2187" spans="1:9" x14ac:dyDescent="0.25">
      <c r="A2187" s="1" t="str">
        <f>Blad1!A2187</f>
        <v>527</v>
      </c>
      <c r="B2187" s="1" t="str">
        <f>Blad1!B2187</f>
        <v>ÖR</v>
      </c>
      <c r="C2187" s="1" t="str">
        <f>Blad1!C2187</f>
        <v>Spårväxel - EV-UIC60-300-1:9</v>
      </c>
      <c r="D2187" s="1" t="str">
        <f>Blad1!D2187</f>
        <v>136</v>
      </c>
      <c r="E2187" s="1" t="str">
        <f>Blad1!E2187</f>
        <v>B4</v>
      </c>
      <c r="F2187" s="12" t="str">
        <f>Blad1!J2187</f>
        <v>-</v>
      </c>
      <c r="G2187" s="12" t="str">
        <f>Blad1!L2187</f>
        <v>ej 2026</v>
      </c>
      <c r="H2187" s="13">
        <f>Blad1!N2187</f>
        <v>16</v>
      </c>
      <c r="I2187" s="13" t="str">
        <f>Blad1!O2187</f>
        <v>ej 2026</v>
      </c>
    </row>
    <row r="2188" spans="1:9" x14ac:dyDescent="0.25">
      <c r="A2188" s="1" t="str">
        <f>Blad1!A2188</f>
        <v>527</v>
      </c>
      <c r="B2188" s="1" t="str">
        <f>Blad1!B2188</f>
        <v>ÖR</v>
      </c>
      <c r="C2188" s="1" t="str">
        <f>Blad1!C2188</f>
        <v>Spårväxel - EV-UIC60-300-1:9</v>
      </c>
      <c r="D2188" s="1" t="str">
        <f>Blad1!D2188</f>
        <v>137</v>
      </c>
      <c r="E2188" s="1" t="str">
        <f>Blad1!E2188</f>
        <v>B4</v>
      </c>
      <c r="F2188" s="12" t="str">
        <f>Blad1!J2188</f>
        <v>-</v>
      </c>
      <c r="G2188" s="12" t="str">
        <f>Blad1!L2188</f>
        <v>ej 2026</v>
      </c>
      <c r="H2188" s="13">
        <f>Blad1!N2188</f>
        <v>16</v>
      </c>
      <c r="I2188" s="13" t="str">
        <f>Blad1!O2188</f>
        <v>ej 2026</v>
      </c>
    </row>
    <row r="2189" spans="1:9" x14ac:dyDescent="0.25">
      <c r="A2189" s="1" t="str">
        <f>Blad1!A2189</f>
        <v>527</v>
      </c>
      <c r="B2189" s="1" t="str">
        <f>Blad1!B2189</f>
        <v>ÖR</v>
      </c>
      <c r="C2189" s="1" t="str">
        <f>Blad1!C2189</f>
        <v>Spårväxel - EV-UIC60-760-1:14</v>
      </c>
      <c r="D2189" s="1" t="str">
        <f>Blad1!D2189</f>
        <v>138</v>
      </c>
      <c r="E2189" s="1" t="str">
        <f>Blad1!E2189</f>
        <v>B4</v>
      </c>
      <c r="F2189" s="12" t="str">
        <f>Blad1!J2189</f>
        <v>-</v>
      </c>
      <c r="G2189" s="12" t="str">
        <f>Blad1!L2189</f>
        <v>ej 2026</v>
      </c>
      <c r="H2189" s="13">
        <f>Blad1!N2189</f>
        <v>16</v>
      </c>
      <c r="I2189" s="13" t="str">
        <f>Blad1!O2189</f>
        <v>ej 2026</v>
      </c>
    </row>
    <row r="2190" spans="1:9" hidden="1" x14ac:dyDescent="0.25">
      <c r="A2190" s="1" t="str">
        <f>Blad1!A2190</f>
        <v>527</v>
      </c>
      <c r="B2190" s="1" t="str">
        <f>Blad1!B2190</f>
        <v>ÖR</v>
      </c>
      <c r="C2190" s="1" t="str">
        <f>Blad1!C2190</f>
        <v>Spårväxel - EV-UIC60-300-1:9</v>
      </c>
      <c r="D2190" s="1" t="str">
        <f>Blad1!D2190</f>
        <v>139</v>
      </c>
      <c r="E2190" s="1" t="str">
        <f>Blad1!E2190</f>
        <v>B2</v>
      </c>
      <c r="F2190" s="12" t="str">
        <f>Blad1!J2190</f>
        <v>-</v>
      </c>
      <c r="G2190" s="12" t="str">
        <f>Blad1!L2190</f>
        <v>ej 2026</v>
      </c>
      <c r="H2190" s="13" t="str">
        <f>Blad1!N2190</f>
        <v>-</v>
      </c>
      <c r="I2190" s="13" t="str">
        <f>Blad1!O2190</f>
        <v>ej 2026</v>
      </c>
    </row>
    <row r="2191" spans="1:9" hidden="1" x14ac:dyDescent="0.25">
      <c r="A2191" s="1" t="str">
        <f>Blad1!A2191</f>
        <v>527</v>
      </c>
      <c r="B2191" s="1" t="str">
        <f>Blad1!B2191</f>
        <v>ÖR</v>
      </c>
      <c r="C2191" s="1" t="str">
        <f>Blad1!C2191</f>
        <v>Spårväxel - EV-UIC60-760-1:14</v>
      </c>
      <c r="D2191" s="1" t="str">
        <f>Blad1!D2191</f>
        <v>142</v>
      </c>
      <c r="E2191" s="1" t="str">
        <f>Blad1!E2191</f>
        <v>B2</v>
      </c>
      <c r="F2191" s="12" t="str">
        <f>Blad1!J2191</f>
        <v>-</v>
      </c>
      <c r="G2191" s="12" t="str">
        <f>Blad1!L2191</f>
        <v>ej 2026</v>
      </c>
      <c r="H2191" s="13" t="str">
        <f>Blad1!N2191</f>
        <v>-</v>
      </c>
      <c r="I2191" s="13" t="str">
        <f>Blad1!O2191</f>
        <v>ej 2026</v>
      </c>
    </row>
    <row r="2192" spans="1:9" hidden="1" x14ac:dyDescent="0.25">
      <c r="A2192" s="1" t="str">
        <f>Blad1!A2192</f>
        <v>527</v>
      </c>
      <c r="B2192" s="1" t="str">
        <f>Blad1!B2192</f>
        <v>ÖR</v>
      </c>
      <c r="C2192" s="1" t="str">
        <f>Blad1!C2192</f>
        <v>Spårväxel - EV-BV50-225/190-1:9</v>
      </c>
      <c r="D2192" s="1" t="str">
        <f>Blad1!D2192</f>
        <v>143</v>
      </c>
      <c r="E2192" s="1" t="str">
        <f>Blad1!E2192</f>
        <v>B2</v>
      </c>
      <c r="F2192" s="12" t="str">
        <f>Blad1!J2192</f>
        <v>-</v>
      </c>
      <c r="G2192" s="12" t="str">
        <f>Blad1!L2192</f>
        <v>ej 2026</v>
      </c>
      <c r="H2192" s="13" t="str">
        <f>Blad1!N2192</f>
        <v>-</v>
      </c>
      <c r="I2192" s="13" t="str">
        <f>Blad1!O2192</f>
        <v>ej 2026</v>
      </c>
    </row>
    <row r="2193" spans="1:9" x14ac:dyDescent="0.25">
      <c r="A2193" s="1" t="str">
        <f>Blad1!A2193</f>
        <v>527</v>
      </c>
      <c r="B2193" s="1" t="str">
        <f>Blad1!B2193</f>
        <v>ÖR</v>
      </c>
      <c r="C2193" s="1" t="str">
        <f>Blad1!C2193</f>
        <v>Spårväxel - EV-UIC60-300-1:9</v>
      </c>
      <c r="D2193" s="1" t="str">
        <f>Blad1!D2193</f>
        <v>146</v>
      </c>
      <c r="E2193" s="1" t="str">
        <f>Blad1!E2193</f>
        <v>B4</v>
      </c>
      <c r="F2193" s="12" t="str">
        <f>Blad1!J2193</f>
        <v>-</v>
      </c>
      <c r="G2193" s="12" t="str">
        <f>Blad1!L2193</f>
        <v>ej 2026</v>
      </c>
      <c r="H2193" s="13">
        <f>Blad1!N2193</f>
        <v>16</v>
      </c>
      <c r="I2193" s="13" t="str">
        <f>Blad1!O2193</f>
        <v>ej 2026</v>
      </c>
    </row>
    <row r="2194" spans="1:9" x14ac:dyDescent="0.25">
      <c r="A2194" s="1" t="str">
        <f>Blad1!A2194</f>
        <v>527</v>
      </c>
      <c r="B2194" s="1" t="str">
        <f>Blad1!B2194</f>
        <v>ÖR</v>
      </c>
      <c r="C2194" s="1" t="str">
        <f>Blad1!C2194</f>
        <v>Spårväxel - EV-UIC60-300-1:9</v>
      </c>
      <c r="D2194" s="1" t="str">
        <f>Blad1!D2194</f>
        <v>147</v>
      </c>
      <c r="E2194" s="1" t="str">
        <f>Blad1!E2194</f>
        <v>B4</v>
      </c>
      <c r="F2194" s="12" t="str">
        <f>Blad1!J2194</f>
        <v>-</v>
      </c>
      <c r="G2194" s="12" t="str">
        <f>Blad1!L2194</f>
        <v>ej 2026</v>
      </c>
      <c r="H2194" s="13">
        <f>Blad1!N2194</f>
        <v>16</v>
      </c>
      <c r="I2194" s="13" t="str">
        <f>Blad1!O2194</f>
        <v>ej 2026</v>
      </c>
    </row>
    <row r="2195" spans="1:9" x14ac:dyDescent="0.25">
      <c r="A2195" s="1" t="str">
        <f>Blad1!A2195</f>
        <v>527</v>
      </c>
      <c r="B2195" s="1" t="str">
        <f>Blad1!B2195</f>
        <v>ÖR</v>
      </c>
      <c r="C2195" s="1" t="str">
        <f>Blad1!C2195</f>
        <v>Spårväxel - EV-UIC60-300-1:9</v>
      </c>
      <c r="D2195" s="1" t="str">
        <f>Blad1!D2195</f>
        <v>152</v>
      </c>
      <c r="E2195" s="1" t="str">
        <f>Blad1!E2195</f>
        <v>B4</v>
      </c>
      <c r="F2195" s="12" t="str">
        <f>Blad1!J2195</f>
        <v>-</v>
      </c>
      <c r="G2195" s="12" t="str">
        <f>Blad1!L2195</f>
        <v>ej 2026</v>
      </c>
      <c r="H2195" s="13">
        <f>Blad1!N2195</f>
        <v>16</v>
      </c>
      <c r="I2195" s="13" t="str">
        <f>Blad1!O2195</f>
        <v>ej 2026</v>
      </c>
    </row>
    <row r="2196" spans="1:9" hidden="1" x14ac:dyDescent="0.25">
      <c r="A2196" s="1" t="str">
        <f>Blad1!A2196</f>
        <v>527</v>
      </c>
      <c r="B2196" s="1" t="str">
        <f>Blad1!B2196</f>
        <v>ÖR</v>
      </c>
      <c r="C2196" s="1" t="str">
        <f>Blad1!C2196</f>
        <v>Spårväxel - DKV-S54-190-1:9</v>
      </c>
      <c r="D2196" s="1" t="str">
        <f>Blad1!D2196</f>
        <v>154/153</v>
      </c>
      <c r="E2196" s="1" t="str">
        <f>Blad1!E2196</f>
        <v>B2</v>
      </c>
      <c r="F2196" s="12" t="str">
        <f>Blad1!J2196</f>
        <v>-</v>
      </c>
      <c r="G2196" s="12" t="str">
        <f>Blad1!L2196</f>
        <v>ej 2026</v>
      </c>
      <c r="H2196" s="13" t="str">
        <f>Blad1!N2196</f>
        <v>-</v>
      </c>
      <c r="I2196" s="13" t="str">
        <f>Blad1!O2196</f>
        <v>ej 2026</v>
      </c>
    </row>
    <row r="2197" spans="1:9" x14ac:dyDescent="0.25">
      <c r="A2197" s="1" t="str">
        <f>Blad1!A2197</f>
        <v>527</v>
      </c>
      <c r="B2197" s="1" t="str">
        <f>Blad1!B2197</f>
        <v>ÖR</v>
      </c>
      <c r="C2197" s="1" t="str">
        <f>Blad1!C2197</f>
        <v>Spårväxel - EV-UIC60-760-1:15</v>
      </c>
      <c r="D2197" s="1" t="str">
        <f>Blad1!D2197</f>
        <v>155</v>
      </c>
      <c r="E2197" s="1" t="str">
        <f>Blad1!E2197</f>
        <v>B4</v>
      </c>
      <c r="F2197" s="12" t="str">
        <f>Blad1!J2197</f>
        <v>-</v>
      </c>
      <c r="G2197" s="12" t="str">
        <f>Blad1!L2197</f>
        <v>ej 2026</v>
      </c>
      <c r="H2197" s="13">
        <f>Blad1!N2197</f>
        <v>16</v>
      </c>
      <c r="I2197" s="13" t="str">
        <f>Blad1!O2197</f>
        <v>ej 2026</v>
      </c>
    </row>
    <row r="2198" spans="1:9" hidden="1" x14ac:dyDescent="0.25">
      <c r="A2198" s="1" t="str">
        <f>Blad1!A2198</f>
        <v>527</v>
      </c>
      <c r="B2198" s="1" t="str">
        <f>Blad1!B2198</f>
        <v>ÖR</v>
      </c>
      <c r="C2198" s="1" t="str">
        <f>Blad1!C2198</f>
        <v>Spårväxel - EV-SJ50-11-1:9</v>
      </c>
      <c r="D2198" s="1" t="str">
        <f>Blad1!D2198</f>
        <v>160</v>
      </c>
      <c r="E2198" s="1" t="str">
        <f>Blad1!E2198</f>
        <v>B2</v>
      </c>
      <c r="F2198" s="12" t="str">
        <f>Blad1!J2198</f>
        <v>-</v>
      </c>
      <c r="G2198" s="12" t="str">
        <f>Blad1!L2198</f>
        <v>ej 2026</v>
      </c>
      <c r="H2198" s="13" t="str">
        <f>Blad1!N2198</f>
        <v>-</v>
      </c>
      <c r="I2198" s="13" t="str">
        <f>Blad1!O2198</f>
        <v>ej 2026</v>
      </c>
    </row>
    <row r="2199" spans="1:9" hidden="1" x14ac:dyDescent="0.25">
      <c r="A2199" s="1" t="str">
        <f>Blad1!A2199</f>
        <v>527</v>
      </c>
      <c r="B2199" s="1" t="str">
        <f>Blad1!B2199</f>
        <v>ÖR</v>
      </c>
      <c r="C2199" s="1" t="str">
        <f>Blad1!C2199</f>
        <v>Spårväxel - EV-BV50-225/190-1:9</v>
      </c>
      <c r="D2199" s="1" t="str">
        <f>Blad1!D2199</f>
        <v>170</v>
      </c>
      <c r="E2199" s="1" t="str">
        <f>Blad1!E2199</f>
        <v>B2</v>
      </c>
      <c r="F2199" s="12" t="str">
        <f>Blad1!J2199</f>
        <v>-</v>
      </c>
      <c r="G2199" s="12" t="str">
        <f>Blad1!L2199</f>
        <v>ej 2026</v>
      </c>
      <c r="H2199" s="13" t="str">
        <f>Blad1!N2199</f>
        <v>-</v>
      </c>
      <c r="I2199" s="13" t="str">
        <f>Blad1!O2199</f>
        <v>ej 2026</v>
      </c>
    </row>
    <row r="2200" spans="1:9" x14ac:dyDescent="0.25">
      <c r="A2200" s="1" t="str">
        <f>Blad1!A2200</f>
        <v>527</v>
      </c>
      <c r="B2200" s="1" t="str">
        <f>Blad1!B2200</f>
        <v>ÖR</v>
      </c>
      <c r="C2200" s="1" t="str">
        <f>Blad1!C2200</f>
        <v>Spårväxel - EV-UIC60-760-1:14</v>
      </c>
      <c r="D2200" s="1" t="str">
        <f>Blad1!D2200</f>
        <v>171</v>
      </c>
      <c r="E2200" s="1" t="str">
        <f>Blad1!E2200</f>
        <v>B4</v>
      </c>
      <c r="F2200" s="12" t="str">
        <f>Blad1!J2200</f>
        <v>-</v>
      </c>
      <c r="G2200" s="12" t="str">
        <f>Blad1!L2200</f>
        <v>ej 2026</v>
      </c>
      <c r="H2200" s="13">
        <f>Blad1!N2200</f>
        <v>16</v>
      </c>
      <c r="I2200" s="13" t="str">
        <f>Blad1!O2200</f>
        <v>ej 2026</v>
      </c>
    </row>
    <row r="2201" spans="1:9" x14ac:dyDescent="0.25">
      <c r="A2201" s="1" t="str">
        <f>Blad1!A2201</f>
        <v>527</v>
      </c>
      <c r="B2201" s="1" t="str">
        <f>Blad1!B2201</f>
        <v>ÖR</v>
      </c>
      <c r="C2201" s="1" t="str">
        <f>Blad1!C2201</f>
        <v>Spårväxel - EV-UIC60-760-1:15</v>
      </c>
      <c r="D2201" s="1" t="str">
        <f>Blad1!D2201</f>
        <v>174</v>
      </c>
      <c r="E2201" s="1" t="str">
        <f>Blad1!E2201</f>
        <v>B4</v>
      </c>
      <c r="F2201" s="12" t="str">
        <f>Blad1!J2201</f>
        <v>-</v>
      </c>
      <c r="G2201" s="12" t="str">
        <f>Blad1!L2201</f>
        <v>ej 2026</v>
      </c>
      <c r="H2201" s="13">
        <f>Blad1!N2201</f>
        <v>16</v>
      </c>
      <c r="I2201" s="13" t="str">
        <f>Blad1!O2201</f>
        <v>ej 2026</v>
      </c>
    </row>
    <row r="2202" spans="1:9" x14ac:dyDescent="0.25">
      <c r="A2202" s="1" t="str">
        <f>Blad1!A2202</f>
        <v>527</v>
      </c>
      <c r="B2202" s="1" t="str">
        <f>Blad1!B2202</f>
        <v>ÖR</v>
      </c>
      <c r="C2202" s="1" t="str">
        <f>Blad1!C2202</f>
        <v>Spårväxel - EV-UIC60-760-1:15</v>
      </c>
      <c r="D2202" s="1" t="str">
        <f>Blad1!D2202</f>
        <v>175</v>
      </c>
      <c r="E2202" s="1" t="str">
        <f>Blad1!E2202</f>
        <v>B4</v>
      </c>
      <c r="F2202" s="12" t="str">
        <f>Blad1!J2202</f>
        <v>-</v>
      </c>
      <c r="G2202" s="12" t="str">
        <f>Blad1!L2202</f>
        <v>ej 2026</v>
      </c>
      <c r="H2202" s="13">
        <f>Blad1!N2202</f>
        <v>16</v>
      </c>
      <c r="I2202" s="13" t="str">
        <f>Blad1!O2202</f>
        <v>ej 2026</v>
      </c>
    </row>
    <row r="2203" spans="1:9" hidden="1" x14ac:dyDescent="0.25">
      <c r="A2203" s="1" t="str">
        <f>Blad1!A2203</f>
        <v>527</v>
      </c>
      <c r="B2203" s="1" t="str">
        <f>Blad1!B2203</f>
        <v>ÖR</v>
      </c>
      <c r="C2203" s="1" t="str">
        <f>Blad1!C2203</f>
        <v>Spårväxel - EV-BV50-225/190-1:9</v>
      </c>
      <c r="D2203" s="1" t="str">
        <f>Blad1!D2203</f>
        <v>178</v>
      </c>
      <c r="E2203" s="1" t="str">
        <f>Blad1!E2203</f>
        <v>B2</v>
      </c>
      <c r="F2203" s="12" t="str">
        <f>Blad1!J2203</f>
        <v>-</v>
      </c>
      <c r="G2203" s="12" t="str">
        <f>Blad1!L2203</f>
        <v>ej 2026</v>
      </c>
      <c r="H2203" s="13" t="str">
        <f>Blad1!N2203</f>
        <v>-</v>
      </c>
      <c r="I2203" s="13" t="str">
        <f>Blad1!O2203</f>
        <v>ej 2026</v>
      </c>
    </row>
    <row r="2204" spans="1:9" x14ac:dyDescent="0.25">
      <c r="A2204" s="1" t="str">
        <f>Blad1!A2204</f>
        <v>527</v>
      </c>
      <c r="B2204" s="1" t="str">
        <f>Blad1!B2204</f>
        <v>ÖR</v>
      </c>
      <c r="C2204" s="1" t="str">
        <f>Blad1!C2204</f>
        <v>Spårväxel - EV-UIC60-300-1:9</v>
      </c>
      <c r="D2204" s="1" t="str">
        <f>Blad1!D2204</f>
        <v>179</v>
      </c>
      <c r="E2204" s="1" t="str">
        <f>Blad1!E2204</f>
        <v>B4</v>
      </c>
      <c r="F2204" s="12" t="str">
        <f>Blad1!J2204</f>
        <v>-</v>
      </c>
      <c r="G2204" s="12" t="str">
        <f>Blad1!L2204</f>
        <v>ej 2026</v>
      </c>
      <c r="H2204" s="13">
        <f>Blad1!N2204</f>
        <v>16</v>
      </c>
      <c r="I2204" s="13" t="str">
        <f>Blad1!O2204</f>
        <v>ej 2026</v>
      </c>
    </row>
    <row r="2205" spans="1:9" hidden="1" x14ac:dyDescent="0.25">
      <c r="A2205" s="1" t="str">
        <f>Blad1!A2205</f>
        <v>527</v>
      </c>
      <c r="B2205" s="1" t="str">
        <f>Blad1!B2205</f>
        <v>ÖR</v>
      </c>
      <c r="C2205" s="1" t="str">
        <f>Blad1!C2205</f>
        <v>Spårväxel - EV-SJ50-11-1:9</v>
      </c>
      <c r="D2205" s="1" t="str">
        <f>Blad1!D2205</f>
        <v>184</v>
      </c>
      <c r="E2205" s="1" t="str">
        <f>Blad1!E2205</f>
        <v>B2</v>
      </c>
      <c r="F2205" s="12" t="str">
        <f>Blad1!J2205</f>
        <v>-</v>
      </c>
      <c r="G2205" s="12" t="str">
        <f>Blad1!L2205</f>
        <v>ej 2026</v>
      </c>
      <c r="H2205" s="13" t="str">
        <f>Blad1!N2205</f>
        <v>-</v>
      </c>
      <c r="I2205" s="13" t="str">
        <f>Blad1!O2205</f>
        <v>ej 2026</v>
      </c>
    </row>
    <row r="2206" spans="1:9" hidden="1" x14ac:dyDescent="0.25">
      <c r="A2206" s="1" t="str">
        <f>Blad1!A2206</f>
        <v>527</v>
      </c>
      <c r="B2206" s="1" t="str">
        <f>Blad1!B2206</f>
        <v>ÖR</v>
      </c>
      <c r="C2206" s="1" t="str">
        <f>Blad1!C2206</f>
        <v>Spårväxel - EV-SJ50-11-1:9</v>
      </c>
      <c r="D2206" s="1" t="str">
        <f>Blad1!D2206</f>
        <v>187</v>
      </c>
      <c r="E2206" s="1" t="str">
        <f>Blad1!E2206</f>
        <v>B2</v>
      </c>
      <c r="F2206" s="12" t="str">
        <f>Blad1!J2206</f>
        <v>-</v>
      </c>
      <c r="G2206" s="12" t="str">
        <f>Blad1!L2206</f>
        <v>ej 2026</v>
      </c>
      <c r="H2206" s="13" t="str">
        <f>Blad1!N2206</f>
        <v>-</v>
      </c>
      <c r="I2206" s="13" t="str">
        <f>Blad1!O2206</f>
        <v>ej 2026</v>
      </c>
    </row>
    <row r="2207" spans="1:9" x14ac:dyDescent="0.25">
      <c r="A2207" s="1" t="str">
        <f>Blad1!A2207</f>
        <v>527</v>
      </c>
      <c r="B2207" s="1" t="str">
        <f>Blad1!B2207</f>
        <v>ÖR</v>
      </c>
      <c r="C2207" s="1" t="str">
        <f>Blad1!C2207</f>
        <v>Spårväxel - EV-UIC60-300-1:9</v>
      </c>
      <c r="D2207" s="1" t="str">
        <f>Blad1!D2207</f>
        <v>204</v>
      </c>
      <c r="E2207" s="1" t="str">
        <f>Blad1!E2207</f>
        <v>B4</v>
      </c>
      <c r="F2207" s="12" t="str">
        <f>Blad1!J2207</f>
        <v>-</v>
      </c>
      <c r="G2207" s="12" t="str">
        <f>Blad1!L2207</f>
        <v>ej 2026</v>
      </c>
      <c r="H2207" s="13">
        <f>Blad1!N2207</f>
        <v>16</v>
      </c>
      <c r="I2207" s="13" t="str">
        <f>Blad1!O2207</f>
        <v>ej 2026</v>
      </c>
    </row>
    <row r="2208" spans="1:9" x14ac:dyDescent="0.25">
      <c r="A2208" s="1" t="str">
        <f>Blad1!A2208</f>
        <v>527</v>
      </c>
      <c r="B2208" s="1" t="str">
        <f>Blad1!B2208</f>
        <v>ÖR</v>
      </c>
      <c r="C2208" s="1" t="str">
        <f>Blad1!C2208</f>
        <v>Spårväxel - EV-UIC60-760-1:15</v>
      </c>
      <c r="D2208" s="1" t="str">
        <f>Blad1!D2208</f>
        <v>206</v>
      </c>
      <c r="E2208" s="1" t="str">
        <f>Blad1!E2208</f>
        <v>B4</v>
      </c>
      <c r="F2208" s="12" t="str">
        <f>Blad1!J2208</f>
        <v>-</v>
      </c>
      <c r="G2208" s="12" t="str">
        <f>Blad1!L2208</f>
        <v>ej 2026</v>
      </c>
      <c r="H2208" s="13">
        <f>Blad1!N2208</f>
        <v>16</v>
      </c>
      <c r="I2208" s="13" t="str">
        <f>Blad1!O2208</f>
        <v>ej 2026</v>
      </c>
    </row>
    <row r="2209" spans="1:9" x14ac:dyDescent="0.25">
      <c r="A2209" s="1" t="str">
        <f>Blad1!A2209</f>
        <v>527</v>
      </c>
      <c r="B2209" s="1" t="str">
        <f>Blad1!B2209</f>
        <v>ÖR</v>
      </c>
      <c r="C2209" s="1" t="str">
        <f>Blad1!C2209</f>
        <v>Spårväxel - EV-UIC60-760-1:15</v>
      </c>
      <c r="D2209" s="1" t="str">
        <f>Blad1!D2209</f>
        <v>207</v>
      </c>
      <c r="E2209" s="1" t="str">
        <f>Blad1!E2209</f>
        <v>B4</v>
      </c>
      <c r="F2209" s="12" t="str">
        <f>Blad1!J2209</f>
        <v>-</v>
      </c>
      <c r="G2209" s="12" t="str">
        <f>Blad1!L2209</f>
        <v>ej 2026</v>
      </c>
      <c r="H2209" s="13">
        <f>Blad1!N2209</f>
        <v>16</v>
      </c>
      <c r="I2209" s="13" t="str">
        <f>Blad1!O2209</f>
        <v>ej 2026</v>
      </c>
    </row>
    <row r="2210" spans="1:9" hidden="1" x14ac:dyDescent="0.25">
      <c r="A2210" s="1" t="str">
        <f>Blad1!A2210</f>
        <v>527</v>
      </c>
      <c r="B2210" s="1" t="str">
        <f>Blad1!B2210</f>
        <v>ÖR</v>
      </c>
      <c r="C2210" s="1" t="str">
        <f>Blad1!C2210</f>
        <v>Spårväxel - EV-SJ43-5,9-1:9</v>
      </c>
      <c r="D2210" s="1" t="str">
        <f>Blad1!D2210</f>
        <v>234b</v>
      </c>
      <c r="E2210" s="1" t="str">
        <f>Blad1!E2210</f>
        <v>B1</v>
      </c>
      <c r="F2210" s="12" t="str">
        <f>Blad1!J2210</f>
        <v>-</v>
      </c>
      <c r="G2210" s="12" t="str">
        <f>Blad1!L2210</f>
        <v>ej 2026</v>
      </c>
      <c r="H2210" s="13" t="str">
        <f>Blad1!N2210</f>
        <v>-</v>
      </c>
      <c r="I2210" s="13" t="str">
        <f>Blad1!O2210</f>
        <v>ej 2026</v>
      </c>
    </row>
    <row r="2211" spans="1:9" x14ac:dyDescent="0.25">
      <c r="A2211" s="1" t="str">
        <f>Blad1!A2211</f>
        <v>527</v>
      </c>
      <c r="B2211" s="1" t="str">
        <f>Blad1!B2211</f>
        <v>ÖR</v>
      </c>
      <c r="C2211" s="1" t="str">
        <f>Blad1!C2211</f>
        <v>Spårväxel - EV-UIC60-300-1:9</v>
      </c>
      <c r="D2211" s="1" t="str">
        <f>Blad1!D2211</f>
        <v>251</v>
      </c>
      <c r="E2211" s="1" t="str">
        <f>Blad1!E2211</f>
        <v>B4</v>
      </c>
      <c r="F2211" s="12" t="str">
        <f>Blad1!J2211</f>
        <v>-</v>
      </c>
      <c r="G2211" s="12" t="str">
        <f>Blad1!L2211</f>
        <v>ej 2026</v>
      </c>
      <c r="H2211" s="13">
        <f>Blad1!N2211</f>
        <v>16</v>
      </c>
      <c r="I2211" s="13" t="str">
        <f>Blad1!O2211</f>
        <v>ej 2026</v>
      </c>
    </row>
    <row r="2212" spans="1:9" x14ac:dyDescent="0.25">
      <c r="A2212" s="1" t="str">
        <f>Blad1!A2212</f>
        <v>527</v>
      </c>
      <c r="B2212" s="1" t="str">
        <f>Blad1!B2212</f>
        <v>ÖR</v>
      </c>
      <c r="C2212" s="1" t="str">
        <f>Blad1!C2212</f>
        <v>Spårväxel - EV-UIC60-1200-1:18,5</v>
      </c>
      <c r="D2212" s="1" t="str">
        <f>Blad1!D2212</f>
        <v>260</v>
      </c>
      <c r="E2212" s="1" t="str">
        <f>Blad1!E2212</f>
        <v>B4</v>
      </c>
      <c r="F2212" s="12" t="str">
        <f>Blad1!J2212</f>
        <v>-</v>
      </c>
      <c r="G2212" s="12" t="str">
        <f>Blad1!L2212</f>
        <v>ej 2026</v>
      </c>
      <c r="H2212" s="13">
        <f>Blad1!N2212</f>
        <v>16</v>
      </c>
      <c r="I2212" s="13" t="str">
        <f>Blad1!O2212</f>
        <v>ej 2026</v>
      </c>
    </row>
    <row r="2213" spans="1:9" x14ac:dyDescent="0.25">
      <c r="A2213" s="1" t="str">
        <f>Blad1!A2213</f>
        <v>527</v>
      </c>
      <c r="B2213" s="1" t="str">
        <f>Blad1!B2213</f>
        <v>ÖR</v>
      </c>
      <c r="C2213" s="1" t="str">
        <f>Blad1!C2213</f>
        <v>Spårväxel - EV-UIC60-1200-1:18,5</v>
      </c>
      <c r="D2213" s="1" t="str">
        <f>Blad1!D2213</f>
        <v>261</v>
      </c>
      <c r="E2213" s="1" t="str">
        <f>Blad1!E2213</f>
        <v>B4</v>
      </c>
      <c r="F2213" s="12" t="str">
        <f>Blad1!J2213</f>
        <v>-</v>
      </c>
      <c r="G2213" s="12" t="str">
        <f>Blad1!L2213</f>
        <v>ej 2026</v>
      </c>
      <c r="H2213" s="13">
        <f>Blad1!N2213</f>
        <v>16</v>
      </c>
      <c r="I2213" s="13" t="str">
        <f>Blad1!O2213</f>
        <v>ej 2026</v>
      </c>
    </row>
    <row r="2214" spans="1:9" hidden="1" x14ac:dyDescent="0.25">
      <c r="A2214" s="1" t="str">
        <f>Blad1!A2214</f>
        <v>563</v>
      </c>
      <c r="B2214" s="1" t="str">
        <f>Blad1!B2214</f>
        <v>FG</v>
      </c>
      <c r="C2214" s="1" t="str">
        <f>Blad1!C2214</f>
        <v>Spårväxel - EV-BV50-225/190-1:9</v>
      </c>
      <c r="D2214" s="1" t="str">
        <f>Blad1!D2214</f>
        <v>2</v>
      </c>
      <c r="E2214" s="1" t="str">
        <f>Blad1!E2214</f>
        <v>B2</v>
      </c>
      <c r="F2214" s="12" t="str">
        <f>Blad1!J2214</f>
        <v>-</v>
      </c>
      <c r="G2214" s="12" t="str">
        <f>Blad1!L2214</f>
        <v>ej 2026</v>
      </c>
      <c r="H2214" s="13" t="str">
        <f>Blad1!N2214</f>
        <v>-</v>
      </c>
      <c r="I2214" s="13" t="str">
        <f>Blad1!O2214</f>
        <v>ej 2026</v>
      </c>
    </row>
    <row r="2215" spans="1:9" hidden="1" x14ac:dyDescent="0.25">
      <c r="A2215" s="1" t="str">
        <f>Blad1!A2215</f>
        <v>563</v>
      </c>
      <c r="B2215" s="1" t="str">
        <f>Blad1!B2215</f>
        <v>FG</v>
      </c>
      <c r="C2215" s="1" t="str">
        <f>Blad1!C2215</f>
        <v>Spårväxel - EV-SJ50-11-1:9</v>
      </c>
      <c r="D2215" s="1" t="str">
        <f>Blad1!D2215</f>
        <v>4</v>
      </c>
      <c r="E2215" s="1" t="str">
        <f>Blad1!E2215</f>
        <v>B2</v>
      </c>
      <c r="F2215" s="12" t="str">
        <f>Blad1!J2215</f>
        <v>-</v>
      </c>
      <c r="G2215" s="12" t="str">
        <f>Blad1!L2215</f>
        <v>ej 2026</v>
      </c>
      <c r="H2215" s="13" t="str">
        <f>Blad1!N2215</f>
        <v>-</v>
      </c>
      <c r="I2215" s="13" t="str">
        <f>Blad1!O2215</f>
        <v>ej 2026</v>
      </c>
    </row>
    <row r="2216" spans="1:9" hidden="1" x14ac:dyDescent="0.25">
      <c r="A2216" s="1" t="str">
        <f>Blad1!A2216</f>
        <v>563</v>
      </c>
      <c r="B2216" s="1" t="str">
        <f>Blad1!B2216</f>
        <v>FG</v>
      </c>
      <c r="C2216" s="1" t="str">
        <f>Blad1!C2216</f>
        <v>Spårväxel - EV-SJ50-11-1:9</v>
      </c>
      <c r="D2216" s="1" t="str">
        <f>Blad1!D2216</f>
        <v>5</v>
      </c>
      <c r="E2216" s="1" t="str">
        <f>Blad1!E2216</f>
        <v>B2</v>
      </c>
      <c r="F2216" s="12" t="str">
        <f>Blad1!J2216</f>
        <v>-</v>
      </c>
      <c r="G2216" s="12" t="str">
        <f>Blad1!L2216</f>
        <v>ej 2026</v>
      </c>
      <c r="H2216" s="13" t="str">
        <f>Blad1!N2216</f>
        <v>-</v>
      </c>
      <c r="I2216" s="13" t="str">
        <f>Blad1!O2216</f>
        <v>ej 2026</v>
      </c>
    </row>
    <row r="2217" spans="1:9" hidden="1" x14ac:dyDescent="0.25">
      <c r="A2217" s="1" t="str">
        <f>Blad1!A2217</f>
        <v>563</v>
      </c>
      <c r="B2217" s="1" t="str">
        <f>Blad1!B2217</f>
        <v>FG</v>
      </c>
      <c r="C2217" s="1" t="str">
        <f>Blad1!C2217</f>
        <v>Spårväxel - EV-SJ34-5,7-1:9</v>
      </c>
      <c r="D2217" s="1" t="str">
        <f>Blad1!D2217</f>
        <v>6</v>
      </c>
      <c r="E2217" s="1" t="str">
        <f>Blad1!E2217</f>
        <v>B1</v>
      </c>
      <c r="F2217" s="12" t="str">
        <f>Blad1!J2217</f>
        <v>-</v>
      </c>
      <c r="G2217" s="12" t="str">
        <f>Blad1!L2217</f>
        <v>ej 2026</v>
      </c>
      <c r="H2217" s="13" t="str">
        <f>Blad1!N2217</f>
        <v>-</v>
      </c>
      <c r="I2217" s="13" t="str">
        <f>Blad1!O2217</f>
        <v>ej 2026</v>
      </c>
    </row>
    <row r="2218" spans="1:9" hidden="1" x14ac:dyDescent="0.25">
      <c r="A2218" s="1" t="str">
        <f>Blad1!A2218</f>
        <v>563</v>
      </c>
      <c r="B2218" s="1" t="str">
        <f>Blad1!B2218</f>
        <v>FG</v>
      </c>
      <c r="C2218" s="1" t="str">
        <f>Blad1!C2218</f>
        <v>Spårväxel - EV-SJ50-11-1:9</v>
      </c>
      <c r="D2218" s="1" t="str">
        <f>Blad1!D2218</f>
        <v>7</v>
      </c>
      <c r="E2218" s="1" t="str">
        <f>Blad1!E2218</f>
        <v>B2</v>
      </c>
      <c r="F2218" s="12" t="str">
        <f>Blad1!J2218</f>
        <v>-</v>
      </c>
      <c r="G2218" s="12" t="str">
        <f>Blad1!L2218</f>
        <v>ej 2026</v>
      </c>
      <c r="H2218" s="13" t="str">
        <f>Blad1!N2218</f>
        <v>-</v>
      </c>
      <c r="I2218" s="13" t="str">
        <f>Blad1!O2218</f>
        <v>ej 2026</v>
      </c>
    </row>
    <row r="2219" spans="1:9" hidden="1" x14ac:dyDescent="0.25">
      <c r="A2219" s="1" t="str">
        <f>Blad1!A2219</f>
        <v>563</v>
      </c>
      <c r="B2219" s="1" t="str">
        <f>Blad1!B2219</f>
        <v>FG</v>
      </c>
      <c r="C2219" s="1" t="str">
        <f>Blad1!C2219</f>
        <v>Spårväxel - EV-SJ34-5,7-1:9</v>
      </c>
      <c r="D2219" s="1" t="str">
        <f>Blad1!D2219</f>
        <v>8</v>
      </c>
      <c r="E2219" s="1" t="str">
        <f>Blad1!E2219</f>
        <v>B1</v>
      </c>
      <c r="F2219" s="12" t="str">
        <f>Blad1!J2219</f>
        <v>-</v>
      </c>
      <c r="G2219" s="12" t="str">
        <f>Blad1!L2219</f>
        <v>ej 2026</v>
      </c>
      <c r="H2219" s="13" t="str">
        <f>Blad1!N2219</f>
        <v>-</v>
      </c>
      <c r="I2219" s="13" t="str">
        <f>Blad1!O2219</f>
        <v>ej 2026</v>
      </c>
    </row>
    <row r="2220" spans="1:9" hidden="1" x14ac:dyDescent="0.25">
      <c r="A2220" s="1" t="str">
        <f>Blad1!A2220</f>
        <v>563</v>
      </c>
      <c r="B2220" s="1" t="str">
        <f>Blad1!B2220</f>
        <v>SBL</v>
      </c>
      <c r="C2220" s="1" t="str">
        <f>Blad1!C2220</f>
        <v>Spårväxel - EV-SJ50-11-1:9</v>
      </c>
      <c r="D2220" s="1" t="str">
        <f>Blad1!D2220</f>
        <v>60a</v>
      </c>
      <c r="E2220" s="1" t="str">
        <f>Blad1!E2220</f>
        <v>B2</v>
      </c>
      <c r="F2220" s="12" t="str">
        <f>Blad1!J2220</f>
        <v>-</v>
      </c>
      <c r="G2220" s="12" t="str">
        <f>Blad1!L2220</f>
        <v>ej 2026</v>
      </c>
      <c r="H2220" s="13" t="str">
        <f>Blad1!N2220</f>
        <v>-</v>
      </c>
      <c r="I2220" s="13" t="str">
        <f>Blad1!O2220</f>
        <v>ej 2026</v>
      </c>
    </row>
    <row r="2221" spans="1:9" x14ac:dyDescent="0.25">
      <c r="A2221" s="1" t="str">
        <f>Blad1!A2221</f>
        <v>810</v>
      </c>
      <c r="B2221" s="1" t="str">
        <f>Blad1!B2221</f>
        <v>MY</v>
      </c>
      <c r="C2221" s="1" t="str">
        <f>Blad1!C2221</f>
        <v>Spårväxel - EV-UIC60-1200-1:18,5</v>
      </c>
      <c r="D2221" s="1" t="str">
        <f>Blad1!D2221</f>
        <v>401</v>
      </c>
      <c r="E2221" s="1" t="str">
        <f>Blad1!E2221</f>
        <v>B4</v>
      </c>
      <c r="F2221" s="12" t="str">
        <f>Blad1!J2221</f>
        <v>-</v>
      </c>
      <c r="G2221" s="12" t="str">
        <f>Blad1!L2221</f>
        <v>ej 2026</v>
      </c>
      <c r="H2221" s="13">
        <f>Blad1!N2221</f>
        <v>40</v>
      </c>
      <c r="I2221" s="13" t="str">
        <f>Blad1!O2221</f>
        <v>ej 2026</v>
      </c>
    </row>
    <row r="2222" spans="1:9" x14ac:dyDescent="0.25">
      <c r="A2222" s="1" t="str">
        <f>Blad1!A2222</f>
        <v>810</v>
      </c>
      <c r="B2222" s="1" t="str">
        <f>Blad1!B2222</f>
        <v>MY</v>
      </c>
      <c r="C2222" s="1" t="str">
        <f>Blad1!C2222</f>
        <v>Spårväxel - EV-UIC60-1200-1:18,5</v>
      </c>
      <c r="D2222" s="1" t="str">
        <f>Blad1!D2222</f>
        <v>402</v>
      </c>
      <c r="E2222" s="1" t="str">
        <f>Blad1!E2222</f>
        <v>B4</v>
      </c>
      <c r="F2222" s="12" t="str">
        <f>Blad1!J2222</f>
        <v>-</v>
      </c>
      <c r="G2222" s="12" t="str">
        <f>Blad1!L2222</f>
        <v>ej 2026</v>
      </c>
      <c r="H2222" s="13">
        <f>Blad1!N2222</f>
        <v>40</v>
      </c>
      <c r="I2222" s="13" t="str">
        <f>Blad1!O2222</f>
        <v>ej 2026</v>
      </c>
    </row>
    <row r="2223" spans="1:9" x14ac:dyDescent="0.25">
      <c r="A2223" s="1" t="str">
        <f>Blad1!A2223</f>
        <v>810</v>
      </c>
      <c r="B2223" s="1" t="str">
        <f>Blad1!B2223</f>
        <v>MY</v>
      </c>
      <c r="C2223" s="1" t="str">
        <f>Blad1!C2223</f>
        <v>Spårväxel - EV-UIC60-760-1:14</v>
      </c>
      <c r="D2223" s="1" t="str">
        <f>Blad1!D2223</f>
        <v>404</v>
      </c>
      <c r="E2223" s="1" t="str">
        <f>Blad1!E2223</f>
        <v>B4</v>
      </c>
      <c r="F2223" s="12" t="str">
        <f>Blad1!J2223</f>
        <v>-</v>
      </c>
      <c r="G2223" s="12" t="str">
        <f>Blad1!L2223</f>
        <v>ej 2026</v>
      </c>
      <c r="H2223" s="13">
        <f>Blad1!N2223</f>
        <v>40</v>
      </c>
      <c r="I2223" s="13" t="str">
        <f>Blad1!O2223</f>
        <v>ej 2026</v>
      </c>
    </row>
    <row r="2224" spans="1:9" x14ac:dyDescent="0.25">
      <c r="A2224" s="1" t="str">
        <f>Blad1!A2224</f>
        <v>810</v>
      </c>
      <c r="B2224" s="1" t="str">
        <f>Blad1!B2224</f>
        <v>MY</v>
      </c>
      <c r="C2224" s="1" t="str">
        <f>Blad1!C2224</f>
        <v>Spårväxel - EV-UIC60-760-1:15</v>
      </c>
      <c r="D2224" s="1" t="str">
        <f>Blad1!D2224</f>
        <v>405</v>
      </c>
      <c r="E2224" s="1" t="str">
        <f>Blad1!E2224</f>
        <v>B4</v>
      </c>
      <c r="F2224" s="12" t="str">
        <f>Blad1!J2224</f>
        <v>-</v>
      </c>
      <c r="G2224" s="12" t="str">
        <f>Blad1!L2224</f>
        <v>ej 2026</v>
      </c>
      <c r="H2224" s="13">
        <f>Blad1!N2224</f>
        <v>40</v>
      </c>
      <c r="I2224" s="13" t="str">
        <f>Blad1!O2224</f>
        <v>ej 2026</v>
      </c>
    </row>
    <row r="2225" spans="1:9" x14ac:dyDescent="0.25">
      <c r="A2225" s="1" t="str">
        <f>Blad1!A2225</f>
        <v>810</v>
      </c>
      <c r="B2225" s="1" t="str">
        <f>Blad1!B2225</f>
        <v>MY</v>
      </c>
      <c r="C2225" s="1" t="str">
        <f>Blad1!C2225</f>
        <v>Spårväxel - EV-UIC60-760-1:15</v>
      </c>
      <c r="D2225" s="1" t="str">
        <f>Blad1!D2225</f>
        <v>406</v>
      </c>
      <c r="E2225" s="1" t="str">
        <f>Blad1!E2225</f>
        <v>B4</v>
      </c>
      <c r="F2225" s="12" t="str">
        <f>Blad1!J2225</f>
        <v>-</v>
      </c>
      <c r="G2225" s="12" t="str">
        <f>Blad1!L2225</f>
        <v>ej 2026</v>
      </c>
      <c r="H2225" s="13">
        <f>Blad1!N2225</f>
        <v>40</v>
      </c>
      <c r="I2225" s="13" t="str">
        <f>Blad1!O2225</f>
        <v>ej 2026</v>
      </c>
    </row>
    <row r="2226" spans="1:9" x14ac:dyDescent="0.25">
      <c r="A2226" s="1" t="str">
        <f>Blad1!A2226</f>
        <v>810</v>
      </c>
      <c r="B2226" s="1" t="str">
        <f>Blad1!B2226</f>
        <v>MY</v>
      </c>
      <c r="C2226" s="1" t="str">
        <f>Blad1!C2226</f>
        <v>Spårväxel - EV-UIC60-760-1:15</v>
      </c>
      <c r="D2226" s="1" t="str">
        <f>Blad1!D2226</f>
        <v>407</v>
      </c>
      <c r="E2226" s="1" t="str">
        <f>Blad1!E2226</f>
        <v>B4</v>
      </c>
      <c r="F2226" s="12" t="str">
        <f>Blad1!J2226</f>
        <v>-</v>
      </c>
      <c r="G2226" s="12" t="str">
        <f>Blad1!L2226</f>
        <v>ej 2026</v>
      </c>
      <c r="H2226" s="13">
        <f>Blad1!N2226</f>
        <v>40</v>
      </c>
      <c r="I2226" s="13" t="str">
        <f>Blad1!O2226</f>
        <v>ej 2026</v>
      </c>
    </row>
    <row r="2227" spans="1:9" x14ac:dyDescent="0.25">
      <c r="A2227" s="1" t="str">
        <f>Blad1!A2227</f>
        <v>810</v>
      </c>
      <c r="B2227" s="1" t="str">
        <f>Blad1!B2227</f>
        <v>MY</v>
      </c>
      <c r="C2227" s="1" t="str">
        <f>Blad1!C2227</f>
        <v>Spårväxel - EV-UIC60-760-1:15</v>
      </c>
      <c r="D2227" s="1" t="str">
        <f>Blad1!D2227</f>
        <v>409</v>
      </c>
      <c r="E2227" s="1" t="str">
        <f>Blad1!E2227</f>
        <v>B4</v>
      </c>
      <c r="F2227" s="12" t="str">
        <f>Blad1!J2227</f>
        <v>-</v>
      </c>
      <c r="G2227" s="12" t="str">
        <f>Blad1!L2227</f>
        <v>ej 2026</v>
      </c>
      <c r="H2227" s="13">
        <f>Blad1!N2227</f>
        <v>40</v>
      </c>
      <c r="I2227" s="13" t="str">
        <f>Blad1!O2227</f>
        <v>ej 2026</v>
      </c>
    </row>
    <row r="2228" spans="1:9" x14ac:dyDescent="0.25">
      <c r="A2228" s="1" t="str">
        <f>Blad1!A2228</f>
        <v>810</v>
      </c>
      <c r="B2228" s="1" t="str">
        <f>Blad1!B2228</f>
        <v>MY</v>
      </c>
      <c r="C2228" s="1" t="str">
        <f>Blad1!C2228</f>
        <v>Spårväxel - EV-UIC60-760-1:15</v>
      </c>
      <c r="D2228" s="1" t="str">
        <f>Blad1!D2228</f>
        <v>410</v>
      </c>
      <c r="E2228" s="1" t="str">
        <f>Blad1!E2228</f>
        <v>B4</v>
      </c>
      <c r="F2228" s="12" t="str">
        <f>Blad1!J2228</f>
        <v>-</v>
      </c>
      <c r="G2228" s="12" t="str">
        <f>Blad1!L2228</f>
        <v>ej 2026</v>
      </c>
      <c r="H2228" s="13">
        <f>Blad1!N2228</f>
        <v>40</v>
      </c>
      <c r="I2228" s="13" t="str">
        <f>Blad1!O2228</f>
        <v>ej 2026</v>
      </c>
    </row>
    <row r="2229" spans="1:9" x14ac:dyDescent="0.25">
      <c r="A2229" s="1" t="str">
        <f>Blad1!A2229</f>
        <v>810</v>
      </c>
      <c r="B2229" s="1" t="str">
        <f>Blad1!B2229</f>
        <v>MY</v>
      </c>
      <c r="C2229" s="1" t="str">
        <f>Blad1!C2229</f>
        <v>Spårväxel - EV-UIC60-1200-1:18,5</v>
      </c>
      <c r="D2229" s="1" t="str">
        <f>Blad1!D2229</f>
        <v>411</v>
      </c>
      <c r="E2229" s="1" t="str">
        <f>Blad1!E2229</f>
        <v>B4</v>
      </c>
      <c r="F2229" s="12" t="str">
        <f>Blad1!J2229</f>
        <v>-</v>
      </c>
      <c r="G2229" s="12" t="str">
        <f>Blad1!L2229</f>
        <v>ej 2026</v>
      </c>
      <c r="H2229" s="13">
        <f>Blad1!N2229</f>
        <v>40</v>
      </c>
      <c r="I2229" s="13" t="str">
        <f>Blad1!O2229</f>
        <v>ej 2026</v>
      </c>
    </row>
    <row r="2230" spans="1:9" x14ac:dyDescent="0.25">
      <c r="A2230" s="1" t="str">
        <f>Blad1!A2230</f>
        <v>810</v>
      </c>
      <c r="B2230" s="1" t="str">
        <f>Blad1!B2230</f>
        <v>MY</v>
      </c>
      <c r="C2230" s="1" t="str">
        <f>Blad1!C2230</f>
        <v>Spårväxel - EV-UIC60-1200-1:18,5</v>
      </c>
      <c r="D2230" s="1" t="str">
        <f>Blad1!D2230</f>
        <v>423</v>
      </c>
      <c r="E2230" s="1" t="str">
        <f>Blad1!E2230</f>
        <v>B4</v>
      </c>
      <c r="F2230" s="12" t="str">
        <f>Blad1!J2230</f>
        <v>-</v>
      </c>
      <c r="G2230" s="12" t="str">
        <f>Blad1!L2230</f>
        <v>ej 2026</v>
      </c>
      <c r="H2230" s="13">
        <f>Blad1!N2230</f>
        <v>40</v>
      </c>
      <c r="I2230" s="13" t="str">
        <f>Blad1!O2230</f>
        <v>ej 2026</v>
      </c>
    </row>
    <row r="2231" spans="1:9" x14ac:dyDescent="0.25">
      <c r="A2231" s="1" t="str">
        <f>Blad1!A2231</f>
        <v>810</v>
      </c>
      <c r="B2231" s="1" t="str">
        <f>Blad1!B2231</f>
        <v>MY</v>
      </c>
      <c r="C2231" s="1" t="str">
        <f>Blad1!C2231</f>
        <v>Spårväxel - EV-UIC60-1200-1:18,5</v>
      </c>
      <c r="D2231" s="1" t="str">
        <f>Blad1!D2231</f>
        <v>425</v>
      </c>
      <c r="E2231" s="1" t="str">
        <f>Blad1!E2231</f>
        <v>B4</v>
      </c>
      <c r="F2231" s="12" t="str">
        <f>Blad1!J2231</f>
        <v>-</v>
      </c>
      <c r="G2231" s="12" t="str">
        <f>Blad1!L2231</f>
        <v>ej 2026</v>
      </c>
      <c r="H2231" s="13">
        <f>Blad1!N2231</f>
        <v>40</v>
      </c>
      <c r="I2231" s="13" t="str">
        <f>Blad1!O2231</f>
        <v>ej 2026</v>
      </c>
    </row>
    <row r="2232" spans="1:9" x14ac:dyDescent="0.25">
      <c r="A2232" s="1" t="str">
        <f>Blad1!A2232</f>
        <v>810</v>
      </c>
      <c r="B2232" s="1" t="str">
        <f>Blad1!B2232</f>
        <v>MY</v>
      </c>
      <c r="C2232" s="1" t="str">
        <f>Blad1!C2232</f>
        <v>Spårväxel - EV-UIC60-1200-1:18,5</v>
      </c>
      <c r="D2232" s="1" t="str">
        <f>Blad1!D2232</f>
        <v>426</v>
      </c>
      <c r="E2232" s="1" t="str">
        <f>Blad1!E2232</f>
        <v>B4</v>
      </c>
      <c r="F2232" s="12" t="str">
        <f>Blad1!J2232</f>
        <v>-</v>
      </c>
      <c r="G2232" s="12" t="str">
        <f>Blad1!L2232</f>
        <v>ej 2026</v>
      </c>
      <c r="H2232" s="13">
        <f>Blad1!N2232</f>
        <v>40</v>
      </c>
      <c r="I2232" s="13" t="str">
        <f>Blad1!O2232</f>
        <v>ej 2026</v>
      </c>
    </row>
    <row r="2233" spans="1:9" x14ac:dyDescent="0.25">
      <c r="A2233" s="1" t="str">
        <f>Blad1!A2233</f>
        <v>810</v>
      </c>
      <c r="B2233" s="1" t="str">
        <f>Blad1!B2233</f>
        <v>MY</v>
      </c>
      <c r="C2233" s="1" t="str">
        <f>Blad1!C2233</f>
        <v>Spårväxel - EV-UIC60-760-1:15</v>
      </c>
      <c r="D2233" s="1" t="str">
        <f>Blad1!D2233</f>
        <v>428</v>
      </c>
      <c r="E2233" s="1" t="str">
        <f>Blad1!E2233</f>
        <v>B4</v>
      </c>
      <c r="F2233" s="12" t="str">
        <f>Blad1!J2233</f>
        <v>-</v>
      </c>
      <c r="G2233" s="12" t="str">
        <f>Blad1!L2233</f>
        <v>ej 2026</v>
      </c>
      <c r="H2233" s="13">
        <f>Blad1!N2233</f>
        <v>40</v>
      </c>
      <c r="I2233" s="13" t="str">
        <f>Blad1!O2233</f>
        <v>ej 2026</v>
      </c>
    </row>
    <row r="2234" spans="1:9" x14ac:dyDescent="0.25">
      <c r="A2234" s="1" t="str">
        <f>Blad1!A2234</f>
        <v>810</v>
      </c>
      <c r="B2234" s="1" t="str">
        <f>Blad1!B2234</f>
        <v>MY</v>
      </c>
      <c r="C2234" s="1" t="str">
        <f>Blad1!C2234</f>
        <v>Spårväxel - EV-UIC60-300-1:9</v>
      </c>
      <c r="D2234" s="1" t="str">
        <f>Blad1!D2234</f>
        <v>429</v>
      </c>
      <c r="E2234" s="1" t="str">
        <f>Blad1!E2234</f>
        <v>B4</v>
      </c>
      <c r="F2234" s="12" t="str">
        <f>Blad1!J2234</f>
        <v>-</v>
      </c>
      <c r="G2234" s="12" t="str">
        <f>Blad1!L2234</f>
        <v>ej 2026</v>
      </c>
      <c r="H2234" s="13">
        <f>Blad1!N2234</f>
        <v>40</v>
      </c>
      <c r="I2234" s="13" t="str">
        <f>Blad1!O2234</f>
        <v>ej 2026</v>
      </c>
    </row>
    <row r="2235" spans="1:9" x14ac:dyDescent="0.25">
      <c r="A2235" s="1" t="str">
        <f>Blad1!A2235</f>
        <v>810</v>
      </c>
      <c r="B2235" s="1" t="str">
        <f>Blad1!B2235</f>
        <v>MY</v>
      </c>
      <c r="C2235" s="1" t="str">
        <f>Blad1!C2235</f>
        <v>Spårväxel - EV-UIC60-300-1:9</v>
      </c>
      <c r="D2235" s="1" t="str">
        <f>Blad1!D2235</f>
        <v>430</v>
      </c>
      <c r="E2235" s="1" t="str">
        <f>Blad1!E2235</f>
        <v>B4</v>
      </c>
      <c r="F2235" s="12" t="str">
        <f>Blad1!J2235</f>
        <v>-</v>
      </c>
      <c r="G2235" s="12" t="str">
        <f>Blad1!L2235</f>
        <v>ej 2026</v>
      </c>
      <c r="H2235" s="13">
        <f>Blad1!N2235</f>
        <v>40</v>
      </c>
      <c r="I2235" s="13" t="str">
        <f>Blad1!O2235</f>
        <v>ej 2026</v>
      </c>
    </row>
    <row r="2236" spans="1:9" x14ac:dyDescent="0.25">
      <c r="A2236" s="1" t="str">
        <f>Blad1!A2236</f>
        <v>810</v>
      </c>
      <c r="B2236" s="1" t="str">
        <f>Blad1!B2236</f>
        <v>MY</v>
      </c>
      <c r="C2236" s="1" t="str">
        <f>Blad1!C2236</f>
        <v>Spårväxel - EV-UIC60-300-1:9</v>
      </c>
      <c r="D2236" s="1" t="str">
        <f>Blad1!D2236</f>
        <v>431</v>
      </c>
      <c r="E2236" s="1" t="str">
        <f>Blad1!E2236</f>
        <v>B4</v>
      </c>
      <c r="F2236" s="12" t="str">
        <f>Blad1!J2236</f>
        <v>-</v>
      </c>
      <c r="G2236" s="12" t="str">
        <f>Blad1!L2236</f>
        <v>ej 2026</v>
      </c>
      <c r="H2236" s="13">
        <f>Blad1!N2236</f>
        <v>40</v>
      </c>
      <c r="I2236" s="13" t="str">
        <f>Blad1!O2236</f>
        <v>ej 2026</v>
      </c>
    </row>
    <row r="2237" spans="1:9" hidden="1" x14ac:dyDescent="0.25">
      <c r="A2237" s="1" t="str">
        <f>Blad1!A2237</f>
        <v>810</v>
      </c>
      <c r="B2237" s="1" t="str">
        <f>Blad1!B2237</f>
        <v>MY</v>
      </c>
      <c r="C2237" s="1" t="str">
        <f>Blad1!C2237</f>
        <v>Spårväxel - EV-UIC60-300-1:9</v>
      </c>
      <c r="D2237" s="1" t="str">
        <f>Blad1!D2237</f>
        <v>432</v>
      </c>
      <c r="E2237" s="1" t="str">
        <f>Blad1!E2237</f>
        <v>B2</v>
      </c>
      <c r="F2237" s="12" t="str">
        <f>Blad1!J2237</f>
        <v>-</v>
      </c>
      <c r="G2237" s="12" t="str">
        <f>Blad1!L2237</f>
        <v>ej 2026</v>
      </c>
      <c r="H2237" s="13" t="str">
        <f>Blad1!N2237</f>
        <v>-</v>
      </c>
      <c r="I2237" s="13" t="str">
        <f>Blad1!O2237</f>
        <v>ej 2026</v>
      </c>
    </row>
    <row r="2238" spans="1:9" x14ac:dyDescent="0.25">
      <c r="A2238" s="1" t="str">
        <f>Blad1!A2238</f>
        <v>810</v>
      </c>
      <c r="B2238" s="1" t="str">
        <f>Blad1!B2238</f>
        <v>MY</v>
      </c>
      <c r="C2238" s="1" t="str">
        <f>Blad1!C2238</f>
        <v>Spårväxel - EV-UIC60-760-1:15</v>
      </c>
      <c r="D2238" s="1" t="str">
        <f>Blad1!D2238</f>
        <v>435</v>
      </c>
      <c r="E2238" s="1" t="str">
        <f>Blad1!E2238</f>
        <v>B4</v>
      </c>
      <c r="F2238" s="12" t="str">
        <f>Blad1!J2238</f>
        <v>-</v>
      </c>
      <c r="G2238" s="12" t="str">
        <f>Blad1!L2238</f>
        <v>ej 2026</v>
      </c>
      <c r="H2238" s="13">
        <f>Blad1!N2238</f>
        <v>40</v>
      </c>
      <c r="I2238" s="13" t="str">
        <f>Blad1!O2238</f>
        <v>ej 2026</v>
      </c>
    </row>
    <row r="2239" spans="1:9" x14ac:dyDescent="0.25">
      <c r="A2239" s="1" t="str">
        <f>Blad1!A2239</f>
        <v>810</v>
      </c>
      <c r="B2239" s="1" t="str">
        <f>Blad1!B2239</f>
        <v>MY</v>
      </c>
      <c r="C2239" s="1" t="str">
        <f>Blad1!C2239</f>
        <v>Spårväxel - EV-UIC60-760-1:14</v>
      </c>
      <c r="D2239" s="1" t="str">
        <f>Blad1!D2239</f>
        <v>436</v>
      </c>
      <c r="E2239" s="1" t="str">
        <f>Blad1!E2239</f>
        <v>B4</v>
      </c>
      <c r="F2239" s="12" t="str">
        <f>Blad1!J2239</f>
        <v>-</v>
      </c>
      <c r="G2239" s="12" t="str">
        <f>Blad1!L2239</f>
        <v>ej 2026</v>
      </c>
      <c r="H2239" s="13">
        <f>Blad1!N2239</f>
        <v>40</v>
      </c>
      <c r="I2239" s="13" t="str">
        <f>Blad1!O2239</f>
        <v>ej 2026</v>
      </c>
    </row>
    <row r="2240" spans="1:9" x14ac:dyDescent="0.25">
      <c r="A2240" s="1" t="str">
        <f>Blad1!A2240</f>
        <v>810</v>
      </c>
      <c r="B2240" s="1" t="str">
        <f>Blad1!B2240</f>
        <v>MY</v>
      </c>
      <c r="C2240" s="1" t="str">
        <f>Blad1!C2240</f>
        <v>Spårväxel - EV-60E-300-1:9</v>
      </c>
      <c r="D2240" s="1" t="str">
        <f>Blad1!D2240</f>
        <v>441</v>
      </c>
      <c r="E2240" s="1" t="str">
        <f>Blad1!E2240</f>
        <v>B4</v>
      </c>
      <c r="F2240" s="12" t="str">
        <f>Blad1!J2240</f>
        <v>-</v>
      </c>
      <c r="G2240" s="12" t="str">
        <f>Blad1!L2240</f>
        <v>ej 2026</v>
      </c>
      <c r="H2240" s="13">
        <f>Blad1!N2240</f>
        <v>40</v>
      </c>
      <c r="I2240" s="13" t="str">
        <f>Blad1!O2240</f>
        <v>ej 2026</v>
      </c>
    </row>
    <row r="2241" spans="1:9" x14ac:dyDescent="0.25">
      <c r="A2241" s="1" t="str">
        <f>Blad1!A2241</f>
        <v>810</v>
      </c>
      <c r="B2241" s="1" t="str">
        <f>Blad1!B2241</f>
        <v>MY</v>
      </c>
      <c r="C2241" s="1" t="str">
        <f>Blad1!C2241</f>
        <v>Spårväxel - EV-60E-300-1:9</v>
      </c>
      <c r="D2241" s="1" t="str">
        <f>Blad1!D2241</f>
        <v>442</v>
      </c>
      <c r="E2241" s="1" t="str">
        <f>Blad1!E2241</f>
        <v>B4</v>
      </c>
      <c r="F2241" s="12" t="str">
        <f>Blad1!J2241</f>
        <v>-</v>
      </c>
      <c r="G2241" s="12" t="str">
        <f>Blad1!L2241</f>
        <v>ej 2026</v>
      </c>
      <c r="H2241" s="13">
        <f>Blad1!N2241</f>
        <v>40</v>
      </c>
      <c r="I2241" s="13" t="str">
        <f>Blad1!O2241</f>
        <v>ej 2026</v>
      </c>
    </row>
    <row r="2242" spans="1:9" x14ac:dyDescent="0.25">
      <c r="A2242" s="1" t="str">
        <f>Blad1!A2242</f>
        <v>810</v>
      </c>
      <c r="B2242" s="1" t="str">
        <f>Blad1!B2242</f>
        <v>MY</v>
      </c>
      <c r="C2242" s="1" t="str">
        <f>Blad1!C2242</f>
        <v>Spårväxel - EV-UIC60-300-1:9 kryss</v>
      </c>
      <c r="D2242" s="1" t="str">
        <f>Blad1!D2242</f>
        <v>445</v>
      </c>
      <c r="E2242" s="1" t="str">
        <f>Blad1!E2242</f>
        <v>B4</v>
      </c>
      <c r="F2242" s="12" t="str">
        <f>Blad1!J2242</f>
        <v>-</v>
      </c>
      <c r="G2242" s="12" t="str">
        <f>Blad1!L2242</f>
        <v>ej 2026</v>
      </c>
      <c r="H2242" s="13">
        <f>Blad1!N2242</f>
        <v>40</v>
      </c>
      <c r="I2242" s="13" t="str">
        <f>Blad1!O2242</f>
        <v>ej 2026</v>
      </c>
    </row>
    <row r="2243" spans="1:9" x14ac:dyDescent="0.25">
      <c r="A2243" s="1" t="str">
        <f>Blad1!A2243</f>
        <v>810</v>
      </c>
      <c r="B2243" s="1" t="str">
        <f>Blad1!B2243</f>
        <v>MY</v>
      </c>
      <c r="C2243" s="1" t="str">
        <f>Blad1!C2243</f>
        <v>Spårväxel - EV-UIC60-300-1:9 kryss</v>
      </c>
      <c r="D2243" s="1" t="str">
        <f>Blad1!D2243</f>
        <v>446</v>
      </c>
      <c r="E2243" s="1" t="str">
        <f>Blad1!E2243</f>
        <v>B4</v>
      </c>
      <c r="F2243" s="12" t="str">
        <f>Blad1!J2243</f>
        <v>-</v>
      </c>
      <c r="G2243" s="12" t="str">
        <f>Blad1!L2243</f>
        <v>ej 2026</v>
      </c>
      <c r="H2243" s="13">
        <f>Blad1!N2243</f>
        <v>40</v>
      </c>
      <c r="I2243" s="13" t="str">
        <f>Blad1!O2243</f>
        <v>ej 2026</v>
      </c>
    </row>
    <row r="2244" spans="1:9" x14ac:dyDescent="0.25">
      <c r="A2244" s="1" t="str">
        <f>Blad1!A2244</f>
        <v>810</v>
      </c>
      <c r="B2244" s="1" t="str">
        <f>Blad1!B2244</f>
        <v>MY</v>
      </c>
      <c r="C2244" s="1" t="str">
        <f>Blad1!C2244</f>
        <v>Spårväxel - EV-UIC60-300-1:9 kryss</v>
      </c>
      <c r="D2244" s="1" t="str">
        <f>Blad1!D2244</f>
        <v>447</v>
      </c>
      <c r="E2244" s="1" t="str">
        <f>Blad1!E2244</f>
        <v>B4</v>
      </c>
      <c r="F2244" s="12" t="str">
        <f>Blad1!J2244</f>
        <v>-</v>
      </c>
      <c r="G2244" s="12" t="str">
        <f>Blad1!L2244</f>
        <v>ej 2026</v>
      </c>
      <c r="H2244" s="13">
        <f>Blad1!N2244</f>
        <v>40</v>
      </c>
      <c r="I2244" s="13" t="str">
        <f>Blad1!O2244</f>
        <v>ej 2026</v>
      </c>
    </row>
    <row r="2245" spans="1:9" x14ac:dyDescent="0.25">
      <c r="A2245" s="1" t="str">
        <f>Blad1!A2245</f>
        <v>810</v>
      </c>
      <c r="B2245" s="1" t="str">
        <f>Blad1!B2245</f>
        <v>MY</v>
      </c>
      <c r="C2245" s="1" t="str">
        <f>Blad1!C2245</f>
        <v>Spårväxel - EV-UIC60-300-1:9 kryss</v>
      </c>
      <c r="D2245" s="1" t="str">
        <f>Blad1!D2245</f>
        <v>448</v>
      </c>
      <c r="E2245" s="1" t="str">
        <f>Blad1!E2245</f>
        <v>B4</v>
      </c>
      <c r="F2245" s="12" t="str">
        <f>Blad1!J2245</f>
        <v>-</v>
      </c>
      <c r="G2245" s="12" t="str">
        <f>Blad1!L2245</f>
        <v>ej 2026</v>
      </c>
      <c r="H2245" s="13">
        <f>Blad1!N2245</f>
        <v>40</v>
      </c>
      <c r="I2245" s="13" t="str">
        <f>Blad1!O2245</f>
        <v>ej 2026</v>
      </c>
    </row>
    <row r="2246" spans="1:9" x14ac:dyDescent="0.25">
      <c r="A2246" s="1" t="str">
        <f>Blad1!A2246</f>
        <v>810</v>
      </c>
      <c r="B2246" s="1" t="str">
        <f>Blad1!B2246</f>
        <v>MY</v>
      </c>
      <c r="C2246" s="1" t="str">
        <f>Blad1!C2246</f>
        <v>Spårväxel - EV-UIC60-300-1:9</v>
      </c>
      <c r="D2246" s="1" t="str">
        <f>Blad1!D2246</f>
        <v>453</v>
      </c>
      <c r="E2246" s="1" t="str">
        <f>Blad1!E2246</f>
        <v>B4</v>
      </c>
      <c r="F2246" s="12" t="str">
        <f>Blad1!J2246</f>
        <v>-</v>
      </c>
      <c r="G2246" s="12" t="str">
        <f>Blad1!L2246</f>
        <v>ej 2026</v>
      </c>
      <c r="H2246" s="13">
        <f>Blad1!N2246</f>
        <v>40</v>
      </c>
      <c r="I2246" s="13" t="str">
        <f>Blad1!O2246</f>
        <v>ej 2026</v>
      </c>
    </row>
    <row r="2247" spans="1:9" hidden="1" x14ac:dyDescent="0.25">
      <c r="A2247" s="1" t="str">
        <f>Blad1!A2247</f>
        <v>810</v>
      </c>
      <c r="B2247" s="1" t="str">
        <f>Blad1!B2247</f>
        <v>MY</v>
      </c>
      <c r="C2247" s="1" t="str">
        <f>Blad1!C2247</f>
        <v>Spårväxel - EV-UIC60-300-1:9</v>
      </c>
      <c r="D2247" s="1" t="str">
        <f>Blad1!D2247</f>
        <v>455</v>
      </c>
      <c r="E2247" s="1" t="str">
        <f>Blad1!E2247</f>
        <v>B2</v>
      </c>
      <c r="F2247" s="12" t="str">
        <f>Blad1!J2247</f>
        <v>-</v>
      </c>
      <c r="G2247" s="12" t="str">
        <f>Blad1!L2247</f>
        <v>ej 2026</v>
      </c>
      <c r="H2247" s="13" t="str">
        <f>Blad1!N2247</f>
        <v>-</v>
      </c>
      <c r="I2247" s="13" t="str">
        <f>Blad1!O2247</f>
        <v>ej 2026</v>
      </c>
    </row>
    <row r="2248" spans="1:9" x14ac:dyDescent="0.25">
      <c r="A2248" s="1" t="str">
        <f>Blad1!A2248</f>
        <v>810</v>
      </c>
      <c r="B2248" s="1" t="str">
        <f>Blad1!B2248</f>
        <v>MY</v>
      </c>
      <c r="C2248" s="1" t="str">
        <f>Blad1!C2248</f>
        <v>Spårväxel - EV-UIC60-300-1:9</v>
      </c>
      <c r="D2248" s="1" t="str">
        <f>Blad1!D2248</f>
        <v>456</v>
      </c>
      <c r="E2248" s="1" t="str">
        <f>Blad1!E2248</f>
        <v>B4</v>
      </c>
      <c r="F2248" s="12" t="str">
        <f>Blad1!J2248</f>
        <v>-</v>
      </c>
      <c r="G2248" s="12" t="str">
        <f>Blad1!L2248</f>
        <v>ej 2026</v>
      </c>
      <c r="H2248" s="13">
        <f>Blad1!N2248</f>
        <v>40</v>
      </c>
      <c r="I2248" s="13" t="str">
        <f>Blad1!O2248</f>
        <v>ej 2026</v>
      </c>
    </row>
    <row r="2249" spans="1:9" x14ac:dyDescent="0.25">
      <c r="A2249" s="1" t="str">
        <f>Blad1!A2249</f>
        <v>810</v>
      </c>
      <c r="B2249" s="1" t="str">
        <f>Blad1!B2249</f>
        <v>MY</v>
      </c>
      <c r="C2249" s="1" t="str">
        <f>Blad1!C2249</f>
        <v>Spårväxel - EV-UIC60-300-1:9</v>
      </c>
      <c r="D2249" s="1" t="str">
        <f>Blad1!D2249</f>
        <v>461</v>
      </c>
      <c r="E2249" s="1" t="str">
        <f>Blad1!E2249</f>
        <v>B4</v>
      </c>
      <c r="F2249" s="12" t="str">
        <f>Blad1!J2249</f>
        <v>-</v>
      </c>
      <c r="G2249" s="12" t="str">
        <f>Blad1!L2249</f>
        <v>ej 2026</v>
      </c>
      <c r="H2249" s="13">
        <f>Blad1!N2249</f>
        <v>40</v>
      </c>
      <c r="I2249" s="13" t="str">
        <f>Blad1!O2249</f>
        <v>ej 2026</v>
      </c>
    </row>
    <row r="2250" spans="1:9" x14ac:dyDescent="0.25">
      <c r="A2250" s="1" t="str">
        <f>Blad1!A2250</f>
        <v>810</v>
      </c>
      <c r="B2250" s="1" t="str">
        <f>Blad1!B2250</f>
        <v>MY</v>
      </c>
      <c r="C2250" s="1" t="str">
        <f>Blad1!C2250</f>
        <v>Spårväxel - EV-UIC60-760-1:15</v>
      </c>
      <c r="D2250" s="1" t="str">
        <f>Blad1!D2250</f>
        <v>462</v>
      </c>
      <c r="E2250" s="1" t="str">
        <f>Blad1!E2250</f>
        <v>B4</v>
      </c>
      <c r="F2250" s="12" t="str">
        <f>Blad1!J2250</f>
        <v>-</v>
      </c>
      <c r="G2250" s="12" t="str">
        <f>Blad1!L2250</f>
        <v>ej 2026</v>
      </c>
      <c r="H2250" s="13">
        <f>Blad1!N2250</f>
        <v>40</v>
      </c>
      <c r="I2250" s="13" t="str">
        <f>Blad1!O2250</f>
        <v>ej 2026</v>
      </c>
    </row>
    <row r="2251" spans="1:9" x14ac:dyDescent="0.25">
      <c r="A2251" s="1" t="str">
        <f>Blad1!A2251</f>
        <v>810</v>
      </c>
      <c r="B2251" s="1" t="str">
        <f>Blad1!B2251</f>
        <v>MY</v>
      </c>
      <c r="C2251" s="1" t="str">
        <f>Blad1!C2251</f>
        <v>Spårväxel - EV-UIC60-300-1:9</v>
      </c>
      <c r="D2251" s="1" t="str">
        <f>Blad1!D2251</f>
        <v>463</v>
      </c>
      <c r="E2251" s="1" t="str">
        <f>Blad1!E2251</f>
        <v>B4</v>
      </c>
      <c r="F2251" s="12" t="str">
        <f>Blad1!J2251</f>
        <v>-</v>
      </c>
      <c r="G2251" s="12" t="str">
        <f>Blad1!L2251</f>
        <v>ej 2026</v>
      </c>
      <c r="H2251" s="13">
        <f>Blad1!N2251</f>
        <v>40</v>
      </c>
      <c r="I2251" s="13" t="str">
        <f>Blad1!O2251</f>
        <v>ej 2026</v>
      </c>
    </row>
    <row r="2252" spans="1:9" x14ac:dyDescent="0.25">
      <c r="A2252" s="1" t="str">
        <f>Blad1!A2252</f>
        <v>810</v>
      </c>
      <c r="B2252" s="1" t="str">
        <f>Blad1!B2252</f>
        <v>MY</v>
      </c>
      <c r="C2252" s="1" t="str">
        <f>Blad1!C2252</f>
        <v>Spårväxel - EV-UIC60-300-1:9</v>
      </c>
      <c r="D2252" s="1" t="str">
        <f>Blad1!D2252</f>
        <v>464</v>
      </c>
      <c r="E2252" s="1" t="str">
        <f>Blad1!E2252</f>
        <v>B4</v>
      </c>
      <c r="F2252" s="12" t="str">
        <f>Blad1!J2252</f>
        <v>-</v>
      </c>
      <c r="G2252" s="12" t="str">
        <f>Blad1!L2252</f>
        <v>ej 2026</v>
      </c>
      <c r="H2252" s="13">
        <f>Blad1!N2252</f>
        <v>40</v>
      </c>
      <c r="I2252" s="13" t="str">
        <f>Blad1!O2252</f>
        <v>ej 2026</v>
      </c>
    </row>
    <row r="2253" spans="1:9" x14ac:dyDescent="0.25">
      <c r="A2253" s="1" t="str">
        <f>Blad1!A2253</f>
        <v>810</v>
      </c>
      <c r="B2253" s="1" t="str">
        <f>Blad1!B2253</f>
        <v>MY</v>
      </c>
      <c r="C2253" s="1" t="str">
        <f>Blad1!C2253</f>
        <v>Spårväxel - EV-UIC60-300-1:9</v>
      </c>
      <c r="D2253" s="1" t="str">
        <f>Blad1!D2253</f>
        <v>465</v>
      </c>
      <c r="E2253" s="1" t="str">
        <f>Blad1!E2253</f>
        <v>B4</v>
      </c>
      <c r="F2253" s="12" t="str">
        <f>Blad1!J2253</f>
        <v>-</v>
      </c>
      <c r="G2253" s="12" t="str">
        <f>Blad1!L2253</f>
        <v>ej 2026</v>
      </c>
      <c r="H2253" s="13">
        <f>Blad1!N2253</f>
        <v>40</v>
      </c>
      <c r="I2253" s="13" t="str">
        <f>Blad1!O2253</f>
        <v>ej 2026</v>
      </c>
    </row>
    <row r="2254" spans="1:9" x14ac:dyDescent="0.25">
      <c r="A2254" s="1" t="str">
        <f>Blad1!A2254</f>
        <v>810</v>
      </c>
      <c r="B2254" s="1" t="str">
        <f>Blad1!B2254</f>
        <v>MY</v>
      </c>
      <c r="C2254" s="1" t="str">
        <f>Blad1!C2254</f>
        <v>Spårväxel - EV-UIC60-760-1:14</v>
      </c>
      <c r="D2254" s="1" t="str">
        <f>Blad1!D2254</f>
        <v>466</v>
      </c>
      <c r="E2254" s="1" t="str">
        <f>Blad1!E2254</f>
        <v>B4</v>
      </c>
      <c r="F2254" s="12" t="str">
        <f>Blad1!J2254</f>
        <v>-</v>
      </c>
      <c r="G2254" s="12" t="str">
        <f>Blad1!L2254</f>
        <v>ej 2026</v>
      </c>
      <c r="H2254" s="13">
        <f>Blad1!N2254</f>
        <v>40</v>
      </c>
      <c r="I2254" s="13" t="str">
        <f>Blad1!O2254</f>
        <v>ej 2026</v>
      </c>
    </row>
    <row r="2255" spans="1:9" hidden="1" x14ac:dyDescent="0.25">
      <c r="A2255" s="1" t="str">
        <f>Blad1!A2255</f>
        <v>810</v>
      </c>
      <c r="B2255" s="1" t="str">
        <f>Blad1!B2255</f>
        <v>MY</v>
      </c>
      <c r="C2255" s="1" t="str">
        <f>Blad1!C2255</f>
        <v>Spårväxel - EV-UIC60-300-1:9</v>
      </c>
      <c r="D2255" s="1" t="str">
        <f>Blad1!D2255</f>
        <v>467</v>
      </c>
      <c r="E2255" s="1" t="str">
        <f>Blad1!E2255</f>
        <v>B2</v>
      </c>
      <c r="F2255" s="12" t="str">
        <f>Blad1!J2255</f>
        <v>-</v>
      </c>
      <c r="G2255" s="12" t="str">
        <f>Blad1!L2255</f>
        <v>ej 2026</v>
      </c>
      <c r="H2255" s="13" t="str">
        <f>Blad1!N2255</f>
        <v>-</v>
      </c>
      <c r="I2255" s="13" t="str">
        <f>Blad1!O2255</f>
        <v>ej 2026</v>
      </c>
    </row>
    <row r="2256" spans="1:9" x14ac:dyDescent="0.25">
      <c r="A2256" s="1" t="str">
        <f>Blad1!A2256</f>
        <v>810</v>
      </c>
      <c r="B2256" s="1" t="str">
        <f>Blad1!B2256</f>
        <v>MY</v>
      </c>
      <c r="C2256" s="1" t="str">
        <f>Blad1!C2256</f>
        <v>Spårväxel - EV-UIC60-300-1:9</v>
      </c>
      <c r="D2256" s="1" t="str">
        <f>Blad1!D2256</f>
        <v>468</v>
      </c>
      <c r="E2256" s="1" t="str">
        <f>Blad1!E2256</f>
        <v>B4</v>
      </c>
      <c r="F2256" s="12" t="str">
        <f>Blad1!J2256</f>
        <v>-</v>
      </c>
      <c r="G2256" s="12" t="str">
        <f>Blad1!L2256</f>
        <v>ej 2026</v>
      </c>
      <c r="H2256" s="13">
        <f>Blad1!N2256</f>
        <v>40</v>
      </c>
      <c r="I2256" s="13" t="str">
        <f>Blad1!O2256</f>
        <v>ej 2026</v>
      </c>
    </row>
    <row r="2257" spans="1:9" hidden="1" x14ac:dyDescent="0.25">
      <c r="A2257" s="1" t="str">
        <f>Blad1!A2257</f>
        <v>810</v>
      </c>
      <c r="B2257" s="1" t="str">
        <f>Blad1!B2257</f>
        <v>MY</v>
      </c>
      <c r="C2257" s="1" t="str">
        <f>Blad1!C2257</f>
        <v>Spårväxel - EV-BV50-190-1:6,28</v>
      </c>
      <c r="D2257" s="1" t="str">
        <f>Blad1!D2257</f>
        <v>476</v>
      </c>
      <c r="E2257" s="1" t="str">
        <f>Blad1!E2257</f>
        <v>B2</v>
      </c>
      <c r="F2257" s="12" t="str">
        <f>Blad1!J2257</f>
        <v>-</v>
      </c>
      <c r="G2257" s="12" t="str">
        <f>Blad1!L2257</f>
        <v>ej 2026</v>
      </c>
      <c r="H2257" s="13" t="str">
        <f>Blad1!N2257</f>
        <v>-</v>
      </c>
      <c r="I2257" s="13" t="str">
        <f>Blad1!O2257</f>
        <v>ej 2026</v>
      </c>
    </row>
    <row r="2258" spans="1:9" x14ac:dyDescent="0.25">
      <c r="A2258" s="1" t="str">
        <f>Blad1!A2258</f>
        <v>810</v>
      </c>
      <c r="B2258" s="1" t="str">
        <f>Blad1!B2258</f>
        <v>MY</v>
      </c>
      <c r="C2258" s="1" t="str">
        <f>Blad1!C2258</f>
        <v>Spårväxel - EV-UIC60-300-1:9</v>
      </c>
      <c r="D2258" s="1" t="str">
        <f>Blad1!D2258</f>
        <v>478</v>
      </c>
      <c r="E2258" s="1" t="str">
        <f>Blad1!E2258</f>
        <v>B4</v>
      </c>
      <c r="F2258" s="12" t="str">
        <f>Blad1!J2258</f>
        <v>-</v>
      </c>
      <c r="G2258" s="12" t="str">
        <f>Blad1!L2258</f>
        <v>ej 2026</v>
      </c>
      <c r="H2258" s="13">
        <f>Blad1!N2258</f>
        <v>40</v>
      </c>
      <c r="I2258" s="13" t="str">
        <f>Blad1!O2258</f>
        <v>ej 2026</v>
      </c>
    </row>
    <row r="2259" spans="1:9" x14ac:dyDescent="0.25">
      <c r="A2259" s="1" t="str">
        <f>Blad1!A2259</f>
        <v>810</v>
      </c>
      <c r="B2259" s="1" t="str">
        <f>Blad1!B2259</f>
        <v>MY</v>
      </c>
      <c r="C2259" s="1" t="str">
        <f>Blad1!C2259</f>
        <v>Spårväxel - EV-UIC60-300-1:9</v>
      </c>
      <c r="D2259" s="1" t="str">
        <f>Blad1!D2259</f>
        <v>481</v>
      </c>
      <c r="E2259" s="1" t="str">
        <f>Blad1!E2259</f>
        <v>B4</v>
      </c>
      <c r="F2259" s="12" t="str">
        <f>Blad1!J2259</f>
        <v>-</v>
      </c>
      <c r="G2259" s="12" t="str">
        <f>Blad1!L2259</f>
        <v>ej 2026</v>
      </c>
      <c r="H2259" s="13">
        <f>Blad1!N2259</f>
        <v>40</v>
      </c>
      <c r="I2259" s="13" t="str">
        <f>Blad1!O2259</f>
        <v>ej 2026</v>
      </c>
    </row>
    <row r="2260" spans="1:9" x14ac:dyDescent="0.25">
      <c r="A2260" s="1" t="str">
        <f>Blad1!A2260</f>
        <v>810</v>
      </c>
      <c r="B2260" s="1" t="str">
        <f>Blad1!B2260</f>
        <v>MY</v>
      </c>
      <c r="C2260" s="1" t="str">
        <f>Blad1!C2260</f>
        <v>Spårväxel - EV-UIC60-300-1:9</v>
      </c>
      <c r="D2260" s="1" t="str">
        <f>Blad1!D2260</f>
        <v>482</v>
      </c>
      <c r="E2260" s="1" t="str">
        <f>Blad1!E2260</f>
        <v>B4</v>
      </c>
      <c r="F2260" s="12" t="str">
        <f>Blad1!J2260</f>
        <v>-</v>
      </c>
      <c r="G2260" s="12" t="str">
        <f>Blad1!L2260</f>
        <v>ej 2026</v>
      </c>
      <c r="H2260" s="13">
        <f>Blad1!N2260</f>
        <v>40</v>
      </c>
      <c r="I2260" s="13" t="str">
        <f>Blad1!O2260</f>
        <v>ej 2026</v>
      </c>
    </row>
    <row r="2261" spans="1:9" x14ac:dyDescent="0.25">
      <c r="A2261" s="1" t="str">
        <f>Blad1!A2261</f>
        <v>810</v>
      </c>
      <c r="B2261" s="1" t="str">
        <f>Blad1!B2261</f>
        <v>MY</v>
      </c>
      <c r="C2261" s="1" t="str">
        <f>Blad1!C2261</f>
        <v>Spårväxel - EV-UIC60-1200-1:18,5</v>
      </c>
      <c r="D2261" s="1" t="str">
        <f>Blad1!D2261</f>
        <v>483</v>
      </c>
      <c r="E2261" s="1" t="str">
        <f>Blad1!E2261</f>
        <v>B4</v>
      </c>
      <c r="F2261" s="12" t="str">
        <f>Blad1!J2261</f>
        <v>-</v>
      </c>
      <c r="G2261" s="12" t="str">
        <f>Blad1!L2261</f>
        <v>ej 2026</v>
      </c>
      <c r="H2261" s="13">
        <f>Blad1!N2261</f>
        <v>40</v>
      </c>
      <c r="I2261" s="13" t="str">
        <f>Blad1!O2261</f>
        <v>ej 2026</v>
      </c>
    </row>
    <row r="2262" spans="1:9" x14ac:dyDescent="0.25">
      <c r="A2262" s="1" t="str">
        <f>Blad1!A2262</f>
        <v>810</v>
      </c>
      <c r="B2262" s="1" t="str">
        <f>Blad1!B2262</f>
        <v>MY</v>
      </c>
      <c r="C2262" s="1" t="str">
        <f>Blad1!C2262</f>
        <v>Spårväxel - EV-UIC60-1200-1:18,5</v>
      </c>
      <c r="D2262" s="1" t="str">
        <f>Blad1!D2262</f>
        <v>484</v>
      </c>
      <c r="E2262" s="1" t="str">
        <f>Blad1!E2262</f>
        <v>B4</v>
      </c>
      <c r="F2262" s="12" t="str">
        <f>Blad1!J2262</f>
        <v>-</v>
      </c>
      <c r="G2262" s="12" t="str">
        <f>Blad1!L2262</f>
        <v>ej 2026</v>
      </c>
      <c r="H2262" s="13">
        <f>Blad1!N2262</f>
        <v>40</v>
      </c>
      <c r="I2262" s="13" t="str">
        <f>Blad1!O2262</f>
        <v>ej 2026</v>
      </c>
    </row>
    <row r="2263" spans="1:9" x14ac:dyDescent="0.25">
      <c r="A2263" s="1" t="str">
        <f>Blad1!A2263</f>
        <v>810</v>
      </c>
      <c r="B2263" s="1" t="str">
        <f>Blad1!B2263</f>
        <v>MY</v>
      </c>
      <c r="C2263" s="1" t="str">
        <f>Blad1!C2263</f>
        <v>Spårväxel - EV-UIC60-1200-1:18,5</v>
      </c>
      <c r="D2263" s="1" t="str">
        <f>Blad1!D2263</f>
        <v>486</v>
      </c>
      <c r="E2263" s="1" t="str">
        <f>Blad1!E2263</f>
        <v>B4</v>
      </c>
      <c r="F2263" s="12" t="str">
        <f>Blad1!J2263</f>
        <v>-</v>
      </c>
      <c r="G2263" s="12" t="str">
        <f>Blad1!L2263</f>
        <v>ej 2026</v>
      </c>
      <c r="H2263" s="13">
        <f>Blad1!N2263</f>
        <v>40</v>
      </c>
      <c r="I2263" s="13" t="str">
        <f>Blad1!O2263</f>
        <v>ej 2026</v>
      </c>
    </row>
    <row r="2264" spans="1:9" hidden="1" x14ac:dyDescent="0.25">
      <c r="A2264" s="1" t="str">
        <f>Blad1!A2264</f>
        <v>810</v>
      </c>
      <c r="B2264" s="1" t="str">
        <f>Blad1!B2264</f>
        <v>MY</v>
      </c>
      <c r="C2264" s="1" t="str">
        <f>Blad1!C2264</f>
        <v>Spårväxel - EV-BV50-225/190-1:9</v>
      </c>
      <c r="D2264" s="1" t="str">
        <f>Blad1!D2264</f>
        <v>497</v>
      </c>
      <c r="E2264" s="1" t="str">
        <f>Blad1!E2264</f>
        <v>B2</v>
      </c>
      <c r="F2264" s="12" t="str">
        <f>Blad1!J2264</f>
        <v>-</v>
      </c>
      <c r="G2264" s="12" t="str">
        <f>Blad1!L2264</f>
        <v>ej 2026</v>
      </c>
      <c r="H2264" s="13" t="str">
        <f>Blad1!N2264</f>
        <v>-</v>
      </c>
      <c r="I2264" s="13" t="str">
        <f>Blad1!O2264</f>
        <v>ej 2026</v>
      </c>
    </row>
    <row r="2265" spans="1:9" x14ac:dyDescent="0.25">
      <c r="A2265" s="1" t="str">
        <f>Blad1!A2265</f>
        <v>810</v>
      </c>
      <c r="B2265" s="1" t="str">
        <f>Blad1!B2265</f>
        <v>MY</v>
      </c>
      <c r="C2265" s="1" t="str">
        <f>Blad1!C2265</f>
        <v>Spårväxel - SPK-UIC60-1:4,44</v>
      </c>
      <c r="D2265" s="1" t="str">
        <f>Blad1!D2265</f>
        <v>sk 1</v>
      </c>
      <c r="E2265" s="1" t="str">
        <f>Blad1!E2265</f>
        <v>B3</v>
      </c>
      <c r="F2265" s="12" t="str">
        <f>Blad1!J2265</f>
        <v>-</v>
      </c>
      <c r="G2265" s="12" t="str">
        <f>Blad1!L2265</f>
        <v>ej 2026</v>
      </c>
      <c r="H2265" s="13">
        <f>Blad1!N2265</f>
        <v>40</v>
      </c>
      <c r="I2265" s="13" t="str">
        <f>Blad1!O2265</f>
        <v>ej 2026</v>
      </c>
    </row>
    <row r="2266" spans="1:9" x14ac:dyDescent="0.25">
      <c r="A2266" s="1" t="str">
        <f>Blad1!A2266</f>
        <v>811</v>
      </c>
      <c r="B2266" s="1" t="str">
        <f>Blad1!B2266</f>
        <v>BX</v>
      </c>
      <c r="C2266" s="1" t="str">
        <f>Blad1!C2266</f>
        <v>Spårväxel - EV-UIC60-1200-1:18,5</v>
      </c>
      <c r="D2266" s="1" t="str">
        <f>Blad1!D2266</f>
        <v>101</v>
      </c>
      <c r="E2266" s="1" t="str">
        <f>Blad1!E2266</f>
        <v>B5</v>
      </c>
      <c r="F2266" s="12" t="str">
        <f>Blad1!J2266</f>
        <v>-</v>
      </c>
      <c r="G2266" s="12" t="str">
        <f>Blad1!L2266</f>
        <v>ej 2026</v>
      </c>
      <c r="H2266" s="13">
        <f>Blad1!N2266</f>
        <v>42</v>
      </c>
      <c r="I2266" s="13" t="str">
        <f>Blad1!O2266</f>
        <v>ej 2026</v>
      </c>
    </row>
    <row r="2267" spans="1:9" x14ac:dyDescent="0.25">
      <c r="A2267" s="1" t="str">
        <f>Blad1!A2267</f>
        <v>811</v>
      </c>
      <c r="B2267" s="1" t="str">
        <f>Blad1!B2267</f>
        <v>BX</v>
      </c>
      <c r="C2267" s="1" t="str">
        <f>Blad1!C2267</f>
        <v>Spårväxel - EV-UIC60-1200-1:18,5</v>
      </c>
      <c r="D2267" s="1" t="str">
        <f>Blad1!D2267</f>
        <v>102</v>
      </c>
      <c r="E2267" s="1" t="str">
        <f>Blad1!E2267</f>
        <v>B5</v>
      </c>
      <c r="F2267" s="12" t="str">
        <f>Blad1!J2267</f>
        <v>-</v>
      </c>
      <c r="G2267" s="12" t="str">
        <f>Blad1!L2267</f>
        <v>ej 2026</v>
      </c>
      <c r="H2267" s="13">
        <f>Blad1!N2267</f>
        <v>42</v>
      </c>
      <c r="I2267" s="13" t="str">
        <f>Blad1!O2267</f>
        <v>ej 2026</v>
      </c>
    </row>
    <row r="2268" spans="1:9" x14ac:dyDescent="0.25">
      <c r="A2268" s="1" t="str">
        <f>Blad1!A2268</f>
        <v>811</v>
      </c>
      <c r="B2268" s="1" t="str">
        <f>Blad1!B2268</f>
        <v>BX</v>
      </c>
      <c r="C2268" s="1" t="str">
        <f>Blad1!C2268</f>
        <v>Spårväxel - EV-UIC60-760-1:15</v>
      </c>
      <c r="D2268" s="1" t="str">
        <f>Blad1!D2268</f>
        <v>103</v>
      </c>
      <c r="E2268" s="1" t="str">
        <f>Blad1!E2268</f>
        <v>B5</v>
      </c>
      <c r="F2268" s="12" t="str">
        <f>Blad1!J2268</f>
        <v>-</v>
      </c>
      <c r="G2268" s="12" t="str">
        <f>Blad1!L2268</f>
        <v>ej 2026</v>
      </c>
      <c r="H2268" s="13">
        <f>Blad1!N2268</f>
        <v>42</v>
      </c>
      <c r="I2268" s="13" t="str">
        <f>Blad1!O2268</f>
        <v>ej 2026</v>
      </c>
    </row>
    <row r="2269" spans="1:9" hidden="1" x14ac:dyDescent="0.25">
      <c r="A2269" s="1" t="str">
        <f>Blad1!A2269</f>
        <v>811</v>
      </c>
      <c r="B2269" s="1" t="str">
        <f>Blad1!B2269</f>
        <v>BX</v>
      </c>
      <c r="C2269" s="1" t="str">
        <f>Blad1!C2269</f>
        <v>Spårväxel - EV-SJ50-12-1:15</v>
      </c>
      <c r="D2269" s="1" t="str">
        <f>Blad1!D2269</f>
        <v>104</v>
      </c>
      <c r="E2269" s="1" t="str">
        <f>Blad1!E2269</f>
        <v>B2</v>
      </c>
      <c r="F2269" s="12" t="str">
        <f>Blad1!J2269</f>
        <v>-</v>
      </c>
      <c r="G2269" s="12" t="str">
        <f>Blad1!L2269</f>
        <v>ej 2026</v>
      </c>
      <c r="H2269" s="13" t="str">
        <f>Blad1!N2269</f>
        <v>-</v>
      </c>
      <c r="I2269" s="13" t="str">
        <f>Blad1!O2269</f>
        <v>ej 2026</v>
      </c>
    </row>
    <row r="2270" spans="1:9" hidden="1" x14ac:dyDescent="0.25">
      <c r="A2270" s="1" t="str">
        <f>Blad1!A2270</f>
        <v>811</v>
      </c>
      <c r="B2270" s="1" t="str">
        <f>Blad1!B2270</f>
        <v>BX</v>
      </c>
      <c r="C2270" s="1" t="str">
        <f>Blad1!C2270</f>
        <v>Spårväxel - EV-SJ50-12-1:12</v>
      </c>
      <c r="D2270" s="1" t="str">
        <f>Blad1!D2270</f>
        <v>105</v>
      </c>
      <c r="E2270" s="1" t="str">
        <f>Blad1!E2270</f>
        <v>B2</v>
      </c>
      <c r="F2270" s="12" t="str">
        <f>Blad1!J2270</f>
        <v>-</v>
      </c>
      <c r="G2270" s="12" t="str">
        <f>Blad1!L2270</f>
        <v>ej 2026</v>
      </c>
      <c r="H2270" s="13" t="str">
        <f>Blad1!N2270</f>
        <v>-</v>
      </c>
      <c r="I2270" s="13" t="str">
        <f>Blad1!O2270</f>
        <v>ej 2026</v>
      </c>
    </row>
    <row r="2271" spans="1:9" hidden="1" x14ac:dyDescent="0.25">
      <c r="A2271" s="1" t="str">
        <f>Blad1!A2271</f>
        <v>811</v>
      </c>
      <c r="B2271" s="1" t="str">
        <f>Blad1!B2271</f>
        <v>BX</v>
      </c>
      <c r="C2271" s="1" t="str">
        <f>Blad1!C2271</f>
        <v>Spårväxel - EV-SJ50-12-1:12</v>
      </c>
      <c r="D2271" s="1" t="str">
        <f>Blad1!D2271</f>
        <v>106</v>
      </c>
      <c r="E2271" s="1" t="str">
        <f>Blad1!E2271</f>
        <v>B2</v>
      </c>
      <c r="F2271" s="12" t="str">
        <f>Blad1!J2271</f>
        <v>-</v>
      </c>
      <c r="G2271" s="12" t="str">
        <f>Blad1!L2271</f>
        <v>ej 2026</v>
      </c>
      <c r="H2271" s="13" t="str">
        <f>Blad1!N2271</f>
        <v>-</v>
      </c>
      <c r="I2271" s="13" t="str">
        <f>Blad1!O2271</f>
        <v>ej 2026</v>
      </c>
    </row>
    <row r="2272" spans="1:9" hidden="1" x14ac:dyDescent="0.25">
      <c r="A2272" s="1" t="str">
        <f>Blad1!A2272</f>
        <v>811</v>
      </c>
      <c r="B2272" s="1" t="str">
        <f>Blad1!B2272</f>
        <v>BX</v>
      </c>
      <c r="C2272" s="1" t="str">
        <f>Blad1!C2272</f>
        <v>Spårväxel - EV-SJ50-11-1:9</v>
      </c>
      <c r="D2272" s="1" t="str">
        <f>Blad1!D2272</f>
        <v>130</v>
      </c>
      <c r="E2272" s="1" t="str">
        <f>Blad1!E2272</f>
        <v>B2</v>
      </c>
      <c r="F2272" s="12" t="str">
        <f>Blad1!J2272</f>
        <v>-</v>
      </c>
      <c r="G2272" s="12" t="str">
        <f>Blad1!L2272</f>
        <v>ej 2026</v>
      </c>
      <c r="H2272" s="13" t="str">
        <f>Blad1!N2272</f>
        <v>-</v>
      </c>
      <c r="I2272" s="13" t="str">
        <f>Blad1!O2272</f>
        <v>ej 2026</v>
      </c>
    </row>
    <row r="2273" spans="1:9" hidden="1" x14ac:dyDescent="0.25">
      <c r="A2273" s="1" t="str">
        <f>Blad1!A2273</f>
        <v>811</v>
      </c>
      <c r="B2273" s="1" t="str">
        <f>Blad1!B2273</f>
        <v>BX</v>
      </c>
      <c r="C2273" s="1" t="str">
        <f>Blad1!C2273</f>
        <v>Spårväxel - DKV-SJ50-7,641/9,375-1:9</v>
      </c>
      <c r="D2273" s="1" t="str">
        <f>Blad1!D2273</f>
        <v>133/132</v>
      </c>
      <c r="E2273" s="1" t="str">
        <f>Blad1!E2273</f>
        <v>B2</v>
      </c>
      <c r="F2273" s="12" t="str">
        <f>Blad1!J2273</f>
        <v>-</v>
      </c>
      <c r="G2273" s="12" t="str">
        <f>Blad1!L2273</f>
        <v>ej 2026</v>
      </c>
      <c r="H2273" s="13" t="str">
        <f>Blad1!N2273</f>
        <v>-</v>
      </c>
      <c r="I2273" s="13" t="str">
        <f>Blad1!O2273</f>
        <v>ej 2026</v>
      </c>
    </row>
    <row r="2274" spans="1:9" x14ac:dyDescent="0.25">
      <c r="A2274" s="1" t="str">
        <f>Blad1!A2274</f>
        <v>811</v>
      </c>
      <c r="B2274" s="1" t="str">
        <f>Blad1!B2274</f>
        <v>BX</v>
      </c>
      <c r="C2274" s="1" t="str">
        <f>Blad1!C2274</f>
        <v>Spårväxel - EV-UIC60-300-1:9</v>
      </c>
      <c r="D2274" s="1" t="str">
        <f>Blad1!D2274</f>
        <v>134</v>
      </c>
      <c r="E2274" s="1" t="str">
        <f>Blad1!E2274</f>
        <v>B5</v>
      </c>
      <c r="F2274" s="12" t="str">
        <f>Blad1!J2274</f>
        <v>-</v>
      </c>
      <c r="G2274" s="12" t="str">
        <f>Blad1!L2274</f>
        <v>ej 2026</v>
      </c>
      <c r="H2274" s="13">
        <f>Blad1!N2274</f>
        <v>42</v>
      </c>
      <c r="I2274" s="13" t="str">
        <f>Blad1!O2274</f>
        <v>ej 2026</v>
      </c>
    </row>
    <row r="2275" spans="1:9" x14ac:dyDescent="0.25">
      <c r="A2275" s="1" t="str">
        <f>Blad1!A2275</f>
        <v>811</v>
      </c>
      <c r="B2275" s="1" t="str">
        <f>Blad1!B2275</f>
        <v>BX</v>
      </c>
      <c r="C2275" s="1" t="str">
        <f>Blad1!C2275</f>
        <v>Spårväxel - EV-BV50-600-1:15</v>
      </c>
      <c r="D2275" s="1" t="str">
        <f>Blad1!D2275</f>
        <v>135</v>
      </c>
      <c r="E2275" s="1" t="str">
        <f>Blad1!E2275</f>
        <v>B5</v>
      </c>
      <c r="F2275" s="12" t="str">
        <f>Blad1!J2275</f>
        <v>-</v>
      </c>
      <c r="G2275" s="12" t="str">
        <f>Blad1!L2275</f>
        <v>ej 2026</v>
      </c>
      <c r="H2275" s="13">
        <f>Blad1!N2275</f>
        <v>42</v>
      </c>
      <c r="I2275" s="13" t="str">
        <f>Blad1!O2275</f>
        <v>ej 2026</v>
      </c>
    </row>
    <row r="2276" spans="1:9" x14ac:dyDescent="0.25">
      <c r="A2276" s="1" t="str">
        <f>Blad1!A2276</f>
        <v>811</v>
      </c>
      <c r="B2276" s="1" t="str">
        <f>Blad1!B2276</f>
        <v>BX</v>
      </c>
      <c r="C2276" s="1" t="str">
        <f>Blad1!C2276</f>
        <v>Spårväxel - EV-BV50-600-1:15</v>
      </c>
      <c r="D2276" s="1" t="str">
        <f>Blad1!D2276</f>
        <v>136</v>
      </c>
      <c r="E2276" s="1" t="str">
        <f>Blad1!E2276</f>
        <v>B5</v>
      </c>
      <c r="F2276" s="12" t="str">
        <f>Blad1!J2276</f>
        <v>-</v>
      </c>
      <c r="G2276" s="12" t="str">
        <f>Blad1!L2276</f>
        <v>ej 2026</v>
      </c>
      <c r="H2276" s="13">
        <f>Blad1!N2276</f>
        <v>42</v>
      </c>
      <c r="I2276" s="13" t="str">
        <f>Blad1!O2276</f>
        <v>ej 2026</v>
      </c>
    </row>
    <row r="2277" spans="1:9" x14ac:dyDescent="0.25">
      <c r="A2277" s="1" t="str">
        <f>Blad1!A2277</f>
        <v>811</v>
      </c>
      <c r="B2277" s="1" t="str">
        <f>Blad1!B2277</f>
        <v>FLS</v>
      </c>
      <c r="C2277" s="1" t="str">
        <f>Blad1!C2277</f>
        <v>Spårväxel - EV-UIC60-1200-1:18,5</v>
      </c>
      <c r="D2277" s="1" t="str">
        <f>Blad1!D2277</f>
        <v>101</v>
      </c>
      <c r="E2277" s="1" t="str">
        <f>Blad1!E2277</f>
        <v>B5</v>
      </c>
      <c r="F2277" s="12" t="str">
        <f>Blad1!J2277</f>
        <v>-</v>
      </c>
      <c r="G2277" s="12" t="str">
        <f>Blad1!L2277</f>
        <v>ej 2026</v>
      </c>
      <c r="H2277" s="13">
        <f>Blad1!N2277</f>
        <v>42</v>
      </c>
      <c r="I2277" s="13" t="str">
        <f>Blad1!O2277</f>
        <v>ej 2026</v>
      </c>
    </row>
    <row r="2278" spans="1:9" x14ac:dyDescent="0.25">
      <c r="A2278" s="1" t="str">
        <f>Blad1!A2278</f>
        <v>811</v>
      </c>
      <c r="B2278" s="1" t="str">
        <f>Blad1!B2278</f>
        <v>FLS</v>
      </c>
      <c r="C2278" s="1" t="str">
        <f>Blad1!C2278</f>
        <v>Spårväxel - EV-UIC60-1200-1:18,5</v>
      </c>
      <c r="D2278" s="1" t="str">
        <f>Blad1!D2278</f>
        <v>102</v>
      </c>
      <c r="E2278" s="1" t="str">
        <f>Blad1!E2278</f>
        <v>B5</v>
      </c>
      <c r="F2278" s="12" t="str">
        <f>Blad1!J2278</f>
        <v>-</v>
      </c>
      <c r="G2278" s="12" t="str">
        <f>Blad1!L2278</f>
        <v>ej 2026</v>
      </c>
      <c r="H2278" s="13">
        <f>Blad1!N2278</f>
        <v>42</v>
      </c>
      <c r="I2278" s="13" t="str">
        <f>Blad1!O2278</f>
        <v>ej 2026</v>
      </c>
    </row>
    <row r="2279" spans="1:9" x14ac:dyDescent="0.25">
      <c r="A2279" s="1" t="str">
        <f>Blad1!A2279</f>
        <v>811</v>
      </c>
      <c r="B2279" s="1" t="str">
        <f>Blad1!B2279</f>
        <v>FLS</v>
      </c>
      <c r="C2279" s="1" t="str">
        <f>Blad1!C2279</f>
        <v>Spårväxel - EV-UIC60-760-1:15</v>
      </c>
      <c r="D2279" s="1" t="str">
        <f>Blad1!D2279</f>
        <v>105</v>
      </c>
      <c r="E2279" s="1" t="str">
        <f>Blad1!E2279</f>
        <v>B5</v>
      </c>
      <c r="F2279" s="12" t="str">
        <f>Blad1!J2279</f>
        <v>-</v>
      </c>
      <c r="G2279" s="12" t="str">
        <f>Blad1!L2279</f>
        <v>ej 2026</v>
      </c>
      <c r="H2279" s="13">
        <f>Blad1!N2279</f>
        <v>42</v>
      </c>
      <c r="I2279" s="13" t="str">
        <f>Blad1!O2279</f>
        <v>ej 2026</v>
      </c>
    </row>
    <row r="2280" spans="1:9" hidden="1" x14ac:dyDescent="0.25">
      <c r="A2280" s="1" t="str">
        <f>Blad1!A2280</f>
        <v>811</v>
      </c>
      <c r="B2280" s="1" t="str">
        <f>Blad1!B2280</f>
        <v>FLS</v>
      </c>
      <c r="C2280" s="1" t="str">
        <f>Blad1!C2280</f>
        <v>Spårväxel - EV-SJ50-11-1:9</v>
      </c>
      <c r="D2280" s="1" t="str">
        <f>Blad1!D2280</f>
        <v>106</v>
      </c>
      <c r="E2280" s="1" t="str">
        <f>Blad1!E2280</f>
        <v>B2</v>
      </c>
      <c r="F2280" s="12" t="str">
        <f>Blad1!J2280</f>
        <v>-</v>
      </c>
      <c r="G2280" s="12" t="str">
        <f>Blad1!L2280</f>
        <v>ej 2026</v>
      </c>
      <c r="H2280" s="13" t="str">
        <f>Blad1!N2280</f>
        <v>-</v>
      </c>
      <c r="I2280" s="13" t="str">
        <f>Blad1!O2280</f>
        <v>ej 2026</v>
      </c>
    </row>
    <row r="2281" spans="1:9" x14ac:dyDescent="0.25">
      <c r="A2281" s="1" t="str">
        <f>Blad1!A2281</f>
        <v>811</v>
      </c>
      <c r="B2281" s="1" t="str">
        <f>Blad1!B2281</f>
        <v>FLS</v>
      </c>
      <c r="C2281" s="1" t="str">
        <f>Blad1!C2281</f>
        <v>Spårväxel - EV-UIC60-1200-1:18,5</v>
      </c>
      <c r="D2281" s="1" t="str">
        <f>Blad1!D2281</f>
        <v>131</v>
      </c>
      <c r="E2281" s="1" t="str">
        <f>Blad1!E2281</f>
        <v>B5</v>
      </c>
      <c r="F2281" s="12" t="str">
        <f>Blad1!J2281</f>
        <v>-</v>
      </c>
      <c r="G2281" s="12" t="str">
        <f>Blad1!L2281</f>
        <v>ej 2026</v>
      </c>
      <c r="H2281" s="13">
        <f>Blad1!N2281</f>
        <v>42</v>
      </c>
      <c r="I2281" s="13" t="str">
        <f>Blad1!O2281</f>
        <v>ej 2026</v>
      </c>
    </row>
    <row r="2282" spans="1:9" x14ac:dyDescent="0.25">
      <c r="A2282" s="1" t="str">
        <f>Blad1!A2282</f>
        <v>811</v>
      </c>
      <c r="B2282" s="1" t="str">
        <f>Blad1!B2282</f>
        <v>FLS</v>
      </c>
      <c r="C2282" s="1" t="str">
        <f>Blad1!C2282</f>
        <v>Spårväxel - EV-UIC60-1200-1:18,5</v>
      </c>
      <c r="D2282" s="1" t="str">
        <f>Blad1!D2282</f>
        <v>132</v>
      </c>
      <c r="E2282" s="1" t="str">
        <f>Blad1!E2282</f>
        <v>B5</v>
      </c>
      <c r="F2282" s="12" t="str">
        <f>Blad1!J2282</f>
        <v>-</v>
      </c>
      <c r="G2282" s="12" t="str">
        <f>Blad1!L2282</f>
        <v>ej 2026</v>
      </c>
      <c r="H2282" s="13">
        <f>Blad1!N2282</f>
        <v>42</v>
      </c>
      <c r="I2282" s="13" t="str">
        <f>Blad1!O2282</f>
        <v>ej 2026</v>
      </c>
    </row>
    <row r="2283" spans="1:9" hidden="1" x14ac:dyDescent="0.25">
      <c r="A2283" s="1" t="str">
        <f>Blad1!A2283</f>
        <v>811</v>
      </c>
      <c r="B2283" s="1" t="str">
        <f>Blad1!B2283</f>
        <v>FLS</v>
      </c>
      <c r="C2283" s="1" t="str">
        <f>Blad1!C2283</f>
        <v>Spårväxel - EV-SJ50-11-1:9</v>
      </c>
      <c r="D2283" s="1" t="str">
        <f>Blad1!D2283</f>
        <v>135</v>
      </c>
      <c r="E2283" s="1" t="str">
        <f>Blad1!E2283</f>
        <v>B2</v>
      </c>
      <c r="F2283" s="12" t="str">
        <f>Blad1!J2283</f>
        <v>-</v>
      </c>
      <c r="G2283" s="12" t="str">
        <f>Blad1!L2283</f>
        <v>ej 2026</v>
      </c>
      <c r="H2283" s="13" t="str">
        <f>Blad1!N2283</f>
        <v>-</v>
      </c>
      <c r="I2283" s="13" t="str">
        <f>Blad1!O2283</f>
        <v>ej 2026</v>
      </c>
    </row>
    <row r="2284" spans="1:9" x14ac:dyDescent="0.25">
      <c r="A2284" s="1" t="str">
        <f>Blad1!A2284</f>
        <v>811</v>
      </c>
      <c r="B2284" s="1" t="str">
        <f>Blad1!B2284</f>
        <v>FLS</v>
      </c>
      <c r="C2284" s="1" t="str">
        <f>Blad1!C2284</f>
        <v>Spårväxel - EV-UIC60-760-1:15</v>
      </c>
      <c r="D2284" s="1" t="str">
        <f>Blad1!D2284</f>
        <v>136</v>
      </c>
      <c r="E2284" s="1" t="str">
        <f>Blad1!E2284</f>
        <v>B5</v>
      </c>
      <c r="F2284" s="12" t="str">
        <f>Blad1!J2284</f>
        <v>-</v>
      </c>
      <c r="G2284" s="12" t="str">
        <f>Blad1!L2284</f>
        <v>ej 2026</v>
      </c>
      <c r="H2284" s="13">
        <f>Blad1!N2284</f>
        <v>42</v>
      </c>
      <c r="I2284" s="13" t="str">
        <f>Blad1!O2284</f>
        <v>ej 2026</v>
      </c>
    </row>
    <row r="2285" spans="1:9" hidden="1" x14ac:dyDescent="0.25">
      <c r="A2285" s="1" t="str">
        <f>Blad1!A2285</f>
        <v>811</v>
      </c>
      <c r="B2285" s="1" t="str">
        <f>Blad1!B2285</f>
        <v>FLS</v>
      </c>
      <c r="C2285" s="1" t="str">
        <f>Blad1!C2285</f>
        <v>Spårväxel - EV-SJ50-11-1:9</v>
      </c>
      <c r="D2285" s="1" t="str">
        <f>Blad1!D2285</f>
        <v>181</v>
      </c>
      <c r="E2285" s="1" t="str">
        <f>Blad1!E2285</f>
        <v>B2</v>
      </c>
      <c r="F2285" s="12" t="str">
        <f>Blad1!J2285</f>
        <v>-</v>
      </c>
      <c r="G2285" s="12" t="str">
        <f>Blad1!L2285</f>
        <v>ej 2026</v>
      </c>
      <c r="H2285" s="13" t="str">
        <f>Blad1!N2285</f>
        <v>-</v>
      </c>
      <c r="I2285" s="13" t="str">
        <f>Blad1!O2285</f>
        <v>ej 2026</v>
      </c>
    </row>
    <row r="2286" spans="1:9" x14ac:dyDescent="0.25">
      <c r="A2286" s="1" t="str">
        <f>Blad1!A2286</f>
        <v>811</v>
      </c>
      <c r="B2286" s="1" t="str">
        <f>Blad1!B2286</f>
        <v>FRD</v>
      </c>
      <c r="C2286" s="1" t="str">
        <f>Blad1!C2286</f>
        <v>Spårväxel - EV-UIC60-1200-1:18,5</v>
      </c>
      <c r="D2286" s="1" t="str">
        <f>Blad1!D2286</f>
        <v>101</v>
      </c>
      <c r="E2286" s="1" t="str">
        <f>Blad1!E2286</f>
        <v>B5</v>
      </c>
      <c r="F2286" s="12" t="str">
        <f>Blad1!J2286</f>
        <v>-</v>
      </c>
      <c r="G2286" s="12" t="str">
        <f>Blad1!L2286</f>
        <v>ej 2026</v>
      </c>
      <c r="H2286" s="13">
        <f>Blad1!N2286</f>
        <v>42</v>
      </c>
      <c r="I2286" s="13" t="str">
        <f>Blad1!O2286</f>
        <v>ej 2026</v>
      </c>
    </row>
    <row r="2287" spans="1:9" x14ac:dyDescent="0.25">
      <c r="A2287" s="1" t="str">
        <f>Blad1!A2287</f>
        <v>811</v>
      </c>
      <c r="B2287" s="1" t="str">
        <f>Blad1!B2287</f>
        <v>FRD</v>
      </c>
      <c r="C2287" s="1" t="str">
        <f>Blad1!C2287</f>
        <v>Spårväxel - EV-UIC60-1200-1:18,5</v>
      </c>
      <c r="D2287" s="1" t="str">
        <f>Blad1!D2287</f>
        <v>102</v>
      </c>
      <c r="E2287" s="1" t="str">
        <f>Blad1!E2287</f>
        <v>B5</v>
      </c>
      <c r="F2287" s="12" t="str">
        <f>Blad1!J2287</f>
        <v>-</v>
      </c>
      <c r="G2287" s="12" t="str">
        <f>Blad1!L2287</f>
        <v>ej 2026</v>
      </c>
      <c r="H2287" s="13">
        <f>Blad1!N2287</f>
        <v>42</v>
      </c>
      <c r="I2287" s="13" t="str">
        <f>Blad1!O2287</f>
        <v>ej 2026</v>
      </c>
    </row>
    <row r="2288" spans="1:9" x14ac:dyDescent="0.25">
      <c r="A2288" s="1" t="str">
        <f>Blad1!A2288</f>
        <v>811</v>
      </c>
      <c r="B2288" s="1" t="str">
        <f>Blad1!B2288</f>
        <v>FRD</v>
      </c>
      <c r="C2288" s="1" t="str">
        <f>Blad1!C2288</f>
        <v>Spårväxel - EV-UIC60-760-1:15</v>
      </c>
      <c r="D2288" s="1" t="str">
        <f>Blad1!D2288</f>
        <v>105</v>
      </c>
      <c r="E2288" s="1" t="str">
        <f>Blad1!E2288</f>
        <v>B5</v>
      </c>
      <c r="F2288" s="12" t="str">
        <f>Blad1!J2288</f>
        <v>-</v>
      </c>
      <c r="G2288" s="12" t="str">
        <f>Blad1!L2288</f>
        <v>ej 2026</v>
      </c>
      <c r="H2288" s="13">
        <f>Blad1!N2288</f>
        <v>42</v>
      </c>
      <c r="I2288" s="13" t="str">
        <f>Blad1!O2288</f>
        <v>ej 2026</v>
      </c>
    </row>
    <row r="2289" spans="1:9" hidden="1" x14ac:dyDescent="0.25">
      <c r="A2289" s="1" t="str">
        <f>Blad1!A2289</f>
        <v>811</v>
      </c>
      <c r="B2289" s="1" t="str">
        <f>Blad1!B2289</f>
        <v>FRD</v>
      </c>
      <c r="C2289" s="1" t="str">
        <f>Blad1!C2289</f>
        <v>Spårväxel - EV-SJ50-11-1:9</v>
      </c>
      <c r="D2289" s="1" t="str">
        <f>Blad1!D2289</f>
        <v>106</v>
      </c>
      <c r="E2289" s="1" t="str">
        <f>Blad1!E2289</f>
        <v>B2</v>
      </c>
      <c r="F2289" s="12" t="str">
        <f>Blad1!J2289</f>
        <v>-</v>
      </c>
      <c r="G2289" s="12" t="str">
        <f>Blad1!L2289</f>
        <v>ej 2026</v>
      </c>
      <c r="H2289" s="13" t="str">
        <f>Blad1!N2289</f>
        <v>-</v>
      </c>
      <c r="I2289" s="13" t="str">
        <f>Blad1!O2289</f>
        <v>ej 2026</v>
      </c>
    </row>
    <row r="2290" spans="1:9" x14ac:dyDescent="0.25">
      <c r="A2290" s="1" t="str">
        <f>Blad1!A2290</f>
        <v>811</v>
      </c>
      <c r="B2290" s="1" t="str">
        <f>Blad1!B2290</f>
        <v>FRD</v>
      </c>
      <c r="C2290" s="1" t="str">
        <f>Blad1!C2290</f>
        <v>Spårväxel - EV-UIC60-1200-1:18,5</v>
      </c>
      <c r="D2290" s="1" t="str">
        <f>Blad1!D2290</f>
        <v>131</v>
      </c>
      <c r="E2290" s="1" t="str">
        <f>Blad1!E2290</f>
        <v>B5</v>
      </c>
      <c r="F2290" s="12" t="str">
        <f>Blad1!J2290</f>
        <v>-</v>
      </c>
      <c r="G2290" s="12" t="str">
        <f>Blad1!L2290</f>
        <v>ej 2026</v>
      </c>
      <c r="H2290" s="13">
        <f>Blad1!N2290</f>
        <v>42</v>
      </c>
      <c r="I2290" s="13" t="str">
        <f>Blad1!O2290</f>
        <v>ej 2026</v>
      </c>
    </row>
    <row r="2291" spans="1:9" x14ac:dyDescent="0.25">
      <c r="A2291" s="1" t="str">
        <f>Blad1!A2291</f>
        <v>811</v>
      </c>
      <c r="B2291" s="1" t="str">
        <f>Blad1!B2291</f>
        <v>FRD</v>
      </c>
      <c r="C2291" s="1" t="str">
        <f>Blad1!C2291</f>
        <v>Spårväxel - EV-UIC60-1200-1:18,5</v>
      </c>
      <c r="D2291" s="1" t="str">
        <f>Blad1!D2291</f>
        <v>132</v>
      </c>
      <c r="E2291" s="1" t="str">
        <f>Blad1!E2291</f>
        <v>B5</v>
      </c>
      <c r="F2291" s="12" t="str">
        <f>Blad1!J2291</f>
        <v>-</v>
      </c>
      <c r="G2291" s="12" t="str">
        <f>Blad1!L2291</f>
        <v>ej 2026</v>
      </c>
      <c r="H2291" s="13">
        <f>Blad1!N2291</f>
        <v>42</v>
      </c>
      <c r="I2291" s="13" t="str">
        <f>Blad1!O2291</f>
        <v>ej 2026</v>
      </c>
    </row>
    <row r="2292" spans="1:9" hidden="1" x14ac:dyDescent="0.25">
      <c r="A2292" s="1" t="str">
        <f>Blad1!A2292</f>
        <v>811</v>
      </c>
      <c r="B2292" s="1" t="str">
        <f>Blad1!B2292</f>
        <v>FRD</v>
      </c>
      <c r="C2292" s="1" t="str">
        <f>Blad1!C2292</f>
        <v>Spårväxel - EV-SJ50-11-1:9</v>
      </c>
      <c r="D2292" s="1" t="str">
        <f>Blad1!D2292</f>
        <v>135</v>
      </c>
      <c r="E2292" s="1" t="str">
        <f>Blad1!E2292</f>
        <v>B2</v>
      </c>
      <c r="F2292" s="12" t="str">
        <f>Blad1!J2292</f>
        <v>-</v>
      </c>
      <c r="G2292" s="12" t="str">
        <f>Blad1!L2292</f>
        <v>ej 2026</v>
      </c>
      <c r="H2292" s="13" t="str">
        <f>Blad1!N2292</f>
        <v>-</v>
      </c>
      <c r="I2292" s="13" t="str">
        <f>Blad1!O2292</f>
        <v>ej 2026</v>
      </c>
    </row>
    <row r="2293" spans="1:9" x14ac:dyDescent="0.25">
      <c r="A2293" s="1" t="str">
        <f>Blad1!A2293</f>
        <v>811</v>
      </c>
      <c r="B2293" s="1" t="str">
        <f>Blad1!B2293</f>
        <v>FRD</v>
      </c>
      <c r="C2293" s="1" t="str">
        <f>Blad1!C2293</f>
        <v>Spårväxel - EV-UIC60-760-1:15</v>
      </c>
      <c r="D2293" s="1" t="str">
        <f>Blad1!D2293</f>
        <v>136</v>
      </c>
      <c r="E2293" s="1" t="str">
        <f>Blad1!E2293</f>
        <v>B5</v>
      </c>
      <c r="F2293" s="12" t="str">
        <f>Blad1!J2293</f>
        <v>-</v>
      </c>
      <c r="G2293" s="12" t="str">
        <f>Blad1!L2293</f>
        <v>ej 2026</v>
      </c>
      <c r="H2293" s="13">
        <f>Blad1!N2293</f>
        <v>42</v>
      </c>
      <c r="I2293" s="13" t="str">
        <f>Blad1!O2293</f>
        <v>ej 2026</v>
      </c>
    </row>
    <row r="2294" spans="1:9" hidden="1" x14ac:dyDescent="0.25">
      <c r="A2294" s="1" t="str">
        <f>Blad1!A2294</f>
        <v>811</v>
      </c>
      <c r="B2294" s="1" t="str">
        <f>Blad1!B2294</f>
        <v>FRD</v>
      </c>
      <c r="C2294" s="1" t="str">
        <f>Blad1!C2294</f>
        <v>Spårväxel - EV-SJ50-11-1:9</v>
      </c>
      <c r="D2294" s="1" t="str">
        <f>Blad1!D2294</f>
        <v>181</v>
      </c>
      <c r="E2294" s="1" t="str">
        <f>Blad1!E2294</f>
        <v>B2</v>
      </c>
      <c r="F2294" s="12" t="str">
        <f>Blad1!J2294</f>
        <v>-</v>
      </c>
      <c r="G2294" s="12" t="str">
        <f>Blad1!L2294</f>
        <v>ej 2026</v>
      </c>
      <c r="H2294" s="13" t="str">
        <f>Blad1!N2294</f>
        <v>-</v>
      </c>
      <c r="I2294" s="13" t="str">
        <f>Blad1!O2294</f>
        <v>ej 2026</v>
      </c>
    </row>
    <row r="2295" spans="1:9" x14ac:dyDescent="0.25">
      <c r="A2295" s="1" t="str">
        <f>Blad1!A2295</f>
        <v>811</v>
      </c>
      <c r="B2295" s="1" t="str">
        <f>Blad1!B2295</f>
        <v>GMP</v>
      </c>
      <c r="C2295" s="1" t="str">
        <f>Blad1!C2295</f>
        <v>Spårväxel - EV-UIC60-300-1:9</v>
      </c>
      <c r="D2295" s="1" t="str">
        <f>Blad1!D2295</f>
        <v>511</v>
      </c>
      <c r="E2295" s="1" t="str">
        <f>Blad1!E2295</f>
        <v>B5</v>
      </c>
      <c r="F2295" s="12" t="str">
        <f>Blad1!J2295</f>
        <v>-</v>
      </c>
      <c r="G2295" s="12" t="str">
        <f>Blad1!L2295</f>
        <v>ej 2026</v>
      </c>
      <c r="H2295" s="13">
        <f>Blad1!N2295</f>
        <v>42</v>
      </c>
      <c r="I2295" s="13" t="str">
        <f>Blad1!O2295</f>
        <v>ej 2026</v>
      </c>
    </row>
    <row r="2296" spans="1:9" hidden="1" x14ac:dyDescent="0.25">
      <c r="A2296" s="1" t="str">
        <f>Blad1!A2296</f>
        <v>811</v>
      </c>
      <c r="B2296" s="1" t="str">
        <f>Blad1!B2296</f>
        <v>GMP</v>
      </c>
      <c r="C2296" s="1" t="str">
        <f>Blad1!C2296</f>
        <v>Spårväxel - EV-BV50-300-1:9</v>
      </c>
      <c r="D2296" s="1" t="str">
        <f>Blad1!D2296</f>
        <v>512</v>
      </c>
      <c r="E2296" s="1" t="str">
        <f>Blad1!E2296</f>
        <v>B2</v>
      </c>
      <c r="F2296" s="12" t="str">
        <f>Blad1!J2296</f>
        <v>-</v>
      </c>
      <c r="G2296" s="12" t="str">
        <f>Blad1!L2296</f>
        <v>ej 2026</v>
      </c>
      <c r="H2296" s="13" t="str">
        <f>Blad1!N2296</f>
        <v>-</v>
      </c>
      <c r="I2296" s="13" t="str">
        <f>Blad1!O2296</f>
        <v>ej 2026</v>
      </c>
    </row>
    <row r="2297" spans="1:9" hidden="1" x14ac:dyDescent="0.25">
      <c r="A2297" s="1" t="str">
        <f>Blad1!A2297</f>
        <v>811</v>
      </c>
      <c r="B2297" s="1" t="str">
        <f>Blad1!B2297</f>
        <v>GMP</v>
      </c>
      <c r="C2297" s="1" t="str">
        <f>Blad1!C2297</f>
        <v>Spårväxel - EV-SJ50-11-1:9</v>
      </c>
      <c r="D2297" s="1" t="str">
        <f>Blad1!D2297</f>
        <v>513</v>
      </c>
      <c r="E2297" s="1" t="str">
        <f>Blad1!E2297</f>
        <v>B2</v>
      </c>
      <c r="F2297" s="12" t="str">
        <f>Blad1!J2297</f>
        <v>-</v>
      </c>
      <c r="G2297" s="12" t="str">
        <f>Blad1!L2297</f>
        <v>ej 2026</v>
      </c>
      <c r="H2297" s="13" t="str">
        <f>Blad1!N2297</f>
        <v>-</v>
      </c>
      <c r="I2297" s="13" t="str">
        <f>Blad1!O2297</f>
        <v>ej 2026</v>
      </c>
    </row>
    <row r="2298" spans="1:9" hidden="1" x14ac:dyDescent="0.25">
      <c r="A2298" s="1" t="str">
        <f>Blad1!A2298</f>
        <v>811</v>
      </c>
      <c r="B2298" s="1" t="str">
        <f>Blad1!B2298</f>
        <v>GMP</v>
      </c>
      <c r="C2298" s="1" t="str">
        <f>Blad1!C2298</f>
        <v>Spårväxel - EV-BV50-225/190-1:9</v>
      </c>
      <c r="D2298" s="1" t="str">
        <f>Blad1!D2298</f>
        <v>531b</v>
      </c>
      <c r="E2298" s="1" t="str">
        <f>Blad1!E2298</f>
        <v>B2</v>
      </c>
      <c r="F2298" s="12" t="str">
        <f>Blad1!J2298</f>
        <v>-</v>
      </c>
      <c r="G2298" s="12" t="str">
        <f>Blad1!L2298</f>
        <v>ej 2026</v>
      </c>
      <c r="H2298" s="13" t="str">
        <f>Blad1!N2298</f>
        <v>-</v>
      </c>
      <c r="I2298" s="13" t="str">
        <f>Blad1!O2298</f>
        <v>ej 2026</v>
      </c>
    </row>
    <row r="2299" spans="1:9" hidden="1" x14ac:dyDescent="0.25">
      <c r="A2299" s="1" t="str">
        <f>Blad1!A2299</f>
        <v>811</v>
      </c>
      <c r="B2299" s="1" t="str">
        <f>Blad1!B2299</f>
        <v>GMP</v>
      </c>
      <c r="C2299" s="1" t="str">
        <f>Blad1!C2299</f>
        <v>Spårväxel - EV-BV50-300-1:9</v>
      </c>
      <c r="D2299" s="1" t="str">
        <f>Blad1!D2299</f>
        <v>551</v>
      </c>
      <c r="E2299" s="1" t="str">
        <f>Blad1!E2299</f>
        <v>B2</v>
      </c>
      <c r="F2299" s="12" t="str">
        <f>Blad1!J2299</f>
        <v>-</v>
      </c>
      <c r="G2299" s="12" t="str">
        <f>Blad1!L2299</f>
        <v>ej 2026</v>
      </c>
      <c r="H2299" s="13" t="str">
        <f>Blad1!N2299</f>
        <v>-</v>
      </c>
      <c r="I2299" s="13" t="str">
        <f>Blad1!O2299</f>
        <v>ej 2026</v>
      </c>
    </row>
    <row r="2300" spans="1:9" x14ac:dyDescent="0.25">
      <c r="A2300" s="1" t="str">
        <f>Blad1!A2300</f>
        <v>811</v>
      </c>
      <c r="B2300" s="1" t="str">
        <f>Blad1!B2300</f>
        <v>GMP</v>
      </c>
      <c r="C2300" s="1" t="str">
        <f>Blad1!C2300</f>
        <v>Spårväxel - EV-UIC60-300-1:9</v>
      </c>
      <c r="D2300" s="1" t="str">
        <f>Blad1!D2300</f>
        <v>552</v>
      </c>
      <c r="E2300" s="1" t="str">
        <f>Blad1!E2300</f>
        <v>B5</v>
      </c>
      <c r="F2300" s="12" t="str">
        <f>Blad1!J2300</f>
        <v>-</v>
      </c>
      <c r="G2300" s="12" t="str">
        <f>Blad1!L2300</f>
        <v>ej 2026</v>
      </c>
      <c r="H2300" s="13">
        <f>Blad1!N2300</f>
        <v>42</v>
      </c>
      <c r="I2300" s="13" t="str">
        <f>Blad1!O2300</f>
        <v>ej 2026</v>
      </c>
    </row>
    <row r="2301" spans="1:9" x14ac:dyDescent="0.25">
      <c r="A2301" s="1" t="str">
        <f>Blad1!A2301</f>
        <v>811</v>
      </c>
      <c r="B2301" s="1" t="str">
        <f>Blad1!B2301</f>
        <v>GP</v>
      </c>
      <c r="C2301" s="1" t="str">
        <f>Blad1!C2301</f>
        <v>Spårväxel - EV-UIC60-1200-1:18,5</v>
      </c>
      <c r="D2301" s="1" t="str">
        <f>Blad1!D2301</f>
        <v>101a</v>
      </c>
      <c r="E2301" s="1" t="str">
        <f>Blad1!E2301</f>
        <v>B5</v>
      </c>
      <c r="F2301" s="12" t="str">
        <f>Blad1!J2301</f>
        <v>-</v>
      </c>
      <c r="G2301" s="12" t="str">
        <f>Blad1!L2301</f>
        <v>ej 2026</v>
      </c>
      <c r="H2301" s="13">
        <f>Blad1!N2301</f>
        <v>42</v>
      </c>
      <c r="I2301" s="13" t="str">
        <f>Blad1!O2301</f>
        <v>ej 2026</v>
      </c>
    </row>
    <row r="2302" spans="1:9" x14ac:dyDescent="0.25">
      <c r="A2302" s="1" t="str">
        <f>Blad1!A2302</f>
        <v>811</v>
      </c>
      <c r="B2302" s="1" t="str">
        <f>Blad1!B2302</f>
        <v>GP</v>
      </c>
      <c r="C2302" s="1" t="str">
        <f>Blad1!C2302</f>
        <v>Spårväxel - EV-UIC60-1200-1:18,5</v>
      </c>
      <c r="D2302" s="1" t="str">
        <f>Blad1!D2302</f>
        <v>101b</v>
      </c>
      <c r="E2302" s="1" t="str">
        <f>Blad1!E2302</f>
        <v>B5</v>
      </c>
      <c r="F2302" s="12" t="str">
        <f>Blad1!J2302</f>
        <v>-</v>
      </c>
      <c r="G2302" s="12" t="str">
        <f>Blad1!L2302</f>
        <v>ej 2026</v>
      </c>
      <c r="H2302" s="13">
        <f>Blad1!N2302</f>
        <v>42</v>
      </c>
      <c r="I2302" s="13" t="str">
        <f>Blad1!O2302</f>
        <v>ej 2026</v>
      </c>
    </row>
    <row r="2303" spans="1:9" x14ac:dyDescent="0.25">
      <c r="A2303" s="1" t="str">
        <f>Blad1!A2303</f>
        <v>811</v>
      </c>
      <c r="B2303" s="1" t="str">
        <f>Blad1!B2303</f>
        <v>GP</v>
      </c>
      <c r="C2303" s="1" t="str">
        <f>Blad1!C2303</f>
        <v>Spårväxel - EV-UIC60-1200-1:18,5</v>
      </c>
      <c r="D2303" s="1" t="str">
        <f>Blad1!D2303</f>
        <v>132a</v>
      </c>
      <c r="E2303" s="1" t="str">
        <f>Blad1!E2303</f>
        <v>B5</v>
      </c>
      <c r="F2303" s="12" t="str">
        <f>Blad1!J2303</f>
        <v>-</v>
      </c>
      <c r="G2303" s="12" t="str">
        <f>Blad1!L2303</f>
        <v>ej 2026</v>
      </c>
      <c r="H2303" s="13">
        <f>Blad1!N2303</f>
        <v>42</v>
      </c>
      <c r="I2303" s="13" t="str">
        <f>Blad1!O2303</f>
        <v>ej 2026</v>
      </c>
    </row>
    <row r="2304" spans="1:9" x14ac:dyDescent="0.25">
      <c r="A2304" s="1" t="str">
        <f>Blad1!A2304</f>
        <v>811</v>
      </c>
      <c r="B2304" s="1" t="str">
        <f>Blad1!B2304</f>
        <v>GP</v>
      </c>
      <c r="C2304" s="1" t="str">
        <f>Blad1!C2304</f>
        <v>Spårväxel - EV-UIC60-1200-1:18,5</v>
      </c>
      <c r="D2304" s="1" t="str">
        <f>Blad1!D2304</f>
        <v>132b</v>
      </c>
      <c r="E2304" s="1" t="str">
        <f>Blad1!E2304</f>
        <v>B5</v>
      </c>
      <c r="F2304" s="12" t="str">
        <f>Blad1!J2304</f>
        <v>-</v>
      </c>
      <c r="G2304" s="12" t="str">
        <f>Blad1!L2304</f>
        <v>ej 2026</v>
      </c>
      <c r="H2304" s="13">
        <f>Blad1!N2304</f>
        <v>42</v>
      </c>
      <c r="I2304" s="13" t="str">
        <f>Blad1!O2304</f>
        <v>ej 2026</v>
      </c>
    </row>
    <row r="2305" spans="1:9" x14ac:dyDescent="0.25">
      <c r="A2305" s="1" t="str">
        <f>Blad1!A2305</f>
        <v>811</v>
      </c>
      <c r="B2305" s="1" t="str">
        <f>Blad1!B2305</f>
        <v>LKN</v>
      </c>
      <c r="C2305" s="1" t="str">
        <f>Blad1!C2305</f>
        <v>Spårväxel - EV-UIC60-1200-1:18,5</v>
      </c>
      <c r="D2305" s="1" t="str">
        <f>Blad1!D2305</f>
        <v>101</v>
      </c>
      <c r="E2305" s="1" t="str">
        <f>Blad1!E2305</f>
        <v>B5</v>
      </c>
      <c r="F2305" s="12" t="str">
        <f>Blad1!J2305</f>
        <v>-</v>
      </c>
      <c r="G2305" s="12" t="str">
        <f>Blad1!L2305</f>
        <v>ej 2026</v>
      </c>
      <c r="H2305" s="13">
        <f>Blad1!N2305</f>
        <v>42</v>
      </c>
      <c r="I2305" s="13" t="str">
        <f>Blad1!O2305</f>
        <v>ej 2026</v>
      </c>
    </row>
    <row r="2306" spans="1:9" x14ac:dyDescent="0.25">
      <c r="A2306" s="1" t="str">
        <f>Blad1!A2306</f>
        <v>811</v>
      </c>
      <c r="B2306" s="1" t="str">
        <f>Blad1!B2306</f>
        <v>LKN</v>
      </c>
      <c r="C2306" s="1" t="str">
        <f>Blad1!C2306</f>
        <v>Spårväxel - EV-UIC60-1200-1:18,5</v>
      </c>
      <c r="D2306" s="1" t="str">
        <f>Blad1!D2306</f>
        <v>102</v>
      </c>
      <c r="E2306" s="1" t="str">
        <f>Blad1!E2306</f>
        <v>B5</v>
      </c>
      <c r="F2306" s="12" t="str">
        <f>Blad1!J2306</f>
        <v>-</v>
      </c>
      <c r="G2306" s="12" t="str">
        <f>Blad1!L2306</f>
        <v>ej 2026</v>
      </c>
      <c r="H2306" s="13">
        <f>Blad1!N2306</f>
        <v>42</v>
      </c>
      <c r="I2306" s="13" t="str">
        <f>Blad1!O2306</f>
        <v>ej 2026</v>
      </c>
    </row>
    <row r="2307" spans="1:9" x14ac:dyDescent="0.25">
      <c r="A2307" s="1" t="str">
        <f>Blad1!A2307</f>
        <v>811</v>
      </c>
      <c r="B2307" s="1" t="str">
        <f>Blad1!B2307</f>
        <v>LKN</v>
      </c>
      <c r="C2307" s="1" t="str">
        <f>Blad1!C2307</f>
        <v>Spårväxel - EV-UIC60-300-1:9</v>
      </c>
      <c r="D2307" s="1" t="str">
        <f>Blad1!D2307</f>
        <v>104</v>
      </c>
      <c r="E2307" s="1" t="str">
        <f>Blad1!E2307</f>
        <v>B5</v>
      </c>
      <c r="F2307" s="12" t="str">
        <f>Blad1!J2307</f>
        <v>-</v>
      </c>
      <c r="G2307" s="12" t="str">
        <f>Blad1!L2307</f>
        <v>ej 2026</v>
      </c>
      <c r="H2307" s="13">
        <f>Blad1!N2307</f>
        <v>42</v>
      </c>
      <c r="I2307" s="13" t="str">
        <f>Blad1!O2307</f>
        <v>ej 2026</v>
      </c>
    </row>
    <row r="2308" spans="1:9" x14ac:dyDescent="0.25">
      <c r="A2308" s="1" t="str">
        <f>Blad1!A2308</f>
        <v>811</v>
      </c>
      <c r="B2308" s="1" t="str">
        <f>Blad1!B2308</f>
        <v>LKN</v>
      </c>
      <c r="C2308" s="1" t="str">
        <f>Blad1!C2308</f>
        <v>Spårväxel - EV-UIC60-1200-1:18,5</v>
      </c>
      <c r="D2308" s="1" t="str">
        <f>Blad1!D2308</f>
        <v>131</v>
      </c>
      <c r="E2308" s="1" t="str">
        <f>Blad1!E2308</f>
        <v>B5</v>
      </c>
      <c r="F2308" s="12" t="str">
        <f>Blad1!J2308</f>
        <v>-</v>
      </c>
      <c r="G2308" s="12" t="str">
        <f>Blad1!L2308</f>
        <v>ej 2026</v>
      </c>
      <c r="H2308" s="13">
        <f>Blad1!N2308</f>
        <v>42</v>
      </c>
      <c r="I2308" s="13" t="str">
        <f>Blad1!O2308</f>
        <v>ej 2026</v>
      </c>
    </row>
    <row r="2309" spans="1:9" x14ac:dyDescent="0.25">
      <c r="A2309" s="1" t="str">
        <f>Blad1!A2309</f>
        <v>811</v>
      </c>
      <c r="B2309" s="1" t="str">
        <f>Blad1!B2309</f>
        <v>LKN</v>
      </c>
      <c r="C2309" s="1" t="str">
        <f>Blad1!C2309</f>
        <v>Spårväxel - EV-UIC60-1200-1:18,5</v>
      </c>
      <c r="D2309" s="1" t="str">
        <f>Blad1!D2309</f>
        <v>132</v>
      </c>
      <c r="E2309" s="1" t="str">
        <f>Blad1!E2309</f>
        <v>B5</v>
      </c>
      <c r="F2309" s="12" t="str">
        <f>Blad1!J2309</f>
        <v>-</v>
      </c>
      <c r="G2309" s="12" t="str">
        <f>Blad1!L2309</f>
        <v>ej 2026</v>
      </c>
      <c r="H2309" s="13">
        <f>Blad1!N2309</f>
        <v>42</v>
      </c>
      <c r="I2309" s="13" t="str">
        <f>Blad1!O2309</f>
        <v>ej 2026</v>
      </c>
    </row>
    <row r="2310" spans="1:9" x14ac:dyDescent="0.25">
      <c r="A2310" s="1" t="str">
        <f>Blad1!A2310</f>
        <v>811</v>
      </c>
      <c r="B2310" s="1" t="str">
        <f>Blad1!B2310</f>
        <v>RAS</v>
      </c>
      <c r="C2310" s="1" t="str">
        <f>Blad1!C2310</f>
        <v>Spårväxel - EV-UIC60-1200-1:18,5</v>
      </c>
      <c r="D2310" s="1" t="str">
        <f>Blad1!D2310</f>
        <v>101</v>
      </c>
      <c r="E2310" s="1" t="str">
        <f>Blad1!E2310</f>
        <v>B5</v>
      </c>
      <c r="F2310" s="12" t="str">
        <f>Blad1!J2310</f>
        <v>-</v>
      </c>
      <c r="G2310" s="12" t="str">
        <f>Blad1!L2310</f>
        <v>ej 2026</v>
      </c>
      <c r="H2310" s="13">
        <f>Blad1!N2310</f>
        <v>42</v>
      </c>
      <c r="I2310" s="13" t="str">
        <f>Blad1!O2310</f>
        <v>ej 2026</v>
      </c>
    </row>
    <row r="2311" spans="1:9" x14ac:dyDescent="0.25">
      <c r="A2311" s="1" t="str">
        <f>Blad1!A2311</f>
        <v>811</v>
      </c>
      <c r="B2311" s="1" t="str">
        <f>Blad1!B2311</f>
        <v>RAS</v>
      </c>
      <c r="C2311" s="1" t="str">
        <f>Blad1!C2311</f>
        <v>Spårväxel - EV-UIC60-1200-1:18,5</v>
      </c>
      <c r="D2311" s="1" t="str">
        <f>Blad1!D2311</f>
        <v>102</v>
      </c>
      <c r="E2311" s="1" t="str">
        <f>Blad1!E2311</f>
        <v>B5</v>
      </c>
      <c r="F2311" s="12" t="str">
        <f>Blad1!J2311</f>
        <v>-</v>
      </c>
      <c r="G2311" s="12" t="str">
        <f>Blad1!L2311</f>
        <v>ej 2026</v>
      </c>
      <c r="H2311" s="13">
        <f>Blad1!N2311</f>
        <v>42</v>
      </c>
      <c r="I2311" s="13" t="str">
        <f>Blad1!O2311</f>
        <v>ej 2026</v>
      </c>
    </row>
    <row r="2312" spans="1:9" x14ac:dyDescent="0.25">
      <c r="A2312" s="1" t="str">
        <f>Blad1!A2312</f>
        <v>811</v>
      </c>
      <c r="B2312" s="1" t="str">
        <f>Blad1!B2312</f>
        <v>RAS</v>
      </c>
      <c r="C2312" s="1" t="str">
        <f>Blad1!C2312</f>
        <v>Spårväxel - EV-UIC60-760-1:15</v>
      </c>
      <c r="D2312" s="1" t="str">
        <f>Blad1!D2312</f>
        <v>105</v>
      </c>
      <c r="E2312" s="1" t="str">
        <f>Blad1!E2312</f>
        <v>B5</v>
      </c>
      <c r="F2312" s="12" t="str">
        <f>Blad1!J2312</f>
        <v>-</v>
      </c>
      <c r="G2312" s="12" t="str">
        <f>Blad1!L2312</f>
        <v>ej 2026</v>
      </c>
      <c r="H2312" s="13">
        <f>Blad1!N2312</f>
        <v>42</v>
      </c>
      <c r="I2312" s="13" t="str">
        <f>Blad1!O2312</f>
        <v>ej 2026</v>
      </c>
    </row>
    <row r="2313" spans="1:9" hidden="1" x14ac:dyDescent="0.25">
      <c r="A2313" s="1" t="str">
        <f>Blad1!A2313</f>
        <v>811</v>
      </c>
      <c r="B2313" s="1" t="str">
        <f>Blad1!B2313</f>
        <v>RAS</v>
      </c>
      <c r="C2313" s="1" t="str">
        <f>Blad1!C2313</f>
        <v>Spårväxel - EV-SJ50-11-1:9</v>
      </c>
      <c r="D2313" s="1" t="str">
        <f>Blad1!D2313</f>
        <v>106</v>
      </c>
      <c r="E2313" s="1" t="str">
        <f>Blad1!E2313</f>
        <v>B2</v>
      </c>
      <c r="F2313" s="12" t="str">
        <f>Blad1!J2313</f>
        <v>-</v>
      </c>
      <c r="G2313" s="12" t="str">
        <f>Blad1!L2313</f>
        <v>ej 2026</v>
      </c>
      <c r="H2313" s="13" t="str">
        <f>Blad1!N2313</f>
        <v>-</v>
      </c>
      <c r="I2313" s="13" t="str">
        <f>Blad1!O2313</f>
        <v>ej 2026</v>
      </c>
    </row>
    <row r="2314" spans="1:9" x14ac:dyDescent="0.25">
      <c r="A2314" s="1" t="str">
        <f>Blad1!A2314</f>
        <v>811</v>
      </c>
      <c r="B2314" s="1" t="str">
        <f>Blad1!B2314</f>
        <v>RAS</v>
      </c>
      <c r="C2314" s="1" t="str">
        <f>Blad1!C2314</f>
        <v>Spårväxel - EV-UIC60-1200-1:18,5</v>
      </c>
      <c r="D2314" s="1" t="str">
        <f>Blad1!D2314</f>
        <v>131</v>
      </c>
      <c r="E2314" s="1" t="str">
        <f>Blad1!E2314</f>
        <v>B5</v>
      </c>
      <c r="F2314" s="12" t="str">
        <f>Blad1!J2314</f>
        <v>-</v>
      </c>
      <c r="G2314" s="12" t="str">
        <f>Blad1!L2314</f>
        <v>ej 2026</v>
      </c>
      <c r="H2314" s="13">
        <f>Blad1!N2314</f>
        <v>42</v>
      </c>
      <c r="I2314" s="13" t="str">
        <f>Blad1!O2314</f>
        <v>ej 2026</v>
      </c>
    </row>
    <row r="2315" spans="1:9" x14ac:dyDescent="0.25">
      <c r="A2315" s="1" t="str">
        <f>Blad1!A2315</f>
        <v>811</v>
      </c>
      <c r="B2315" s="1" t="str">
        <f>Blad1!B2315</f>
        <v>RAS</v>
      </c>
      <c r="C2315" s="1" t="str">
        <f>Blad1!C2315</f>
        <v>Spårväxel - EV-UIC60-1200-1:18,5</v>
      </c>
      <c r="D2315" s="1" t="str">
        <f>Blad1!D2315</f>
        <v>132</v>
      </c>
      <c r="E2315" s="1" t="str">
        <f>Blad1!E2315</f>
        <v>B5</v>
      </c>
      <c r="F2315" s="12" t="str">
        <f>Blad1!J2315</f>
        <v>-</v>
      </c>
      <c r="G2315" s="12" t="str">
        <f>Blad1!L2315</f>
        <v>ej 2026</v>
      </c>
      <c r="H2315" s="13">
        <f>Blad1!N2315</f>
        <v>42</v>
      </c>
      <c r="I2315" s="13" t="str">
        <f>Blad1!O2315</f>
        <v>ej 2026</v>
      </c>
    </row>
    <row r="2316" spans="1:9" hidden="1" x14ac:dyDescent="0.25">
      <c r="A2316" s="1" t="str">
        <f>Blad1!A2316</f>
        <v>811</v>
      </c>
      <c r="B2316" s="1" t="str">
        <f>Blad1!B2316</f>
        <v>RAS</v>
      </c>
      <c r="C2316" s="1" t="str">
        <f>Blad1!C2316</f>
        <v>Spårväxel - EV-SJ50-11-1:9</v>
      </c>
      <c r="D2316" s="1" t="str">
        <f>Blad1!D2316</f>
        <v>135</v>
      </c>
      <c r="E2316" s="1" t="str">
        <f>Blad1!E2316</f>
        <v>B2</v>
      </c>
      <c r="F2316" s="12" t="str">
        <f>Blad1!J2316</f>
        <v>-</v>
      </c>
      <c r="G2316" s="12" t="str">
        <f>Blad1!L2316</f>
        <v>ej 2026</v>
      </c>
      <c r="H2316" s="13" t="str">
        <f>Blad1!N2316</f>
        <v>-</v>
      </c>
      <c r="I2316" s="13" t="str">
        <f>Blad1!O2316</f>
        <v>ej 2026</v>
      </c>
    </row>
    <row r="2317" spans="1:9" x14ac:dyDescent="0.25">
      <c r="A2317" s="1" t="str">
        <f>Blad1!A2317</f>
        <v>811</v>
      </c>
      <c r="B2317" s="1" t="str">
        <f>Blad1!B2317</f>
        <v>RAS</v>
      </c>
      <c r="C2317" s="1" t="str">
        <f>Blad1!C2317</f>
        <v>Spårväxel - EV-UIC60-760-1:15</v>
      </c>
      <c r="D2317" s="1" t="str">
        <f>Blad1!D2317</f>
        <v>136</v>
      </c>
      <c r="E2317" s="1" t="str">
        <f>Blad1!E2317</f>
        <v>B5</v>
      </c>
      <c r="F2317" s="12" t="str">
        <f>Blad1!J2317</f>
        <v>-</v>
      </c>
      <c r="G2317" s="12" t="str">
        <f>Blad1!L2317</f>
        <v>ej 2026</v>
      </c>
      <c r="H2317" s="13">
        <f>Blad1!N2317</f>
        <v>42</v>
      </c>
      <c r="I2317" s="13" t="str">
        <f>Blad1!O2317</f>
        <v>ej 2026</v>
      </c>
    </row>
    <row r="2318" spans="1:9" x14ac:dyDescent="0.25">
      <c r="A2318" s="1" t="str">
        <f>Blad1!A2318</f>
        <v>811</v>
      </c>
      <c r="B2318" s="1" t="str">
        <f>Blad1!B2318</f>
        <v>SMN</v>
      </c>
      <c r="C2318" s="1" t="str">
        <f>Blad1!C2318</f>
        <v>Spårväxel - EV-UIC60-760-1:15</v>
      </c>
      <c r="D2318" s="1" t="str">
        <f>Blad1!D2318</f>
        <v>105</v>
      </c>
      <c r="E2318" s="1" t="str">
        <f>Blad1!E2318</f>
        <v>B5</v>
      </c>
      <c r="F2318" s="12" t="str">
        <f>Blad1!J2318</f>
        <v>-</v>
      </c>
      <c r="G2318" s="12" t="str">
        <f>Blad1!L2318</f>
        <v>ej 2026</v>
      </c>
      <c r="H2318" s="13">
        <f>Blad1!N2318</f>
        <v>42</v>
      </c>
      <c r="I2318" s="13" t="str">
        <f>Blad1!O2318</f>
        <v>ej 2026</v>
      </c>
    </row>
    <row r="2319" spans="1:9" hidden="1" x14ac:dyDescent="0.25">
      <c r="A2319" s="1" t="str">
        <f>Blad1!A2319</f>
        <v>811</v>
      </c>
      <c r="B2319" s="1" t="str">
        <f>Blad1!B2319</f>
        <v>SMN</v>
      </c>
      <c r="C2319" s="1" t="str">
        <f>Blad1!C2319</f>
        <v>Spårväxel - EV-SJ50-11-1:9</v>
      </c>
      <c r="D2319" s="1" t="str">
        <f>Blad1!D2319</f>
        <v>106</v>
      </c>
      <c r="E2319" s="1" t="str">
        <f>Blad1!E2319</f>
        <v>B2</v>
      </c>
      <c r="F2319" s="12" t="str">
        <f>Blad1!J2319</f>
        <v>-</v>
      </c>
      <c r="G2319" s="12" t="str">
        <f>Blad1!L2319</f>
        <v>ej 2026</v>
      </c>
      <c r="H2319" s="13" t="str">
        <f>Blad1!N2319</f>
        <v>-</v>
      </c>
      <c r="I2319" s="13" t="str">
        <f>Blad1!O2319</f>
        <v>ej 2026</v>
      </c>
    </row>
    <row r="2320" spans="1:9" x14ac:dyDescent="0.25">
      <c r="A2320" s="1" t="str">
        <f>Blad1!A2320</f>
        <v>811</v>
      </c>
      <c r="B2320" s="1" t="str">
        <f>Blad1!B2320</f>
        <v>SMN</v>
      </c>
      <c r="C2320" s="1" t="str">
        <f>Blad1!C2320</f>
        <v>Spårväxel - EV-60E-580-1:15</v>
      </c>
      <c r="D2320" s="1" t="str">
        <f>Blad1!D2320</f>
        <v>131</v>
      </c>
      <c r="E2320" s="1" t="str">
        <f>Blad1!E2320</f>
        <v>B5</v>
      </c>
      <c r="F2320" s="12" t="str">
        <f>Blad1!J2320</f>
        <v>-</v>
      </c>
      <c r="G2320" s="12" t="str">
        <f>Blad1!L2320</f>
        <v>ej 2026</v>
      </c>
      <c r="H2320" s="13">
        <f>Blad1!N2320</f>
        <v>42</v>
      </c>
      <c r="I2320" s="13" t="str">
        <f>Blad1!O2320</f>
        <v>ej 2026</v>
      </c>
    </row>
    <row r="2321" spans="1:9" x14ac:dyDescent="0.25">
      <c r="A2321" s="1" t="str">
        <f>Blad1!A2321</f>
        <v>811</v>
      </c>
      <c r="B2321" s="1" t="str">
        <f>Blad1!B2321</f>
        <v>SMN</v>
      </c>
      <c r="C2321" s="1" t="str">
        <f>Blad1!C2321</f>
        <v>Spårväxel - EV-60E-580-1:15</v>
      </c>
      <c r="D2321" s="1" t="str">
        <f>Blad1!D2321</f>
        <v>132</v>
      </c>
      <c r="E2321" s="1" t="str">
        <f>Blad1!E2321</f>
        <v>B5</v>
      </c>
      <c r="F2321" s="12" t="str">
        <f>Blad1!J2321</f>
        <v>-</v>
      </c>
      <c r="G2321" s="12" t="str">
        <f>Blad1!L2321</f>
        <v>ej 2026</v>
      </c>
      <c r="H2321" s="13">
        <f>Blad1!N2321</f>
        <v>42</v>
      </c>
      <c r="I2321" s="13" t="str">
        <f>Blad1!O2321</f>
        <v>ej 2026</v>
      </c>
    </row>
    <row r="2322" spans="1:9" x14ac:dyDescent="0.25">
      <c r="A2322" s="1" t="str">
        <f>Blad1!A2322</f>
        <v>811</v>
      </c>
      <c r="B2322" s="1" t="str">
        <f>Blad1!B2322</f>
        <v>SMN</v>
      </c>
      <c r="C2322" s="1" t="str">
        <f>Blad1!C2322</f>
        <v>Spårväxel - EV-60E-580-1:15</v>
      </c>
      <c r="D2322" s="1" t="str">
        <f>Blad1!D2322</f>
        <v>133</v>
      </c>
      <c r="E2322" s="1" t="str">
        <f>Blad1!E2322</f>
        <v>B5</v>
      </c>
      <c r="F2322" s="12" t="str">
        <f>Blad1!J2322</f>
        <v>-</v>
      </c>
      <c r="G2322" s="12" t="str">
        <f>Blad1!L2322</f>
        <v>ej 2026</v>
      </c>
      <c r="H2322" s="13">
        <f>Blad1!N2322</f>
        <v>42</v>
      </c>
      <c r="I2322" s="13" t="str">
        <f>Blad1!O2322</f>
        <v>ej 2026</v>
      </c>
    </row>
    <row r="2323" spans="1:9" x14ac:dyDescent="0.25">
      <c r="A2323" s="1" t="str">
        <f>Blad1!A2323</f>
        <v>811</v>
      </c>
      <c r="B2323" s="1" t="str">
        <f>Blad1!B2323</f>
        <v>SMN</v>
      </c>
      <c r="C2323" s="1" t="str">
        <f>Blad1!C2323</f>
        <v>Spårväxel - EV-60E-580-1:15</v>
      </c>
      <c r="D2323" s="1" t="str">
        <f>Blad1!D2323</f>
        <v>134</v>
      </c>
      <c r="E2323" s="1" t="str">
        <f>Blad1!E2323</f>
        <v>B5</v>
      </c>
      <c r="F2323" s="12" t="str">
        <f>Blad1!J2323</f>
        <v>-</v>
      </c>
      <c r="G2323" s="12" t="str">
        <f>Blad1!L2323</f>
        <v>ej 2026</v>
      </c>
      <c r="H2323" s="13">
        <f>Blad1!N2323</f>
        <v>42</v>
      </c>
      <c r="I2323" s="13" t="str">
        <f>Blad1!O2323</f>
        <v>ej 2026</v>
      </c>
    </row>
    <row r="2324" spans="1:9" hidden="1" x14ac:dyDescent="0.25">
      <c r="A2324" s="1" t="str">
        <f>Blad1!A2324</f>
        <v>811</v>
      </c>
      <c r="B2324" s="1" t="str">
        <f>Blad1!B2324</f>
        <v>SMN</v>
      </c>
      <c r="C2324" s="1" t="str">
        <f>Blad1!C2324</f>
        <v>Spårväxel - EV-SJ50-11-1:9</v>
      </c>
      <c r="D2324" s="1" t="str">
        <f>Blad1!D2324</f>
        <v>135</v>
      </c>
      <c r="E2324" s="1" t="str">
        <f>Blad1!E2324</f>
        <v>B2</v>
      </c>
      <c r="F2324" s="12" t="str">
        <f>Blad1!J2324</f>
        <v>-</v>
      </c>
      <c r="G2324" s="12" t="str">
        <f>Blad1!L2324</f>
        <v>ej 2026</v>
      </c>
      <c r="H2324" s="13" t="str">
        <f>Blad1!N2324</f>
        <v>-</v>
      </c>
      <c r="I2324" s="13" t="str">
        <f>Blad1!O2324</f>
        <v>ej 2026</v>
      </c>
    </row>
    <row r="2325" spans="1:9" x14ac:dyDescent="0.25">
      <c r="A2325" s="1" t="str">
        <f>Blad1!A2325</f>
        <v>811</v>
      </c>
      <c r="B2325" s="1" t="str">
        <f>Blad1!B2325</f>
        <v>SMN</v>
      </c>
      <c r="C2325" s="1" t="str">
        <f>Blad1!C2325</f>
        <v>Spårväxel - EV-UIC60-760-1:15</v>
      </c>
      <c r="D2325" s="1" t="str">
        <f>Blad1!D2325</f>
        <v>136</v>
      </c>
      <c r="E2325" s="1" t="str">
        <f>Blad1!E2325</f>
        <v>B5</v>
      </c>
      <c r="F2325" s="12" t="str">
        <f>Blad1!J2325</f>
        <v>-</v>
      </c>
      <c r="G2325" s="12" t="str">
        <f>Blad1!L2325</f>
        <v>ej 2026</v>
      </c>
      <c r="H2325" s="13">
        <f>Blad1!N2325</f>
        <v>42</v>
      </c>
      <c r="I2325" s="13" t="str">
        <f>Blad1!O2325</f>
        <v>ej 2026</v>
      </c>
    </row>
    <row r="2326" spans="1:9" x14ac:dyDescent="0.25">
      <c r="A2326" s="1" t="str">
        <f>Blad1!A2326</f>
        <v>811</v>
      </c>
      <c r="B2326" s="1" t="str">
        <f>Blad1!B2326</f>
        <v>TNS</v>
      </c>
      <c r="C2326" s="1" t="str">
        <f>Blad1!C2326</f>
        <v>Spårväxel - EV-UIC60-1200-1:18,5</v>
      </c>
      <c r="D2326" s="1" t="str">
        <f>Blad1!D2326</f>
        <v>101</v>
      </c>
      <c r="E2326" s="1" t="str">
        <f>Blad1!E2326</f>
        <v>B5</v>
      </c>
      <c r="F2326" s="12" t="str">
        <f>Blad1!J2326</f>
        <v>-</v>
      </c>
      <c r="G2326" s="12" t="str">
        <f>Blad1!L2326</f>
        <v>ej 2026</v>
      </c>
      <c r="H2326" s="13">
        <f>Blad1!N2326</f>
        <v>42</v>
      </c>
      <c r="I2326" s="13" t="str">
        <f>Blad1!O2326</f>
        <v>ej 2026</v>
      </c>
    </row>
    <row r="2327" spans="1:9" x14ac:dyDescent="0.25">
      <c r="A2327" s="1" t="str">
        <f>Blad1!A2327</f>
        <v>811</v>
      </c>
      <c r="B2327" s="1" t="str">
        <f>Blad1!B2327</f>
        <v>TNS</v>
      </c>
      <c r="C2327" s="1" t="str">
        <f>Blad1!C2327</f>
        <v>Spårväxel - EV-UIC60-1200-1:18,5</v>
      </c>
      <c r="D2327" s="1" t="str">
        <f>Blad1!D2327</f>
        <v>102</v>
      </c>
      <c r="E2327" s="1" t="str">
        <f>Blad1!E2327</f>
        <v>B5</v>
      </c>
      <c r="F2327" s="12" t="str">
        <f>Blad1!J2327</f>
        <v>-</v>
      </c>
      <c r="G2327" s="12" t="str">
        <f>Blad1!L2327</f>
        <v>ej 2026</v>
      </c>
      <c r="H2327" s="13">
        <f>Blad1!N2327</f>
        <v>42</v>
      </c>
      <c r="I2327" s="13" t="str">
        <f>Blad1!O2327</f>
        <v>ej 2026</v>
      </c>
    </row>
    <row r="2328" spans="1:9" x14ac:dyDescent="0.25">
      <c r="A2328" s="1" t="str">
        <f>Blad1!A2328</f>
        <v>811</v>
      </c>
      <c r="B2328" s="1" t="str">
        <f>Blad1!B2328</f>
        <v>TNS</v>
      </c>
      <c r="C2328" s="1" t="str">
        <f>Blad1!C2328</f>
        <v>Spårväxel - EV-UIC60-1200-1:18,5</v>
      </c>
      <c r="D2328" s="1" t="str">
        <f>Blad1!D2328</f>
        <v>103</v>
      </c>
      <c r="E2328" s="1" t="str">
        <f>Blad1!E2328</f>
        <v>B5</v>
      </c>
      <c r="F2328" s="12" t="str">
        <f>Blad1!J2328</f>
        <v>-</v>
      </c>
      <c r="G2328" s="12" t="str">
        <f>Blad1!L2328</f>
        <v>ej 2026</v>
      </c>
      <c r="H2328" s="13">
        <f>Blad1!N2328</f>
        <v>42</v>
      </c>
      <c r="I2328" s="13" t="str">
        <f>Blad1!O2328</f>
        <v>ej 2026</v>
      </c>
    </row>
    <row r="2329" spans="1:9" x14ac:dyDescent="0.25">
      <c r="A2329" s="1" t="str">
        <f>Blad1!A2329</f>
        <v>811</v>
      </c>
      <c r="B2329" s="1" t="str">
        <f>Blad1!B2329</f>
        <v>TNS</v>
      </c>
      <c r="C2329" s="1" t="str">
        <f>Blad1!C2329</f>
        <v>Spårväxel - EV-UIC60-1200-1:18,5</v>
      </c>
      <c r="D2329" s="1" t="str">
        <f>Blad1!D2329</f>
        <v>104</v>
      </c>
      <c r="E2329" s="1" t="str">
        <f>Blad1!E2329</f>
        <v>B5</v>
      </c>
      <c r="F2329" s="12" t="str">
        <f>Blad1!J2329</f>
        <v>-</v>
      </c>
      <c r="G2329" s="12" t="str">
        <f>Blad1!L2329</f>
        <v>ej 2026</v>
      </c>
      <c r="H2329" s="13">
        <f>Blad1!N2329</f>
        <v>42</v>
      </c>
      <c r="I2329" s="13" t="str">
        <f>Blad1!O2329</f>
        <v>ej 2026</v>
      </c>
    </row>
    <row r="2330" spans="1:9" x14ac:dyDescent="0.25">
      <c r="A2330" s="1" t="str">
        <f>Blad1!A2330</f>
        <v>811</v>
      </c>
      <c r="B2330" s="1" t="str">
        <f>Blad1!B2330</f>
        <v>TNS</v>
      </c>
      <c r="C2330" s="1" t="str">
        <f>Blad1!C2330</f>
        <v>Spårväxel - EV-UIC60-300-1:9</v>
      </c>
      <c r="D2330" s="1" t="str">
        <f>Blad1!D2330</f>
        <v>105</v>
      </c>
      <c r="E2330" s="1" t="str">
        <f>Blad1!E2330</f>
        <v>B5</v>
      </c>
      <c r="F2330" s="12" t="str">
        <f>Blad1!J2330</f>
        <v>-</v>
      </c>
      <c r="G2330" s="12" t="str">
        <f>Blad1!L2330</f>
        <v>ej 2026</v>
      </c>
      <c r="H2330" s="13">
        <f>Blad1!N2330</f>
        <v>42</v>
      </c>
      <c r="I2330" s="13" t="str">
        <f>Blad1!O2330</f>
        <v>ej 2026</v>
      </c>
    </row>
    <row r="2331" spans="1:9" hidden="1" x14ac:dyDescent="0.25">
      <c r="A2331" s="1" t="str">
        <f>Blad1!A2331</f>
        <v>811</v>
      </c>
      <c r="B2331" s="1" t="str">
        <f>Blad1!B2331</f>
        <v>TNS</v>
      </c>
      <c r="C2331" s="1" t="str">
        <f>Blad1!C2331</f>
        <v>Spårväxel - EV-SJ50-11-1:9</v>
      </c>
      <c r="D2331" s="1" t="str">
        <f>Blad1!D2331</f>
        <v>106</v>
      </c>
      <c r="E2331" s="1" t="str">
        <f>Blad1!E2331</f>
        <v>B2</v>
      </c>
      <c r="F2331" s="12" t="str">
        <f>Blad1!J2331</f>
        <v>-</v>
      </c>
      <c r="G2331" s="12" t="str">
        <f>Blad1!L2331</f>
        <v>ej 2026</v>
      </c>
      <c r="H2331" s="13" t="str">
        <f>Blad1!N2331</f>
        <v>-</v>
      </c>
      <c r="I2331" s="13" t="str">
        <f>Blad1!O2331</f>
        <v>ej 2026</v>
      </c>
    </row>
    <row r="2332" spans="1:9" x14ac:dyDescent="0.25">
      <c r="A2332" s="1" t="str">
        <f>Blad1!A2332</f>
        <v>811</v>
      </c>
      <c r="B2332" s="1" t="str">
        <f>Blad1!B2332</f>
        <v>TNS</v>
      </c>
      <c r="C2332" s="1" t="str">
        <f>Blad1!C2332</f>
        <v>Spårväxel - EV-UIC60-760-1:15</v>
      </c>
      <c r="D2332" s="1" t="str">
        <f>Blad1!D2332</f>
        <v>107</v>
      </c>
      <c r="E2332" s="1" t="str">
        <f>Blad1!E2332</f>
        <v>B5</v>
      </c>
      <c r="F2332" s="12" t="str">
        <f>Blad1!J2332</f>
        <v>-</v>
      </c>
      <c r="G2332" s="12" t="str">
        <f>Blad1!L2332</f>
        <v>ej 2026</v>
      </c>
      <c r="H2332" s="13">
        <f>Blad1!N2332</f>
        <v>42</v>
      </c>
      <c r="I2332" s="13" t="str">
        <f>Blad1!O2332</f>
        <v>ej 2026</v>
      </c>
    </row>
    <row r="2333" spans="1:9" hidden="1" x14ac:dyDescent="0.25">
      <c r="A2333" s="1" t="str">
        <f>Blad1!A2333</f>
        <v>811</v>
      </c>
      <c r="B2333" s="1" t="str">
        <f>Blad1!B2333</f>
        <v>TNS</v>
      </c>
      <c r="C2333" s="1" t="str">
        <f>Blad1!C2333</f>
        <v>Spårväxel - EV-SJ50-11-1:9</v>
      </c>
      <c r="D2333" s="1" t="str">
        <f>Blad1!D2333</f>
        <v>108</v>
      </c>
      <c r="E2333" s="1" t="str">
        <f>Blad1!E2333</f>
        <v>B2</v>
      </c>
      <c r="F2333" s="12" t="str">
        <f>Blad1!J2333</f>
        <v>-</v>
      </c>
      <c r="G2333" s="12" t="str">
        <f>Blad1!L2333</f>
        <v>ej 2026</v>
      </c>
      <c r="H2333" s="13" t="str">
        <f>Blad1!N2333</f>
        <v>-</v>
      </c>
      <c r="I2333" s="13" t="str">
        <f>Blad1!O2333</f>
        <v>ej 2026</v>
      </c>
    </row>
    <row r="2334" spans="1:9" hidden="1" x14ac:dyDescent="0.25">
      <c r="A2334" s="1" t="str">
        <f>Blad1!A2334</f>
        <v>811</v>
      </c>
      <c r="B2334" s="1" t="str">
        <f>Blad1!B2334</f>
        <v>TNS</v>
      </c>
      <c r="C2334" s="1" t="str">
        <f>Blad1!C2334</f>
        <v>Spårväxel - EV-SJ50-11-1:9</v>
      </c>
      <c r="D2334" s="1" t="str">
        <f>Blad1!D2334</f>
        <v>135</v>
      </c>
      <c r="E2334" s="1" t="str">
        <f>Blad1!E2334</f>
        <v>B2</v>
      </c>
      <c r="F2334" s="12" t="str">
        <f>Blad1!J2334</f>
        <v>-</v>
      </c>
      <c r="G2334" s="12" t="str">
        <f>Blad1!L2334</f>
        <v>ej 2026</v>
      </c>
      <c r="H2334" s="13" t="str">
        <f>Blad1!N2334</f>
        <v>-</v>
      </c>
      <c r="I2334" s="13" t="str">
        <f>Blad1!O2334</f>
        <v>ej 2026</v>
      </c>
    </row>
    <row r="2335" spans="1:9" x14ac:dyDescent="0.25">
      <c r="A2335" s="1" t="str">
        <f>Blad1!A2335</f>
        <v>811</v>
      </c>
      <c r="B2335" s="1" t="str">
        <f>Blad1!B2335</f>
        <v>TNS</v>
      </c>
      <c r="C2335" s="1" t="str">
        <f>Blad1!C2335</f>
        <v>Spårväxel - EV-UIC60-760-1:14</v>
      </c>
      <c r="D2335" s="1" t="str">
        <f>Blad1!D2335</f>
        <v>136</v>
      </c>
      <c r="E2335" s="1" t="str">
        <f>Blad1!E2335</f>
        <v>B5</v>
      </c>
      <c r="F2335" s="12" t="str">
        <f>Blad1!J2335</f>
        <v>-</v>
      </c>
      <c r="G2335" s="12" t="str">
        <f>Blad1!L2335</f>
        <v>ej 2026</v>
      </c>
      <c r="H2335" s="13">
        <f>Blad1!N2335</f>
        <v>42</v>
      </c>
      <c r="I2335" s="13" t="str">
        <f>Blad1!O2335</f>
        <v>ej 2026</v>
      </c>
    </row>
    <row r="2336" spans="1:9" hidden="1" x14ac:dyDescent="0.25">
      <c r="A2336" s="1" t="str">
        <f>Blad1!A2336</f>
        <v>811</v>
      </c>
      <c r="B2336" s="1" t="str">
        <f>Blad1!B2336</f>
        <v>TNS</v>
      </c>
      <c r="C2336" s="1" t="str">
        <f>Blad1!C2336</f>
        <v>Spårväxel - EV-SJ50-11-1:9</v>
      </c>
      <c r="D2336" s="1" t="str">
        <f>Blad1!D2336</f>
        <v>184b</v>
      </c>
      <c r="E2336" s="1" t="str">
        <f>Blad1!E2336</f>
        <v>B2</v>
      </c>
      <c r="F2336" s="12" t="str">
        <f>Blad1!J2336</f>
        <v>-</v>
      </c>
      <c r="G2336" s="12" t="str">
        <f>Blad1!L2336</f>
        <v>ej 2026</v>
      </c>
      <c r="H2336" s="13" t="str">
        <f>Blad1!N2336</f>
        <v>-</v>
      </c>
      <c r="I2336" s="13" t="str">
        <f>Blad1!O2336</f>
        <v>ej 2026</v>
      </c>
    </row>
    <row r="2337" spans="1:9" x14ac:dyDescent="0.25">
      <c r="A2337" s="1" t="str">
        <f>Blad1!A2337</f>
        <v>811</v>
      </c>
      <c r="B2337" s="1" t="str">
        <f>Blad1!B2337</f>
        <v>VIM</v>
      </c>
      <c r="C2337" s="1" t="str">
        <f>Blad1!C2337</f>
        <v>Spårväxel - EV-UIC60-1200-1:18,5</v>
      </c>
      <c r="D2337" s="1" t="str">
        <f>Blad1!D2337</f>
        <v>101a</v>
      </c>
      <c r="E2337" s="1" t="str">
        <f>Blad1!E2337</f>
        <v>B5</v>
      </c>
      <c r="F2337" s="12" t="str">
        <f>Blad1!J2337</f>
        <v>-</v>
      </c>
      <c r="G2337" s="12" t="str">
        <f>Blad1!L2337</f>
        <v>ej 2026</v>
      </c>
      <c r="H2337" s="13">
        <f>Blad1!N2337</f>
        <v>42</v>
      </c>
      <c r="I2337" s="13" t="str">
        <f>Blad1!O2337</f>
        <v>ej 2026</v>
      </c>
    </row>
    <row r="2338" spans="1:9" x14ac:dyDescent="0.25">
      <c r="A2338" s="1" t="str">
        <f>Blad1!A2338</f>
        <v>811</v>
      </c>
      <c r="B2338" s="1" t="str">
        <f>Blad1!B2338</f>
        <v>VIM</v>
      </c>
      <c r="C2338" s="1" t="str">
        <f>Blad1!C2338</f>
        <v>Spårväxel - EV-UIC60-1200-1:18,5</v>
      </c>
      <c r="D2338" s="1" t="str">
        <f>Blad1!D2338</f>
        <v>101b</v>
      </c>
      <c r="E2338" s="1" t="str">
        <f>Blad1!E2338</f>
        <v>B5</v>
      </c>
      <c r="F2338" s="12" t="str">
        <f>Blad1!J2338</f>
        <v>-</v>
      </c>
      <c r="G2338" s="12" t="str">
        <f>Blad1!L2338</f>
        <v>ej 2026</v>
      </c>
      <c r="H2338" s="13">
        <f>Blad1!N2338</f>
        <v>42</v>
      </c>
      <c r="I2338" s="13" t="str">
        <f>Blad1!O2338</f>
        <v>ej 2026</v>
      </c>
    </row>
    <row r="2339" spans="1:9" x14ac:dyDescent="0.25">
      <c r="A2339" s="1" t="str">
        <f>Blad1!A2339</f>
        <v>811</v>
      </c>
      <c r="B2339" s="1" t="str">
        <f>Blad1!B2339</f>
        <v>VIM</v>
      </c>
      <c r="C2339" s="1" t="str">
        <f>Blad1!C2339</f>
        <v>Spårväxel - EV-UIC60-1200-1:18,5</v>
      </c>
      <c r="D2339" s="1" t="str">
        <f>Blad1!D2339</f>
        <v>132a</v>
      </c>
      <c r="E2339" s="1" t="str">
        <f>Blad1!E2339</f>
        <v>B5</v>
      </c>
      <c r="F2339" s="12" t="str">
        <f>Blad1!J2339</f>
        <v>-</v>
      </c>
      <c r="G2339" s="12" t="str">
        <f>Blad1!L2339</f>
        <v>ej 2026</v>
      </c>
      <c r="H2339" s="13">
        <f>Blad1!N2339</f>
        <v>42</v>
      </c>
      <c r="I2339" s="13" t="str">
        <f>Blad1!O2339</f>
        <v>ej 2026</v>
      </c>
    </row>
    <row r="2340" spans="1:9" x14ac:dyDescent="0.25">
      <c r="A2340" s="1" t="str">
        <f>Blad1!A2340</f>
        <v>811</v>
      </c>
      <c r="B2340" s="1" t="str">
        <f>Blad1!B2340</f>
        <v>VIM</v>
      </c>
      <c r="C2340" s="1" t="str">
        <f>Blad1!C2340</f>
        <v>Spårväxel - EV-UIC60-1200-1:18,5</v>
      </c>
      <c r="D2340" s="1" t="str">
        <f>Blad1!D2340</f>
        <v>132b</v>
      </c>
      <c r="E2340" s="1" t="str">
        <f>Blad1!E2340</f>
        <v>B5</v>
      </c>
      <c r="F2340" s="12" t="str">
        <f>Blad1!J2340</f>
        <v>-</v>
      </c>
      <c r="G2340" s="12" t="str">
        <f>Blad1!L2340</f>
        <v>ej 2026</v>
      </c>
      <c r="H2340" s="13">
        <f>Blad1!N2340</f>
        <v>42</v>
      </c>
      <c r="I2340" s="13" t="str">
        <f>Blad1!O2340</f>
        <v>ej 2026</v>
      </c>
    </row>
    <row r="2341" spans="1:9" x14ac:dyDescent="0.25">
      <c r="A2341" s="1" t="str">
        <f>Blad1!A2341</f>
        <v>841</v>
      </c>
      <c r="B2341" s="1" t="str">
        <f>Blad1!B2341</f>
        <v>GNG</v>
      </c>
      <c r="C2341" s="1" t="str">
        <f>Blad1!C2341</f>
        <v>Spårväxel - EV-SJ50-11-1:9</v>
      </c>
      <c r="D2341" s="1" t="str">
        <f>Blad1!D2341</f>
        <v>1</v>
      </c>
      <c r="E2341" s="1" t="str">
        <f>Blad1!E2341</f>
        <v>B3</v>
      </c>
      <c r="F2341" s="12" t="str">
        <f>Blad1!J2341</f>
        <v>-</v>
      </c>
      <c r="G2341" s="12" t="str">
        <f>Blad1!L2341</f>
        <v>ej 2026</v>
      </c>
      <c r="H2341" s="13">
        <f>Blad1!N2341</f>
        <v>44</v>
      </c>
      <c r="I2341" s="13" t="str">
        <f>Blad1!O2341</f>
        <v>ej 2026</v>
      </c>
    </row>
    <row r="2342" spans="1:9" x14ac:dyDescent="0.25">
      <c r="A2342" s="1" t="str">
        <f>Blad1!A2342</f>
        <v>841</v>
      </c>
      <c r="B2342" s="1" t="str">
        <f>Blad1!B2342</f>
        <v>KISA</v>
      </c>
      <c r="C2342" s="1" t="str">
        <f>Blad1!C2342</f>
        <v>Spårväxel - EV-BV50-225/190-1:9</v>
      </c>
      <c r="D2342" s="1" t="str">
        <f>Blad1!D2342</f>
        <v>1</v>
      </c>
      <c r="E2342" s="1" t="str">
        <f>Blad1!E2342</f>
        <v>B3</v>
      </c>
      <c r="F2342" s="12" t="str">
        <f>Blad1!J2342</f>
        <v>-</v>
      </c>
      <c r="G2342" s="12" t="str">
        <f>Blad1!L2342</f>
        <v>ej 2026</v>
      </c>
      <c r="H2342" s="13">
        <f>Blad1!N2342</f>
        <v>44</v>
      </c>
      <c r="I2342" s="13" t="str">
        <f>Blad1!O2342</f>
        <v>ej 2026</v>
      </c>
    </row>
    <row r="2343" spans="1:9" x14ac:dyDescent="0.25">
      <c r="A2343" s="1" t="str">
        <f>Blad1!A2343</f>
        <v>841</v>
      </c>
      <c r="B2343" s="1" t="str">
        <f>Blad1!B2343</f>
        <v>KISA</v>
      </c>
      <c r="C2343" s="1" t="str">
        <f>Blad1!C2343</f>
        <v>Spårväxel - EV-BV50-225/190-1:9</v>
      </c>
      <c r="D2343" s="1" t="str">
        <f>Blad1!D2343</f>
        <v>2</v>
      </c>
      <c r="E2343" s="1" t="str">
        <f>Blad1!E2343</f>
        <v>B3</v>
      </c>
      <c r="F2343" s="12" t="str">
        <f>Blad1!J2343</f>
        <v>-</v>
      </c>
      <c r="G2343" s="12" t="str">
        <f>Blad1!L2343</f>
        <v>ej 2026</v>
      </c>
      <c r="H2343" s="13">
        <f>Blad1!N2343</f>
        <v>44</v>
      </c>
      <c r="I2343" s="13" t="str">
        <f>Blad1!O2343</f>
        <v>ej 2026</v>
      </c>
    </row>
    <row r="2344" spans="1:9" hidden="1" x14ac:dyDescent="0.25">
      <c r="A2344" s="1" t="str">
        <f>Blad1!A2344</f>
        <v>841</v>
      </c>
      <c r="B2344" s="1" t="str">
        <f>Blad1!B2344</f>
        <v>KISA</v>
      </c>
      <c r="C2344" s="1" t="str">
        <f>Blad1!C2344</f>
        <v>Spårväxel - EV-SJ34-5,7-1:9</v>
      </c>
      <c r="D2344" s="1" t="str">
        <f>Blad1!D2344</f>
        <v>34</v>
      </c>
      <c r="E2344" s="1" t="str">
        <f>Blad1!E2344</f>
        <v>B1</v>
      </c>
      <c r="F2344" s="12" t="str">
        <f>Blad1!J2344</f>
        <v>-</v>
      </c>
      <c r="G2344" s="12" t="str">
        <f>Blad1!L2344</f>
        <v>ej 2026</v>
      </c>
      <c r="H2344" s="13" t="str">
        <f>Blad1!N2344</f>
        <v>-</v>
      </c>
      <c r="I2344" s="13" t="str">
        <f>Blad1!O2344</f>
        <v>ej 2026</v>
      </c>
    </row>
    <row r="2345" spans="1:9" hidden="1" x14ac:dyDescent="0.25">
      <c r="A2345" s="1" t="str">
        <f>Blad1!A2345</f>
        <v>841</v>
      </c>
      <c r="B2345" s="1" t="str">
        <f>Blad1!B2345</f>
        <v>KISA</v>
      </c>
      <c r="C2345" s="1" t="str">
        <f>Blad1!C2345</f>
        <v>Spårväxel - EV-SJ34-5,7-1:9</v>
      </c>
      <c r="D2345" s="1" t="str">
        <f>Blad1!D2345</f>
        <v>35</v>
      </c>
      <c r="E2345" s="1" t="str">
        <f>Blad1!E2345</f>
        <v>B1</v>
      </c>
      <c r="F2345" s="12" t="str">
        <f>Blad1!J2345</f>
        <v>-</v>
      </c>
      <c r="G2345" s="12" t="str">
        <f>Blad1!L2345</f>
        <v>ej 2026</v>
      </c>
      <c r="H2345" s="13" t="str">
        <f>Blad1!N2345</f>
        <v>-</v>
      </c>
      <c r="I2345" s="13" t="str">
        <f>Blad1!O2345</f>
        <v>ej 2026</v>
      </c>
    </row>
    <row r="2346" spans="1:9" x14ac:dyDescent="0.25">
      <c r="A2346" s="1" t="str">
        <f>Blad1!A2346</f>
        <v>841</v>
      </c>
      <c r="B2346" s="1" t="str">
        <f>Blad1!B2346</f>
        <v>KISA</v>
      </c>
      <c r="C2346" s="1" t="str">
        <f>Blad1!C2346</f>
        <v>Spårväxel - EV-BV50-225/190-1:9</v>
      </c>
      <c r="D2346" s="1" t="str">
        <f>Blad1!D2346</f>
        <v>4</v>
      </c>
      <c r="E2346" s="1" t="str">
        <f>Blad1!E2346</f>
        <v>B3</v>
      </c>
      <c r="F2346" s="12" t="str">
        <f>Blad1!J2346</f>
        <v>-</v>
      </c>
      <c r="G2346" s="12" t="str">
        <f>Blad1!L2346</f>
        <v>ej 2026</v>
      </c>
      <c r="H2346" s="13">
        <f>Blad1!N2346</f>
        <v>44</v>
      </c>
      <c r="I2346" s="13" t="str">
        <f>Blad1!O2346</f>
        <v>ej 2026</v>
      </c>
    </row>
    <row r="2347" spans="1:9" x14ac:dyDescent="0.25">
      <c r="A2347" s="1" t="str">
        <f>Blad1!A2347</f>
        <v>841</v>
      </c>
      <c r="B2347" s="1" t="str">
        <f>Blad1!B2347</f>
        <v>KISA</v>
      </c>
      <c r="C2347" s="1" t="str">
        <f>Blad1!C2347</f>
        <v>Spårväxel - EV-SJ43-5,9-1:9</v>
      </c>
      <c r="D2347" s="1" t="str">
        <f>Blad1!D2347</f>
        <v>41</v>
      </c>
      <c r="E2347" s="1" t="str">
        <f>Blad1!E2347</f>
        <v>B3</v>
      </c>
      <c r="F2347" s="12" t="str">
        <f>Blad1!J2347</f>
        <v>-</v>
      </c>
      <c r="G2347" s="12" t="str">
        <f>Blad1!L2347</f>
        <v>ej 2026</v>
      </c>
      <c r="H2347" s="13">
        <f>Blad1!N2347</f>
        <v>44</v>
      </c>
      <c r="I2347" s="13" t="str">
        <f>Blad1!O2347</f>
        <v>ej 2026</v>
      </c>
    </row>
    <row r="2348" spans="1:9" x14ac:dyDescent="0.25">
      <c r="A2348" s="1" t="str">
        <f>Blad1!A2348</f>
        <v>841</v>
      </c>
      <c r="B2348" s="1" t="str">
        <f>Blad1!B2348</f>
        <v>KISA</v>
      </c>
      <c r="C2348" s="1" t="str">
        <f>Blad1!C2348</f>
        <v>Spårväxel - EV-SJ43-5,9-1:9</v>
      </c>
      <c r="D2348" s="1" t="str">
        <f>Blad1!D2348</f>
        <v>51</v>
      </c>
      <c r="E2348" s="1" t="str">
        <f>Blad1!E2348</f>
        <v>B3</v>
      </c>
      <c r="F2348" s="12" t="str">
        <f>Blad1!J2348</f>
        <v>-</v>
      </c>
      <c r="G2348" s="12" t="str">
        <f>Blad1!L2348</f>
        <v>ej 2026</v>
      </c>
      <c r="H2348" s="13">
        <f>Blad1!N2348</f>
        <v>44</v>
      </c>
      <c r="I2348" s="13" t="str">
        <f>Blad1!O2348</f>
        <v>ej 2026</v>
      </c>
    </row>
    <row r="2349" spans="1:9" x14ac:dyDescent="0.25">
      <c r="A2349" s="1" t="str">
        <f>Blad1!A2349</f>
        <v>841</v>
      </c>
      <c r="B2349" s="1" t="str">
        <f>Blad1!B2349</f>
        <v>KISA</v>
      </c>
      <c r="C2349" s="1" t="str">
        <f>Blad1!C2349</f>
        <v>Spårväxel - EV-SJ50-11-1:9</v>
      </c>
      <c r="D2349" s="1" t="str">
        <f>Blad1!D2349</f>
        <v>53</v>
      </c>
      <c r="E2349" s="1" t="str">
        <f>Blad1!E2349</f>
        <v>B3</v>
      </c>
      <c r="F2349" s="12" t="str">
        <f>Blad1!J2349</f>
        <v>-</v>
      </c>
      <c r="G2349" s="12" t="str">
        <f>Blad1!L2349</f>
        <v>ej 2026</v>
      </c>
      <c r="H2349" s="13">
        <f>Blad1!N2349</f>
        <v>44</v>
      </c>
      <c r="I2349" s="13" t="str">
        <f>Blad1!O2349</f>
        <v>ej 2026</v>
      </c>
    </row>
    <row r="2350" spans="1:9" x14ac:dyDescent="0.25">
      <c r="A2350" s="1" t="str">
        <f>Blad1!A2350</f>
        <v>841</v>
      </c>
      <c r="B2350" s="1" t="str">
        <f>Blad1!B2350</f>
        <v>RF</v>
      </c>
      <c r="C2350" s="1" t="str">
        <f>Blad1!C2350</f>
        <v>Spårväxel - EV-SJ50-11-1:9</v>
      </c>
      <c r="D2350" s="1" t="str">
        <f>Blad1!D2350</f>
        <v>101</v>
      </c>
      <c r="E2350" s="1" t="str">
        <f>Blad1!E2350</f>
        <v>B3</v>
      </c>
      <c r="F2350" s="12" t="str">
        <f>Blad1!J2350</f>
        <v>-</v>
      </c>
      <c r="G2350" s="12" t="str">
        <f>Blad1!L2350</f>
        <v>ej 2026</v>
      </c>
      <c r="H2350" s="13">
        <f>Blad1!N2350</f>
        <v>44</v>
      </c>
      <c r="I2350" s="13" t="str">
        <f>Blad1!O2350</f>
        <v>ej 2026</v>
      </c>
    </row>
    <row r="2351" spans="1:9" x14ac:dyDescent="0.25">
      <c r="A2351" s="1" t="str">
        <f>Blad1!A2351</f>
        <v>841</v>
      </c>
      <c r="B2351" s="1" t="str">
        <f>Blad1!B2351</f>
        <v>RF</v>
      </c>
      <c r="C2351" s="1" t="str">
        <f>Blad1!C2351</f>
        <v>Spårväxel - EV-SJ50-11-1:9</v>
      </c>
      <c r="D2351" s="1" t="str">
        <f>Blad1!D2351</f>
        <v>132</v>
      </c>
      <c r="E2351" s="1" t="str">
        <f>Blad1!E2351</f>
        <v>B3</v>
      </c>
      <c r="F2351" s="12" t="str">
        <f>Blad1!J2351</f>
        <v>-</v>
      </c>
      <c r="G2351" s="12" t="str">
        <f>Blad1!L2351</f>
        <v>ej 2026</v>
      </c>
      <c r="H2351" s="13">
        <f>Blad1!N2351</f>
        <v>44</v>
      </c>
      <c r="I2351" s="13" t="str">
        <f>Blad1!O2351</f>
        <v>ej 2026</v>
      </c>
    </row>
    <row r="2352" spans="1:9" x14ac:dyDescent="0.25">
      <c r="A2352" s="1" t="str">
        <f>Blad1!A2352</f>
        <v>841</v>
      </c>
      <c r="B2352" s="1" t="str">
        <f>Blad1!B2352</f>
        <v>RF</v>
      </c>
      <c r="C2352" s="1" t="str">
        <f>Blad1!C2352</f>
        <v>Spårväxel - EV-SJ50-11-1:9</v>
      </c>
      <c r="D2352" s="1" t="str">
        <f>Blad1!D2352</f>
        <v>2</v>
      </c>
      <c r="E2352" s="1" t="str">
        <f>Blad1!E2352</f>
        <v>B3</v>
      </c>
      <c r="F2352" s="12" t="str">
        <f>Blad1!J2352</f>
        <v>-</v>
      </c>
      <c r="G2352" s="12" t="str">
        <f>Blad1!L2352</f>
        <v>ej 2026</v>
      </c>
      <c r="H2352" s="13">
        <f>Blad1!N2352</f>
        <v>44</v>
      </c>
      <c r="I2352" s="13" t="str">
        <f>Blad1!O2352</f>
        <v>ej 2026</v>
      </c>
    </row>
    <row r="2353" spans="1:9" x14ac:dyDescent="0.25">
      <c r="A2353" s="1" t="str">
        <f>Blad1!A2353</f>
        <v>841</v>
      </c>
      <c r="B2353" s="1" t="str">
        <f>Blad1!B2353</f>
        <v>SRO</v>
      </c>
      <c r="C2353" s="1" t="str">
        <f>Blad1!C2353</f>
        <v>Spårväxel - EV-SJ50-11-1:9</v>
      </c>
      <c r="D2353" s="1" t="str">
        <f>Blad1!D2353</f>
        <v>1</v>
      </c>
      <c r="E2353" s="1" t="str">
        <f>Blad1!E2353</f>
        <v>B3</v>
      </c>
      <c r="F2353" s="12" t="str">
        <f>Blad1!J2353</f>
        <v>-</v>
      </c>
      <c r="G2353" s="12" t="str">
        <f>Blad1!L2353</f>
        <v>ej 2026</v>
      </c>
      <c r="H2353" s="13">
        <f>Blad1!N2353</f>
        <v>44</v>
      </c>
      <c r="I2353" s="13" t="str">
        <f>Blad1!O2353</f>
        <v>ej 2026</v>
      </c>
    </row>
    <row r="2354" spans="1:9" hidden="1" x14ac:dyDescent="0.25">
      <c r="A2354" s="1" t="str">
        <f>Blad1!A2354</f>
        <v>841</v>
      </c>
      <c r="B2354" s="1" t="str">
        <f>Blad1!B2354</f>
        <v>SVI</v>
      </c>
      <c r="C2354" s="1" t="str">
        <f>Blad1!C2354</f>
        <v>Spårväxel - EV-SJ34-5,7-1:9</v>
      </c>
      <c r="D2354" s="1" t="str">
        <f>Blad1!D2354</f>
        <v>10</v>
      </c>
      <c r="E2354" s="1" t="str">
        <f>Blad1!E2354</f>
        <v>B1</v>
      </c>
      <c r="F2354" s="12" t="str">
        <f>Blad1!J2354</f>
        <v>-</v>
      </c>
      <c r="G2354" s="12" t="str">
        <f>Blad1!L2354</f>
        <v>ej 2026</v>
      </c>
      <c r="H2354" s="13" t="str">
        <f>Blad1!N2354</f>
        <v>-</v>
      </c>
      <c r="I2354" s="13" t="str">
        <f>Blad1!O2354</f>
        <v>ej 2026</v>
      </c>
    </row>
    <row r="2355" spans="1:9" x14ac:dyDescent="0.25">
      <c r="A2355" s="1" t="str">
        <f>Blad1!A2355</f>
        <v>841</v>
      </c>
      <c r="B2355" s="1" t="str">
        <f>Blad1!B2355</f>
        <v>SVI</v>
      </c>
      <c r="C2355" s="1" t="str">
        <f>Blad1!C2355</f>
        <v>Spårväxel - EV-SJ50-11-1:9</v>
      </c>
      <c r="D2355" s="1" t="str">
        <f>Blad1!D2355</f>
        <v>2</v>
      </c>
      <c r="E2355" s="1" t="str">
        <f>Blad1!E2355</f>
        <v>B3</v>
      </c>
      <c r="F2355" s="12" t="str">
        <f>Blad1!J2355</f>
        <v>-</v>
      </c>
      <c r="G2355" s="12" t="str">
        <f>Blad1!L2355</f>
        <v>ej 2026</v>
      </c>
      <c r="H2355" s="13">
        <f>Blad1!N2355</f>
        <v>44</v>
      </c>
      <c r="I2355" s="13" t="str">
        <f>Blad1!O2355</f>
        <v>ej 2026</v>
      </c>
    </row>
    <row r="2356" spans="1:9" hidden="1" x14ac:dyDescent="0.25">
      <c r="A2356" s="1" t="str">
        <f>Blad1!A2356</f>
        <v>841</v>
      </c>
      <c r="B2356" s="1" t="str">
        <f>Blad1!B2356</f>
        <v>SVI</v>
      </c>
      <c r="C2356" s="1" t="str">
        <f>Blad1!C2356</f>
        <v>Spårväxel - EV-SJ43-5,9-1:9</v>
      </c>
      <c r="D2356" s="1" t="str">
        <f>Blad1!D2356</f>
        <v>30</v>
      </c>
      <c r="E2356" s="1" t="str">
        <f>Blad1!E2356</f>
        <v>B1</v>
      </c>
      <c r="F2356" s="12" t="str">
        <f>Blad1!J2356</f>
        <v>-</v>
      </c>
      <c r="G2356" s="12" t="str">
        <f>Blad1!L2356</f>
        <v>ej 2026</v>
      </c>
      <c r="H2356" s="13" t="str">
        <f>Blad1!N2356</f>
        <v>-</v>
      </c>
      <c r="I2356" s="13" t="str">
        <f>Blad1!O2356</f>
        <v>ej 2026</v>
      </c>
    </row>
    <row r="2357" spans="1:9" hidden="1" x14ac:dyDescent="0.25">
      <c r="A2357" s="1" t="str">
        <f>Blad1!A2357</f>
        <v>841</v>
      </c>
      <c r="B2357" s="1" t="str">
        <f>Blad1!B2357</f>
        <v>SVI</v>
      </c>
      <c r="C2357" s="1" t="str">
        <f>Blad1!C2357</f>
        <v>Spårväxel - EV-SJ34-5,7-1:9</v>
      </c>
      <c r="D2357" s="1" t="str">
        <f>Blad1!D2357</f>
        <v>4</v>
      </c>
      <c r="E2357" s="1" t="str">
        <f>Blad1!E2357</f>
        <v>B1</v>
      </c>
      <c r="F2357" s="12" t="str">
        <f>Blad1!J2357</f>
        <v>-</v>
      </c>
      <c r="G2357" s="12" t="str">
        <f>Blad1!L2357</f>
        <v>ej 2026</v>
      </c>
      <c r="H2357" s="13" t="str">
        <f>Blad1!N2357</f>
        <v>-</v>
      </c>
      <c r="I2357" s="13" t="str">
        <f>Blad1!O2357</f>
        <v>ej 2026</v>
      </c>
    </row>
    <row r="2358" spans="1:9" hidden="1" x14ac:dyDescent="0.25">
      <c r="A2358" s="1" t="str">
        <f>Blad1!A2358</f>
        <v>841</v>
      </c>
      <c r="B2358" s="1" t="str">
        <f>Blad1!B2358</f>
        <v>SVI</v>
      </c>
      <c r="C2358" s="1" t="str">
        <f>Blad1!C2358</f>
        <v>Spårväxel - EV-SJ43-5,9-1:9</v>
      </c>
      <c r="D2358" s="1" t="str">
        <f>Blad1!D2358</f>
        <v>6</v>
      </c>
      <c r="E2358" s="1" t="str">
        <f>Blad1!E2358</f>
        <v>B1</v>
      </c>
      <c r="F2358" s="12" t="str">
        <f>Blad1!J2358</f>
        <v>-</v>
      </c>
      <c r="G2358" s="12" t="str">
        <f>Blad1!L2358</f>
        <v>ej 2026</v>
      </c>
      <c r="H2358" s="13" t="str">
        <f>Blad1!N2358</f>
        <v>-</v>
      </c>
      <c r="I2358" s="13" t="str">
        <f>Blad1!O2358</f>
        <v>ej 2026</v>
      </c>
    </row>
    <row r="2359" spans="1:9" x14ac:dyDescent="0.25">
      <c r="A2359" s="1" t="str">
        <f>Blad1!A2359</f>
        <v>841</v>
      </c>
      <c r="B2359" s="1" t="str">
        <f>Blad1!B2359</f>
        <v>VIB</v>
      </c>
      <c r="C2359" s="1" t="str">
        <f>Blad1!C2359</f>
        <v>Spårväxel - EV-SJ43-11-1:9</v>
      </c>
      <c r="D2359" s="1" t="str">
        <f>Blad1!D2359</f>
        <v>2</v>
      </c>
      <c r="E2359" s="1" t="str">
        <f>Blad1!E2359</f>
        <v>B3</v>
      </c>
      <c r="F2359" s="12" t="str">
        <f>Blad1!J2359</f>
        <v>-</v>
      </c>
      <c r="G2359" s="12" t="str">
        <f>Blad1!L2359</f>
        <v>ej 2026</v>
      </c>
      <c r="H2359" s="13">
        <f>Blad1!N2359</f>
        <v>44</v>
      </c>
      <c r="I2359" s="13" t="str">
        <f>Blad1!O2359</f>
        <v>ej 2026</v>
      </c>
    </row>
    <row r="2360" spans="1:9" hidden="1" x14ac:dyDescent="0.25">
      <c r="A2360" s="1" t="str">
        <f>Blad1!A2360</f>
        <v>841</v>
      </c>
      <c r="B2360" s="1" t="str">
        <f>Blad1!B2360</f>
        <v>VIB</v>
      </c>
      <c r="C2360" s="1" t="str">
        <f>Blad1!C2360</f>
        <v>Spårväxel - EV-SJ34-5,7-1:9</v>
      </c>
      <c r="D2360" s="1" t="str">
        <f>Blad1!D2360</f>
        <v>25</v>
      </c>
      <c r="E2360" s="1" t="str">
        <f>Blad1!E2360</f>
        <v>B1</v>
      </c>
      <c r="F2360" s="12" t="str">
        <f>Blad1!J2360</f>
        <v>-</v>
      </c>
      <c r="G2360" s="12" t="str">
        <f>Blad1!L2360</f>
        <v>ej 2026</v>
      </c>
      <c r="H2360" s="13" t="str">
        <f>Blad1!N2360</f>
        <v>-</v>
      </c>
      <c r="I2360" s="13" t="str">
        <f>Blad1!O2360</f>
        <v>ej 2026</v>
      </c>
    </row>
    <row r="2361" spans="1:9" x14ac:dyDescent="0.25">
      <c r="A2361" s="1" t="str">
        <f>Blad1!A2361</f>
        <v>841</v>
      </c>
      <c r="B2361" s="1" t="str">
        <f>Blad1!B2361</f>
        <v>VIB</v>
      </c>
      <c r="C2361" s="1" t="str">
        <f>Blad1!C2361</f>
        <v>Spårväxel - EV-SJ43-11-1:9</v>
      </c>
      <c r="D2361" s="1" t="str">
        <f>Blad1!D2361</f>
        <v>27a</v>
      </c>
      <c r="E2361" s="1" t="str">
        <f>Blad1!E2361</f>
        <v>B3</v>
      </c>
      <c r="F2361" s="12" t="str">
        <f>Blad1!J2361</f>
        <v>-</v>
      </c>
      <c r="G2361" s="12" t="str">
        <f>Blad1!L2361</f>
        <v>ej 2026</v>
      </c>
      <c r="H2361" s="13">
        <f>Blad1!N2361</f>
        <v>44</v>
      </c>
      <c r="I2361" s="13" t="str">
        <f>Blad1!O2361</f>
        <v>ej 2026</v>
      </c>
    </row>
    <row r="2362" spans="1:9" x14ac:dyDescent="0.25">
      <c r="A2362" s="1" t="str">
        <f>Blad1!A2362</f>
        <v>841</v>
      </c>
      <c r="B2362" s="1" t="str">
        <f>Blad1!B2362</f>
        <v>VIB</v>
      </c>
      <c r="C2362" s="1" t="str">
        <f>Blad1!C2362</f>
        <v>Spårväxel - EV-SJ50-11-1:9</v>
      </c>
      <c r="D2362" s="1" t="str">
        <f>Blad1!D2362</f>
        <v>4</v>
      </c>
      <c r="E2362" s="1" t="str">
        <f>Blad1!E2362</f>
        <v>B3</v>
      </c>
      <c r="F2362" s="12" t="str">
        <f>Blad1!J2362</f>
        <v>-</v>
      </c>
      <c r="G2362" s="12" t="str">
        <f>Blad1!L2362</f>
        <v>ej 2026</v>
      </c>
      <c r="H2362" s="13">
        <f>Blad1!N2362</f>
        <v>44</v>
      </c>
      <c r="I2362" s="13" t="str">
        <f>Blad1!O2362</f>
        <v>ej 2026</v>
      </c>
    </row>
    <row r="2363" spans="1:9" x14ac:dyDescent="0.25">
      <c r="A2363" s="1" t="str">
        <f>Blad1!A2363</f>
        <v>841</v>
      </c>
      <c r="B2363" s="1" t="str">
        <f>Blad1!B2363</f>
        <v>VIB</v>
      </c>
      <c r="C2363" s="1" t="str">
        <f>Blad1!C2363</f>
        <v>Spårväxel - EV-SJ50-11-1:9</v>
      </c>
      <c r="D2363" s="1" t="str">
        <f>Blad1!D2363</f>
        <v>5</v>
      </c>
      <c r="E2363" s="1" t="str">
        <f>Blad1!E2363</f>
        <v>B3</v>
      </c>
      <c r="F2363" s="12" t="str">
        <f>Blad1!J2363</f>
        <v>-</v>
      </c>
      <c r="G2363" s="12" t="str">
        <f>Blad1!L2363</f>
        <v>ej 2026</v>
      </c>
      <c r="H2363" s="13">
        <f>Blad1!N2363</f>
        <v>44</v>
      </c>
      <c r="I2363" s="13" t="str">
        <f>Blad1!O2363</f>
        <v>ej 2026</v>
      </c>
    </row>
    <row r="2364" spans="1:9" hidden="1" x14ac:dyDescent="0.25">
      <c r="A2364" s="1" t="str">
        <f>Blad1!A2364</f>
        <v>841</v>
      </c>
      <c r="B2364" s="1" t="str">
        <f>Blad1!B2364</f>
        <v>VIB</v>
      </c>
      <c r="C2364" s="1" t="str">
        <f>Blad1!C2364</f>
        <v>Spårväxel - EV-SJ43-4,5-1:9</v>
      </c>
      <c r="D2364" s="1" t="str">
        <f>Blad1!D2364</f>
        <v>8</v>
      </c>
      <c r="E2364" s="1" t="str">
        <f>Blad1!E2364</f>
        <v>B1</v>
      </c>
      <c r="F2364" s="12" t="str">
        <f>Blad1!J2364</f>
        <v>-</v>
      </c>
      <c r="G2364" s="12" t="str">
        <f>Blad1!L2364</f>
        <v>ej 2026</v>
      </c>
      <c r="H2364" s="13" t="str">
        <f>Blad1!N2364</f>
        <v>-</v>
      </c>
      <c r="I2364" s="13" t="str">
        <f>Blad1!O2364</f>
        <v>ej 2026</v>
      </c>
    </row>
    <row r="2365" spans="1:9" x14ac:dyDescent="0.25">
      <c r="A2365" s="1" t="str">
        <f>Blad1!A2365</f>
        <v>841</v>
      </c>
      <c r="B2365" s="1" t="str">
        <f>Blad1!B2365</f>
        <v>VIBH</v>
      </c>
      <c r="C2365" s="1" t="str">
        <f>Blad1!C2365</f>
        <v>Spårväxel - EV-SJ50-11-1:9</v>
      </c>
      <c r="D2365" s="1" t="str">
        <f>Blad1!D2365</f>
        <v>1a</v>
      </c>
      <c r="E2365" s="1" t="str">
        <f>Blad1!E2365</f>
        <v>B3</v>
      </c>
      <c r="F2365" s="12" t="str">
        <f>Blad1!J2365</f>
        <v>-</v>
      </c>
      <c r="G2365" s="12" t="str">
        <f>Blad1!L2365</f>
        <v>ej 2026</v>
      </c>
      <c r="H2365" s="13">
        <f>Blad1!N2365</f>
        <v>44</v>
      </c>
      <c r="I2365" s="13" t="str">
        <f>Blad1!O2365</f>
        <v>ej 2026</v>
      </c>
    </row>
    <row r="2366" spans="1:9" x14ac:dyDescent="0.25">
      <c r="A2366" s="1" t="str">
        <f>Blad1!A2366</f>
        <v>843</v>
      </c>
      <c r="B2366" s="1" t="str">
        <f>Blad1!B2366</f>
        <v>BSÄ</v>
      </c>
      <c r="C2366" s="1" t="str">
        <f>Blad1!C2366</f>
        <v>Spårväxel - EV-BV50-225/190-1:9</v>
      </c>
      <c r="D2366" s="1" t="str">
        <f>Blad1!D2366</f>
        <v>101</v>
      </c>
      <c r="E2366" s="1" t="str">
        <f>Blad1!E2366</f>
        <v>B3</v>
      </c>
      <c r="F2366" s="12" t="str">
        <f>Blad1!J2366</f>
        <v>-</v>
      </c>
      <c r="G2366" s="12" t="str">
        <f>Blad1!L2366</f>
        <v>ej 2026</v>
      </c>
      <c r="H2366" s="13">
        <f>Blad1!N2366</f>
        <v>44</v>
      </c>
      <c r="I2366" s="13" t="str">
        <f>Blad1!O2366</f>
        <v>ej 2026</v>
      </c>
    </row>
    <row r="2367" spans="1:9" x14ac:dyDescent="0.25">
      <c r="A2367" s="1" t="str">
        <f>Blad1!A2367</f>
        <v>843</v>
      </c>
      <c r="B2367" s="1" t="str">
        <f>Blad1!B2367</f>
        <v>BSÄ</v>
      </c>
      <c r="C2367" s="1" t="str">
        <f>Blad1!C2367</f>
        <v>Spårväxel - EV-SJ50-12-1:12</v>
      </c>
      <c r="D2367" s="1" t="str">
        <f>Blad1!D2367</f>
        <v>102</v>
      </c>
      <c r="E2367" s="1" t="str">
        <f>Blad1!E2367</f>
        <v>B3</v>
      </c>
      <c r="F2367" s="12" t="str">
        <f>Blad1!J2367</f>
        <v>-</v>
      </c>
      <c r="G2367" s="12" t="str">
        <f>Blad1!L2367</f>
        <v>ej 2026</v>
      </c>
      <c r="H2367" s="13">
        <f>Blad1!N2367</f>
        <v>44</v>
      </c>
      <c r="I2367" s="13" t="str">
        <f>Blad1!O2367</f>
        <v>ej 2026</v>
      </c>
    </row>
    <row r="2368" spans="1:9" x14ac:dyDescent="0.25">
      <c r="A2368" s="1" t="str">
        <f>Blad1!A2368</f>
        <v>843</v>
      </c>
      <c r="B2368" s="1" t="str">
        <f>Blad1!B2368</f>
        <v>BSÄ</v>
      </c>
      <c r="C2368" s="1" t="str">
        <f>Blad1!C2368</f>
        <v>Spårväxel - EV-BV50-225/190-1:9</v>
      </c>
      <c r="D2368" s="1" t="str">
        <f>Blad1!D2368</f>
        <v>132</v>
      </c>
      <c r="E2368" s="1" t="str">
        <f>Blad1!E2368</f>
        <v>B3</v>
      </c>
      <c r="F2368" s="12" t="str">
        <f>Blad1!J2368</f>
        <v>-</v>
      </c>
      <c r="G2368" s="12" t="str">
        <f>Blad1!L2368</f>
        <v>ej 2026</v>
      </c>
      <c r="H2368" s="13">
        <f>Blad1!N2368</f>
        <v>44</v>
      </c>
      <c r="I2368" s="13" t="str">
        <f>Blad1!O2368</f>
        <v>ej 2026</v>
      </c>
    </row>
    <row r="2369" spans="1:9" x14ac:dyDescent="0.25">
      <c r="A2369" s="1" t="str">
        <f>Blad1!A2369</f>
        <v>843</v>
      </c>
      <c r="B2369" s="1" t="str">
        <f>Blad1!B2369</f>
        <v>BSÄ</v>
      </c>
      <c r="C2369" s="1" t="str">
        <f>Blad1!C2369</f>
        <v>Spårväxel - EV-BV50-225/190-1:9</v>
      </c>
      <c r="D2369" s="1" t="str">
        <f>Blad1!D2369</f>
        <v>133</v>
      </c>
      <c r="E2369" s="1" t="str">
        <f>Blad1!E2369</f>
        <v>B3</v>
      </c>
      <c r="F2369" s="12" t="str">
        <f>Blad1!J2369</f>
        <v>-</v>
      </c>
      <c r="G2369" s="12" t="str">
        <f>Blad1!L2369</f>
        <v>ej 2026</v>
      </c>
      <c r="H2369" s="13">
        <f>Blad1!N2369</f>
        <v>44</v>
      </c>
      <c r="I2369" s="13" t="str">
        <f>Blad1!O2369</f>
        <v>ej 2026</v>
      </c>
    </row>
    <row r="2370" spans="1:9" x14ac:dyDescent="0.25">
      <c r="A2370" s="1" t="str">
        <f>Blad1!A2370</f>
        <v>843</v>
      </c>
      <c r="B2370" s="1" t="str">
        <f>Blad1!B2370</f>
        <v>BSÄ</v>
      </c>
      <c r="C2370" s="1" t="str">
        <f>Blad1!C2370</f>
        <v>Spårväxel - EV-BV50-225/190-1:9</v>
      </c>
      <c r="D2370" s="1" t="str">
        <f>Blad1!D2370</f>
        <v>134</v>
      </c>
      <c r="E2370" s="1" t="str">
        <f>Blad1!E2370</f>
        <v>B3</v>
      </c>
      <c r="F2370" s="12" t="str">
        <f>Blad1!J2370</f>
        <v>-</v>
      </c>
      <c r="G2370" s="12" t="str">
        <f>Blad1!L2370</f>
        <v>ej 2026</v>
      </c>
      <c r="H2370" s="13">
        <f>Blad1!N2370</f>
        <v>44</v>
      </c>
      <c r="I2370" s="13" t="str">
        <f>Blad1!O2370</f>
        <v>ej 2026</v>
      </c>
    </row>
    <row r="2371" spans="1:9" x14ac:dyDescent="0.25">
      <c r="A2371" s="1" t="str">
        <f>Blad1!A2371</f>
        <v>843</v>
      </c>
      <c r="B2371" s="1" t="str">
        <f>Blad1!B2371</f>
        <v>BSÄ</v>
      </c>
      <c r="C2371" s="1" t="str">
        <f>Blad1!C2371</f>
        <v>Spårväxel - EV-SJ43-5,9-1:9</v>
      </c>
      <c r="D2371" s="1" t="str">
        <f>Blad1!D2371</f>
        <v>5</v>
      </c>
      <c r="E2371" s="1" t="str">
        <f>Blad1!E2371</f>
        <v>B3</v>
      </c>
      <c r="F2371" s="12" t="str">
        <f>Blad1!J2371</f>
        <v>-</v>
      </c>
      <c r="G2371" s="12" t="str">
        <f>Blad1!L2371</f>
        <v>ej 2026</v>
      </c>
      <c r="H2371" s="13">
        <f>Blad1!N2371</f>
        <v>44</v>
      </c>
      <c r="I2371" s="13" t="str">
        <f>Blad1!O2371</f>
        <v>ej 2026</v>
      </c>
    </row>
    <row r="2372" spans="1:9" x14ac:dyDescent="0.25">
      <c r="A2372" s="1" t="str">
        <f>Blad1!A2372</f>
        <v>843</v>
      </c>
      <c r="B2372" s="1" t="str">
        <f>Blad1!B2372</f>
        <v>HJ</v>
      </c>
      <c r="C2372" s="1" t="str">
        <f>Blad1!C2372</f>
        <v>Spårväxel - EV-BV50-225/190-1:9</v>
      </c>
      <c r="D2372" s="1" t="str">
        <f>Blad1!D2372</f>
        <v>1</v>
      </c>
      <c r="E2372" s="1" t="str">
        <f>Blad1!E2372</f>
        <v>B3</v>
      </c>
      <c r="F2372" s="12" t="str">
        <f>Blad1!J2372</f>
        <v>-</v>
      </c>
      <c r="G2372" s="12" t="str">
        <f>Blad1!L2372</f>
        <v>ej 2026</v>
      </c>
      <c r="H2372" s="13">
        <f>Blad1!N2372</f>
        <v>44</v>
      </c>
      <c r="I2372" s="13" t="str">
        <f>Blad1!O2372</f>
        <v>ej 2026</v>
      </c>
    </row>
    <row r="2373" spans="1:9" x14ac:dyDescent="0.25">
      <c r="A2373" s="1" t="str">
        <f>Blad1!A2373</f>
        <v>843</v>
      </c>
      <c r="B2373" s="1" t="str">
        <f>Blad1!B2373</f>
        <v>HJ</v>
      </c>
      <c r="C2373" s="1" t="str">
        <f>Blad1!C2373</f>
        <v>Spårväxel - EV-BV50-225/190-1:9</v>
      </c>
      <c r="D2373" s="1" t="str">
        <f>Blad1!D2373</f>
        <v>101</v>
      </c>
      <c r="E2373" s="1" t="str">
        <f>Blad1!E2373</f>
        <v>B3</v>
      </c>
      <c r="F2373" s="12" t="str">
        <f>Blad1!J2373</f>
        <v>-</v>
      </c>
      <c r="G2373" s="12" t="str">
        <f>Blad1!L2373</f>
        <v>ej 2026</v>
      </c>
      <c r="H2373" s="13">
        <f>Blad1!N2373</f>
        <v>44</v>
      </c>
      <c r="I2373" s="13" t="str">
        <f>Blad1!O2373</f>
        <v>ej 2026</v>
      </c>
    </row>
    <row r="2374" spans="1:9" x14ac:dyDescent="0.25">
      <c r="A2374" s="1" t="str">
        <f>Blad1!A2374</f>
        <v>843</v>
      </c>
      <c r="B2374" s="1" t="str">
        <f>Blad1!B2374</f>
        <v>HJ</v>
      </c>
      <c r="C2374" s="1" t="str">
        <f>Blad1!C2374</f>
        <v>Spårväxel - EV-BV50-225/190-1:9</v>
      </c>
      <c r="D2374" s="1" t="str">
        <f>Blad1!D2374</f>
        <v>132</v>
      </c>
      <c r="E2374" s="1" t="str">
        <f>Blad1!E2374</f>
        <v>B3</v>
      </c>
      <c r="F2374" s="12" t="str">
        <f>Blad1!J2374</f>
        <v>-</v>
      </c>
      <c r="G2374" s="12" t="str">
        <f>Blad1!L2374</f>
        <v>ej 2026</v>
      </c>
      <c r="H2374" s="13">
        <f>Blad1!N2374</f>
        <v>44</v>
      </c>
      <c r="I2374" s="13" t="str">
        <f>Blad1!O2374</f>
        <v>ej 2026</v>
      </c>
    </row>
    <row r="2375" spans="1:9" x14ac:dyDescent="0.25">
      <c r="A2375" s="1" t="str">
        <f>Blad1!A2375</f>
        <v>845</v>
      </c>
      <c r="B2375" s="1" t="str">
        <f>Blad1!B2375</f>
        <v>FAL</v>
      </c>
      <c r="C2375" s="1" t="str">
        <f>Blad1!C2375</f>
        <v>Spårväxel - EV-SJ50-11-1:9</v>
      </c>
      <c r="D2375" s="1" t="str">
        <f>Blad1!D2375</f>
        <v>101</v>
      </c>
      <c r="E2375" s="1" t="str">
        <f>Blad1!E2375</f>
        <v>B3</v>
      </c>
      <c r="F2375" s="12" t="str">
        <f>Blad1!J2375</f>
        <v>-</v>
      </c>
      <c r="G2375" s="12" t="str">
        <f>Blad1!L2375</f>
        <v>ej 2026</v>
      </c>
      <c r="H2375" s="13">
        <f>Blad1!N2375</f>
        <v>44</v>
      </c>
      <c r="I2375" s="13" t="str">
        <f>Blad1!O2375</f>
        <v>ej 2026</v>
      </c>
    </row>
    <row r="2376" spans="1:9" x14ac:dyDescent="0.25">
      <c r="A2376" s="1" t="str">
        <f>Blad1!A2376</f>
        <v>845</v>
      </c>
      <c r="B2376" s="1" t="str">
        <f>Blad1!B2376</f>
        <v>FAL</v>
      </c>
      <c r="C2376" s="1" t="str">
        <f>Blad1!C2376</f>
        <v>Spårväxel - EV-SJ50-11-1:9</v>
      </c>
      <c r="D2376" s="1" t="str">
        <f>Blad1!D2376</f>
        <v>132</v>
      </c>
      <c r="E2376" s="1" t="str">
        <f>Blad1!E2376</f>
        <v>B3</v>
      </c>
      <c r="F2376" s="12" t="str">
        <f>Blad1!J2376</f>
        <v>-</v>
      </c>
      <c r="G2376" s="12" t="str">
        <f>Blad1!L2376</f>
        <v>ej 2026</v>
      </c>
      <c r="H2376" s="13">
        <f>Blad1!N2376</f>
        <v>44</v>
      </c>
      <c r="I2376" s="13" t="str">
        <f>Blad1!O2376</f>
        <v>ej 2026</v>
      </c>
    </row>
    <row r="2377" spans="1:9" x14ac:dyDescent="0.25">
      <c r="A2377" s="1" t="str">
        <f>Blad1!A2377</f>
        <v>845</v>
      </c>
      <c r="B2377" s="1" t="str">
        <f>Blad1!B2377</f>
        <v>GAL</v>
      </c>
      <c r="C2377" s="1" t="str">
        <f>Blad1!C2377</f>
        <v>Spårväxel - EV-SJ43-10-1:12</v>
      </c>
      <c r="D2377" s="1" t="str">
        <f>Blad1!D2377</f>
        <v>101</v>
      </c>
      <c r="E2377" s="1" t="str">
        <f>Blad1!E2377</f>
        <v>B3</v>
      </c>
      <c r="F2377" s="12" t="str">
        <f>Blad1!J2377</f>
        <v>-</v>
      </c>
      <c r="G2377" s="12" t="str">
        <f>Blad1!L2377</f>
        <v>ej 2026</v>
      </c>
      <c r="H2377" s="13">
        <f>Blad1!N2377</f>
        <v>44</v>
      </c>
      <c r="I2377" s="13" t="str">
        <f>Blad1!O2377</f>
        <v>ej 2026</v>
      </c>
    </row>
    <row r="2378" spans="1:9" x14ac:dyDescent="0.25">
      <c r="A2378" s="1" t="str">
        <f>Blad1!A2378</f>
        <v>845</v>
      </c>
      <c r="B2378" s="1" t="str">
        <f>Blad1!B2378</f>
        <v>GAL</v>
      </c>
      <c r="C2378" s="1" t="str">
        <f>Blad1!C2378</f>
        <v>Spårväxel - EV-BV50-600/365-1:12</v>
      </c>
      <c r="D2378" s="1" t="str">
        <f>Blad1!D2378</f>
        <v>132</v>
      </c>
      <c r="E2378" s="1" t="str">
        <f>Blad1!E2378</f>
        <v>B3</v>
      </c>
      <c r="F2378" s="12" t="str">
        <f>Blad1!J2378</f>
        <v>-</v>
      </c>
      <c r="G2378" s="12" t="str">
        <f>Blad1!L2378</f>
        <v>ej 2026</v>
      </c>
      <c r="H2378" s="13">
        <f>Blad1!N2378</f>
        <v>44</v>
      </c>
      <c r="I2378" s="13" t="str">
        <f>Blad1!O2378</f>
        <v>ej 2026</v>
      </c>
    </row>
    <row r="2379" spans="1:9" x14ac:dyDescent="0.25">
      <c r="A2379" s="1" t="str">
        <f>Blad1!A2379</f>
        <v>845</v>
      </c>
      <c r="B2379" s="1" t="str">
        <f>Blad1!B2379</f>
        <v>GAL</v>
      </c>
      <c r="C2379" s="1" t="str">
        <f>Blad1!C2379</f>
        <v>Spårväxel - EV-SJ43-5,9-1:9</v>
      </c>
      <c r="D2379" s="1" t="str">
        <f>Blad1!D2379</f>
        <v>8</v>
      </c>
      <c r="E2379" s="1" t="str">
        <f>Blad1!E2379</f>
        <v>B3</v>
      </c>
      <c r="F2379" s="12" t="str">
        <f>Blad1!J2379</f>
        <v>-</v>
      </c>
      <c r="G2379" s="12" t="str">
        <f>Blad1!L2379</f>
        <v>ej 2026</v>
      </c>
      <c r="H2379" s="13">
        <f>Blad1!N2379</f>
        <v>44</v>
      </c>
      <c r="I2379" s="13" t="str">
        <f>Blad1!O2379</f>
        <v>ej 2026</v>
      </c>
    </row>
    <row r="2380" spans="1:9" x14ac:dyDescent="0.25">
      <c r="A2380" s="1" t="str">
        <f>Blad1!A2380</f>
        <v>845</v>
      </c>
      <c r="B2380" s="1" t="str">
        <f>Blad1!B2380</f>
        <v>VK</v>
      </c>
      <c r="C2380" s="1" t="str">
        <f>Blad1!C2380</f>
        <v>Spårväxel - EV-SJ50-R1435-G1435/891</v>
      </c>
      <c r="D2380" s="1" t="str">
        <f>Blad1!D2380</f>
        <v>103a</v>
      </c>
      <c r="E2380" s="1" t="str">
        <f>Blad1!E2380</f>
        <v>B3</v>
      </c>
      <c r="F2380" s="12" t="str">
        <f>Blad1!J2380</f>
        <v>-</v>
      </c>
      <c r="G2380" s="12" t="str">
        <f>Blad1!L2380</f>
        <v>ej 2026</v>
      </c>
      <c r="H2380" s="13">
        <f>Blad1!N2380</f>
        <v>44</v>
      </c>
      <c r="I2380" s="13" t="str">
        <f>Blad1!O2380</f>
        <v>ej 2026</v>
      </c>
    </row>
    <row r="2381" spans="1:9" x14ac:dyDescent="0.25">
      <c r="A2381" s="1" t="str">
        <f>Blad1!A2381</f>
        <v>845</v>
      </c>
      <c r="B2381" s="1" t="str">
        <f>Blad1!B2381</f>
        <v>VK</v>
      </c>
      <c r="C2381" s="1" t="str">
        <f>Blad1!C2381</f>
        <v>Spårväxel - EV-SJ50-11-1:9</v>
      </c>
      <c r="D2381" s="1" t="str">
        <f>Blad1!D2381</f>
        <v>105a</v>
      </c>
      <c r="E2381" s="1" t="str">
        <f>Blad1!E2381</f>
        <v>B3</v>
      </c>
      <c r="F2381" s="12" t="str">
        <f>Blad1!J2381</f>
        <v>-</v>
      </c>
      <c r="G2381" s="12" t="str">
        <f>Blad1!L2381</f>
        <v>ej 2026</v>
      </c>
      <c r="H2381" s="13">
        <f>Blad1!N2381</f>
        <v>44</v>
      </c>
      <c r="I2381" s="13" t="str">
        <f>Blad1!O2381</f>
        <v>ej 2026</v>
      </c>
    </row>
    <row r="2382" spans="1:9" x14ac:dyDescent="0.25">
      <c r="A2382" s="1" t="str">
        <f>Blad1!A2382</f>
        <v>845</v>
      </c>
      <c r="B2382" s="1" t="str">
        <f>Blad1!B2382</f>
        <v>VK</v>
      </c>
      <c r="C2382" s="1" t="str">
        <f>Blad1!C2382</f>
        <v>Spårväxel - EV-SJ43-5,9-1:9-891</v>
      </c>
      <c r="D2382" s="1" t="str">
        <f>Blad1!D2382</f>
        <v>110a</v>
      </c>
      <c r="E2382" s="1" t="str">
        <f>Blad1!E2382</f>
        <v>B3</v>
      </c>
      <c r="F2382" s="12" t="str">
        <f>Blad1!J2382</f>
        <v>-</v>
      </c>
      <c r="G2382" s="12" t="str">
        <f>Blad1!L2382</f>
        <v>ej 2026</v>
      </c>
      <c r="H2382" s="13">
        <f>Blad1!N2382</f>
        <v>44</v>
      </c>
      <c r="I2382" s="13" t="str">
        <f>Blad1!O2382</f>
        <v>ej 2026</v>
      </c>
    </row>
    <row r="2383" spans="1:9" x14ac:dyDescent="0.25">
      <c r="A2383" s="1" t="str">
        <f>Blad1!A2383</f>
        <v>845</v>
      </c>
      <c r="B2383" s="1" t="str">
        <f>Blad1!B2383</f>
        <v>VK</v>
      </c>
      <c r="C2383" s="1" t="str">
        <f>Blad1!C2383</f>
        <v>Spårväxel - EV-SJ43-1:8-R1435-G891</v>
      </c>
      <c r="D2383" s="1" t="str">
        <f>Blad1!D2383</f>
        <v>110b</v>
      </c>
      <c r="E2383" s="1" t="str">
        <f>Blad1!E2383</f>
        <v>B3</v>
      </c>
      <c r="F2383" s="12" t="str">
        <f>Blad1!J2383</f>
        <v>-</v>
      </c>
      <c r="G2383" s="12" t="str">
        <f>Blad1!L2383</f>
        <v>ej 2026</v>
      </c>
      <c r="H2383" s="13">
        <f>Blad1!N2383</f>
        <v>44</v>
      </c>
      <c r="I2383" s="13" t="str">
        <f>Blad1!O2383</f>
        <v>ej 2026</v>
      </c>
    </row>
    <row r="2384" spans="1:9" hidden="1" x14ac:dyDescent="0.25">
      <c r="A2384" s="1" t="str">
        <f>Blad1!A2384</f>
        <v>845</v>
      </c>
      <c r="B2384" s="1" t="str">
        <f>Blad1!B2384</f>
        <v>VK</v>
      </c>
      <c r="C2384" s="1" t="str">
        <f>Blad1!C2384</f>
        <v>Spårväxel - 3V-SJ43-5,9-1:9/1:9-HV/VH</v>
      </c>
      <c r="D2384" s="1" t="str">
        <f>Blad1!D2384</f>
        <v>132a/137a</v>
      </c>
      <c r="E2384" s="1" t="str">
        <f>Blad1!E2384</f>
        <v>B1</v>
      </c>
      <c r="F2384" s="12" t="str">
        <f>Blad1!J2384</f>
        <v>-</v>
      </c>
      <c r="G2384" s="12" t="str">
        <f>Blad1!L2384</f>
        <v>ej 2026</v>
      </c>
      <c r="H2384" s="13" t="str">
        <f>Blad1!N2384</f>
        <v>-</v>
      </c>
      <c r="I2384" s="13" t="str">
        <f>Blad1!O2384</f>
        <v>ej 2026</v>
      </c>
    </row>
    <row r="2385" spans="1:9" hidden="1" x14ac:dyDescent="0.25">
      <c r="A2385" s="1" t="str">
        <f>Blad1!A2385</f>
        <v>845</v>
      </c>
      <c r="B2385" s="1" t="str">
        <f>Blad1!B2385</f>
        <v>VK</v>
      </c>
      <c r="C2385" s="1" t="str">
        <f>Blad1!C2385</f>
        <v>Spårväxel - EV-SJ43-5,9-1:9</v>
      </c>
      <c r="D2385" s="1" t="str">
        <f>Blad1!D2385</f>
        <v>14</v>
      </c>
      <c r="E2385" s="1" t="str">
        <f>Blad1!E2385</f>
        <v>B1</v>
      </c>
      <c r="F2385" s="12" t="str">
        <f>Blad1!J2385</f>
        <v>-</v>
      </c>
      <c r="G2385" s="12" t="str">
        <f>Blad1!L2385</f>
        <v>ej 2026</v>
      </c>
      <c r="H2385" s="13" t="str">
        <f>Blad1!N2385</f>
        <v>-</v>
      </c>
      <c r="I2385" s="13" t="str">
        <f>Blad1!O2385</f>
        <v>ej 2026</v>
      </c>
    </row>
    <row r="2386" spans="1:9" hidden="1" x14ac:dyDescent="0.25">
      <c r="A2386" s="1" t="str">
        <f>Blad1!A2386</f>
        <v>845</v>
      </c>
      <c r="B2386" s="1" t="str">
        <f>Blad1!B2386</f>
        <v>VK</v>
      </c>
      <c r="C2386" s="1" t="str">
        <f>Blad1!C2386</f>
        <v>Spårväxel - 3V-SJ41-5,9-1:9/1:9-HV/VH</v>
      </c>
      <c r="D2386" s="1" t="str">
        <f>Blad1!D2386</f>
        <v>15/17</v>
      </c>
      <c r="E2386" s="1" t="str">
        <f>Blad1!E2386</f>
        <v>B1</v>
      </c>
      <c r="F2386" s="12" t="str">
        <f>Blad1!J2386</f>
        <v>-</v>
      </c>
      <c r="G2386" s="12" t="str">
        <f>Blad1!L2386</f>
        <v>ej 2026</v>
      </c>
      <c r="H2386" s="13" t="str">
        <f>Blad1!N2386</f>
        <v>-</v>
      </c>
      <c r="I2386" s="13" t="str">
        <f>Blad1!O2386</f>
        <v>ej 2026</v>
      </c>
    </row>
    <row r="2387" spans="1:9" hidden="1" x14ac:dyDescent="0.25">
      <c r="A2387" s="1" t="str">
        <f>Blad1!A2387</f>
        <v>845</v>
      </c>
      <c r="B2387" s="1" t="str">
        <f>Blad1!B2387</f>
        <v>VK</v>
      </c>
      <c r="C2387" s="1" t="str">
        <f>Blad1!C2387</f>
        <v>Spårväxel - EV-SJ41-5,9-1:9</v>
      </c>
      <c r="D2387" s="1" t="str">
        <f>Blad1!D2387</f>
        <v>2</v>
      </c>
      <c r="E2387" s="1" t="str">
        <f>Blad1!E2387</f>
        <v>B1</v>
      </c>
      <c r="F2387" s="12" t="str">
        <f>Blad1!J2387</f>
        <v>-</v>
      </c>
      <c r="G2387" s="12" t="str">
        <f>Blad1!L2387</f>
        <v>ej 2026</v>
      </c>
      <c r="H2387" s="13" t="str">
        <f>Blad1!N2387</f>
        <v>-</v>
      </c>
      <c r="I2387" s="13" t="str">
        <f>Blad1!O2387</f>
        <v>ej 2026</v>
      </c>
    </row>
    <row r="2388" spans="1:9" hidden="1" x14ac:dyDescent="0.25">
      <c r="A2388" s="1" t="str">
        <f>Blad1!A2388</f>
        <v>845</v>
      </c>
      <c r="B2388" s="1" t="str">
        <f>Blad1!B2388</f>
        <v>VK</v>
      </c>
      <c r="C2388" s="1" t="str">
        <f>Blad1!C2388</f>
        <v>Spårväxel - EV-SJ43-5,9-1:9</v>
      </c>
      <c r="D2388" s="1" t="str">
        <f>Blad1!D2388</f>
        <v>21</v>
      </c>
      <c r="E2388" s="1" t="str">
        <f>Blad1!E2388</f>
        <v>B1</v>
      </c>
      <c r="F2388" s="12" t="str">
        <f>Blad1!J2388</f>
        <v>-</v>
      </c>
      <c r="G2388" s="12" t="str">
        <f>Blad1!L2388</f>
        <v>ej 2026</v>
      </c>
      <c r="H2388" s="13" t="str">
        <f>Blad1!N2388</f>
        <v>-</v>
      </c>
      <c r="I2388" s="13" t="str">
        <f>Blad1!O2388</f>
        <v>ej 2026</v>
      </c>
    </row>
    <row r="2389" spans="1:9" x14ac:dyDescent="0.25">
      <c r="A2389" s="1" t="str">
        <f>Blad1!A2389</f>
        <v>845</v>
      </c>
      <c r="B2389" s="1" t="str">
        <f>Blad1!B2389</f>
        <v>VSÖ</v>
      </c>
      <c r="C2389" s="1" t="str">
        <f>Blad1!C2389</f>
        <v>Spårväxel - EV-SJ43-5,9-1:9</v>
      </c>
      <c r="D2389" s="1" t="str">
        <f>Blad1!D2389</f>
        <v>1a</v>
      </c>
      <c r="E2389" s="1" t="str">
        <f>Blad1!E2389</f>
        <v>B3</v>
      </c>
      <c r="F2389" s="12" t="str">
        <f>Blad1!J2389</f>
        <v>-</v>
      </c>
      <c r="G2389" s="12" t="str">
        <f>Blad1!L2389</f>
        <v>ej 2026</v>
      </c>
      <c r="H2389" s="13">
        <f>Blad1!N2389</f>
        <v>44</v>
      </c>
      <c r="I2389" s="13" t="str">
        <f>Blad1!O2389</f>
        <v>ej 2026</v>
      </c>
    </row>
    <row r="2390" spans="1:9" x14ac:dyDescent="0.25">
      <c r="A2390" s="1" t="str">
        <f>Blad1!A2390</f>
        <v>845</v>
      </c>
      <c r="B2390" s="1" t="str">
        <f>Blad1!B2390</f>
        <v>ÅVG</v>
      </c>
      <c r="C2390" s="1" t="str">
        <f>Blad1!C2390</f>
        <v>Spårväxel - EV-SJ43-5,9-1:9</v>
      </c>
      <c r="D2390" s="1" t="str">
        <f>Blad1!D2390</f>
        <v>1</v>
      </c>
      <c r="E2390" s="1" t="str">
        <f>Blad1!E2390</f>
        <v>B3</v>
      </c>
      <c r="F2390" s="12" t="str">
        <f>Blad1!J2390</f>
        <v>-</v>
      </c>
      <c r="G2390" s="12" t="str">
        <f>Blad1!L2390</f>
        <v>ej 2026</v>
      </c>
      <c r="H2390" s="13">
        <f>Blad1!N2390</f>
        <v>44</v>
      </c>
      <c r="I2390" s="13" t="str">
        <f>Blad1!O2390</f>
        <v>ej 2026</v>
      </c>
    </row>
    <row r="2391" spans="1:9" x14ac:dyDescent="0.25">
      <c r="A2391" s="1" t="str">
        <f>Blad1!A2391</f>
        <v>845</v>
      </c>
      <c r="B2391" s="1" t="str">
        <f>Blad1!B2391</f>
        <v>ÅVG</v>
      </c>
      <c r="C2391" s="1" t="str">
        <f>Blad1!C2391</f>
        <v>Spårväxel - EV-SJ43-5,9-1:9</v>
      </c>
      <c r="D2391" s="1" t="str">
        <f>Blad1!D2391</f>
        <v>101</v>
      </c>
      <c r="E2391" s="1" t="str">
        <f>Blad1!E2391</f>
        <v>B3</v>
      </c>
      <c r="F2391" s="12" t="str">
        <f>Blad1!J2391</f>
        <v>-</v>
      </c>
      <c r="G2391" s="12" t="str">
        <f>Blad1!L2391</f>
        <v>ej 2026</v>
      </c>
      <c r="H2391" s="13">
        <f>Blad1!N2391</f>
        <v>44</v>
      </c>
      <c r="I2391" s="13" t="str">
        <f>Blad1!O2391</f>
        <v>ej 2026</v>
      </c>
    </row>
    <row r="2392" spans="1:9" x14ac:dyDescent="0.25">
      <c r="A2392" s="1" t="str">
        <f>Blad1!A2392</f>
        <v>845</v>
      </c>
      <c r="B2392" s="1" t="str">
        <f>Blad1!B2392</f>
        <v>ÅVG</v>
      </c>
      <c r="C2392" s="1" t="str">
        <f>Blad1!C2392</f>
        <v>Spårväxel - EV-SJ50-11-1:9</v>
      </c>
      <c r="D2392" s="1" t="str">
        <f>Blad1!D2392</f>
        <v>132</v>
      </c>
      <c r="E2392" s="1" t="str">
        <f>Blad1!E2392</f>
        <v>B3</v>
      </c>
      <c r="F2392" s="12" t="str">
        <f>Blad1!J2392</f>
        <v>-</v>
      </c>
      <c r="G2392" s="12" t="str">
        <f>Blad1!L2392</f>
        <v>ej 2026</v>
      </c>
      <c r="H2392" s="13">
        <f>Blad1!N2392</f>
        <v>44</v>
      </c>
      <c r="I2392" s="13" t="str">
        <f>Blad1!O2392</f>
        <v>ej 2026</v>
      </c>
    </row>
    <row r="2393" spans="1:9" x14ac:dyDescent="0.25">
      <c r="A2393" s="1" t="str">
        <f>Blad1!A2393</f>
        <v>845</v>
      </c>
      <c r="B2393" s="1" t="str">
        <f>Blad1!B2393</f>
        <v>ÖVM</v>
      </c>
      <c r="C2393" s="1" t="str">
        <f>Blad1!C2393</f>
        <v>Spårväxel - EV-SJ50-11-1:9</v>
      </c>
      <c r="D2393" s="1" t="str">
        <f>Blad1!D2393</f>
        <v>101</v>
      </c>
      <c r="E2393" s="1" t="str">
        <f>Blad1!E2393</f>
        <v>B3</v>
      </c>
      <c r="F2393" s="12" t="str">
        <f>Blad1!J2393</f>
        <v>-</v>
      </c>
      <c r="G2393" s="12" t="str">
        <f>Blad1!L2393</f>
        <v>ej 2026</v>
      </c>
      <c r="H2393" s="13">
        <f>Blad1!N2393</f>
        <v>44</v>
      </c>
      <c r="I2393" s="13" t="str">
        <f>Blad1!O2393</f>
        <v>ej 2026</v>
      </c>
    </row>
    <row r="2394" spans="1:9" x14ac:dyDescent="0.25">
      <c r="A2394" s="1" t="str">
        <f>Blad1!A2394</f>
        <v>845</v>
      </c>
      <c r="B2394" s="1" t="str">
        <f>Blad1!B2394</f>
        <v>ÖVM</v>
      </c>
      <c r="C2394" s="1" t="str">
        <f>Blad1!C2394</f>
        <v>Spårväxel - EV-SJ50-11-1:9</v>
      </c>
      <c r="D2394" s="1" t="str">
        <f>Blad1!D2394</f>
        <v>132</v>
      </c>
      <c r="E2394" s="1" t="str">
        <f>Blad1!E2394</f>
        <v>B3</v>
      </c>
      <c r="F2394" s="12" t="str">
        <f>Blad1!J2394</f>
        <v>-</v>
      </c>
      <c r="G2394" s="12" t="str">
        <f>Blad1!L2394</f>
        <v>ej 2026</v>
      </c>
      <c r="H2394" s="13">
        <f>Blad1!N2394</f>
        <v>44</v>
      </c>
      <c r="I2394" s="13" t="str">
        <f>Blad1!O2394</f>
        <v>ej 2026</v>
      </c>
    </row>
    <row r="2395" spans="1:9" x14ac:dyDescent="0.25">
      <c r="A2395" s="1" t="str">
        <f>Blad1!A2395</f>
        <v>845</v>
      </c>
      <c r="B2395" s="1" t="str">
        <f>Blad1!B2395</f>
        <v>ÖVM</v>
      </c>
      <c r="C2395" s="1" t="str">
        <f>Blad1!C2395</f>
        <v>Spårväxel - EV-SJ43-5,9-1:9</v>
      </c>
      <c r="D2395" s="1" t="str">
        <f>Blad1!D2395</f>
        <v>4</v>
      </c>
      <c r="E2395" s="1" t="str">
        <f>Blad1!E2395</f>
        <v>B3</v>
      </c>
      <c r="F2395" s="12" t="str">
        <f>Blad1!J2395</f>
        <v>-</v>
      </c>
      <c r="G2395" s="12" t="str">
        <f>Blad1!L2395</f>
        <v>ej 2026</v>
      </c>
      <c r="H2395" s="13">
        <f>Blad1!N2395</f>
        <v>44</v>
      </c>
      <c r="I2395" s="13" t="str">
        <f>Blad1!O2395</f>
        <v>ej 2026</v>
      </c>
    </row>
    <row r="2396" spans="1:9" hidden="1" x14ac:dyDescent="0.25">
      <c r="A2396" s="1" t="str">
        <f>Blad1!A2396</f>
        <v>845</v>
      </c>
      <c r="B2396" s="1" t="str">
        <f>Blad1!B2396</f>
        <v>ÖVM</v>
      </c>
      <c r="C2396" s="1" t="str">
        <f>Blad1!C2396</f>
        <v>Spårväxel - EV-SJ43-5,9-1:9</v>
      </c>
      <c r="D2396" s="1" t="str">
        <f>Blad1!D2396</f>
        <v>6</v>
      </c>
      <c r="E2396" s="1" t="str">
        <f>Blad1!E2396</f>
        <v>B1</v>
      </c>
      <c r="F2396" s="12" t="str">
        <f>Blad1!J2396</f>
        <v>-</v>
      </c>
      <c r="G2396" s="12" t="str">
        <f>Blad1!L2396</f>
        <v>ej 2026</v>
      </c>
      <c r="H2396" s="13" t="str">
        <f>Blad1!N2396</f>
        <v>-</v>
      </c>
      <c r="I2396" s="13" t="str">
        <f>Blad1!O2396</f>
        <v>ej 2026</v>
      </c>
    </row>
    <row r="2397" spans="1:9" hidden="1" x14ac:dyDescent="0.25">
      <c r="A2397" s="1" t="str">
        <f>Blad1!A2397</f>
        <v>845</v>
      </c>
      <c r="B2397" s="1" t="str">
        <f>Blad1!B2397</f>
        <v>ÖVM</v>
      </c>
      <c r="C2397" s="1" t="str">
        <f>Blad1!C2397</f>
        <v>Spårväxel - EV-SJ43-5,9-1:9</v>
      </c>
      <c r="D2397" s="1" t="str">
        <f>Blad1!D2397</f>
        <v>8</v>
      </c>
      <c r="E2397" s="1" t="str">
        <f>Blad1!E2397</f>
        <v>B1</v>
      </c>
      <c r="F2397" s="12" t="str">
        <f>Blad1!J2397</f>
        <v>-</v>
      </c>
      <c r="G2397" s="12" t="str">
        <f>Blad1!L2397</f>
        <v>ej 2026</v>
      </c>
      <c r="H2397" s="13" t="str">
        <f>Blad1!N2397</f>
        <v>-</v>
      </c>
      <c r="I2397" s="13" t="str">
        <f>Blad1!O2397</f>
        <v>ej 2026</v>
      </c>
    </row>
  </sheetData>
  <autoFilter ref="A1:I2831" xr:uid="{9309D587-F4B6-4278-B59C-6B9F8538E38B}">
    <filterColumn colId="4">
      <filters blank="1">
        <filter val="B3"/>
        <filter val="B4"/>
        <filter val="B5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Växelplan Öst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Gustafsson</dc:creator>
  <cp:lastModifiedBy>Mattias Gustafsson</cp:lastModifiedBy>
  <dcterms:created xsi:type="dcterms:W3CDTF">2025-12-15T11:54:31Z</dcterms:created>
  <dcterms:modified xsi:type="dcterms:W3CDTF">2026-01-20T12:35:26Z</dcterms:modified>
</cp:coreProperties>
</file>