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Mattias\Tirawa Solutions\2025\Växlar\Växel- &amp; skarvplaner\Publicering 20250113\"/>
    </mc:Choice>
  </mc:AlternateContent>
  <xr:revisionPtr revIDLastSave="0" documentId="13_ncr:1_{EB1DBE62-74E1-4E74-ACF8-1D6206F447B6}" xr6:coauthVersionLast="47" xr6:coauthVersionMax="47" xr10:uidLastSave="{00000000-0000-0000-0000-000000000000}"/>
  <bookViews>
    <workbookView xWindow="1560" yWindow="1560" windowWidth="34785" windowHeight="19185" xr2:uid="{AC995224-4888-4499-85E2-F77DEA24AC95}"/>
  </bookViews>
  <sheets>
    <sheet name="Växelplan Nord 2025" sheetId="2" r:id="rId1"/>
    <sheet name="Rådata Nord 2025" sheetId="1" state="hidden" r:id="rId2"/>
  </sheets>
  <definedNames>
    <definedName name="_xlnm._FilterDatabase" localSheetId="1" hidden="1">'Rådata Nord 2025'!$A$1:$W$1320</definedName>
    <definedName name="_xlnm._FilterDatabase" localSheetId="0" hidden="1">'Växelplan Nord 2025'!$A$1:$I$1279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42" i="2" l="1"/>
  <c r="B1242" i="2"/>
  <c r="C1242" i="2"/>
  <c r="D1242" i="2"/>
  <c r="E1242" i="2"/>
  <c r="F1242" i="2"/>
  <c r="G1242" i="2"/>
  <c r="H1242" i="2"/>
  <c r="I1242" i="2"/>
  <c r="A1239" i="2"/>
  <c r="B1239" i="2"/>
  <c r="C1239" i="2"/>
  <c r="D1239" i="2"/>
  <c r="E1239" i="2"/>
  <c r="F1239" i="2"/>
  <c r="G1239" i="2"/>
  <c r="H1239" i="2"/>
  <c r="I1239" i="2"/>
  <c r="A1240" i="2"/>
  <c r="B1240" i="2"/>
  <c r="C1240" i="2"/>
  <c r="D1240" i="2"/>
  <c r="E1240" i="2"/>
  <c r="F1240" i="2"/>
  <c r="G1240" i="2"/>
  <c r="H1240" i="2"/>
  <c r="I1240" i="2"/>
  <c r="A1245" i="2"/>
  <c r="B1245" i="2"/>
  <c r="C1245" i="2"/>
  <c r="D1245" i="2"/>
  <c r="E1245" i="2"/>
  <c r="F1245" i="2"/>
  <c r="G1245" i="2"/>
  <c r="H1245" i="2"/>
  <c r="I1245" i="2"/>
  <c r="A1246" i="2"/>
  <c r="B1246" i="2"/>
  <c r="C1246" i="2"/>
  <c r="D1246" i="2"/>
  <c r="E1246" i="2"/>
  <c r="F1246" i="2"/>
  <c r="G1246" i="2"/>
  <c r="H1246" i="2"/>
  <c r="I1246" i="2"/>
  <c r="A1247" i="2"/>
  <c r="B1247" i="2"/>
  <c r="C1247" i="2"/>
  <c r="D1247" i="2"/>
  <c r="E1247" i="2"/>
  <c r="F1247" i="2"/>
  <c r="G1247" i="2"/>
  <c r="H1247" i="2"/>
  <c r="I1247" i="2"/>
  <c r="A1248" i="2"/>
  <c r="B1248" i="2"/>
  <c r="C1248" i="2"/>
  <c r="D1248" i="2"/>
  <c r="E1248" i="2"/>
  <c r="F1248" i="2"/>
  <c r="G1248" i="2"/>
  <c r="H1248" i="2"/>
  <c r="I1248" i="2"/>
  <c r="A1249" i="2"/>
  <c r="B1249" i="2"/>
  <c r="C1249" i="2"/>
  <c r="D1249" i="2"/>
  <c r="E1249" i="2"/>
  <c r="F1249" i="2"/>
  <c r="G1249" i="2"/>
  <c r="H1249" i="2"/>
  <c r="I1249" i="2"/>
  <c r="A1250" i="2"/>
  <c r="B1250" i="2"/>
  <c r="C1250" i="2"/>
  <c r="D1250" i="2"/>
  <c r="E1250" i="2"/>
  <c r="F1250" i="2"/>
  <c r="G1250" i="2"/>
  <c r="H1250" i="2"/>
  <c r="I1250" i="2"/>
  <c r="A1251" i="2"/>
  <c r="B1251" i="2"/>
  <c r="C1251" i="2"/>
  <c r="D1251" i="2"/>
  <c r="E1251" i="2"/>
  <c r="F1251" i="2"/>
  <c r="G1251" i="2"/>
  <c r="H1251" i="2"/>
  <c r="I1251" i="2"/>
  <c r="A1252" i="2"/>
  <c r="B1252" i="2"/>
  <c r="C1252" i="2"/>
  <c r="D1252" i="2"/>
  <c r="E1252" i="2"/>
  <c r="F1252" i="2"/>
  <c r="G1252" i="2"/>
  <c r="H1252" i="2"/>
  <c r="I1252" i="2"/>
  <c r="A1253" i="2"/>
  <c r="B1253" i="2"/>
  <c r="C1253" i="2"/>
  <c r="D1253" i="2"/>
  <c r="E1253" i="2"/>
  <c r="F1253" i="2"/>
  <c r="G1253" i="2"/>
  <c r="H1253" i="2"/>
  <c r="I1253" i="2"/>
  <c r="A1254" i="2"/>
  <c r="B1254" i="2"/>
  <c r="C1254" i="2"/>
  <c r="D1254" i="2"/>
  <c r="E1254" i="2"/>
  <c r="F1254" i="2"/>
  <c r="G1254" i="2"/>
  <c r="H1254" i="2"/>
  <c r="I1254" i="2"/>
  <c r="A1255" i="2"/>
  <c r="B1255" i="2"/>
  <c r="C1255" i="2"/>
  <c r="D1255" i="2"/>
  <c r="E1255" i="2"/>
  <c r="F1255" i="2"/>
  <c r="G1255" i="2"/>
  <c r="H1255" i="2"/>
  <c r="I1255" i="2"/>
  <c r="A1256" i="2"/>
  <c r="B1256" i="2"/>
  <c r="C1256" i="2"/>
  <c r="D1256" i="2"/>
  <c r="E1256" i="2"/>
  <c r="F1256" i="2"/>
  <c r="G1256" i="2"/>
  <c r="H1256" i="2"/>
  <c r="I1256" i="2"/>
  <c r="A1257" i="2"/>
  <c r="B1257" i="2"/>
  <c r="C1257" i="2"/>
  <c r="D1257" i="2"/>
  <c r="E1257" i="2"/>
  <c r="F1257" i="2"/>
  <c r="G1257" i="2"/>
  <c r="H1257" i="2"/>
  <c r="I1257" i="2"/>
  <c r="A1258" i="2"/>
  <c r="B1258" i="2"/>
  <c r="C1258" i="2"/>
  <c r="D1258" i="2"/>
  <c r="E1258" i="2"/>
  <c r="F1258" i="2"/>
  <c r="G1258" i="2"/>
  <c r="H1258" i="2"/>
  <c r="I1258" i="2"/>
  <c r="A1259" i="2"/>
  <c r="B1259" i="2"/>
  <c r="C1259" i="2"/>
  <c r="D1259" i="2"/>
  <c r="E1259" i="2"/>
  <c r="F1259" i="2"/>
  <c r="G1259" i="2"/>
  <c r="H1259" i="2"/>
  <c r="I1259" i="2"/>
  <c r="A1260" i="2"/>
  <c r="B1260" i="2"/>
  <c r="C1260" i="2"/>
  <c r="D1260" i="2"/>
  <c r="E1260" i="2"/>
  <c r="F1260" i="2"/>
  <c r="G1260" i="2"/>
  <c r="H1260" i="2"/>
  <c r="I1260" i="2"/>
  <c r="A1261" i="2"/>
  <c r="B1261" i="2"/>
  <c r="C1261" i="2"/>
  <c r="D1261" i="2"/>
  <c r="E1261" i="2"/>
  <c r="F1261" i="2"/>
  <c r="G1261" i="2"/>
  <c r="H1261" i="2"/>
  <c r="I1261" i="2"/>
  <c r="A1262" i="2"/>
  <c r="B1262" i="2"/>
  <c r="C1262" i="2"/>
  <c r="D1262" i="2"/>
  <c r="E1262" i="2"/>
  <c r="F1262" i="2"/>
  <c r="G1262" i="2"/>
  <c r="H1262" i="2"/>
  <c r="I1262" i="2"/>
  <c r="A1263" i="2"/>
  <c r="B1263" i="2"/>
  <c r="C1263" i="2"/>
  <c r="D1263" i="2"/>
  <c r="E1263" i="2"/>
  <c r="F1263" i="2"/>
  <c r="G1263" i="2"/>
  <c r="H1263" i="2"/>
  <c r="I1263" i="2"/>
  <c r="A1264" i="2"/>
  <c r="B1264" i="2"/>
  <c r="C1264" i="2"/>
  <c r="D1264" i="2"/>
  <c r="E1264" i="2"/>
  <c r="F1264" i="2"/>
  <c r="G1264" i="2"/>
  <c r="H1264" i="2"/>
  <c r="I1264" i="2"/>
  <c r="A1265" i="2"/>
  <c r="B1265" i="2"/>
  <c r="C1265" i="2"/>
  <c r="D1265" i="2"/>
  <c r="E1265" i="2"/>
  <c r="F1265" i="2"/>
  <c r="G1265" i="2"/>
  <c r="H1265" i="2"/>
  <c r="I1265" i="2"/>
  <c r="A1266" i="2"/>
  <c r="B1266" i="2"/>
  <c r="C1266" i="2"/>
  <c r="D1266" i="2"/>
  <c r="E1266" i="2"/>
  <c r="F1266" i="2"/>
  <c r="G1266" i="2"/>
  <c r="H1266" i="2"/>
  <c r="I1266" i="2"/>
  <c r="A1267" i="2"/>
  <c r="B1267" i="2"/>
  <c r="C1267" i="2"/>
  <c r="D1267" i="2"/>
  <c r="E1267" i="2"/>
  <c r="F1267" i="2"/>
  <c r="G1267" i="2"/>
  <c r="H1267" i="2"/>
  <c r="I1267" i="2"/>
  <c r="A1268" i="2"/>
  <c r="B1268" i="2"/>
  <c r="C1268" i="2"/>
  <c r="D1268" i="2"/>
  <c r="E1268" i="2"/>
  <c r="F1268" i="2"/>
  <c r="G1268" i="2"/>
  <c r="H1268" i="2"/>
  <c r="I1268" i="2"/>
  <c r="A1269" i="2"/>
  <c r="B1269" i="2"/>
  <c r="C1269" i="2"/>
  <c r="D1269" i="2"/>
  <c r="E1269" i="2"/>
  <c r="F1269" i="2"/>
  <c r="G1269" i="2"/>
  <c r="H1269" i="2"/>
  <c r="I1269" i="2"/>
  <c r="A1270" i="2"/>
  <c r="B1270" i="2"/>
  <c r="C1270" i="2"/>
  <c r="D1270" i="2"/>
  <c r="E1270" i="2"/>
  <c r="F1270" i="2"/>
  <c r="G1270" i="2"/>
  <c r="H1270" i="2"/>
  <c r="I1270" i="2"/>
  <c r="A1271" i="2"/>
  <c r="B1271" i="2"/>
  <c r="C1271" i="2"/>
  <c r="D1271" i="2"/>
  <c r="E1271" i="2"/>
  <c r="F1271" i="2"/>
  <c r="G1271" i="2"/>
  <c r="H1271" i="2"/>
  <c r="I1271" i="2"/>
  <c r="A1272" i="2"/>
  <c r="B1272" i="2"/>
  <c r="C1272" i="2"/>
  <c r="D1272" i="2"/>
  <c r="E1272" i="2"/>
  <c r="F1272" i="2"/>
  <c r="G1272" i="2"/>
  <c r="H1272" i="2"/>
  <c r="I1272" i="2"/>
  <c r="A1273" i="2"/>
  <c r="B1273" i="2"/>
  <c r="C1273" i="2"/>
  <c r="D1273" i="2"/>
  <c r="E1273" i="2"/>
  <c r="F1273" i="2"/>
  <c r="G1273" i="2"/>
  <c r="H1273" i="2"/>
  <c r="I1273" i="2"/>
  <c r="A1274" i="2"/>
  <c r="B1274" i="2"/>
  <c r="C1274" i="2"/>
  <c r="D1274" i="2"/>
  <c r="E1274" i="2"/>
  <c r="F1274" i="2"/>
  <c r="G1274" i="2"/>
  <c r="H1274" i="2"/>
  <c r="I1274" i="2"/>
  <c r="A1275" i="2"/>
  <c r="B1275" i="2"/>
  <c r="C1275" i="2"/>
  <c r="D1275" i="2"/>
  <c r="E1275" i="2"/>
  <c r="F1275" i="2"/>
  <c r="G1275" i="2"/>
  <c r="H1275" i="2"/>
  <c r="I1275" i="2"/>
  <c r="A1276" i="2"/>
  <c r="B1276" i="2"/>
  <c r="C1276" i="2"/>
  <c r="D1276" i="2"/>
  <c r="E1276" i="2"/>
  <c r="F1276" i="2"/>
  <c r="G1276" i="2"/>
  <c r="H1276" i="2"/>
  <c r="I1276" i="2"/>
  <c r="A1277" i="2"/>
  <c r="B1277" i="2"/>
  <c r="C1277" i="2"/>
  <c r="D1277" i="2"/>
  <c r="E1277" i="2"/>
  <c r="F1277" i="2"/>
  <c r="G1277" i="2"/>
  <c r="H1277" i="2"/>
  <c r="I1277" i="2"/>
  <c r="A1278" i="2"/>
  <c r="B1278" i="2"/>
  <c r="C1278" i="2"/>
  <c r="D1278" i="2"/>
  <c r="E1278" i="2"/>
  <c r="F1278" i="2"/>
  <c r="G1278" i="2"/>
  <c r="H1278" i="2"/>
  <c r="I1278" i="2"/>
  <c r="A1190" i="2"/>
  <c r="B1190" i="2"/>
  <c r="C1190" i="2"/>
  <c r="D1190" i="2"/>
  <c r="E1190" i="2"/>
  <c r="F1190" i="2"/>
  <c r="G1190" i="2"/>
  <c r="H1190" i="2"/>
  <c r="I1190" i="2"/>
  <c r="A1191" i="2"/>
  <c r="B1191" i="2"/>
  <c r="C1191" i="2"/>
  <c r="D1191" i="2"/>
  <c r="E1191" i="2"/>
  <c r="F1191" i="2"/>
  <c r="G1191" i="2"/>
  <c r="H1191" i="2"/>
  <c r="I1191" i="2"/>
  <c r="A1192" i="2"/>
  <c r="B1192" i="2"/>
  <c r="C1192" i="2"/>
  <c r="D1192" i="2"/>
  <c r="E1192" i="2"/>
  <c r="F1192" i="2"/>
  <c r="G1192" i="2"/>
  <c r="H1192" i="2"/>
  <c r="I1192" i="2"/>
  <c r="A1193" i="2"/>
  <c r="B1193" i="2"/>
  <c r="C1193" i="2"/>
  <c r="D1193" i="2"/>
  <c r="E1193" i="2"/>
  <c r="F1193" i="2"/>
  <c r="G1193" i="2"/>
  <c r="H1193" i="2"/>
  <c r="I1193" i="2"/>
  <c r="A1194" i="2"/>
  <c r="B1194" i="2"/>
  <c r="C1194" i="2"/>
  <c r="D1194" i="2"/>
  <c r="E1194" i="2"/>
  <c r="F1194" i="2"/>
  <c r="G1194" i="2"/>
  <c r="H1194" i="2"/>
  <c r="I1194" i="2"/>
  <c r="A1195" i="2"/>
  <c r="B1195" i="2"/>
  <c r="C1195" i="2"/>
  <c r="D1195" i="2"/>
  <c r="E1195" i="2"/>
  <c r="F1195" i="2"/>
  <c r="G1195" i="2"/>
  <c r="H1195" i="2"/>
  <c r="I1195" i="2"/>
  <c r="A1196" i="2"/>
  <c r="B1196" i="2"/>
  <c r="C1196" i="2"/>
  <c r="D1196" i="2"/>
  <c r="E1196" i="2"/>
  <c r="F1196" i="2"/>
  <c r="G1196" i="2"/>
  <c r="H1196" i="2"/>
  <c r="I1196" i="2"/>
  <c r="A1197" i="2"/>
  <c r="B1197" i="2"/>
  <c r="C1197" i="2"/>
  <c r="D1197" i="2"/>
  <c r="E1197" i="2"/>
  <c r="F1197" i="2"/>
  <c r="G1197" i="2"/>
  <c r="H1197" i="2"/>
  <c r="I1197" i="2"/>
  <c r="A1198" i="2"/>
  <c r="B1198" i="2"/>
  <c r="C1198" i="2"/>
  <c r="D1198" i="2"/>
  <c r="E1198" i="2"/>
  <c r="F1198" i="2"/>
  <c r="G1198" i="2"/>
  <c r="H1198" i="2"/>
  <c r="I1198" i="2"/>
  <c r="A1199" i="2"/>
  <c r="B1199" i="2"/>
  <c r="C1199" i="2"/>
  <c r="D1199" i="2"/>
  <c r="E1199" i="2"/>
  <c r="F1199" i="2"/>
  <c r="G1199" i="2"/>
  <c r="H1199" i="2"/>
  <c r="I1199" i="2"/>
  <c r="A1200" i="2"/>
  <c r="B1200" i="2"/>
  <c r="C1200" i="2"/>
  <c r="D1200" i="2"/>
  <c r="E1200" i="2"/>
  <c r="F1200" i="2"/>
  <c r="G1200" i="2"/>
  <c r="H1200" i="2"/>
  <c r="I1200" i="2"/>
  <c r="A1201" i="2"/>
  <c r="B1201" i="2"/>
  <c r="C1201" i="2"/>
  <c r="D1201" i="2"/>
  <c r="E1201" i="2"/>
  <c r="F1201" i="2"/>
  <c r="G1201" i="2"/>
  <c r="H1201" i="2"/>
  <c r="I1201" i="2"/>
  <c r="A1202" i="2"/>
  <c r="B1202" i="2"/>
  <c r="C1202" i="2"/>
  <c r="D1202" i="2"/>
  <c r="E1202" i="2"/>
  <c r="F1202" i="2"/>
  <c r="G1202" i="2"/>
  <c r="H1202" i="2"/>
  <c r="I1202" i="2"/>
  <c r="A1203" i="2"/>
  <c r="B1203" i="2"/>
  <c r="C1203" i="2"/>
  <c r="D1203" i="2"/>
  <c r="E1203" i="2"/>
  <c r="F1203" i="2"/>
  <c r="G1203" i="2"/>
  <c r="H1203" i="2"/>
  <c r="I1203" i="2"/>
  <c r="A1204" i="2"/>
  <c r="B1204" i="2"/>
  <c r="C1204" i="2"/>
  <c r="D1204" i="2"/>
  <c r="E1204" i="2"/>
  <c r="F1204" i="2"/>
  <c r="G1204" i="2"/>
  <c r="H1204" i="2"/>
  <c r="I1204" i="2"/>
  <c r="A1205" i="2"/>
  <c r="B1205" i="2"/>
  <c r="C1205" i="2"/>
  <c r="D1205" i="2"/>
  <c r="E1205" i="2"/>
  <c r="F1205" i="2"/>
  <c r="G1205" i="2"/>
  <c r="H1205" i="2"/>
  <c r="I1205" i="2"/>
  <c r="A1206" i="2"/>
  <c r="B1206" i="2"/>
  <c r="C1206" i="2"/>
  <c r="D1206" i="2"/>
  <c r="E1206" i="2"/>
  <c r="F1206" i="2"/>
  <c r="G1206" i="2"/>
  <c r="H1206" i="2"/>
  <c r="I1206" i="2"/>
  <c r="A1207" i="2"/>
  <c r="B1207" i="2"/>
  <c r="C1207" i="2"/>
  <c r="D1207" i="2"/>
  <c r="E1207" i="2"/>
  <c r="F1207" i="2"/>
  <c r="G1207" i="2"/>
  <c r="H1207" i="2"/>
  <c r="I1207" i="2"/>
  <c r="A1208" i="2"/>
  <c r="B1208" i="2"/>
  <c r="C1208" i="2"/>
  <c r="D1208" i="2"/>
  <c r="E1208" i="2"/>
  <c r="F1208" i="2"/>
  <c r="G1208" i="2"/>
  <c r="H1208" i="2"/>
  <c r="I1208" i="2"/>
  <c r="A1209" i="2"/>
  <c r="B1209" i="2"/>
  <c r="C1209" i="2"/>
  <c r="D1209" i="2"/>
  <c r="E1209" i="2"/>
  <c r="F1209" i="2"/>
  <c r="G1209" i="2"/>
  <c r="H1209" i="2"/>
  <c r="I1209" i="2"/>
  <c r="A1210" i="2"/>
  <c r="B1210" i="2"/>
  <c r="C1210" i="2"/>
  <c r="D1210" i="2"/>
  <c r="E1210" i="2"/>
  <c r="F1210" i="2"/>
  <c r="G1210" i="2"/>
  <c r="H1210" i="2"/>
  <c r="I1210" i="2"/>
  <c r="A1211" i="2"/>
  <c r="B1211" i="2"/>
  <c r="C1211" i="2"/>
  <c r="D1211" i="2"/>
  <c r="E1211" i="2"/>
  <c r="F1211" i="2"/>
  <c r="G1211" i="2"/>
  <c r="H1211" i="2"/>
  <c r="I1211" i="2"/>
  <c r="A1212" i="2"/>
  <c r="B1212" i="2"/>
  <c r="C1212" i="2"/>
  <c r="D1212" i="2"/>
  <c r="E1212" i="2"/>
  <c r="F1212" i="2"/>
  <c r="G1212" i="2"/>
  <c r="H1212" i="2"/>
  <c r="I1212" i="2"/>
  <c r="A1213" i="2"/>
  <c r="B1213" i="2"/>
  <c r="C1213" i="2"/>
  <c r="D1213" i="2"/>
  <c r="E1213" i="2"/>
  <c r="F1213" i="2"/>
  <c r="G1213" i="2"/>
  <c r="H1213" i="2"/>
  <c r="I1213" i="2"/>
  <c r="A1214" i="2"/>
  <c r="B1214" i="2"/>
  <c r="C1214" i="2"/>
  <c r="D1214" i="2"/>
  <c r="E1214" i="2"/>
  <c r="F1214" i="2"/>
  <c r="G1214" i="2"/>
  <c r="H1214" i="2"/>
  <c r="I1214" i="2"/>
  <c r="A1215" i="2"/>
  <c r="B1215" i="2"/>
  <c r="C1215" i="2"/>
  <c r="D1215" i="2"/>
  <c r="E1215" i="2"/>
  <c r="F1215" i="2"/>
  <c r="G1215" i="2"/>
  <c r="H1215" i="2"/>
  <c r="I1215" i="2"/>
  <c r="A1216" i="2"/>
  <c r="B1216" i="2"/>
  <c r="C1216" i="2"/>
  <c r="D1216" i="2"/>
  <c r="E1216" i="2"/>
  <c r="F1216" i="2"/>
  <c r="G1216" i="2"/>
  <c r="H1216" i="2"/>
  <c r="I1216" i="2"/>
  <c r="A1217" i="2"/>
  <c r="B1217" i="2"/>
  <c r="C1217" i="2"/>
  <c r="D1217" i="2"/>
  <c r="E1217" i="2"/>
  <c r="F1217" i="2"/>
  <c r="G1217" i="2"/>
  <c r="H1217" i="2"/>
  <c r="I1217" i="2"/>
  <c r="A1218" i="2"/>
  <c r="B1218" i="2"/>
  <c r="C1218" i="2"/>
  <c r="D1218" i="2"/>
  <c r="E1218" i="2"/>
  <c r="F1218" i="2"/>
  <c r="G1218" i="2"/>
  <c r="H1218" i="2"/>
  <c r="I1218" i="2"/>
  <c r="A1219" i="2"/>
  <c r="B1219" i="2"/>
  <c r="C1219" i="2"/>
  <c r="D1219" i="2"/>
  <c r="E1219" i="2"/>
  <c r="F1219" i="2"/>
  <c r="G1219" i="2"/>
  <c r="H1219" i="2"/>
  <c r="I1219" i="2"/>
  <c r="A1220" i="2"/>
  <c r="B1220" i="2"/>
  <c r="C1220" i="2"/>
  <c r="D1220" i="2"/>
  <c r="E1220" i="2"/>
  <c r="F1220" i="2"/>
  <c r="G1220" i="2"/>
  <c r="H1220" i="2"/>
  <c r="I1220" i="2"/>
  <c r="A1221" i="2"/>
  <c r="B1221" i="2"/>
  <c r="C1221" i="2"/>
  <c r="D1221" i="2"/>
  <c r="E1221" i="2"/>
  <c r="F1221" i="2"/>
  <c r="G1221" i="2"/>
  <c r="H1221" i="2"/>
  <c r="I1221" i="2"/>
  <c r="A1222" i="2"/>
  <c r="B1222" i="2"/>
  <c r="C1222" i="2"/>
  <c r="D1222" i="2"/>
  <c r="E1222" i="2"/>
  <c r="F1222" i="2"/>
  <c r="G1222" i="2"/>
  <c r="H1222" i="2"/>
  <c r="I1222" i="2"/>
  <c r="A1223" i="2"/>
  <c r="B1223" i="2"/>
  <c r="C1223" i="2"/>
  <c r="D1223" i="2"/>
  <c r="E1223" i="2"/>
  <c r="F1223" i="2"/>
  <c r="G1223" i="2"/>
  <c r="H1223" i="2"/>
  <c r="I1223" i="2"/>
  <c r="A1224" i="2"/>
  <c r="B1224" i="2"/>
  <c r="C1224" i="2"/>
  <c r="D1224" i="2"/>
  <c r="E1224" i="2"/>
  <c r="F1224" i="2"/>
  <c r="G1224" i="2"/>
  <c r="H1224" i="2"/>
  <c r="I1224" i="2"/>
  <c r="A1225" i="2"/>
  <c r="B1225" i="2"/>
  <c r="C1225" i="2"/>
  <c r="D1225" i="2"/>
  <c r="E1225" i="2"/>
  <c r="F1225" i="2"/>
  <c r="G1225" i="2"/>
  <c r="H1225" i="2"/>
  <c r="I1225" i="2"/>
  <c r="A1226" i="2"/>
  <c r="B1226" i="2"/>
  <c r="C1226" i="2"/>
  <c r="D1226" i="2"/>
  <c r="E1226" i="2"/>
  <c r="F1226" i="2"/>
  <c r="G1226" i="2"/>
  <c r="H1226" i="2"/>
  <c r="I1226" i="2"/>
  <c r="A1227" i="2"/>
  <c r="B1227" i="2"/>
  <c r="C1227" i="2"/>
  <c r="D1227" i="2"/>
  <c r="E1227" i="2"/>
  <c r="F1227" i="2"/>
  <c r="G1227" i="2"/>
  <c r="H1227" i="2"/>
  <c r="I1227" i="2"/>
  <c r="A1232" i="2"/>
  <c r="B1232" i="2"/>
  <c r="C1232" i="2"/>
  <c r="D1232" i="2"/>
  <c r="E1232" i="2"/>
  <c r="F1232" i="2"/>
  <c r="G1232" i="2"/>
  <c r="H1232" i="2"/>
  <c r="I1232" i="2"/>
  <c r="A1228" i="2"/>
  <c r="B1228" i="2"/>
  <c r="C1228" i="2"/>
  <c r="D1228" i="2"/>
  <c r="E1228" i="2"/>
  <c r="F1228" i="2"/>
  <c r="G1228" i="2"/>
  <c r="H1228" i="2"/>
  <c r="I1228" i="2"/>
  <c r="A1233" i="2"/>
  <c r="B1233" i="2"/>
  <c r="C1233" i="2"/>
  <c r="D1233" i="2"/>
  <c r="E1233" i="2"/>
  <c r="F1233" i="2"/>
  <c r="G1233" i="2"/>
  <c r="H1233" i="2"/>
  <c r="I1233" i="2"/>
  <c r="A1229" i="2"/>
  <c r="B1229" i="2"/>
  <c r="C1229" i="2"/>
  <c r="D1229" i="2"/>
  <c r="E1229" i="2"/>
  <c r="F1229" i="2"/>
  <c r="G1229" i="2"/>
  <c r="H1229" i="2"/>
  <c r="I1229" i="2"/>
  <c r="A1230" i="2"/>
  <c r="B1230" i="2"/>
  <c r="C1230" i="2"/>
  <c r="D1230" i="2"/>
  <c r="E1230" i="2"/>
  <c r="F1230" i="2"/>
  <c r="G1230" i="2"/>
  <c r="H1230" i="2"/>
  <c r="I1230" i="2"/>
  <c r="A1231" i="2"/>
  <c r="B1231" i="2"/>
  <c r="C1231" i="2"/>
  <c r="D1231" i="2"/>
  <c r="E1231" i="2"/>
  <c r="F1231" i="2"/>
  <c r="G1231" i="2"/>
  <c r="H1231" i="2"/>
  <c r="I1231" i="2"/>
  <c r="A1237" i="2"/>
  <c r="B1237" i="2"/>
  <c r="C1237" i="2"/>
  <c r="D1237" i="2"/>
  <c r="E1237" i="2"/>
  <c r="F1237" i="2"/>
  <c r="G1237" i="2"/>
  <c r="H1237" i="2"/>
  <c r="I1237" i="2"/>
  <c r="A1234" i="2"/>
  <c r="B1234" i="2"/>
  <c r="C1234" i="2"/>
  <c r="D1234" i="2"/>
  <c r="E1234" i="2"/>
  <c r="F1234" i="2"/>
  <c r="G1234" i="2"/>
  <c r="H1234" i="2"/>
  <c r="I1234" i="2"/>
  <c r="A1235" i="2"/>
  <c r="B1235" i="2"/>
  <c r="C1235" i="2"/>
  <c r="D1235" i="2"/>
  <c r="E1235" i="2"/>
  <c r="F1235" i="2"/>
  <c r="G1235" i="2"/>
  <c r="H1235" i="2"/>
  <c r="I1235" i="2"/>
  <c r="A1236" i="2"/>
  <c r="B1236" i="2"/>
  <c r="C1236" i="2"/>
  <c r="D1236" i="2"/>
  <c r="E1236" i="2"/>
  <c r="F1236" i="2"/>
  <c r="G1236" i="2"/>
  <c r="H1236" i="2"/>
  <c r="I1236" i="2"/>
  <c r="A1238" i="2"/>
  <c r="B1238" i="2"/>
  <c r="C1238" i="2"/>
  <c r="D1238" i="2"/>
  <c r="E1238" i="2"/>
  <c r="F1238" i="2"/>
  <c r="G1238" i="2"/>
  <c r="H1238" i="2"/>
  <c r="I1238" i="2"/>
  <c r="A1244" i="2"/>
  <c r="B1244" i="2"/>
  <c r="C1244" i="2"/>
  <c r="D1244" i="2"/>
  <c r="E1244" i="2"/>
  <c r="F1244" i="2"/>
  <c r="G1244" i="2"/>
  <c r="H1244" i="2"/>
  <c r="I1244" i="2"/>
  <c r="A1243" i="2"/>
  <c r="B1243" i="2"/>
  <c r="C1243" i="2"/>
  <c r="D1243" i="2"/>
  <c r="E1243" i="2"/>
  <c r="F1243" i="2"/>
  <c r="G1243" i="2"/>
  <c r="H1243" i="2"/>
  <c r="I1243" i="2"/>
  <c r="A1241" i="2"/>
  <c r="B1241" i="2"/>
  <c r="C1241" i="2"/>
  <c r="D1241" i="2"/>
  <c r="E1241" i="2"/>
  <c r="F1241" i="2"/>
  <c r="G1241" i="2"/>
  <c r="H1241" i="2"/>
  <c r="I1241" i="2"/>
  <c r="A1162" i="2"/>
  <c r="B1162" i="2"/>
  <c r="C1162" i="2"/>
  <c r="D1162" i="2"/>
  <c r="E1162" i="2"/>
  <c r="F1162" i="2"/>
  <c r="G1162" i="2"/>
  <c r="H1162" i="2"/>
  <c r="I1162" i="2"/>
  <c r="A1163" i="2"/>
  <c r="B1163" i="2"/>
  <c r="C1163" i="2"/>
  <c r="D1163" i="2"/>
  <c r="E1163" i="2"/>
  <c r="F1163" i="2"/>
  <c r="G1163" i="2"/>
  <c r="H1163" i="2"/>
  <c r="I1163" i="2"/>
  <c r="A1164" i="2"/>
  <c r="B1164" i="2"/>
  <c r="C1164" i="2"/>
  <c r="D1164" i="2"/>
  <c r="E1164" i="2"/>
  <c r="F1164" i="2"/>
  <c r="G1164" i="2"/>
  <c r="H1164" i="2"/>
  <c r="I1164" i="2"/>
  <c r="A1166" i="2"/>
  <c r="B1166" i="2"/>
  <c r="C1166" i="2"/>
  <c r="D1166" i="2"/>
  <c r="E1166" i="2"/>
  <c r="F1166" i="2"/>
  <c r="G1166" i="2"/>
  <c r="H1166" i="2"/>
  <c r="I1166" i="2"/>
  <c r="A1165" i="2"/>
  <c r="B1165" i="2"/>
  <c r="C1165" i="2"/>
  <c r="D1165" i="2"/>
  <c r="E1165" i="2"/>
  <c r="F1165" i="2"/>
  <c r="G1165" i="2"/>
  <c r="H1165" i="2"/>
  <c r="I1165" i="2"/>
  <c r="A1172" i="2"/>
  <c r="B1172" i="2"/>
  <c r="C1172" i="2"/>
  <c r="D1172" i="2"/>
  <c r="E1172" i="2"/>
  <c r="F1172" i="2"/>
  <c r="G1172" i="2"/>
  <c r="H1172" i="2"/>
  <c r="I1172" i="2"/>
  <c r="A1167" i="2"/>
  <c r="B1167" i="2"/>
  <c r="C1167" i="2"/>
  <c r="D1167" i="2"/>
  <c r="E1167" i="2"/>
  <c r="F1167" i="2"/>
  <c r="G1167" i="2"/>
  <c r="H1167" i="2"/>
  <c r="I1167" i="2"/>
  <c r="A1168" i="2"/>
  <c r="B1168" i="2"/>
  <c r="C1168" i="2"/>
  <c r="D1168" i="2"/>
  <c r="E1168" i="2"/>
  <c r="F1168" i="2"/>
  <c r="G1168" i="2"/>
  <c r="H1168" i="2"/>
  <c r="I1168" i="2"/>
  <c r="A1169" i="2"/>
  <c r="B1169" i="2"/>
  <c r="C1169" i="2"/>
  <c r="D1169" i="2"/>
  <c r="E1169" i="2"/>
  <c r="F1169" i="2"/>
  <c r="G1169" i="2"/>
  <c r="H1169" i="2"/>
  <c r="I1169" i="2"/>
  <c r="A1170" i="2"/>
  <c r="B1170" i="2"/>
  <c r="C1170" i="2"/>
  <c r="D1170" i="2"/>
  <c r="E1170" i="2"/>
  <c r="F1170" i="2"/>
  <c r="G1170" i="2"/>
  <c r="H1170" i="2"/>
  <c r="I1170" i="2"/>
  <c r="A1171" i="2"/>
  <c r="B1171" i="2"/>
  <c r="C1171" i="2"/>
  <c r="D1171" i="2"/>
  <c r="E1171" i="2"/>
  <c r="F1171" i="2"/>
  <c r="G1171" i="2"/>
  <c r="H1171" i="2"/>
  <c r="I1171" i="2"/>
  <c r="A1173" i="2"/>
  <c r="B1173" i="2"/>
  <c r="C1173" i="2"/>
  <c r="D1173" i="2"/>
  <c r="E1173" i="2"/>
  <c r="F1173" i="2"/>
  <c r="G1173" i="2"/>
  <c r="H1173" i="2"/>
  <c r="I1173" i="2"/>
  <c r="A1174" i="2"/>
  <c r="B1174" i="2"/>
  <c r="C1174" i="2"/>
  <c r="D1174" i="2"/>
  <c r="E1174" i="2"/>
  <c r="F1174" i="2"/>
  <c r="G1174" i="2"/>
  <c r="H1174" i="2"/>
  <c r="I1174" i="2"/>
  <c r="A1175" i="2"/>
  <c r="B1175" i="2"/>
  <c r="C1175" i="2"/>
  <c r="D1175" i="2"/>
  <c r="E1175" i="2"/>
  <c r="F1175" i="2"/>
  <c r="G1175" i="2"/>
  <c r="H1175" i="2"/>
  <c r="I1175" i="2"/>
  <c r="A1176" i="2"/>
  <c r="B1176" i="2"/>
  <c r="C1176" i="2"/>
  <c r="D1176" i="2"/>
  <c r="E1176" i="2"/>
  <c r="F1176" i="2"/>
  <c r="G1176" i="2"/>
  <c r="H1176" i="2"/>
  <c r="I1176" i="2"/>
  <c r="A1177" i="2"/>
  <c r="B1177" i="2"/>
  <c r="C1177" i="2"/>
  <c r="D1177" i="2"/>
  <c r="E1177" i="2"/>
  <c r="F1177" i="2"/>
  <c r="G1177" i="2"/>
  <c r="H1177" i="2"/>
  <c r="I1177" i="2"/>
  <c r="A1178" i="2"/>
  <c r="B1178" i="2"/>
  <c r="C1178" i="2"/>
  <c r="D1178" i="2"/>
  <c r="E1178" i="2"/>
  <c r="F1178" i="2"/>
  <c r="G1178" i="2"/>
  <c r="H1178" i="2"/>
  <c r="I1178" i="2"/>
  <c r="A1179" i="2"/>
  <c r="B1179" i="2"/>
  <c r="C1179" i="2"/>
  <c r="D1179" i="2"/>
  <c r="E1179" i="2"/>
  <c r="F1179" i="2"/>
  <c r="G1179" i="2"/>
  <c r="H1179" i="2"/>
  <c r="I1179" i="2"/>
  <c r="A1180" i="2"/>
  <c r="B1180" i="2"/>
  <c r="C1180" i="2"/>
  <c r="D1180" i="2"/>
  <c r="E1180" i="2"/>
  <c r="F1180" i="2"/>
  <c r="G1180" i="2"/>
  <c r="H1180" i="2"/>
  <c r="I1180" i="2"/>
  <c r="A1181" i="2"/>
  <c r="B1181" i="2"/>
  <c r="C1181" i="2"/>
  <c r="D1181" i="2"/>
  <c r="E1181" i="2"/>
  <c r="F1181" i="2"/>
  <c r="G1181" i="2"/>
  <c r="H1181" i="2"/>
  <c r="I1181" i="2"/>
  <c r="A1182" i="2"/>
  <c r="B1182" i="2"/>
  <c r="C1182" i="2"/>
  <c r="D1182" i="2"/>
  <c r="E1182" i="2"/>
  <c r="F1182" i="2"/>
  <c r="G1182" i="2"/>
  <c r="H1182" i="2"/>
  <c r="I1182" i="2"/>
  <c r="A1183" i="2"/>
  <c r="B1183" i="2"/>
  <c r="C1183" i="2"/>
  <c r="D1183" i="2"/>
  <c r="E1183" i="2"/>
  <c r="F1183" i="2"/>
  <c r="G1183" i="2"/>
  <c r="H1183" i="2"/>
  <c r="I1183" i="2"/>
  <c r="A1184" i="2"/>
  <c r="B1184" i="2"/>
  <c r="C1184" i="2"/>
  <c r="D1184" i="2"/>
  <c r="E1184" i="2"/>
  <c r="F1184" i="2"/>
  <c r="G1184" i="2"/>
  <c r="H1184" i="2"/>
  <c r="I1184" i="2"/>
  <c r="A1185" i="2"/>
  <c r="B1185" i="2"/>
  <c r="C1185" i="2"/>
  <c r="D1185" i="2"/>
  <c r="E1185" i="2"/>
  <c r="F1185" i="2"/>
  <c r="G1185" i="2"/>
  <c r="H1185" i="2"/>
  <c r="I1185" i="2"/>
  <c r="A1186" i="2"/>
  <c r="B1186" i="2"/>
  <c r="C1186" i="2"/>
  <c r="D1186" i="2"/>
  <c r="E1186" i="2"/>
  <c r="F1186" i="2"/>
  <c r="G1186" i="2"/>
  <c r="H1186" i="2"/>
  <c r="I1186" i="2"/>
  <c r="A1187" i="2"/>
  <c r="B1187" i="2"/>
  <c r="C1187" i="2"/>
  <c r="D1187" i="2"/>
  <c r="E1187" i="2"/>
  <c r="F1187" i="2"/>
  <c r="G1187" i="2"/>
  <c r="H1187" i="2"/>
  <c r="I1187" i="2"/>
  <c r="A1188" i="2"/>
  <c r="B1188" i="2"/>
  <c r="C1188" i="2"/>
  <c r="D1188" i="2"/>
  <c r="E1188" i="2"/>
  <c r="F1188" i="2"/>
  <c r="G1188" i="2"/>
  <c r="H1188" i="2"/>
  <c r="I1188" i="2"/>
  <c r="A1189" i="2"/>
  <c r="B1189" i="2"/>
  <c r="C1189" i="2"/>
  <c r="D1189" i="2"/>
  <c r="E1189" i="2"/>
  <c r="F1189" i="2"/>
  <c r="G1189" i="2"/>
  <c r="H1189" i="2"/>
  <c r="I1189" i="2"/>
  <c r="A1141" i="2"/>
  <c r="B1141" i="2"/>
  <c r="C1141" i="2"/>
  <c r="D1141" i="2"/>
  <c r="E1141" i="2"/>
  <c r="F1141" i="2"/>
  <c r="G1141" i="2"/>
  <c r="H1141" i="2"/>
  <c r="I1141" i="2"/>
  <c r="A1142" i="2"/>
  <c r="B1142" i="2"/>
  <c r="C1142" i="2"/>
  <c r="D1142" i="2"/>
  <c r="E1142" i="2"/>
  <c r="F1142" i="2"/>
  <c r="G1142" i="2"/>
  <c r="H1142" i="2"/>
  <c r="I1142" i="2"/>
  <c r="A1143" i="2"/>
  <c r="B1143" i="2"/>
  <c r="C1143" i="2"/>
  <c r="D1143" i="2"/>
  <c r="E1143" i="2"/>
  <c r="F1143" i="2"/>
  <c r="G1143" i="2"/>
  <c r="H1143" i="2"/>
  <c r="I1143" i="2"/>
  <c r="A1144" i="2"/>
  <c r="B1144" i="2"/>
  <c r="C1144" i="2"/>
  <c r="D1144" i="2"/>
  <c r="E1144" i="2"/>
  <c r="F1144" i="2"/>
  <c r="G1144" i="2"/>
  <c r="H1144" i="2"/>
  <c r="I1144" i="2"/>
  <c r="A1145" i="2"/>
  <c r="B1145" i="2"/>
  <c r="C1145" i="2"/>
  <c r="D1145" i="2"/>
  <c r="E1145" i="2"/>
  <c r="F1145" i="2"/>
  <c r="G1145" i="2"/>
  <c r="H1145" i="2"/>
  <c r="I1145" i="2"/>
  <c r="A1146" i="2"/>
  <c r="B1146" i="2"/>
  <c r="C1146" i="2"/>
  <c r="D1146" i="2"/>
  <c r="E1146" i="2"/>
  <c r="F1146" i="2"/>
  <c r="G1146" i="2"/>
  <c r="H1146" i="2"/>
  <c r="I1146" i="2"/>
  <c r="A1147" i="2"/>
  <c r="B1147" i="2"/>
  <c r="C1147" i="2"/>
  <c r="D1147" i="2"/>
  <c r="E1147" i="2"/>
  <c r="F1147" i="2"/>
  <c r="G1147" i="2"/>
  <c r="H1147" i="2"/>
  <c r="I1147" i="2"/>
  <c r="A1148" i="2"/>
  <c r="B1148" i="2"/>
  <c r="C1148" i="2"/>
  <c r="D1148" i="2"/>
  <c r="E1148" i="2"/>
  <c r="F1148" i="2"/>
  <c r="G1148" i="2"/>
  <c r="H1148" i="2"/>
  <c r="I1148" i="2"/>
  <c r="A1149" i="2"/>
  <c r="B1149" i="2"/>
  <c r="C1149" i="2"/>
  <c r="D1149" i="2"/>
  <c r="E1149" i="2"/>
  <c r="F1149" i="2"/>
  <c r="G1149" i="2"/>
  <c r="H1149" i="2"/>
  <c r="I1149" i="2"/>
  <c r="A1150" i="2"/>
  <c r="B1150" i="2"/>
  <c r="C1150" i="2"/>
  <c r="D1150" i="2"/>
  <c r="E1150" i="2"/>
  <c r="F1150" i="2"/>
  <c r="G1150" i="2"/>
  <c r="H1150" i="2"/>
  <c r="I1150" i="2"/>
  <c r="A1151" i="2"/>
  <c r="B1151" i="2"/>
  <c r="C1151" i="2"/>
  <c r="D1151" i="2"/>
  <c r="E1151" i="2"/>
  <c r="F1151" i="2"/>
  <c r="G1151" i="2"/>
  <c r="H1151" i="2"/>
  <c r="I1151" i="2"/>
  <c r="A1152" i="2"/>
  <c r="B1152" i="2"/>
  <c r="C1152" i="2"/>
  <c r="D1152" i="2"/>
  <c r="E1152" i="2"/>
  <c r="F1152" i="2"/>
  <c r="G1152" i="2"/>
  <c r="H1152" i="2"/>
  <c r="I1152" i="2"/>
  <c r="A1153" i="2"/>
  <c r="B1153" i="2"/>
  <c r="C1153" i="2"/>
  <c r="D1153" i="2"/>
  <c r="E1153" i="2"/>
  <c r="F1153" i="2"/>
  <c r="G1153" i="2"/>
  <c r="H1153" i="2"/>
  <c r="I1153" i="2"/>
  <c r="A1154" i="2"/>
  <c r="B1154" i="2"/>
  <c r="C1154" i="2"/>
  <c r="D1154" i="2"/>
  <c r="E1154" i="2"/>
  <c r="F1154" i="2"/>
  <c r="G1154" i="2"/>
  <c r="H1154" i="2"/>
  <c r="I1154" i="2"/>
  <c r="A1155" i="2"/>
  <c r="B1155" i="2"/>
  <c r="C1155" i="2"/>
  <c r="D1155" i="2"/>
  <c r="E1155" i="2"/>
  <c r="F1155" i="2"/>
  <c r="G1155" i="2"/>
  <c r="H1155" i="2"/>
  <c r="I1155" i="2"/>
  <c r="A1156" i="2"/>
  <c r="B1156" i="2"/>
  <c r="C1156" i="2"/>
  <c r="D1156" i="2"/>
  <c r="E1156" i="2"/>
  <c r="F1156" i="2"/>
  <c r="G1156" i="2"/>
  <c r="H1156" i="2"/>
  <c r="I1156" i="2"/>
  <c r="A1157" i="2"/>
  <c r="B1157" i="2"/>
  <c r="C1157" i="2"/>
  <c r="D1157" i="2"/>
  <c r="E1157" i="2"/>
  <c r="F1157" i="2"/>
  <c r="G1157" i="2"/>
  <c r="H1157" i="2"/>
  <c r="I1157" i="2"/>
  <c r="A1158" i="2"/>
  <c r="B1158" i="2"/>
  <c r="C1158" i="2"/>
  <c r="D1158" i="2"/>
  <c r="E1158" i="2"/>
  <c r="F1158" i="2"/>
  <c r="G1158" i="2"/>
  <c r="H1158" i="2"/>
  <c r="I1158" i="2"/>
  <c r="A1159" i="2"/>
  <c r="B1159" i="2"/>
  <c r="C1159" i="2"/>
  <c r="D1159" i="2"/>
  <c r="E1159" i="2"/>
  <c r="F1159" i="2"/>
  <c r="G1159" i="2"/>
  <c r="H1159" i="2"/>
  <c r="I1159" i="2"/>
  <c r="A1160" i="2"/>
  <c r="B1160" i="2"/>
  <c r="C1160" i="2"/>
  <c r="D1160" i="2"/>
  <c r="E1160" i="2"/>
  <c r="F1160" i="2"/>
  <c r="G1160" i="2"/>
  <c r="H1160" i="2"/>
  <c r="I1160" i="2"/>
  <c r="A1161" i="2"/>
  <c r="B1161" i="2"/>
  <c r="C1161" i="2"/>
  <c r="D1161" i="2"/>
  <c r="E1161" i="2"/>
  <c r="F1161" i="2"/>
  <c r="G1161" i="2"/>
  <c r="H1161" i="2"/>
  <c r="I1161" i="2"/>
  <c r="A1117" i="2"/>
  <c r="B1117" i="2"/>
  <c r="C1117" i="2"/>
  <c r="D1117" i="2"/>
  <c r="E1117" i="2"/>
  <c r="F1117" i="2"/>
  <c r="G1117" i="2"/>
  <c r="H1117" i="2"/>
  <c r="I1117" i="2"/>
  <c r="A1118" i="2"/>
  <c r="B1118" i="2"/>
  <c r="C1118" i="2"/>
  <c r="D1118" i="2"/>
  <c r="E1118" i="2"/>
  <c r="F1118" i="2"/>
  <c r="G1118" i="2"/>
  <c r="H1118" i="2"/>
  <c r="I1118" i="2"/>
  <c r="A1119" i="2"/>
  <c r="B1119" i="2"/>
  <c r="C1119" i="2"/>
  <c r="D1119" i="2"/>
  <c r="E1119" i="2"/>
  <c r="F1119" i="2"/>
  <c r="G1119" i="2"/>
  <c r="H1119" i="2"/>
  <c r="I1119" i="2"/>
  <c r="A1120" i="2"/>
  <c r="B1120" i="2"/>
  <c r="C1120" i="2"/>
  <c r="D1120" i="2"/>
  <c r="E1120" i="2"/>
  <c r="F1120" i="2"/>
  <c r="G1120" i="2"/>
  <c r="H1120" i="2"/>
  <c r="I1120" i="2"/>
  <c r="A1121" i="2"/>
  <c r="B1121" i="2"/>
  <c r="C1121" i="2"/>
  <c r="D1121" i="2"/>
  <c r="E1121" i="2"/>
  <c r="F1121" i="2"/>
  <c r="G1121" i="2"/>
  <c r="H1121" i="2"/>
  <c r="I1121" i="2"/>
  <c r="A1122" i="2"/>
  <c r="B1122" i="2"/>
  <c r="C1122" i="2"/>
  <c r="D1122" i="2"/>
  <c r="E1122" i="2"/>
  <c r="F1122" i="2"/>
  <c r="G1122" i="2"/>
  <c r="H1122" i="2"/>
  <c r="I1122" i="2"/>
  <c r="A1123" i="2"/>
  <c r="B1123" i="2"/>
  <c r="C1123" i="2"/>
  <c r="D1123" i="2"/>
  <c r="E1123" i="2"/>
  <c r="F1123" i="2"/>
  <c r="G1123" i="2"/>
  <c r="H1123" i="2"/>
  <c r="I1123" i="2"/>
  <c r="A1124" i="2"/>
  <c r="B1124" i="2"/>
  <c r="C1124" i="2"/>
  <c r="D1124" i="2"/>
  <c r="E1124" i="2"/>
  <c r="F1124" i="2"/>
  <c r="G1124" i="2"/>
  <c r="H1124" i="2"/>
  <c r="I1124" i="2"/>
  <c r="A1125" i="2"/>
  <c r="B1125" i="2"/>
  <c r="C1125" i="2"/>
  <c r="D1125" i="2"/>
  <c r="E1125" i="2"/>
  <c r="F1125" i="2"/>
  <c r="G1125" i="2"/>
  <c r="H1125" i="2"/>
  <c r="I1125" i="2"/>
  <c r="A1126" i="2"/>
  <c r="B1126" i="2"/>
  <c r="C1126" i="2"/>
  <c r="D1126" i="2"/>
  <c r="E1126" i="2"/>
  <c r="F1126" i="2"/>
  <c r="G1126" i="2"/>
  <c r="H1126" i="2"/>
  <c r="I1126" i="2"/>
  <c r="A1127" i="2"/>
  <c r="B1127" i="2"/>
  <c r="C1127" i="2"/>
  <c r="D1127" i="2"/>
  <c r="E1127" i="2"/>
  <c r="F1127" i="2"/>
  <c r="G1127" i="2"/>
  <c r="H1127" i="2"/>
  <c r="I1127" i="2"/>
  <c r="A1128" i="2"/>
  <c r="B1128" i="2"/>
  <c r="C1128" i="2"/>
  <c r="D1128" i="2"/>
  <c r="E1128" i="2"/>
  <c r="F1128" i="2"/>
  <c r="G1128" i="2"/>
  <c r="H1128" i="2"/>
  <c r="I1128" i="2"/>
  <c r="A1129" i="2"/>
  <c r="B1129" i="2"/>
  <c r="C1129" i="2"/>
  <c r="D1129" i="2"/>
  <c r="E1129" i="2"/>
  <c r="F1129" i="2"/>
  <c r="G1129" i="2"/>
  <c r="H1129" i="2"/>
  <c r="I1129" i="2"/>
  <c r="A1130" i="2"/>
  <c r="B1130" i="2"/>
  <c r="C1130" i="2"/>
  <c r="D1130" i="2"/>
  <c r="E1130" i="2"/>
  <c r="F1130" i="2"/>
  <c r="G1130" i="2"/>
  <c r="H1130" i="2"/>
  <c r="I1130" i="2"/>
  <c r="A1132" i="2"/>
  <c r="B1132" i="2"/>
  <c r="C1132" i="2"/>
  <c r="D1132" i="2"/>
  <c r="E1132" i="2"/>
  <c r="F1132" i="2"/>
  <c r="G1132" i="2"/>
  <c r="H1132" i="2"/>
  <c r="I1132" i="2"/>
  <c r="A1131" i="2"/>
  <c r="B1131" i="2"/>
  <c r="C1131" i="2"/>
  <c r="D1131" i="2"/>
  <c r="E1131" i="2"/>
  <c r="F1131" i="2"/>
  <c r="G1131" i="2"/>
  <c r="H1131" i="2"/>
  <c r="I1131" i="2"/>
  <c r="A1133" i="2"/>
  <c r="B1133" i="2"/>
  <c r="C1133" i="2"/>
  <c r="D1133" i="2"/>
  <c r="E1133" i="2"/>
  <c r="F1133" i="2"/>
  <c r="G1133" i="2"/>
  <c r="H1133" i="2"/>
  <c r="I1133" i="2"/>
  <c r="A1134" i="2"/>
  <c r="B1134" i="2"/>
  <c r="C1134" i="2"/>
  <c r="D1134" i="2"/>
  <c r="E1134" i="2"/>
  <c r="F1134" i="2"/>
  <c r="G1134" i="2"/>
  <c r="H1134" i="2"/>
  <c r="I1134" i="2"/>
  <c r="A1135" i="2"/>
  <c r="B1135" i="2"/>
  <c r="C1135" i="2"/>
  <c r="D1135" i="2"/>
  <c r="E1135" i="2"/>
  <c r="F1135" i="2"/>
  <c r="G1135" i="2"/>
  <c r="H1135" i="2"/>
  <c r="I1135" i="2"/>
  <c r="A1137" i="2"/>
  <c r="B1137" i="2"/>
  <c r="C1137" i="2"/>
  <c r="D1137" i="2"/>
  <c r="E1137" i="2"/>
  <c r="F1137" i="2"/>
  <c r="G1137" i="2"/>
  <c r="H1137" i="2"/>
  <c r="I1137" i="2"/>
  <c r="A1138" i="2"/>
  <c r="B1138" i="2"/>
  <c r="C1138" i="2"/>
  <c r="D1138" i="2"/>
  <c r="E1138" i="2"/>
  <c r="F1138" i="2"/>
  <c r="G1138" i="2"/>
  <c r="H1138" i="2"/>
  <c r="I1138" i="2"/>
  <c r="A1139" i="2"/>
  <c r="B1139" i="2"/>
  <c r="C1139" i="2"/>
  <c r="D1139" i="2"/>
  <c r="E1139" i="2"/>
  <c r="F1139" i="2"/>
  <c r="G1139" i="2"/>
  <c r="H1139" i="2"/>
  <c r="I1139" i="2"/>
  <c r="A1136" i="2"/>
  <c r="B1136" i="2"/>
  <c r="C1136" i="2"/>
  <c r="D1136" i="2"/>
  <c r="E1136" i="2"/>
  <c r="F1136" i="2"/>
  <c r="G1136" i="2"/>
  <c r="H1136" i="2"/>
  <c r="I1136" i="2"/>
  <c r="A1140" i="2"/>
  <c r="B1140" i="2"/>
  <c r="C1140" i="2"/>
  <c r="D1140" i="2"/>
  <c r="E1140" i="2"/>
  <c r="F1140" i="2"/>
  <c r="G1140" i="2"/>
  <c r="H1140" i="2"/>
  <c r="I1140" i="2"/>
  <c r="A1088" i="2"/>
  <c r="B1088" i="2"/>
  <c r="C1088" i="2"/>
  <c r="D1088" i="2"/>
  <c r="E1088" i="2"/>
  <c r="F1088" i="2"/>
  <c r="G1088" i="2"/>
  <c r="H1088" i="2"/>
  <c r="I1088" i="2"/>
  <c r="A1094" i="2"/>
  <c r="B1094" i="2"/>
  <c r="C1094" i="2"/>
  <c r="D1094" i="2"/>
  <c r="E1094" i="2"/>
  <c r="F1094" i="2"/>
  <c r="G1094" i="2"/>
  <c r="H1094" i="2"/>
  <c r="I1094" i="2"/>
  <c r="A1093" i="2"/>
  <c r="B1093" i="2"/>
  <c r="C1093" i="2"/>
  <c r="D1093" i="2"/>
  <c r="E1093" i="2"/>
  <c r="F1093" i="2"/>
  <c r="G1093" i="2"/>
  <c r="H1093" i="2"/>
  <c r="I1093" i="2"/>
  <c r="A1095" i="2"/>
  <c r="B1095" i="2"/>
  <c r="C1095" i="2"/>
  <c r="D1095" i="2"/>
  <c r="E1095" i="2"/>
  <c r="F1095" i="2"/>
  <c r="G1095" i="2"/>
  <c r="H1095" i="2"/>
  <c r="I1095" i="2"/>
  <c r="A1081" i="2"/>
  <c r="B1081" i="2"/>
  <c r="C1081" i="2"/>
  <c r="D1081" i="2"/>
  <c r="E1081" i="2"/>
  <c r="F1081" i="2"/>
  <c r="G1081" i="2"/>
  <c r="H1081" i="2"/>
  <c r="I1081" i="2"/>
  <c r="A1109" i="2"/>
  <c r="B1109" i="2"/>
  <c r="C1109" i="2"/>
  <c r="D1109" i="2"/>
  <c r="E1109" i="2"/>
  <c r="F1109" i="2"/>
  <c r="G1109" i="2"/>
  <c r="H1109" i="2"/>
  <c r="I1109" i="2"/>
  <c r="A1108" i="2"/>
  <c r="B1108" i="2"/>
  <c r="C1108" i="2"/>
  <c r="D1108" i="2"/>
  <c r="E1108" i="2"/>
  <c r="F1108" i="2"/>
  <c r="G1108" i="2"/>
  <c r="H1108" i="2"/>
  <c r="I1108" i="2"/>
  <c r="A1096" i="2"/>
  <c r="B1096" i="2"/>
  <c r="C1096" i="2"/>
  <c r="D1096" i="2"/>
  <c r="E1096" i="2"/>
  <c r="F1096" i="2"/>
  <c r="G1096" i="2"/>
  <c r="H1096" i="2"/>
  <c r="I1096" i="2"/>
  <c r="A1097" i="2"/>
  <c r="B1097" i="2"/>
  <c r="C1097" i="2"/>
  <c r="D1097" i="2"/>
  <c r="E1097" i="2"/>
  <c r="F1097" i="2"/>
  <c r="G1097" i="2"/>
  <c r="H1097" i="2"/>
  <c r="I1097" i="2"/>
  <c r="A1098" i="2"/>
  <c r="B1098" i="2"/>
  <c r="C1098" i="2"/>
  <c r="D1098" i="2"/>
  <c r="E1098" i="2"/>
  <c r="F1098" i="2"/>
  <c r="G1098" i="2"/>
  <c r="H1098" i="2"/>
  <c r="I1098" i="2"/>
  <c r="A1099" i="2"/>
  <c r="B1099" i="2"/>
  <c r="C1099" i="2"/>
  <c r="D1099" i="2"/>
  <c r="E1099" i="2"/>
  <c r="F1099" i="2"/>
  <c r="G1099" i="2"/>
  <c r="H1099" i="2"/>
  <c r="I1099" i="2"/>
  <c r="A1100" i="2"/>
  <c r="B1100" i="2"/>
  <c r="C1100" i="2"/>
  <c r="D1100" i="2"/>
  <c r="E1100" i="2"/>
  <c r="F1100" i="2"/>
  <c r="G1100" i="2"/>
  <c r="H1100" i="2"/>
  <c r="I1100" i="2"/>
  <c r="A1101" i="2"/>
  <c r="B1101" i="2"/>
  <c r="C1101" i="2"/>
  <c r="D1101" i="2"/>
  <c r="E1101" i="2"/>
  <c r="F1101" i="2"/>
  <c r="G1101" i="2"/>
  <c r="H1101" i="2"/>
  <c r="I1101" i="2"/>
  <c r="A1102" i="2"/>
  <c r="B1102" i="2"/>
  <c r="C1102" i="2"/>
  <c r="D1102" i="2"/>
  <c r="E1102" i="2"/>
  <c r="F1102" i="2"/>
  <c r="G1102" i="2"/>
  <c r="H1102" i="2"/>
  <c r="I1102" i="2"/>
  <c r="A1103" i="2"/>
  <c r="B1103" i="2"/>
  <c r="C1103" i="2"/>
  <c r="D1103" i="2"/>
  <c r="E1103" i="2"/>
  <c r="F1103" i="2"/>
  <c r="G1103" i="2"/>
  <c r="H1103" i="2"/>
  <c r="I1103" i="2"/>
  <c r="A1104" i="2"/>
  <c r="B1104" i="2"/>
  <c r="C1104" i="2"/>
  <c r="D1104" i="2"/>
  <c r="E1104" i="2"/>
  <c r="F1104" i="2"/>
  <c r="G1104" i="2"/>
  <c r="H1104" i="2"/>
  <c r="I1104" i="2"/>
  <c r="A1105" i="2"/>
  <c r="B1105" i="2"/>
  <c r="C1105" i="2"/>
  <c r="D1105" i="2"/>
  <c r="E1105" i="2"/>
  <c r="F1105" i="2"/>
  <c r="G1105" i="2"/>
  <c r="H1105" i="2"/>
  <c r="I1105" i="2"/>
  <c r="A1106" i="2"/>
  <c r="B1106" i="2"/>
  <c r="C1106" i="2"/>
  <c r="D1106" i="2"/>
  <c r="E1106" i="2"/>
  <c r="F1106" i="2"/>
  <c r="G1106" i="2"/>
  <c r="H1106" i="2"/>
  <c r="I1106" i="2"/>
  <c r="A1107" i="2"/>
  <c r="B1107" i="2"/>
  <c r="C1107" i="2"/>
  <c r="D1107" i="2"/>
  <c r="E1107" i="2"/>
  <c r="F1107" i="2"/>
  <c r="G1107" i="2"/>
  <c r="H1107" i="2"/>
  <c r="I1107" i="2"/>
  <c r="A1110" i="2"/>
  <c r="B1110" i="2"/>
  <c r="C1110" i="2"/>
  <c r="D1110" i="2"/>
  <c r="E1110" i="2"/>
  <c r="F1110" i="2"/>
  <c r="G1110" i="2"/>
  <c r="H1110" i="2"/>
  <c r="I1110" i="2"/>
  <c r="A1112" i="2"/>
  <c r="B1112" i="2"/>
  <c r="C1112" i="2"/>
  <c r="D1112" i="2"/>
  <c r="E1112" i="2"/>
  <c r="F1112" i="2"/>
  <c r="G1112" i="2"/>
  <c r="H1112" i="2"/>
  <c r="I1112" i="2"/>
  <c r="A1113" i="2"/>
  <c r="B1113" i="2"/>
  <c r="C1113" i="2"/>
  <c r="D1113" i="2"/>
  <c r="E1113" i="2"/>
  <c r="F1113" i="2"/>
  <c r="G1113" i="2"/>
  <c r="H1113" i="2"/>
  <c r="I1113" i="2"/>
  <c r="A1111" i="2"/>
  <c r="B1111" i="2"/>
  <c r="C1111" i="2"/>
  <c r="D1111" i="2"/>
  <c r="E1111" i="2"/>
  <c r="F1111" i="2"/>
  <c r="G1111" i="2"/>
  <c r="H1111" i="2"/>
  <c r="I1111" i="2"/>
  <c r="A1114" i="2"/>
  <c r="B1114" i="2"/>
  <c r="C1114" i="2"/>
  <c r="D1114" i="2"/>
  <c r="E1114" i="2"/>
  <c r="F1114" i="2"/>
  <c r="G1114" i="2"/>
  <c r="H1114" i="2"/>
  <c r="I1114" i="2"/>
  <c r="A1115" i="2"/>
  <c r="B1115" i="2"/>
  <c r="C1115" i="2"/>
  <c r="D1115" i="2"/>
  <c r="E1115" i="2"/>
  <c r="F1115" i="2"/>
  <c r="G1115" i="2"/>
  <c r="H1115" i="2"/>
  <c r="I1115" i="2"/>
  <c r="A1116" i="2"/>
  <c r="B1116" i="2"/>
  <c r="C1116" i="2"/>
  <c r="D1116" i="2"/>
  <c r="E1116" i="2"/>
  <c r="F1116" i="2"/>
  <c r="G1116" i="2"/>
  <c r="H1116" i="2"/>
  <c r="I1116" i="2"/>
  <c r="A1073" i="2"/>
  <c r="B1073" i="2"/>
  <c r="C1073" i="2"/>
  <c r="D1073" i="2"/>
  <c r="E1073" i="2"/>
  <c r="F1073" i="2"/>
  <c r="G1073" i="2"/>
  <c r="H1073" i="2"/>
  <c r="I1073" i="2"/>
  <c r="A1074" i="2"/>
  <c r="B1074" i="2"/>
  <c r="C1074" i="2"/>
  <c r="D1074" i="2"/>
  <c r="E1074" i="2"/>
  <c r="F1074" i="2"/>
  <c r="G1074" i="2"/>
  <c r="H1074" i="2"/>
  <c r="I1074" i="2"/>
  <c r="A1075" i="2"/>
  <c r="B1075" i="2"/>
  <c r="C1075" i="2"/>
  <c r="D1075" i="2"/>
  <c r="E1075" i="2"/>
  <c r="F1075" i="2"/>
  <c r="G1075" i="2"/>
  <c r="H1075" i="2"/>
  <c r="I1075" i="2"/>
  <c r="A1076" i="2"/>
  <c r="B1076" i="2"/>
  <c r="C1076" i="2"/>
  <c r="D1076" i="2"/>
  <c r="E1076" i="2"/>
  <c r="F1076" i="2"/>
  <c r="G1076" i="2"/>
  <c r="H1076" i="2"/>
  <c r="I1076" i="2"/>
  <c r="A1077" i="2"/>
  <c r="B1077" i="2"/>
  <c r="C1077" i="2"/>
  <c r="D1077" i="2"/>
  <c r="E1077" i="2"/>
  <c r="F1077" i="2"/>
  <c r="G1077" i="2"/>
  <c r="H1077" i="2"/>
  <c r="I1077" i="2"/>
  <c r="A1078" i="2"/>
  <c r="B1078" i="2"/>
  <c r="C1078" i="2"/>
  <c r="D1078" i="2"/>
  <c r="E1078" i="2"/>
  <c r="F1078" i="2"/>
  <c r="G1078" i="2"/>
  <c r="H1078" i="2"/>
  <c r="I1078" i="2"/>
  <c r="A1079" i="2"/>
  <c r="B1079" i="2"/>
  <c r="C1079" i="2"/>
  <c r="D1079" i="2"/>
  <c r="E1079" i="2"/>
  <c r="F1079" i="2"/>
  <c r="G1079" i="2"/>
  <c r="H1079" i="2"/>
  <c r="I1079" i="2"/>
  <c r="A1084" i="2"/>
  <c r="B1084" i="2"/>
  <c r="C1084" i="2"/>
  <c r="D1084" i="2"/>
  <c r="E1084" i="2"/>
  <c r="F1084" i="2"/>
  <c r="G1084" i="2"/>
  <c r="H1084" i="2"/>
  <c r="I1084" i="2"/>
  <c r="A1085" i="2"/>
  <c r="B1085" i="2"/>
  <c r="C1085" i="2"/>
  <c r="D1085" i="2"/>
  <c r="E1085" i="2"/>
  <c r="F1085" i="2"/>
  <c r="G1085" i="2"/>
  <c r="H1085" i="2"/>
  <c r="I1085" i="2"/>
  <c r="A1086" i="2"/>
  <c r="B1086" i="2"/>
  <c r="C1086" i="2"/>
  <c r="D1086" i="2"/>
  <c r="E1086" i="2"/>
  <c r="F1086" i="2"/>
  <c r="G1086" i="2"/>
  <c r="H1086" i="2"/>
  <c r="I1086" i="2"/>
  <c r="A1087" i="2"/>
  <c r="B1087" i="2"/>
  <c r="C1087" i="2"/>
  <c r="D1087" i="2"/>
  <c r="E1087" i="2"/>
  <c r="F1087" i="2"/>
  <c r="G1087" i="2"/>
  <c r="H1087" i="2"/>
  <c r="I1087" i="2"/>
  <c r="A1080" i="2"/>
  <c r="B1080" i="2"/>
  <c r="C1080" i="2"/>
  <c r="D1080" i="2"/>
  <c r="E1080" i="2"/>
  <c r="F1080" i="2"/>
  <c r="G1080" i="2"/>
  <c r="H1080" i="2"/>
  <c r="I1080" i="2"/>
  <c r="A1089" i="2"/>
  <c r="B1089" i="2"/>
  <c r="C1089" i="2"/>
  <c r="D1089" i="2"/>
  <c r="E1089" i="2"/>
  <c r="F1089" i="2"/>
  <c r="G1089" i="2"/>
  <c r="H1089" i="2"/>
  <c r="I1089" i="2"/>
  <c r="A1083" i="2"/>
  <c r="B1083" i="2"/>
  <c r="C1083" i="2"/>
  <c r="D1083" i="2"/>
  <c r="E1083" i="2"/>
  <c r="F1083" i="2"/>
  <c r="G1083" i="2"/>
  <c r="H1083" i="2"/>
  <c r="I1083" i="2"/>
  <c r="A1082" i="2"/>
  <c r="B1082" i="2"/>
  <c r="C1082" i="2"/>
  <c r="D1082" i="2"/>
  <c r="E1082" i="2"/>
  <c r="F1082" i="2"/>
  <c r="G1082" i="2"/>
  <c r="H1082" i="2"/>
  <c r="I1082" i="2"/>
  <c r="A1090" i="2"/>
  <c r="B1090" i="2"/>
  <c r="C1090" i="2"/>
  <c r="D1090" i="2"/>
  <c r="E1090" i="2"/>
  <c r="F1090" i="2"/>
  <c r="G1090" i="2"/>
  <c r="H1090" i="2"/>
  <c r="I1090" i="2"/>
  <c r="A1091" i="2"/>
  <c r="B1091" i="2"/>
  <c r="C1091" i="2"/>
  <c r="D1091" i="2"/>
  <c r="E1091" i="2"/>
  <c r="F1091" i="2"/>
  <c r="G1091" i="2"/>
  <c r="H1091" i="2"/>
  <c r="I1091" i="2"/>
  <c r="A1092" i="2"/>
  <c r="B1092" i="2"/>
  <c r="C1092" i="2"/>
  <c r="D1092" i="2"/>
  <c r="E1092" i="2"/>
  <c r="F1092" i="2"/>
  <c r="G1092" i="2"/>
  <c r="H1092" i="2"/>
  <c r="I1092" i="2"/>
  <c r="A1045" i="2"/>
  <c r="B1045" i="2"/>
  <c r="C1045" i="2"/>
  <c r="D1045" i="2"/>
  <c r="E1045" i="2"/>
  <c r="F1045" i="2"/>
  <c r="G1045" i="2"/>
  <c r="H1045" i="2"/>
  <c r="I1045" i="2"/>
  <c r="A1046" i="2"/>
  <c r="B1046" i="2"/>
  <c r="C1046" i="2"/>
  <c r="D1046" i="2"/>
  <c r="E1046" i="2"/>
  <c r="F1046" i="2"/>
  <c r="G1046" i="2"/>
  <c r="H1046" i="2"/>
  <c r="I1046" i="2"/>
  <c r="A1047" i="2"/>
  <c r="B1047" i="2"/>
  <c r="C1047" i="2"/>
  <c r="D1047" i="2"/>
  <c r="E1047" i="2"/>
  <c r="F1047" i="2"/>
  <c r="G1047" i="2"/>
  <c r="H1047" i="2"/>
  <c r="I1047" i="2"/>
  <c r="A1048" i="2"/>
  <c r="B1048" i="2"/>
  <c r="C1048" i="2"/>
  <c r="D1048" i="2"/>
  <c r="E1048" i="2"/>
  <c r="F1048" i="2"/>
  <c r="G1048" i="2"/>
  <c r="H1048" i="2"/>
  <c r="I1048" i="2"/>
  <c r="A1049" i="2"/>
  <c r="B1049" i="2"/>
  <c r="C1049" i="2"/>
  <c r="D1049" i="2"/>
  <c r="E1049" i="2"/>
  <c r="F1049" i="2"/>
  <c r="G1049" i="2"/>
  <c r="H1049" i="2"/>
  <c r="I1049" i="2"/>
  <c r="A1050" i="2"/>
  <c r="B1050" i="2"/>
  <c r="C1050" i="2"/>
  <c r="D1050" i="2"/>
  <c r="E1050" i="2"/>
  <c r="F1050" i="2"/>
  <c r="G1050" i="2"/>
  <c r="H1050" i="2"/>
  <c r="I1050" i="2"/>
  <c r="A1051" i="2"/>
  <c r="B1051" i="2"/>
  <c r="C1051" i="2"/>
  <c r="D1051" i="2"/>
  <c r="E1051" i="2"/>
  <c r="F1051" i="2"/>
  <c r="G1051" i="2"/>
  <c r="H1051" i="2"/>
  <c r="I1051" i="2"/>
  <c r="A1052" i="2"/>
  <c r="B1052" i="2"/>
  <c r="C1052" i="2"/>
  <c r="D1052" i="2"/>
  <c r="E1052" i="2"/>
  <c r="F1052" i="2"/>
  <c r="G1052" i="2"/>
  <c r="H1052" i="2"/>
  <c r="I1052" i="2"/>
  <c r="A1053" i="2"/>
  <c r="B1053" i="2"/>
  <c r="C1053" i="2"/>
  <c r="D1053" i="2"/>
  <c r="E1053" i="2"/>
  <c r="F1053" i="2"/>
  <c r="G1053" i="2"/>
  <c r="H1053" i="2"/>
  <c r="I1053" i="2"/>
  <c r="A1054" i="2"/>
  <c r="B1054" i="2"/>
  <c r="C1054" i="2"/>
  <c r="D1054" i="2"/>
  <c r="E1054" i="2"/>
  <c r="F1054" i="2"/>
  <c r="G1054" i="2"/>
  <c r="H1054" i="2"/>
  <c r="I1054" i="2"/>
  <c r="A1055" i="2"/>
  <c r="B1055" i="2"/>
  <c r="C1055" i="2"/>
  <c r="D1055" i="2"/>
  <c r="E1055" i="2"/>
  <c r="F1055" i="2"/>
  <c r="G1055" i="2"/>
  <c r="H1055" i="2"/>
  <c r="I1055" i="2"/>
  <c r="A1056" i="2"/>
  <c r="B1056" i="2"/>
  <c r="C1056" i="2"/>
  <c r="D1056" i="2"/>
  <c r="E1056" i="2"/>
  <c r="F1056" i="2"/>
  <c r="G1056" i="2"/>
  <c r="H1056" i="2"/>
  <c r="I1056" i="2"/>
  <c r="A1057" i="2"/>
  <c r="B1057" i="2"/>
  <c r="C1057" i="2"/>
  <c r="D1057" i="2"/>
  <c r="E1057" i="2"/>
  <c r="F1057" i="2"/>
  <c r="G1057" i="2"/>
  <c r="H1057" i="2"/>
  <c r="I1057" i="2"/>
  <c r="A1058" i="2"/>
  <c r="B1058" i="2"/>
  <c r="C1058" i="2"/>
  <c r="D1058" i="2"/>
  <c r="E1058" i="2"/>
  <c r="F1058" i="2"/>
  <c r="G1058" i="2"/>
  <c r="H1058" i="2"/>
  <c r="I1058" i="2"/>
  <c r="A1059" i="2"/>
  <c r="B1059" i="2"/>
  <c r="C1059" i="2"/>
  <c r="D1059" i="2"/>
  <c r="E1059" i="2"/>
  <c r="F1059" i="2"/>
  <c r="G1059" i="2"/>
  <c r="H1059" i="2"/>
  <c r="I1059" i="2"/>
  <c r="A1060" i="2"/>
  <c r="B1060" i="2"/>
  <c r="C1060" i="2"/>
  <c r="D1060" i="2"/>
  <c r="E1060" i="2"/>
  <c r="F1060" i="2"/>
  <c r="G1060" i="2"/>
  <c r="H1060" i="2"/>
  <c r="I1060" i="2"/>
  <c r="A1061" i="2"/>
  <c r="B1061" i="2"/>
  <c r="C1061" i="2"/>
  <c r="D1061" i="2"/>
  <c r="E1061" i="2"/>
  <c r="F1061" i="2"/>
  <c r="G1061" i="2"/>
  <c r="H1061" i="2"/>
  <c r="I1061" i="2"/>
  <c r="A1062" i="2"/>
  <c r="B1062" i="2"/>
  <c r="C1062" i="2"/>
  <c r="D1062" i="2"/>
  <c r="E1062" i="2"/>
  <c r="F1062" i="2"/>
  <c r="G1062" i="2"/>
  <c r="H1062" i="2"/>
  <c r="I1062" i="2"/>
  <c r="A1063" i="2"/>
  <c r="B1063" i="2"/>
  <c r="C1063" i="2"/>
  <c r="D1063" i="2"/>
  <c r="E1063" i="2"/>
  <c r="F1063" i="2"/>
  <c r="G1063" i="2"/>
  <c r="H1063" i="2"/>
  <c r="I1063" i="2"/>
  <c r="A1064" i="2"/>
  <c r="B1064" i="2"/>
  <c r="C1064" i="2"/>
  <c r="D1064" i="2"/>
  <c r="E1064" i="2"/>
  <c r="F1064" i="2"/>
  <c r="G1064" i="2"/>
  <c r="H1064" i="2"/>
  <c r="I1064" i="2"/>
  <c r="A1065" i="2"/>
  <c r="B1065" i="2"/>
  <c r="C1065" i="2"/>
  <c r="D1065" i="2"/>
  <c r="E1065" i="2"/>
  <c r="F1065" i="2"/>
  <c r="G1065" i="2"/>
  <c r="H1065" i="2"/>
  <c r="I1065" i="2"/>
  <c r="A1066" i="2"/>
  <c r="B1066" i="2"/>
  <c r="C1066" i="2"/>
  <c r="D1066" i="2"/>
  <c r="E1066" i="2"/>
  <c r="F1066" i="2"/>
  <c r="G1066" i="2"/>
  <c r="H1066" i="2"/>
  <c r="I1066" i="2"/>
  <c r="A1067" i="2"/>
  <c r="B1067" i="2"/>
  <c r="C1067" i="2"/>
  <c r="D1067" i="2"/>
  <c r="E1067" i="2"/>
  <c r="F1067" i="2"/>
  <c r="G1067" i="2"/>
  <c r="H1067" i="2"/>
  <c r="I1067" i="2"/>
  <c r="A1068" i="2"/>
  <c r="B1068" i="2"/>
  <c r="C1068" i="2"/>
  <c r="D1068" i="2"/>
  <c r="E1068" i="2"/>
  <c r="F1068" i="2"/>
  <c r="G1068" i="2"/>
  <c r="H1068" i="2"/>
  <c r="I1068" i="2"/>
  <c r="A1069" i="2"/>
  <c r="B1069" i="2"/>
  <c r="C1069" i="2"/>
  <c r="D1069" i="2"/>
  <c r="E1069" i="2"/>
  <c r="F1069" i="2"/>
  <c r="G1069" i="2"/>
  <c r="H1069" i="2"/>
  <c r="I1069" i="2"/>
  <c r="A1070" i="2"/>
  <c r="B1070" i="2"/>
  <c r="C1070" i="2"/>
  <c r="D1070" i="2"/>
  <c r="E1070" i="2"/>
  <c r="F1070" i="2"/>
  <c r="G1070" i="2"/>
  <c r="H1070" i="2"/>
  <c r="I1070" i="2"/>
  <c r="A1071" i="2"/>
  <c r="B1071" i="2"/>
  <c r="C1071" i="2"/>
  <c r="D1071" i="2"/>
  <c r="E1071" i="2"/>
  <c r="F1071" i="2"/>
  <c r="G1071" i="2"/>
  <c r="H1071" i="2"/>
  <c r="I1071" i="2"/>
  <c r="A1072" i="2"/>
  <c r="B1072" i="2"/>
  <c r="C1072" i="2"/>
  <c r="D1072" i="2"/>
  <c r="E1072" i="2"/>
  <c r="F1072" i="2"/>
  <c r="G1072" i="2"/>
  <c r="H1072" i="2"/>
  <c r="I1072" i="2"/>
  <c r="A41" i="2"/>
  <c r="B41" i="2"/>
  <c r="C41" i="2"/>
  <c r="D41" i="2"/>
  <c r="E41" i="2"/>
  <c r="F41" i="2"/>
  <c r="G41" i="2"/>
  <c r="H41" i="2"/>
  <c r="I41" i="2"/>
  <c r="A42" i="2"/>
  <c r="B42" i="2"/>
  <c r="C42" i="2"/>
  <c r="D42" i="2"/>
  <c r="E42" i="2"/>
  <c r="F42" i="2"/>
  <c r="G42" i="2"/>
  <c r="H42" i="2"/>
  <c r="I42" i="2"/>
  <c r="A43" i="2"/>
  <c r="B43" i="2"/>
  <c r="C43" i="2"/>
  <c r="D43" i="2"/>
  <c r="E43" i="2"/>
  <c r="F43" i="2"/>
  <c r="G43" i="2"/>
  <c r="H43" i="2"/>
  <c r="I43" i="2"/>
  <c r="A44" i="2"/>
  <c r="B44" i="2"/>
  <c r="C44" i="2"/>
  <c r="D44" i="2"/>
  <c r="E44" i="2"/>
  <c r="F44" i="2"/>
  <c r="G44" i="2"/>
  <c r="H44" i="2"/>
  <c r="I44" i="2"/>
  <c r="A45" i="2"/>
  <c r="B45" i="2"/>
  <c r="C45" i="2"/>
  <c r="D45" i="2"/>
  <c r="E45" i="2"/>
  <c r="F45" i="2"/>
  <c r="G45" i="2"/>
  <c r="H45" i="2"/>
  <c r="I45" i="2"/>
  <c r="A46" i="2"/>
  <c r="B46" i="2"/>
  <c r="C46" i="2"/>
  <c r="D46" i="2"/>
  <c r="E46" i="2"/>
  <c r="F46" i="2"/>
  <c r="G46" i="2"/>
  <c r="H46" i="2"/>
  <c r="I46" i="2"/>
  <c r="A47" i="2"/>
  <c r="B47" i="2"/>
  <c r="C47" i="2"/>
  <c r="D47" i="2"/>
  <c r="E47" i="2"/>
  <c r="F47" i="2"/>
  <c r="G47" i="2"/>
  <c r="H47" i="2"/>
  <c r="I47" i="2"/>
  <c r="A48" i="2"/>
  <c r="B48" i="2"/>
  <c r="C48" i="2"/>
  <c r="D48" i="2"/>
  <c r="E48" i="2"/>
  <c r="F48" i="2"/>
  <c r="G48" i="2"/>
  <c r="H48" i="2"/>
  <c r="I48" i="2"/>
  <c r="A50" i="2"/>
  <c r="B50" i="2"/>
  <c r="C50" i="2"/>
  <c r="D50" i="2"/>
  <c r="E50" i="2"/>
  <c r="F50" i="2"/>
  <c r="G50" i="2"/>
  <c r="H50" i="2"/>
  <c r="I50" i="2"/>
  <c r="A49" i="2"/>
  <c r="B49" i="2"/>
  <c r="C49" i="2"/>
  <c r="D49" i="2"/>
  <c r="E49" i="2"/>
  <c r="F49" i="2"/>
  <c r="G49" i="2"/>
  <c r="H49" i="2"/>
  <c r="I49" i="2"/>
  <c r="A51" i="2"/>
  <c r="B51" i="2"/>
  <c r="C51" i="2"/>
  <c r="D51" i="2"/>
  <c r="E51" i="2"/>
  <c r="F51" i="2"/>
  <c r="G51" i="2"/>
  <c r="H51" i="2"/>
  <c r="I51" i="2"/>
  <c r="A52" i="2"/>
  <c r="B52" i="2"/>
  <c r="C52" i="2"/>
  <c r="D52" i="2"/>
  <c r="E52" i="2"/>
  <c r="F52" i="2"/>
  <c r="G52" i="2"/>
  <c r="H52" i="2"/>
  <c r="I52" i="2"/>
  <c r="A57" i="2"/>
  <c r="B57" i="2"/>
  <c r="C57" i="2"/>
  <c r="D57" i="2"/>
  <c r="E57" i="2"/>
  <c r="F57" i="2"/>
  <c r="G57" i="2"/>
  <c r="H57" i="2"/>
  <c r="I57" i="2"/>
  <c r="A55" i="2"/>
  <c r="B55" i="2"/>
  <c r="C55" i="2"/>
  <c r="D55" i="2"/>
  <c r="E55" i="2"/>
  <c r="F55" i="2"/>
  <c r="G55" i="2"/>
  <c r="H55" i="2"/>
  <c r="I55" i="2"/>
  <c r="A54" i="2"/>
  <c r="B54" i="2"/>
  <c r="C54" i="2"/>
  <c r="D54" i="2"/>
  <c r="E54" i="2"/>
  <c r="F54" i="2"/>
  <c r="G54" i="2"/>
  <c r="H54" i="2"/>
  <c r="I54" i="2"/>
  <c r="A53" i="2"/>
  <c r="B53" i="2"/>
  <c r="C53" i="2"/>
  <c r="D53" i="2"/>
  <c r="E53" i="2"/>
  <c r="F53" i="2"/>
  <c r="G53" i="2"/>
  <c r="H53" i="2"/>
  <c r="I53" i="2"/>
  <c r="A56" i="2"/>
  <c r="B56" i="2"/>
  <c r="C56" i="2"/>
  <c r="D56" i="2"/>
  <c r="E56" i="2"/>
  <c r="F56" i="2"/>
  <c r="G56" i="2"/>
  <c r="H56" i="2"/>
  <c r="I56" i="2"/>
  <c r="A58" i="2"/>
  <c r="B58" i="2"/>
  <c r="C58" i="2"/>
  <c r="D58" i="2"/>
  <c r="E58" i="2"/>
  <c r="F58" i="2"/>
  <c r="G58" i="2"/>
  <c r="H58" i="2"/>
  <c r="I58" i="2"/>
  <c r="A59" i="2"/>
  <c r="B59" i="2"/>
  <c r="C59" i="2"/>
  <c r="D59" i="2"/>
  <c r="E59" i="2"/>
  <c r="F59" i="2"/>
  <c r="G59" i="2"/>
  <c r="H59" i="2"/>
  <c r="I59" i="2"/>
  <c r="A60" i="2"/>
  <c r="B60" i="2"/>
  <c r="C60" i="2"/>
  <c r="D60" i="2"/>
  <c r="E60" i="2"/>
  <c r="F60" i="2"/>
  <c r="G60" i="2"/>
  <c r="H60" i="2"/>
  <c r="I60" i="2"/>
  <c r="A61" i="2"/>
  <c r="B61" i="2"/>
  <c r="C61" i="2"/>
  <c r="D61" i="2"/>
  <c r="E61" i="2"/>
  <c r="F61" i="2"/>
  <c r="G61" i="2"/>
  <c r="H61" i="2"/>
  <c r="I61" i="2"/>
  <c r="A62" i="2"/>
  <c r="B62" i="2"/>
  <c r="C62" i="2"/>
  <c r="D62" i="2"/>
  <c r="E62" i="2"/>
  <c r="F62" i="2"/>
  <c r="G62" i="2"/>
  <c r="H62" i="2"/>
  <c r="I62" i="2"/>
  <c r="A63" i="2"/>
  <c r="B63" i="2"/>
  <c r="C63" i="2"/>
  <c r="D63" i="2"/>
  <c r="E63" i="2"/>
  <c r="F63" i="2"/>
  <c r="G63" i="2"/>
  <c r="H63" i="2"/>
  <c r="I63" i="2"/>
  <c r="A64" i="2"/>
  <c r="B64" i="2"/>
  <c r="C64" i="2"/>
  <c r="D64" i="2"/>
  <c r="E64" i="2"/>
  <c r="F64" i="2"/>
  <c r="G64" i="2"/>
  <c r="H64" i="2"/>
  <c r="I64" i="2"/>
  <c r="A65" i="2"/>
  <c r="B65" i="2"/>
  <c r="C65" i="2"/>
  <c r="D65" i="2"/>
  <c r="E65" i="2"/>
  <c r="F65" i="2"/>
  <c r="G65" i="2"/>
  <c r="H65" i="2"/>
  <c r="I65" i="2"/>
  <c r="A66" i="2"/>
  <c r="B66" i="2"/>
  <c r="C66" i="2"/>
  <c r="D66" i="2"/>
  <c r="E66" i="2"/>
  <c r="F66" i="2"/>
  <c r="G66" i="2"/>
  <c r="H66" i="2"/>
  <c r="I66" i="2"/>
  <c r="A67" i="2"/>
  <c r="B67" i="2"/>
  <c r="C67" i="2"/>
  <c r="D67" i="2"/>
  <c r="E67" i="2"/>
  <c r="F67" i="2"/>
  <c r="G67" i="2"/>
  <c r="H67" i="2"/>
  <c r="I67" i="2"/>
  <c r="A68" i="2"/>
  <c r="B68" i="2"/>
  <c r="C68" i="2"/>
  <c r="D68" i="2"/>
  <c r="E68" i="2"/>
  <c r="F68" i="2"/>
  <c r="G68" i="2"/>
  <c r="H68" i="2"/>
  <c r="I68" i="2"/>
  <c r="A69" i="2"/>
  <c r="B69" i="2"/>
  <c r="C69" i="2"/>
  <c r="D69" i="2"/>
  <c r="E69" i="2"/>
  <c r="F69" i="2"/>
  <c r="G69" i="2"/>
  <c r="H69" i="2"/>
  <c r="I69" i="2"/>
  <c r="A70" i="2"/>
  <c r="B70" i="2"/>
  <c r="C70" i="2"/>
  <c r="D70" i="2"/>
  <c r="E70" i="2"/>
  <c r="F70" i="2"/>
  <c r="G70" i="2"/>
  <c r="H70" i="2"/>
  <c r="I70" i="2"/>
  <c r="A71" i="2"/>
  <c r="B71" i="2"/>
  <c r="C71" i="2"/>
  <c r="D71" i="2"/>
  <c r="E71" i="2"/>
  <c r="F71" i="2"/>
  <c r="G71" i="2"/>
  <c r="H71" i="2"/>
  <c r="I71" i="2"/>
  <c r="A72" i="2"/>
  <c r="B72" i="2"/>
  <c r="C72" i="2"/>
  <c r="D72" i="2"/>
  <c r="E72" i="2"/>
  <c r="F72" i="2"/>
  <c r="G72" i="2"/>
  <c r="H72" i="2"/>
  <c r="I72" i="2"/>
  <c r="A73" i="2"/>
  <c r="B73" i="2"/>
  <c r="C73" i="2"/>
  <c r="D73" i="2"/>
  <c r="E73" i="2"/>
  <c r="F73" i="2"/>
  <c r="G73" i="2"/>
  <c r="H73" i="2"/>
  <c r="I73" i="2"/>
  <c r="A74" i="2"/>
  <c r="B74" i="2"/>
  <c r="C74" i="2"/>
  <c r="D74" i="2"/>
  <c r="E74" i="2"/>
  <c r="F74" i="2"/>
  <c r="G74" i="2"/>
  <c r="H74" i="2"/>
  <c r="I74" i="2"/>
  <c r="A75" i="2"/>
  <c r="B75" i="2"/>
  <c r="C75" i="2"/>
  <c r="D75" i="2"/>
  <c r="E75" i="2"/>
  <c r="F75" i="2"/>
  <c r="G75" i="2"/>
  <c r="H75" i="2"/>
  <c r="I75" i="2"/>
  <c r="A76" i="2"/>
  <c r="B76" i="2"/>
  <c r="C76" i="2"/>
  <c r="D76" i="2"/>
  <c r="E76" i="2"/>
  <c r="F76" i="2"/>
  <c r="G76" i="2"/>
  <c r="H76" i="2"/>
  <c r="I76" i="2"/>
  <c r="A77" i="2"/>
  <c r="B77" i="2"/>
  <c r="C77" i="2"/>
  <c r="D77" i="2"/>
  <c r="E77" i="2"/>
  <c r="F77" i="2"/>
  <c r="G77" i="2"/>
  <c r="H77" i="2"/>
  <c r="I77" i="2"/>
  <c r="A102" i="2"/>
  <c r="B102" i="2"/>
  <c r="C102" i="2"/>
  <c r="D102" i="2"/>
  <c r="E102" i="2"/>
  <c r="F102" i="2"/>
  <c r="G102" i="2"/>
  <c r="H102" i="2"/>
  <c r="I102" i="2"/>
  <c r="A101" i="2"/>
  <c r="B101" i="2"/>
  <c r="C101" i="2"/>
  <c r="D101" i="2"/>
  <c r="E101" i="2"/>
  <c r="F101" i="2"/>
  <c r="G101" i="2"/>
  <c r="H101" i="2"/>
  <c r="I101" i="2"/>
  <c r="A97" i="2"/>
  <c r="B97" i="2"/>
  <c r="C97" i="2"/>
  <c r="D97" i="2"/>
  <c r="E97" i="2"/>
  <c r="F97" i="2"/>
  <c r="G97" i="2"/>
  <c r="H97" i="2"/>
  <c r="I97" i="2"/>
  <c r="A92" i="2"/>
  <c r="B92" i="2"/>
  <c r="C92" i="2"/>
  <c r="D92" i="2"/>
  <c r="E92" i="2"/>
  <c r="F92" i="2"/>
  <c r="G92" i="2"/>
  <c r="H92" i="2"/>
  <c r="I92" i="2"/>
  <c r="A93" i="2"/>
  <c r="B93" i="2"/>
  <c r="C93" i="2"/>
  <c r="D93" i="2"/>
  <c r="E93" i="2"/>
  <c r="F93" i="2"/>
  <c r="G93" i="2"/>
  <c r="H93" i="2"/>
  <c r="I93" i="2"/>
  <c r="A78" i="2"/>
  <c r="B78" i="2"/>
  <c r="C78" i="2"/>
  <c r="D78" i="2"/>
  <c r="E78" i="2"/>
  <c r="F78" i="2"/>
  <c r="G78" i="2"/>
  <c r="H78" i="2"/>
  <c r="I78" i="2"/>
  <c r="A90" i="2"/>
  <c r="B90" i="2"/>
  <c r="C90" i="2"/>
  <c r="D90" i="2"/>
  <c r="E90" i="2"/>
  <c r="F90" i="2"/>
  <c r="G90" i="2"/>
  <c r="H90" i="2"/>
  <c r="I90" i="2"/>
  <c r="A94" i="2"/>
  <c r="B94" i="2"/>
  <c r="C94" i="2"/>
  <c r="D94" i="2"/>
  <c r="E94" i="2"/>
  <c r="F94" i="2"/>
  <c r="G94" i="2"/>
  <c r="H94" i="2"/>
  <c r="I94" i="2"/>
  <c r="A79" i="2"/>
  <c r="B79" i="2"/>
  <c r="C79" i="2"/>
  <c r="D79" i="2"/>
  <c r="E79" i="2"/>
  <c r="F79" i="2"/>
  <c r="G79" i="2"/>
  <c r="H79" i="2"/>
  <c r="I79" i="2"/>
  <c r="A95" i="2"/>
  <c r="B95" i="2"/>
  <c r="C95" i="2"/>
  <c r="D95" i="2"/>
  <c r="E95" i="2"/>
  <c r="F95" i="2"/>
  <c r="G95" i="2"/>
  <c r="H95" i="2"/>
  <c r="I95" i="2"/>
  <c r="A96" i="2"/>
  <c r="B96" i="2"/>
  <c r="C96" i="2"/>
  <c r="D96" i="2"/>
  <c r="E96" i="2"/>
  <c r="F96" i="2"/>
  <c r="G96" i="2"/>
  <c r="H96" i="2"/>
  <c r="I96" i="2"/>
  <c r="A80" i="2"/>
  <c r="B80" i="2"/>
  <c r="C80" i="2"/>
  <c r="D80" i="2"/>
  <c r="E80" i="2"/>
  <c r="F80" i="2"/>
  <c r="G80" i="2"/>
  <c r="H80" i="2"/>
  <c r="I80" i="2"/>
  <c r="A81" i="2"/>
  <c r="B81" i="2"/>
  <c r="C81" i="2"/>
  <c r="D81" i="2"/>
  <c r="E81" i="2"/>
  <c r="F81" i="2"/>
  <c r="G81" i="2"/>
  <c r="H81" i="2"/>
  <c r="I81" i="2"/>
  <c r="A82" i="2"/>
  <c r="B82" i="2"/>
  <c r="C82" i="2"/>
  <c r="D82" i="2"/>
  <c r="E82" i="2"/>
  <c r="F82" i="2"/>
  <c r="G82" i="2"/>
  <c r="H82" i="2"/>
  <c r="I82" i="2"/>
  <c r="A83" i="2"/>
  <c r="B83" i="2"/>
  <c r="C83" i="2"/>
  <c r="D83" i="2"/>
  <c r="E83" i="2"/>
  <c r="F83" i="2"/>
  <c r="G83" i="2"/>
  <c r="H83" i="2"/>
  <c r="I83" i="2"/>
  <c r="A88" i="2"/>
  <c r="B88" i="2"/>
  <c r="C88" i="2"/>
  <c r="D88" i="2"/>
  <c r="E88" i="2"/>
  <c r="F88" i="2"/>
  <c r="G88" i="2"/>
  <c r="H88" i="2"/>
  <c r="I88" i="2"/>
  <c r="A86" i="2"/>
  <c r="B86" i="2"/>
  <c r="C86" i="2"/>
  <c r="D86" i="2"/>
  <c r="E86" i="2"/>
  <c r="F86" i="2"/>
  <c r="G86" i="2"/>
  <c r="H86" i="2"/>
  <c r="I86" i="2"/>
  <c r="A85" i="2"/>
  <c r="B85" i="2"/>
  <c r="C85" i="2"/>
  <c r="D85" i="2"/>
  <c r="E85" i="2"/>
  <c r="F85" i="2"/>
  <c r="G85" i="2"/>
  <c r="H85" i="2"/>
  <c r="I85" i="2"/>
  <c r="A84" i="2"/>
  <c r="B84" i="2"/>
  <c r="C84" i="2"/>
  <c r="D84" i="2"/>
  <c r="E84" i="2"/>
  <c r="F84" i="2"/>
  <c r="G84" i="2"/>
  <c r="H84" i="2"/>
  <c r="I84" i="2"/>
  <c r="A87" i="2"/>
  <c r="B87" i="2"/>
  <c r="C87" i="2"/>
  <c r="D87" i="2"/>
  <c r="E87" i="2"/>
  <c r="F87" i="2"/>
  <c r="G87" i="2"/>
  <c r="H87" i="2"/>
  <c r="I87" i="2"/>
  <c r="A100" i="2"/>
  <c r="B100" i="2"/>
  <c r="C100" i="2"/>
  <c r="D100" i="2"/>
  <c r="E100" i="2"/>
  <c r="F100" i="2"/>
  <c r="G100" i="2"/>
  <c r="H100" i="2"/>
  <c r="I100" i="2"/>
  <c r="A89" i="2"/>
  <c r="B89" i="2"/>
  <c r="C89" i="2"/>
  <c r="D89" i="2"/>
  <c r="E89" i="2"/>
  <c r="F89" i="2"/>
  <c r="G89" i="2"/>
  <c r="H89" i="2"/>
  <c r="I89" i="2"/>
  <c r="A91" i="2"/>
  <c r="B91" i="2"/>
  <c r="C91" i="2"/>
  <c r="D91" i="2"/>
  <c r="E91" i="2"/>
  <c r="F91" i="2"/>
  <c r="G91" i="2"/>
  <c r="H91" i="2"/>
  <c r="I91" i="2"/>
  <c r="A98" i="2"/>
  <c r="B98" i="2"/>
  <c r="C98" i="2"/>
  <c r="D98" i="2"/>
  <c r="E98" i="2"/>
  <c r="F98" i="2"/>
  <c r="G98" i="2"/>
  <c r="H98" i="2"/>
  <c r="I98" i="2"/>
  <c r="A99" i="2"/>
  <c r="B99" i="2"/>
  <c r="C99" i="2"/>
  <c r="D99" i="2"/>
  <c r="E99" i="2"/>
  <c r="F99" i="2"/>
  <c r="G99" i="2"/>
  <c r="H99" i="2"/>
  <c r="I99" i="2"/>
  <c r="A103" i="2"/>
  <c r="B103" i="2"/>
  <c r="C103" i="2"/>
  <c r="D103" i="2"/>
  <c r="E103" i="2"/>
  <c r="F103" i="2"/>
  <c r="G103" i="2"/>
  <c r="H103" i="2"/>
  <c r="I103" i="2"/>
  <c r="A104" i="2"/>
  <c r="B104" i="2"/>
  <c r="C104" i="2"/>
  <c r="D104" i="2"/>
  <c r="E104" i="2"/>
  <c r="F104" i="2"/>
  <c r="G104" i="2"/>
  <c r="H104" i="2"/>
  <c r="I104" i="2"/>
  <c r="A105" i="2"/>
  <c r="B105" i="2"/>
  <c r="C105" i="2"/>
  <c r="D105" i="2"/>
  <c r="E105" i="2"/>
  <c r="F105" i="2"/>
  <c r="G105" i="2"/>
  <c r="H105" i="2"/>
  <c r="I105" i="2"/>
  <c r="A107" i="2"/>
  <c r="B107" i="2"/>
  <c r="C107" i="2"/>
  <c r="D107" i="2"/>
  <c r="E107" i="2"/>
  <c r="F107" i="2"/>
  <c r="G107" i="2"/>
  <c r="H107" i="2"/>
  <c r="I107" i="2"/>
  <c r="A106" i="2"/>
  <c r="B106" i="2"/>
  <c r="C106" i="2"/>
  <c r="D106" i="2"/>
  <c r="E106" i="2"/>
  <c r="F106" i="2"/>
  <c r="G106" i="2"/>
  <c r="H106" i="2"/>
  <c r="I106" i="2"/>
  <c r="A108" i="2"/>
  <c r="B108" i="2"/>
  <c r="C108" i="2"/>
  <c r="D108" i="2"/>
  <c r="E108" i="2"/>
  <c r="F108" i="2"/>
  <c r="G108" i="2"/>
  <c r="H108" i="2"/>
  <c r="I108" i="2"/>
  <c r="A109" i="2"/>
  <c r="B109" i="2"/>
  <c r="C109" i="2"/>
  <c r="D109" i="2"/>
  <c r="E109" i="2"/>
  <c r="F109" i="2"/>
  <c r="G109" i="2"/>
  <c r="H109" i="2"/>
  <c r="I109" i="2"/>
  <c r="A110" i="2"/>
  <c r="B110" i="2"/>
  <c r="C110" i="2"/>
  <c r="D110" i="2"/>
  <c r="E110" i="2"/>
  <c r="F110" i="2"/>
  <c r="G110" i="2"/>
  <c r="H110" i="2"/>
  <c r="I110" i="2"/>
  <c r="A111" i="2"/>
  <c r="B111" i="2"/>
  <c r="C111" i="2"/>
  <c r="D111" i="2"/>
  <c r="E111" i="2"/>
  <c r="F111" i="2"/>
  <c r="G111" i="2"/>
  <c r="H111" i="2"/>
  <c r="I111" i="2"/>
  <c r="A112" i="2"/>
  <c r="B112" i="2"/>
  <c r="C112" i="2"/>
  <c r="D112" i="2"/>
  <c r="E112" i="2"/>
  <c r="F112" i="2"/>
  <c r="G112" i="2"/>
  <c r="H112" i="2"/>
  <c r="I112" i="2"/>
  <c r="A113" i="2"/>
  <c r="B113" i="2"/>
  <c r="C113" i="2"/>
  <c r="D113" i="2"/>
  <c r="E113" i="2"/>
  <c r="F113" i="2"/>
  <c r="G113" i="2"/>
  <c r="H113" i="2"/>
  <c r="I113" i="2"/>
  <c r="A114" i="2"/>
  <c r="B114" i="2"/>
  <c r="C114" i="2"/>
  <c r="D114" i="2"/>
  <c r="E114" i="2"/>
  <c r="F114" i="2"/>
  <c r="G114" i="2"/>
  <c r="H114" i="2"/>
  <c r="I114" i="2"/>
  <c r="A115" i="2"/>
  <c r="B115" i="2"/>
  <c r="C115" i="2"/>
  <c r="D115" i="2"/>
  <c r="E115" i="2"/>
  <c r="F115" i="2"/>
  <c r="G115" i="2"/>
  <c r="H115" i="2"/>
  <c r="I115" i="2"/>
  <c r="A116" i="2"/>
  <c r="B116" i="2"/>
  <c r="C116" i="2"/>
  <c r="D116" i="2"/>
  <c r="E116" i="2"/>
  <c r="F116" i="2"/>
  <c r="G116" i="2"/>
  <c r="H116" i="2"/>
  <c r="I116" i="2"/>
  <c r="A117" i="2"/>
  <c r="B117" i="2"/>
  <c r="C117" i="2"/>
  <c r="D117" i="2"/>
  <c r="E117" i="2"/>
  <c r="F117" i="2"/>
  <c r="G117" i="2"/>
  <c r="H117" i="2"/>
  <c r="I117" i="2"/>
  <c r="A118" i="2"/>
  <c r="B118" i="2"/>
  <c r="C118" i="2"/>
  <c r="D118" i="2"/>
  <c r="E118" i="2"/>
  <c r="F118" i="2"/>
  <c r="G118" i="2"/>
  <c r="H118" i="2"/>
  <c r="I118" i="2"/>
  <c r="A119" i="2"/>
  <c r="B119" i="2"/>
  <c r="C119" i="2"/>
  <c r="D119" i="2"/>
  <c r="E119" i="2"/>
  <c r="F119" i="2"/>
  <c r="G119" i="2"/>
  <c r="H119" i="2"/>
  <c r="I119" i="2"/>
  <c r="A120" i="2"/>
  <c r="B120" i="2"/>
  <c r="C120" i="2"/>
  <c r="D120" i="2"/>
  <c r="E120" i="2"/>
  <c r="F120" i="2"/>
  <c r="G120" i="2"/>
  <c r="H120" i="2"/>
  <c r="I120" i="2"/>
  <c r="A121" i="2"/>
  <c r="B121" i="2"/>
  <c r="C121" i="2"/>
  <c r="D121" i="2"/>
  <c r="E121" i="2"/>
  <c r="F121" i="2"/>
  <c r="G121" i="2"/>
  <c r="H121" i="2"/>
  <c r="I121" i="2"/>
  <c r="A122" i="2"/>
  <c r="B122" i="2"/>
  <c r="C122" i="2"/>
  <c r="D122" i="2"/>
  <c r="E122" i="2"/>
  <c r="F122" i="2"/>
  <c r="G122" i="2"/>
  <c r="H122" i="2"/>
  <c r="I122" i="2"/>
  <c r="A123" i="2"/>
  <c r="B123" i="2"/>
  <c r="C123" i="2"/>
  <c r="D123" i="2"/>
  <c r="E123" i="2"/>
  <c r="F123" i="2"/>
  <c r="G123" i="2"/>
  <c r="H123" i="2"/>
  <c r="I123" i="2"/>
  <c r="A124" i="2"/>
  <c r="B124" i="2"/>
  <c r="C124" i="2"/>
  <c r="D124" i="2"/>
  <c r="E124" i="2"/>
  <c r="F124" i="2"/>
  <c r="G124" i="2"/>
  <c r="H124" i="2"/>
  <c r="I124" i="2"/>
  <c r="A125" i="2"/>
  <c r="B125" i="2"/>
  <c r="C125" i="2"/>
  <c r="D125" i="2"/>
  <c r="E125" i="2"/>
  <c r="F125" i="2"/>
  <c r="G125" i="2"/>
  <c r="H125" i="2"/>
  <c r="I125" i="2"/>
  <c r="A135" i="2"/>
  <c r="B135" i="2"/>
  <c r="C135" i="2"/>
  <c r="D135" i="2"/>
  <c r="E135" i="2"/>
  <c r="F135" i="2"/>
  <c r="G135" i="2"/>
  <c r="H135" i="2"/>
  <c r="I135" i="2"/>
  <c r="A138" i="2"/>
  <c r="B138" i="2"/>
  <c r="C138" i="2"/>
  <c r="D138" i="2"/>
  <c r="E138" i="2"/>
  <c r="F138" i="2"/>
  <c r="G138" i="2"/>
  <c r="H138" i="2"/>
  <c r="I138" i="2"/>
  <c r="A139" i="2"/>
  <c r="B139" i="2"/>
  <c r="C139" i="2"/>
  <c r="D139" i="2"/>
  <c r="E139" i="2"/>
  <c r="F139" i="2"/>
  <c r="G139" i="2"/>
  <c r="H139" i="2"/>
  <c r="I139" i="2"/>
  <c r="A140" i="2"/>
  <c r="B140" i="2"/>
  <c r="C140" i="2"/>
  <c r="D140" i="2"/>
  <c r="E140" i="2"/>
  <c r="F140" i="2"/>
  <c r="G140" i="2"/>
  <c r="H140" i="2"/>
  <c r="I140" i="2"/>
  <c r="A141" i="2"/>
  <c r="B141" i="2"/>
  <c r="C141" i="2"/>
  <c r="D141" i="2"/>
  <c r="E141" i="2"/>
  <c r="F141" i="2"/>
  <c r="G141" i="2"/>
  <c r="H141" i="2"/>
  <c r="I141" i="2"/>
  <c r="A142" i="2"/>
  <c r="B142" i="2"/>
  <c r="C142" i="2"/>
  <c r="D142" i="2"/>
  <c r="E142" i="2"/>
  <c r="F142" i="2"/>
  <c r="G142" i="2"/>
  <c r="H142" i="2"/>
  <c r="I142" i="2"/>
  <c r="A134" i="2"/>
  <c r="B134" i="2"/>
  <c r="C134" i="2"/>
  <c r="D134" i="2"/>
  <c r="E134" i="2"/>
  <c r="F134" i="2"/>
  <c r="G134" i="2"/>
  <c r="H134" i="2"/>
  <c r="I134" i="2"/>
  <c r="A133" i="2"/>
  <c r="B133" i="2"/>
  <c r="C133" i="2"/>
  <c r="D133" i="2"/>
  <c r="E133" i="2"/>
  <c r="F133" i="2"/>
  <c r="G133" i="2"/>
  <c r="H133" i="2"/>
  <c r="I133" i="2"/>
  <c r="A129" i="2"/>
  <c r="B129" i="2"/>
  <c r="C129" i="2"/>
  <c r="D129" i="2"/>
  <c r="E129" i="2"/>
  <c r="F129" i="2"/>
  <c r="G129" i="2"/>
  <c r="H129" i="2"/>
  <c r="I129" i="2"/>
  <c r="A127" i="2"/>
  <c r="B127" i="2"/>
  <c r="C127" i="2"/>
  <c r="D127" i="2"/>
  <c r="E127" i="2"/>
  <c r="F127" i="2"/>
  <c r="G127" i="2"/>
  <c r="H127" i="2"/>
  <c r="I127" i="2"/>
  <c r="A128" i="2"/>
  <c r="B128" i="2"/>
  <c r="C128" i="2"/>
  <c r="D128" i="2"/>
  <c r="E128" i="2"/>
  <c r="F128" i="2"/>
  <c r="G128" i="2"/>
  <c r="H128" i="2"/>
  <c r="I128" i="2"/>
  <c r="A136" i="2"/>
  <c r="B136" i="2"/>
  <c r="C136" i="2"/>
  <c r="D136" i="2"/>
  <c r="E136" i="2"/>
  <c r="F136" i="2"/>
  <c r="G136" i="2"/>
  <c r="H136" i="2"/>
  <c r="I136" i="2"/>
  <c r="A126" i="2"/>
  <c r="B126" i="2"/>
  <c r="C126" i="2"/>
  <c r="D126" i="2"/>
  <c r="E126" i="2"/>
  <c r="F126" i="2"/>
  <c r="G126" i="2"/>
  <c r="H126" i="2"/>
  <c r="I126" i="2"/>
  <c r="A130" i="2"/>
  <c r="B130" i="2"/>
  <c r="C130" i="2"/>
  <c r="D130" i="2"/>
  <c r="E130" i="2"/>
  <c r="F130" i="2"/>
  <c r="G130" i="2"/>
  <c r="H130" i="2"/>
  <c r="I130" i="2"/>
  <c r="A131" i="2"/>
  <c r="B131" i="2"/>
  <c r="C131" i="2"/>
  <c r="D131" i="2"/>
  <c r="E131" i="2"/>
  <c r="F131" i="2"/>
  <c r="G131" i="2"/>
  <c r="H131" i="2"/>
  <c r="I131" i="2"/>
  <c r="A137" i="2"/>
  <c r="B137" i="2"/>
  <c r="C137" i="2"/>
  <c r="D137" i="2"/>
  <c r="E137" i="2"/>
  <c r="F137" i="2"/>
  <c r="G137" i="2"/>
  <c r="H137" i="2"/>
  <c r="I137" i="2"/>
  <c r="A132" i="2"/>
  <c r="B132" i="2"/>
  <c r="C132" i="2"/>
  <c r="D132" i="2"/>
  <c r="E132" i="2"/>
  <c r="F132" i="2"/>
  <c r="G132" i="2"/>
  <c r="H132" i="2"/>
  <c r="I132" i="2"/>
  <c r="A143" i="2"/>
  <c r="B143" i="2"/>
  <c r="C143" i="2"/>
  <c r="D143" i="2"/>
  <c r="E143" i="2"/>
  <c r="F143" i="2"/>
  <c r="G143" i="2"/>
  <c r="H143" i="2"/>
  <c r="I143" i="2"/>
  <c r="A144" i="2"/>
  <c r="B144" i="2"/>
  <c r="C144" i="2"/>
  <c r="D144" i="2"/>
  <c r="E144" i="2"/>
  <c r="F144" i="2"/>
  <c r="G144" i="2"/>
  <c r="H144" i="2"/>
  <c r="I144" i="2"/>
  <c r="A145" i="2"/>
  <c r="B145" i="2"/>
  <c r="C145" i="2"/>
  <c r="D145" i="2"/>
  <c r="E145" i="2"/>
  <c r="F145" i="2"/>
  <c r="G145" i="2"/>
  <c r="H145" i="2"/>
  <c r="I145" i="2"/>
  <c r="A146" i="2"/>
  <c r="B146" i="2"/>
  <c r="C146" i="2"/>
  <c r="D146" i="2"/>
  <c r="E146" i="2"/>
  <c r="F146" i="2"/>
  <c r="G146" i="2"/>
  <c r="H146" i="2"/>
  <c r="I146" i="2"/>
  <c r="A147" i="2"/>
  <c r="B147" i="2"/>
  <c r="C147" i="2"/>
  <c r="D147" i="2"/>
  <c r="E147" i="2"/>
  <c r="F147" i="2"/>
  <c r="G147" i="2"/>
  <c r="H147" i="2"/>
  <c r="I147" i="2"/>
  <c r="A148" i="2"/>
  <c r="B148" i="2"/>
  <c r="C148" i="2"/>
  <c r="D148" i="2"/>
  <c r="E148" i="2"/>
  <c r="F148" i="2"/>
  <c r="G148" i="2"/>
  <c r="H148" i="2"/>
  <c r="I148" i="2"/>
  <c r="A149" i="2"/>
  <c r="B149" i="2"/>
  <c r="C149" i="2"/>
  <c r="D149" i="2"/>
  <c r="E149" i="2"/>
  <c r="F149" i="2"/>
  <c r="G149" i="2"/>
  <c r="H149" i="2"/>
  <c r="I149" i="2"/>
  <c r="A150" i="2"/>
  <c r="B150" i="2"/>
  <c r="C150" i="2"/>
  <c r="D150" i="2"/>
  <c r="E150" i="2"/>
  <c r="F150" i="2"/>
  <c r="G150" i="2"/>
  <c r="H150" i="2"/>
  <c r="I150" i="2"/>
  <c r="A151" i="2"/>
  <c r="B151" i="2"/>
  <c r="C151" i="2"/>
  <c r="D151" i="2"/>
  <c r="E151" i="2"/>
  <c r="F151" i="2"/>
  <c r="G151" i="2"/>
  <c r="H151" i="2"/>
  <c r="I151" i="2"/>
  <c r="A152" i="2"/>
  <c r="B152" i="2"/>
  <c r="C152" i="2"/>
  <c r="D152" i="2"/>
  <c r="E152" i="2"/>
  <c r="F152" i="2"/>
  <c r="G152" i="2"/>
  <c r="H152" i="2"/>
  <c r="I152" i="2"/>
  <c r="A153" i="2"/>
  <c r="B153" i="2"/>
  <c r="C153" i="2"/>
  <c r="D153" i="2"/>
  <c r="E153" i="2"/>
  <c r="F153" i="2"/>
  <c r="G153" i="2"/>
  <c r="H153" i="2"/>
  <c r="I153" i="2"/>
  <c r="A154" i="2"/>
  <c r="B154" i="2"/>
  <c r="C154" i="2"/>
  <c r="D154" i="2"/>
  <c r="E154" i="2"/>
  <c r="F154" i="2"/>
  <c r="G154" i="2"/>
  <c r="H154" i="2"/>
  <c r="I154" i="2"/>
  <c r="A155" i="2"/>
  <c r="B155" i="2"/>
  <c r="C155" i="2"/>
  <c r="D155" i="2"/>
  <c r="E155" i="2"/>
  <c r="F155" i="2"/>
  <c r="G155" i="2"/>
  <c r="H155" i="2"/>
  <c r="I155" i="2"/>
  <c r="A156" i="2"/>
  <c r="B156" i="2"/>
  <c r="C156" i="2"/>
  <c r="D156" i="2"/>
  <c r="E156" i="2"/>
  <c r="F156" i="2"/>
  <c r="G156" i="2"/>
  <c r="H156" i="2"/>
  <c r="I156" i="2"/>
  <c r="A157" i="2"/>
  <c r="B157" i="2"/>
  <c r="C157" i="2"/>
  <c r="D157" i="2"/>
  <c r="E157" i="2"/>
  <c r="F157" i="2"/>
  <c r="G157" i="2"/>
  <c r="H157" i="2"/>
  <c r="I157" i="2"/>
  <c r="A158" i="2"/>
  <c r="B158" i="2"/>
  <c r="C158" i="2"/>
  <c r="D158" i="2"/>
  <c r="E158" i="2"/>
  <c r="F158" i="2"/>
  <c r="G158" i="2"/>
  <c r="H158" i="2"/>
  <c r="I158" i="2"/>
  <c r="A159" i="2"/>
  <c r="B159" i="2"/>
  <c r="C159" i="2"/>
  <c r="D159" i="2"/>
  <c r="E159" i="2"/>
  <c r="F159" i="2"/>
  <c r="G159" i="2"/>
  <c r="H159" i="2"/>
  <c r="I159" i="2"/>
  <c r="A160" i="2"/>
  <c r="B160" i="2"/>
  <c r="C160" i="2"/>
  <c r="D160" i="2"/>
  <c r="E160" i="2"/>
  <c r="F160" i="2"/>
  <c r="G160" i="2"/>
  <c r="H160" i="2"/>
  <c r="I160" i="2"/>
  <c r="A161" i="2"/>
  <c r="B161" i="2"/>
  <c r="C161" i="2"/>
  <c r="D161" i="2"/>
  <c r="E161" i="2"/>
  <c r="F161" i="2"/>
  <c r="G161" i="2"/>
  <c r="H161" i="2"/>
  <c r="I161" i="2"/>
  <c r="A162" i="2"/>
  <c r="B162" i="2"/>
  <c r="C162" i="2"/>
  <c r="D162" i="2"/>
  <c r="E162" i="2"/>
  <c r="F162" i="2"/>
  <c r="G162" i="2"/>
  <c r="H162" i="2"/>
  <c r="I162" i="2"/>
  <c r="A163" i="2"/>
  <c r="B163" i="2"/>
  <c r="C163" i="2"/>
  <c r="D163" i="2"/>
  <c r="E163" i="2"/>
  <c r="F163" i="2"/>
  <c r="G163" i="2"/>
  <c r="H163" i="2"/>
  <c r="I163" i="2"/>
  <c r="A164" i="2"/>
  <c r="B164" i="2"/>
  <c r="C164" i="2"/>
  <c r="D164" i="2"/>
  <c r="E164" i="2"/>
  <c r="F164" i="2"/>
  <c r="G164" i="2"/>
  <c r="H164" i="2"/>
  <c r="I164" i="2"/>
  <c r="A190" i="2"/>
  <c r="B190" i="2"/>
  <c r="C190" i="2"/>
  <c r="D190" i="2"/>
  <c r="E190" i="2"/>
  <c r="F190" i="2"/>
  <c r="G190" i="2"/>
  <c r="H190" i="2"/>
  <c r="I190" i="2"/>
  <c r="A192" i="2"/>
  <c r="B192" i="2"/>
  <c r="C192" i="2"/>
  <c r="D192" i="2"/>
  <c r="E192" i="2"/>
  <c r="F192" i="2"/>
  <c r="G192" i="2"/>
  <c r="H192" i="2"/>
  <c r="I192" i="2"/>
  <c r="A193" i="2"/>
  <c r="B193" i="2"/>
  <c r="C193" i="2"/>
  <c r="D193" i="2"/>
  <c r="E193" i="2"/>
  <c r="F193" i="2"/>
  <c r="G193" i="2"/>
  <c r="H193" i="2"/>
  <c r="I193" i="2"/>
  <c r="A191" i="2"/>
  <c r="B191" i="2"/>
  <c r="C191" i="2"/>
  <c r="D191" i="2"/>
  <c r="E191" i="2"/>
  <c r="F191" i="2"/>
  <c r="G191" i="2"/>
  <c r="H191" i="2"/>
  <c r="I191" i="2"/>
  <c r="A165" i="2"/>
  <c r="B165" i="2"/>
  <c r="C165" i="2"/>
  <c r="D165" i="2"/>
  <c r="E165" i="2"/>
  <c r="F165" i="2"/>
  <c r="G165" i="2"/>
  <c r="H165" i="2"/>
  <c r="I165" i="2"/>
  <c r="A166" i="2"/>
  <c r="B166" i="2"/>
  <c r="C166" i="2"/>
  <c r="D166" i="2"/>
  <c r="E166" i="2"/>
  <c r="F166" i="2"/>
  <c r="G166" i="2"/>
  <c r="H166" i="2"/>
  <c r="I166" i="2"/>
  <c r="A187" i="2"/>
  <c r="B187" i="2"/>
  <c r="C187" i="2"/>
  <c r="D187" i="2"/>
  <c r="E187" i="2"/>
  <c r="F187" i="2"/>
  <c r="G187" i="2"/>
  <c r="H187" i="2"/>
  <c r="I187" i="2"/>
  <c r="A186" i="2"/>
  <c r="B186" i="2"/>
  <c r="C186" i="2"/>
  <c r="D186" i="2"/>
  <c r="E186" i="2"/>
  <c r="F186" i="2"/>
  <c r="G186" i="2"/>
  <c r="H186" i="2"/>
  <c r="I186" i="2"/>
  <c r="A185" i="2"/>
  <c r="B185" i="2"/>
  <c r="C185" i="2"/>
  <c r="D185" i="2"/>
  <c r="E185" i="2"/>
  <c r="F185" i="2"/>
  <c r="G185" i="2"/>
  <c r="H185" i="2"/>
  <c r="I185" i="2"/>
  <c r="A184" i="2"/>
  <c r="B184" i="2"/>
  <c r="C184" i="2"/>
  <c r="D184" i="2"/>
  <c r="E184" i="2"/>
  <c r="F184" i="2"/>
  <c r="G184" i="2"/>
  <c r="H184" i="2"/>
  <c r="I184" i="2"/>
  <c r="A167" i="2"/>
  <c r="B167" i="2"/>
  <c r="C167" i="2"/>
  <c r="D167" i="2"/>
  <c r="E167" i="2"/>
  <c r="F167" i="2"/>
  <c r="G167" i="2"/>
  <c r="H167" i="2"/>
  <c r="I167" i="2"/>
  <c r="A168" i="2"/>
  <c r="B168" i="2"/>
  <c r="C168" i="2"/>
  <c r="D168" i="2"/>
  <c r="E168" i="2"/>
  <c r="F168" i="2"/>
  <c r="G168" i="2"/>
  <c r="H168" i="2"/>
  <c r="I168" i="2"/>
  <c r="A169" i="2"/>
  <c r="B169" i="2"/>
  <c r="C169" i="2"/>
  <c r="D169" i="2"/>
  <c r="E169" i="2"/>
  <c r="F169" i="2"/>
  <c r="G169" i="2"/>
  <c r="H169" i="2"/>
  <c r="I169" i="2"/>
  <c r="A175" i="2"/>
  <c r="B175" i="2"/>
  <c r="C175" i="2"/>
  <c r="D175" i="2"/>
  <c r="E175" i="2"/>
  <c r="F175" i="2"/>
  <c r="G175" i="2"/>
  <c r="H175" i="2"/>
  <c r="I175" i="2"/>
  <c r="A179" i="2"/>
  <c r="B179" i="2"/>
  <c r="C179" i="2"/>
  <c r="D179" i="2"/>
  <c r="E179" i="2"/>
  <c r="F179" i="2"/>
  <c r="G179" i="2"/>
  <c r="H179" i="2"/>
  <c r="I179" i="2"/>
  <c r="A180" i="2"/>
  <c r="B180" i="2"/>
  <c r="C180" i="2"/>
  <c r="D180" i="2"/>
  <c r="E180" i="2"/>
  <c r="F180" i="2"/>
  <c r="G180" i="2"/>
  <c r="H180" i="2"/>
  <c r="I180" i="2"/>
  <c r="A181" i="2"/>
  <c r="B181" i="2"/>
  <c r="C181" i="2"/>
  <c r="D181" i="2"/>
  <c r="E181" i="2"/>
  <c r="F181" i="2"/>
  <c r="G181" i="2"/>
  <c r="H181" i="2"/>
  <c r="I181" i="2"/>
  <c r="A177" i="2"/>
  <c r="B177" i="2"/>
  <c r="C177" i="2"/>
  <c r="D177" i="2"/>
  <c r="E177" i="2"/>
  <c r="F177" i="2"/>
  <c r="G177" i="2"/>
  <c r="H177" i="2"/>
  <c r="I177" i="2"/>
  <c r="A176" i="2"/>
  <c r="B176" i="2"/>
  <c r="C176" i="2"/>
  <c r="D176" i="2"/>
  <c r="E176" i="2"/>
  <c r="F176" i="2"/>
  <c r="G176" i="2"/>
  <c r="H176" i="2"/>
  <c r="I176" i="2"/>
  <c r="A171" i="2"/>
  <c r="B171" i="2"/>
  <c r="C171" i="2"/>
  <c r="D171" i="2"/>
  <c r="E171" i="2"/>
  <c r="F171" i="2"/>
  <c r="G171" i="2"/>
  <c r="H171" i="2"/>
  <c r="I171" i="2"/>
  <c r="A178" i="2"/>
  <c r="B178" i="2"/>
  <c r="C178" i="2"/>
  <c r="D178" i="2"/>
  <c r="E178" i="2"/>
  <c r="F178" i="2"/>
  <c r="G178" i="2"/>
  <c r="H178" i="2"/>
  <c r="I178" i="2"/>
  <c r="A173" i="2"/>
  <c r="B173" i="2"/>
  <c r="C173" i="2"/>
  <c r="D173" i="2"/>
  <c r="E173" i="2"/>
  <c r="F173" i="2"/>
  <c r="G173" i="2"/>
  <c r="H173" i="2"/>
  <c r="I173" i="2"/>
  <c r="A174" i="2"/>
  <c r="B174" i="2"/>
  <c r="C174" i="2"/>
  <c r="D174" i="2"/>
  <c r="E174" i="2"/>
  <c r="F174" i="2"/>
  <c r="G174" i="2"/>
  <c r="H174" i="2"/>
  <c r="I174" i="2"/>
  <c r="A172" i="2"/>
  <c r="B172" i="2"/>
  <c r="C172" i="2"/>
  <c r="D172" i="2"/>
  <c r="E172" i="2"/>
  <c r="F172" i="2"/>
  <c r="G172" i="2"/>
  <c r="H172" i="2"/>
  <c r="I172" i="2"/>
  <c r="A182" i="2"/>
  <c r="B182" i="2"/>
  <c r="C182" i="2"/>
  <c r="D182" i="2"/>
  <c r="E182" i="2"/>
  <c r="F182" i="2"/>
  <c r="G182" i="2"/>
  <c r="H182" i="2"/>
  <c r="I182" i="2"/>
  <c r="A183" i="2"/>
  <c r="B183" i="2"/>
  <c r="C183" i="2"/>
  <c r="D183" i="2"/>
  <c r="E183" i="2"/>
  <c r="F183" i="2"/>
  <c r="G183" i="2"/>
  <c r="H183" i="2"/>
  <c r="I183" i="2"/>
  <c r="A188" i="2"/>
  <c r="B188" i="2"/>
  <c r="C188" i="2"/>
  <c r="D188" i="2"/>
  <c r="E188" i="2"/>
  <c r="F188" i="2"/>
  <c r="G188" i="2"/>
  <c r="H188" i="2"/>
  <c r="I188" i="2"/>
  <c r="A189" i="2"/>
  <c r="B189" i="2"/>
  <c r="C189" i="2"/>
  <c r="D189" i="2"/>
  <c r="E189" i="2"/>
  <c r="F189" i="2"/>
  <c r="G189" i="2"/>
  <c r="H189" i="2"/>
  <c r="I189" i="2"/>
  <c r="A170" i="2"/>
  <c r="B170" i="2"/>
  <c r="C170" i="2"/>
  <c r="D170" i="2"/>
  <c r="E170" i="2"/>
  <c r="F170" i="2"/>
  <c r="G170" i="2"/>
  <c r="H170" i="2"/>
  <c r="I170" i="2"/>
  <c r="A194" i="2"/>
  <c r="B194" i="2"/>
  <c r="C194" i="2"/>
  <c r="D194" i="2"/>
  <c r="E194" i="2"/>
  <c r="F194" i="2"/>
  <c r="G194" i="2"/>
  <c r="H194" i="2"/>
  <c r="I194" i="2"/>
  <c r="A195" i="2"/>
  <c r="B195" i="2"/>
  <c r="C195" i="2"/>
  <c r="D195" i="2"/>
  <c r="E195" i="2"/>
  <c r="F195" i="2"/>
  <c r="G195" i="2"/>
  <c r="H195" i="2"/>
  <c r="I195" i="2"/>
  <c r="A196" i="2"/>
  <c r="B196" i="2"/>
  <c r="C196" i="2"/>
  <c r="D196" i="2"/>
  <c r="E196" i="2"/>
  <c r="F196" i="2"/>
  <c r="G196" i="2"/>
  <c r="H196" i="2"/>
  <c r="I196" i="2"/>
  <c r="A197" i="2"/>
  <c r="B197" i="2"/>
  <c r="C197" i="2"/>
  <c r="D197" i="2"/>
  <c r="E197" i="2"/>
  <c r="F197" i="2"/>
  <c r="G197" i="2"/>
  <c r="H197" i="2"/>
  <c r="I197" i="2"/>
  <c r="A198" i="2"/>
  <c r="B198" i="2"/>
  <c r="C198" i="2"/>
  <c r="D198" i="2"/>
  <c r="E198" i="2"/>
  <c r="F198" i="2"/>
  <c r="G198" i="2"/>
  <c r="H198" i="2"/>
  <c r="I198" i="2"/>
  <c r="A199" i="2"/>
  <c r="B199" i="2"/>
  <c r="C199" i="2"/>
  <c r="D199" i="2"/>
  <c r="E199" i="2"/>
  <c r="F199" i="2"/>
  <c r="G199" i="2"/>
  <c r="H199" i="2"/>
  <c r="I199" i="2"/>
  <c r="A200" i="2"/>
  <c r="B200" i="2"/>
  <c r="C200" i="2"/>
  <c r="D200" i="2"/>
  <c r="E200" i="2"/>
  <c r="F200" i="2"/>
  <c r="G200" i="2"/>
  <c r="H200" i="2"/>
  <c r="I200" i="2"/>
  <c r="A201" i="2"/>
  <c r="B201" i="2"/>
  <c r="C201" i="2"/>
  <c r="D201" i="2"/>
  <c r="E201" i="2"/>
  <c r="F201" i="2"/>
  <c r="G201" i="2"/>
  <c r="H201" i="2"/>
  <c r="I201" i="2"/>
  <c r="A202" i="2"/>
  <c r="B202" i="2"/>
  <c r="C202" i="2"/>
  <c r="D202" i="2"/>
  <c r="E202" i="2"/>
  <c r="F202" i="2"/>
  <c r="G202" i="2"/>
  <c r="H202" i="2"/>
  <c r="I202" i="2"/>
  <c r="A203" i="2"/>
  <c r="B203" i="2"/>
  <c r="C203" i="2"/>
  <c r="D203" i="2"/>
  <c r="E203" i="2"/>
  <c r="F203" i="2"/>
  <c r="G203" i="2"/>
  <c r="H203" i="2"/>
  <c r="I203" i="2"/>
  <c r="A204" i="2"/>
  <c r="B204" i="2"/>
  <c r="C204" i="2"/>
  <c r="D204" i="2"/>
  <c r="E204" i="2"/>
  <c r="F204" i="2"/>
  <c r="G204" i="2"/>
  <c r="H204" i="2"/>
  <c r="I204" i="2"/>
  <c r="A205" i="2"/>
  <c r="B205" i="2"/>
  <c r="C205" i="2"/>
  <c r="D205" i="2"/>
  <c r="E205" i="2"/>
  <c r="F205" i="2"/>
  <c r="G205" i="2"/>
  <c r="H205" i="2"/>
  <c r="I205" i="2"/>
  <c r="A206" i="2"/>
  <c r="B206" i="2"/>
  <c r="C206" i="2"/>
  <c r="D206" i="2"/>
  <c r="E206" i="2"/>
  <c r="F206" i="2"/>
  <c r="G206" i="2"/>
  <c r="H206" i="2"/>
  <c r="I206" i="2"/>
  <c r="A207" i="2"/>
  <c r="B207" i="2"/>
  <c r="C207" i="2"/>
  <c r="D207" i="2"/>
  <c r="E207" i="2"/>
  <c r="F207" i="2"/>
  <c r="G207" i="2"/>
  <c r="H207" i="2"/>
  <c r="I207" i="2"/>
  <c r="A208" i="2"/>
  <c r="B208" i="2"/>
  <c r="C208" i="2"/>
  <c r="D208" i="2"/>
  <c r="E208" i="2"/>
  <c r="F208" i="2"/>
  <c r="G208" i="2"/>
  <c r="H208" i="2"/>
  <c r="I208" i="2"/>
  <c r="A209" i="2"/>
  <c r="B209" i="2"/>
  <c r="C209" i="2"/>
  <c r="D209" i="2"/>
  <c r="E209" i="2"/>
  <c r="F209" i="2"/>
  <c r="G209" i="2"/>
  <c r="H209" i="2"/>
  <c r="I209" i="2"/>
  <c r="A210" i="2"/>
  <c r="B210" i="2"/>
  <c r="C210" i="2"/>
  <c r="D210" i="2"/>
  <c r="E210" i="2"/>
  <c r="F210" i="2"/>
  <c r="G210" i="2"/>
  <c r="H210" i="2"/>
  <c r="I210" i="2"/>
  <c r="A211" i="2"/>
  <c r="B211" i="2"/>
  <c r="C211" i="2"/>
  <c r="D211" i="2"/>
  <c r="E211" i="2"/>
  <c r="F211" i="2"/>
  <c r="G211" i="2"/>
  <c r="H211" i="2"/>
  <c r="I211" i="2"/>
  <c r="A212" i="2"/>
  <c r="B212" i="2"/>
  <c r="C212" i="2"/>
  <c r="D212" i="2"/>
  <c r="E212" i="2"/>
  <c r="F212" i="2"/>
  <c r="G212" i="2"/>
  <c r="H212" i="2"/>
  <c r="I212" i="2"/>
  <c r="A213" i="2"/>
  <c r="B213" i="2"/>
  <c r="C213" i="2"/>
  <c r="D213" i="2"/>
  <c r="E213" i="2"/>
  <c r="F213" i="2"/>
  <c r="G213" i="2"/>
  <c r="H213" i="2"/>
  <c r="I213" i="2"/>
  <c r="A214" i="2"/>
  <c r="B214" i="2"/>
  <c r="C214" i="2"/>
  <c r="D214" i="2"/>
  <c r="E214" i="2"/>
  <c r="F214" i="2"/>
  <c r="G214" i="2"/>
  <c r="H214" i="2"/>
  <c r="I214" i="2"/>
  <c r="A215" i="2"/>
  <c r="B215" i="2"/>
  <c r="C215" i="2"/>
  <c r="D215" i="2"/>
  <c r="E215" i="2"/>
  <c r="F215" i="2"/>
  <c r="G215" i="2"/>
  <c r="H215" i="2"/>
  <c r="I215" i="2"/>
  <c r="A216" i="2"/>
  <c r="B216" i="2"/>
  <c r="C216" i="2"/>
  <c r="D216" i="2"/>
  <c r="E216" i="2"/>
  <c r="F216" i="2"/>
  <c r="G216" i="2"/>
  <c r="H216" i="2"/>
  <c r="I216" i="2"/>
  <c r="A217" i="2"/>
  <c r="B217" i="2"/>
  <c r="C217" i="2"/>
  <c r="D217" i="2"/>
  <c r="E217" i="2"/>
  <c r="F217" i="2"/>
  <c r="G217" i="2"/>
  <c r="H217" i="2"/>
  <c r="I217" i="2"/>
  <c r="A218" i="2"/>
  <c r="B218" i="2"/>
  <c r="C218" i="2"/>
  <c r="D218" i="2"/>
  <c r="E218" i="2"/>
  <c r="F218" i="2"/>
  <c r="G218" i="2"/>
  <c r="H218" i="2"/>
  <c r="I218" i="2"/>
  <c r="A219" i="2"/>
  <c r="B219" i="2"/>
  <c r="C219" i="2"/>
  <c r="D219" i="2"/>
  <c r="E219" i="2"/>
  <c r="F219" i="2"/>
  <c r="G219" i="2"/>
  <c r="H219" i="2"/>
  <c r="I219" i="2"/>
  <c r="A220" i="2"/>
  <c r="B220" i="2"/>
  <c r="C220" i="2"/>
  <c r="D220" i="2"/>
  <c r="E220" i="2"/>
  <c r="F220" i="2"/>
  <c r="G220" i="2"/>
  <c r="H220" i="2"/>
  <c r="I220" i="2"/>
  <c r="A221" i="2"/>
  <c r="B221" i="2"/>
  <c r="C221" i="2"/>
  <c r="D221" i="2"/>
  <c r="E221" i="2"/>
  <c r="F221" i="2"/>
  <c r="G221" i="2"/>
  <c r="H221" i="2"/>
  <c r="I221" i="2"/>
  <c r="A222" i="2"/>
  <c r="B222" i="2"/>
  <c r="C222" i="2"/>
  <c r="D222" i="2"/>
  <c r="E222" i="2"/>
  <c r="F222" i="2"/>
  <c r="G222" i="2"/>
  <c r="H222" i="2"/>
  <c r="I222" i="2"/>
  <c r="A223" i="2"/>
  <c r="B223" i="2"/>
  <c r="C223" i="2"/>
  <c r="D223" i="2"/>
  <c r="E223" i="2"/>
  <c r="F223" i="2"/>
  <c r="G223" i="2"/>
  <c r="H223" i="2"/>
  <c r="I223" i="2"/>
  <c r="A224" i="2"/>
  <c r="B224" i="2"/>
  <c r="C224" i="2"/>
  <c r="D224" i="2"/>
  <c r="E224" i="2"/>
  <c r="F224" i="2"/>
  <c r="G224" i="2"/>
  <c r="H224" i="2"/>
  <c r="I224" i="2"/>
  <c r="A225" i="2"/>
  <c r="B225" i="2"/>
  <c r="C225" i="2"/>
  <c r="D225" i="2"/>
  <c r="E225" i="2"/>
  <c r="F225" i="2"/>
  <c r="G225" i="2"/>
  <c r="H225" i="2"/>
  <c r="I225" i="2"/>
  <c r="A226" i="2"/>
  <c r="B226" i="2"/>
  <c r="C226" i="2"/>
  <c r="D226" i="2"/>
  <c r="E226" i="2"/>
  <c r="F226" i="2"/>
  <c r="G226" i="2"/>
  <c r="H226" i="2"/>
  <c r="I226" i="2"/>
  <c r="A227" i="2"/>
  <c r="B227" i="2"/>
  <c r="C227" i="2"/>
  <c r="D227" i="2"/>
  <c r="E227" i="2"/>
  <c r="F227" i="2"/>
  <c r="G227" i="2"/>
  <c r="H227" i="2"/>
  <c r="I227" i="2"/>
  <c r="A228" i="2"/>
  <c r="B228" i="2"/>
  <c r="C228" i="2"/>
  <c r="D228" i="2"/>
  <c r="E228" i="2"/>
  <c r="F228" i="2"/>
  <c r="G228" i="2"/>
  <c r="H228" i="2"/>
  <c r="I228" i="2"/>
  <c r="A229" i="2"/>
  <c r="B229" i="2"/>
  <c r="C229" i="2"/>
  <c r="D229" i="2"/>
  <c r="E229" i="2"/>
  <c r="F229" i="2"/>
  <c r="G229" i="2"/>
  <c r="H229" i="2"/>
  <c r="I229" i="2"/>
  <c r="A230" i="2"/>
  <c r="B230" i="2"/>
  <c r="C230" i="2"/>
  <c r="D230" i="2"/>
  <c r="E230" i="2"/>
  <c r="F230" i="2"/>
  <c r="G230" i="2"/>
  <c r="H230" i="2"/>
  <c r="I230" i="2"/>
  <c r="A231" i="2"/>
  <c r="B231" i="2"/>
  <c r="C231" i="2"/>
  <c r="D231" i="2"/>
  <c r="E231" i="2"/>
  <c r="F231" i="2"/>
  <c r="G231" i="2"/>
  <c r="H231" i="2"/>
  <c r="I231" i="2"/>
  <c r="A232" i="2"/>
  <c r="B232" i="2"/>
  <c r="C232" i="2"/>
  <c r="D232" i="2"/>
  <c r="E232" i="2"/>
  <c r="F232" i="2"/>
  <c r="G232" i="2"/>
  <c r="H232" i="2"/>
  <c r="I232" i="2"/>
  <c r="A233" i="2"/>
  <c r="B233" i="2"/>
  <c r="C233" i="2"/>
  <c r="D233" i="2"/>
  <c r="E233" i="2"/>
  <c r="F233" i="2"/>
  <c r="G233" i="2"/>
  <c r="H233" i="2"/>
  <c r="I233" i="2"/>
  <c r="A234" i="2"/>
  <c r="B234" i="2"/>
  <c r="C234" i="2"/>
  <c r="D234" i="2"/>
  <c r="E234" i="2"/>
  <c r="F234" i="2"/>
  <c r="G234" i="2"/>
  <c r="H234" i="2"/>
  <c r="I234" i="2"/>
  <c r="A235" i="2"/>
  <c r="B235" i="2"/>
  <c r="C235" i="2"/>
  <c r="D235" i="2"/>
  <c r="E235" i="2"/>
  <c r="F235" i="2"/>
  <c r="G235" i="2"/>
  <c r="H235" i="2"/>
  <c r="I235" i="2"/>
  <c r="A236" i="2"/>
  <c r="B236" i="2"/>
  <c r="C236" i="2"/>
  <c r="D236" i="2"/>
  <c r="E236" i="2"/>
  <c r="F236" i="2"/>
  <c r="G236" i="2"/>
  <c r="H236" i="2"/>
  <c r="I236" i="2"/>
  <c r="A237" i="2"/>
  <c r="B237" i="2"/>
  <c r="C237" i="2"/>
  <c r="D237" i="2"/>
  <c r="E237" i="2"/>
  <c r="F237" i="2"/>
  <c r="G237" i="2"/>
  <c r="H237" i="2"/>
  <c r="I237" i="2"/>
  <c r="A238" i="2"/>
  <c r="B238" i="2"/>
  <c r="C238" i="2"/>
  <c r="D238" i="2"/>
  <c r="E238" i="2"/>
  <c r="F238" i="2"/>
  <c r="G238" i="2"/>
  <c r="H238" i="2"/>
  <c r="I238" i="2"/>
  <c r="A239" i="2"/>
  <c r="B239" i="2"/>
  <c r="C239" i="2"/>
  <c r="D239" i="2"/>
  <c r="E239" i="2"/>
  <c r="F239" i="2"/>
  <c r="G239" i="2"/>
  <c r="H239" i="2"/>
  <c r="I239" i="2"/>
  <c r="A240" i="2"/>
  <c r="B240" i="2"/>
  <c r="C240" i="2"/>
  <c r="D240" i="2"/>
  <c r="E240" i="2"/>
  <c r="F240" i="2"/>
  <c r="G240" i="2"/>
  <c r="H240" i="2"/>
  <c r="I240" i="2"/>
  <c r="A241" i="2"/>
  <c r="B241" i="2"/>
  <c r="C241" i="2"/>
  <c r="D241" i="2"/>
  <c r="E241" i="2"/>
  <c r="F241" i="2"/>
  <c r="G241" i="2"/>
  <c r="H241" i="2"/>
  <c r="I241" i="2"/>
  <c r="A242" i="2"/>
  <c r="B242" i="2"/>
  <c r="C242" i="2"/>
  <c r="D242" i="2"/>
  <c r="E242" i="2"/>
  <c r="F242" i="2"/>
  <c r="G242" i="2"/>
  <c r="H242" i="2"/>
  <c r="I242" i="2"/>
  <c r="A243" i="2"/>
  <c r="B243" i="2"/>
  <c r="C243" i="2"/>
  <c r="D243" i="2"/>
  <c r="E243" i="2"/>
  <c r="F243" i="2"/>
  <c r="G243" i="2"/>
  <c r="H243" i="2"/>
  <c r="I243" i="2"/>
  <c r="A244" i="2"/>
  <c r="B244" i="2"/>
  <c r="C244" i="2"/>
  <c r="D244" i="2"/>
  <c r="E244" i="2"/>
  <c r="F244" i="2"/>
  <c r="G244" i="2"/>
  <c r="H244" i="2"/>
  <c r="I244" i="2"/>
  <c r="A245" i="2"/>
  <c r="B245" i="2"/>
  <c r="C245" i="2"/>
  <c r="D245" i="2"/>
  <c r="E245" i="2"/>
  <c r="F245" i="2"/>
  <c r="G245" i="2"/>
  <c r="H245" i="2"/>
  <c r="I245" i="2"/>
  <c r="A246" i="2"/>
  <c r="B246" i="2"/>
  <c r="C246" i="2"/>
  <c r="D246" i="2"/>
  <c r="E246" i="2"/>
  <c r="F246" i="2"/>
  <c r="G246" i="2"/>
  <c r="H246" i="2"/>
  <c r="I246" i="2"/>
  <c r="A247" i="2"/>
  <c r="B247" i="2"/>
  <c r="C247" i="2"/>
  <c r="D247" i="2"/>
  <c r="E247" i="2"/>
  <c r="F247" i="2"/>
  <c r="G247" i="2"/>
  <c r="H247" i="2"/>
  <c r="I247" i="2"/>
  <c r="A248" i="2"/>
  <c r="B248" i="2"/>
  <c r="C248" i="2"/>
  <c r="D248" i="2"/>
  <c r="E248" i="2"/>
  <c r="F248" i="2"/>
  <c r="G248" i="2"/>
  <c r="H248" i="2"/>
  <c r="I248" i="2"/>
  <c r="A249" i="2"/>
  <c r="B249" i="2"/>
  <c r="C249" i="2"/>
  <c r="D249" i="2"/>
  <c r="E249" i="2"/>
  <c r="F249" i="2"/>
  <c r="G249" i="2"/>
  <c r="H249" i="2"/>
  <c r="I249" i="2"/>
  <c r="A250" i="2"/>
  <c r="B250" i="2"/>
  <c r="C250" i="2"/>
  <c r="D250" i="2"/>
  <c r="E250" i="2"/>
  <c r="F250" i="2"/>
  <c r="G250" i="2"/>
  <c r="H250" i="2"/>
  <c r="I250" i="2"/>
  <c r="A251" i="2"/>
  <c r="B251" i="2"/>
  <c r="C251" i="2"/>
  <c r="D251" i="2"/>
  <c r="E251" i="2"/>
  <c r="F251" i="2"/>
  <c r="G251" i="2"/>
  <c r="H251" i="2"/>
  <c r="I251" i="2"/>
  <c r="A252" i="2"/>
  <c r="B252" i="2"/>
  <c r="C252" i="2"/>
  <c r="D252" i="2"/>
  <c r="E252" i="2"/>
  <c r="F252" i="2"/>
  <c r="G252" i="2"/>
  <c r="H252" i="2"/>
  <c r="I252" i="2"/>
  <c r="A253" i="2"/>
  <c r="B253" i="2"/>
  <c r="C253" i="2"/>
  <c r="D253" i="2"/>
  <c r="E253" i="2"/>
  <c r="F253" i="2"/>
  <c r="G253" i="2"/>
  <c r="H253" i="2"/>
  <c r="I253" i="2"/>
  <c r="A254" i="2"/>
  <c r="B254" i="2"/>
  <c r="C254" i="2"/>
  <c r="D254" i="2"/>
  <c r="E254" i="2"/>
  <c r="F254" i="2"/>
  <c r="G254" i="2"/>
  <c r="H254" i="2"/>
  <c r="I254" i="2"/>
  <c r="A255" i="2"/>
  <c r="B255" i="2"/>
  <c r="C255" i="2"/>
  <c r="D255" i="2"/>
  <c r="E255" i="2"/>
  <c r="F255" i="2"/>
  <c r="G255" i="2"/>
  <c r="H255" i="2"/>
  <c r="I255" i="2"/>
  <c r="A256" i="2"/>
  <c r="B256" i="2"/>
  <c r="C256" i="2"/>
  <c r="D256" i="2"/>
  <c r="E256" i="2"/>
  <c r="F256" i="2"/>
  <c r="G256" i="2"/>
  <c r="H256" i="2"/>
  <c r="I256" i="2"/>
  <c r="A257" i="2"/>
  <c r="B257" i="2"/>
  <c r="C257" i="2"/>
  <c r="D257" i="2"/>
  <c r="E257" i="2"/>
  <c r="F257" i="2"/>
  <c r="G257" i="2"/>
  <c r="H257" i="2"/>
  <c r="I257" i="2"/>
  <c r="A259" i="2"/>
  <c r="B259" i="2"/>
  <c r="C259" i="2"/>
  <c r="D259" i="2"/>
  <c r="E259" i="2"/>
  <c r="F259" i="2"/>
  <c r="G259" i="2"/>
  <c r="H259" i="2"/>
  <c r="I259" i="2"/>
  <c r="A260" i="2"/>
  <c r="B260" i="2"/>
  <c r="C260" i="2"/>
  <c r="D260" i="2"/>
  <c r="E260" i="2"/>
  <c r="F260" i="2"/>
  <c r="G260" i="2"/>
  <c r="H260" i="2"/>
  <c r="I260" i="2"/>
  <c r="A258" i="2"/>
  <c r="B258" i="2"/>
  <c r="C258" i="2"/>
  <c r="D258" i="2"/>
  <c r="E258" i="2"/>
  <c r="F258" i="2"/>
  <c r="G258" i="2"/>
  <c r="H258" i="2"/>
  <c r="I258" i="2"/>
  <c r="A261" i="2"/>
  <c r="B261" i="2"/>
  <c r="C261" i="2"/>
  <c r="D261" i="2"/>
  <c r="E261" i="2"/>
  <c r="F261" i="2"/>
  <c r="G261" i="2"/>
  <c r="H261" i="2"/>
  <c r="I261" i="2"/>
  <c r="A262" i="2"/>
  <c r="B262" i="2"/>
  <c r="C262" i="2"/>
  <c r="D262" i="2"/>
  <c r="E262" i="2"/>
  <c r="F262" i="2"/>
  <c r="G262" i="2"/>
  <c r="H262" i="2"/>
  <c r="I262" i="2"/>
  <c r="A263" i="2"/>
  <c r="B263" i="2"/>
  <c r="C263" i="2"/>
  <c r="D263" i="2"/>
  <c r="E263" i="2"/>
  <c r="F263" i="2"/>
  <c r="G263" i="2"/>
  <c r="H263" i="2"/>
  <c r="I263" i="2"/>
  <c r="A264" i="2"/>
  <c r="B264" i="2"/>
  <c r="C264" i="2"/>
  <c r="D264" i="2"/>
  <c r="E264" i="2"/>
  <c r="F264" i="2"/>
  <c r="G264" i="2"/>
  <c r="H264" i="2"/>
  <c r="I264" i="2"/>
  <c r="A265" i="2"/>
  <c r="B265" i="2"/>
  <c r="C265" i="2"/>
  <c r="D265" i="2"/>
  <c r="E265" i="2"/>
  <c r="F265" i="2"/>
  <c r="G265" i="2"/>
  <c r="H265" i="2"/>
  <c r="I265" i="2"/>
  <c r="A266" i="2"/>
  <c r="B266" i="2"/>
  <c r="C266" i="2"/>
  <c r="D266" i="2"/>
  <c r="E266" i="2"/>
  <c r="F266" i="2"/>
  <c r="G266" i="2"/>
  <c r="H266" i="2"/>
  <c r="I266" i="2"/>
  <c r="A267" i="2"/>
  <c r="B267" i="2"/>
  <c r="C267" i="2"/>
  <c r="D267" i="2"/>
  <c r="E267" i="2"/>
  <c r="F267" i="2"/>
  <c r="G267" i="2"/>
  <c r="H267" i="2"/>
  <c r="I267" i="2"/>
  <c r="A268" i="2"/>
  <c r="B268" i="2"/>
  <c r="C268" i="2"/>
  <c r="D268" i="2"/>
  <c r="E268" i="2"/>
  <c r="F268" i="2"/>
  <c r="G268" i="2"/>
  <c r="H268" i="2"/>
  <c r="I268" i="2"/>
  <c r="A269" i="2"/>
  <c r="B269" i="2"/>
  <c r="C269" i="2"/>
  <c r="D269" i="2"/>
  <c r="E269" i="2"/>
  <c r="F269" i="2"/>
  <c r="G269" i="2"/>
  <c r="H269" i="2"/>
  <c r="I269" i="2"/>
  <c r="A270" i="2"/>
  <c r="B270" i="2"/>
  <c r="C270" i="2"/>
  <c r="D270" i="2"/>
  <c r="E270" i="2"/>
  <c r="F270" i="2"/>
  <c r="G270" i="2"/>
  <c r="H270" i="2"/>
  <c r="I270" i="2"/>
  <c r="A271" i="2"/>
  <c r="B271" i="2"/>
  <c r="C271" i="2"/>
  <c r="D271" i="2"/>
  <c r="E271" i="2"/>
  <c r="F271" i="2"/>
  <c r="G271" i="2"/>
  <c r="H271" i="2"/>
  <c r="I271" i="2"/>
  <c r="A272" i="2"/>
  <c r="B272" i="2"/>
  <c r="C272" i="2"/>
  <c r="D272" i="2"/>
  <c r="E272" i="2"/>
  <c r="F272" i="2"/>
  <c r="G272" i="2"/>
  <c r="H272" i="2"/>
  <c r="I272" i="2"/>
  <c r="A273" i="2"/>
  <c r="B273" i="2"/>
  <c r="C273" i="2"/>
  <c r="D273" i="2"/>
  <c r="E273" i="2"/>
  <c r="F273" i="2"/>
  <c r="G273" i="2"/>
  <c r="H273" i="2"/>
  <c r="I273" i="2"/>
  <c r="A274" i="2"/>
  <c r="B274" i="2"/>
  <c r="C274" i="2"/>
  <c r="D274" i="2"/>
  <c r="E274" i="2"/>
  <c r="F274" i="2"/>
  <c r="G274" i="2"/>
  <c r="H274" i="2"/>
  <c r="I274" i="2"/>
  <c r="A275" i="2"/>
  <c r="B275" i="2"/>
  <c r="C275" i="2"/>
  <c r="D275" i="2"/>
  <c r="E275" i="2"/>
  <c r="F275" i="2"/>
  <c r="G275" i="2"/>
  <c r="H275" i="2"/>
  <c r="I275" i="2"/>
  <c r="A276" i="2"/>
  <c r="B276" i="2"/>
  <c r="C276" i="2"/>
  <c r="D276" i="2"/>
  <c r="E276" i="2"/>
  <c r="F276" i="2"/>
  <c r="G276" i="2"/>
  <c r="H276" i="2"/>
  <c r="I276" i="2"/>
  <c r="A277" i="2"/>
  <c r="B277" i="2"/>
  <c r="C277" i="2"/>
  <c r="D277" i="2"/>
  <c r="E277" i="2"/>
  <c r="F277" i="2"/>
  <c r="G277" i="2"/>
  <c r="H277" i="2"/>
  <c r="I277" i="2"/>
  <c r="A278" i="2"/>
  <c r="B278" i="2"/>
  <c r="C278" i="2"/>
  <c r="D278" i="2"/>
  <c r="E278" i="2"/>
  <c r="F278" i="2"/>
  <c r="G278" i="2"/>
  <c r="H278" i="2"/>
  <c r="I278" i="2"/>
  <c r="A279" i="2"/>
  <c r="B279" i="2"/>
  <c r="C279" i="2"/>
  <c r="D279" i="2"/>
  <c r="E279" i="2"/>
  <c r="F279" i="2"/>
  <c r="G279" i="2"/>
  <c r="H279" i="2"/>
  <c r="I279" i="2"/>
  <c r="A280" i="2"/>
  <c r="B280" i="2"/>
  <c r="C280" i="2"/>
  <c r="D280" i="2"/>
  <c r="E280" i="2"/>
  <c r="F280" i="2"/>
  <c r="G280" i="2"/>
  <c r="H280" i="2"/>
  <c r="I280" i="2"/>
  <c r="A281" i="2"/>
  <c r="B281" i="2"/>
  <c r="C281" i="2"/>
  <c r="D281" i="2"/>
  <c r="E281" i="2"/>
  <c r="F281" i="2"/>
  <c r="G281" i="2"/>
  <c r="H281" i="2"/>
  <c r="I281" i="2"/>
  <c r="A282" i="2"/>
  <c r="B282" i="2"/>
  <c r="C282" i="2"/>
  <c r="D282" i="2"/>
  <c r="E282" i="2"/>
  <c r="F282" i="2"/>
  <c r="G282" i="2"/>
  <c r="H282" i="2"/>
  <c r="I282" i="2"/>
  <c r="A283" i="2"/>
  <c r="B283" i="2"/>
  <c r="C283" i="2"/>
  <c r="D283" i="2"/>
  <c r="E283" i="2"/>
  <c r="F283" i="2"/>
  <c r="G283" i="2"/>
  <c r="H283" i="2"/>
  <c r="I283" i="2"/>
  <c r="A284" i="2"/>
  <c r="B284" i="2"/>
  <c r="C284" i="2"/>
  <c r="D284" i="2"/>
  <c r="E284" i="2"/>
  <c r="F284" i="2"/>
  <c r="G284" i="2"/>
  <c r="H284" i="2"/>
  <c r="I284" i="2"/>
  <c r="A285" i="2"/>
  <c r="B285" i="2"/>
  <c r="C285" i="2"/>
  <c r="D285" i="2"/>
  <c r="E285" i="2"/>
  <c r="F285" i="2"/>
  <c r="G285" i="2"/>
  <c r="H285" i="2"/>
  <c r="I285" i="2"/>
  <c r="A286" i="2"/>
  <c r="B286" i="2"/>
  <c r="C286" i="2"/>
  <c r="D286" i="2"/>
  <c r="E286" i="2"/>
  <c r="F286" i="2"/>
  <c r="G286" i="2"/>
  <c r="H286" i="2"/>
  <c r="I286" i="2"/>
  <c r="A292" i="2"/>
  <c r="B292" i="2"/>
  <c r="C292" i="2"/>
  <c r="D292" i="2"/>
  <c r="E292" i="2"/>
  <c r="F292" i="2"/>
  <c r="G292" i="2"/>
  <c r="H292" i="2"/>
  <c r="I292" i="2"/>
  <c r="A293" i="2"/>
  <c r="B293" i="2"/>
  <c r="C293" i="2"/>
  <c r="D293" i="2"/>
  <c r="E293" i="2"/>
  <c r="F293" i="2"/>
  <c r="G293" i="2"/>
  <c r="H293" i="2"/>
  <c r="I293" i="2"/>
  <c r="A287" i="2"/>
  <c r="B287" i="2"/>
  <c r="C287" i="2"/>
  <c r="D287" i="2"/>
  <c r="E287" i="2"/>
  <c r="F287" i="2"/>
  <c r="G287" i="2"/>
  <c r="H287" i="2"/>
  <c r="I287" i="2"/>
  <c r="A289" i="2"/>
  <c r="B289" i="2"/>
  <c r="C289" i="2"/>
  <c r="D289" i="2"/>
  <c r="E289" i="2"/>
  <c r="F289" i="2"/>
  <c r="G289" i="2"/>
  <c r="H289" i="2"/>
  <c r="I289" i="2"/>
  <c r="A288" i="2"/>
  <c r="B288" i="2"/>
  <c r="C288" i="2"/>
  <c r="D288" i="2"/>
  <c r="E288" i="2"/>
  <c r="F288" i="2"/>
  <c r="G288" i="2"/>
  <c r="H288" i="2"/>
  <c r="I288" i="2"/>
  <c r="A290" i="2"/>
  <c r="B290" i="2"/>
  <c r="C290" i="2"/>
  <c r="D290" i="2"/>
  <c r="E290" i="2"/>
  <c r="F290" i="2"/>
  <c r="G290" i="2"/>
  <c r="H290" i="2"/>
  <c r="I290" i="2"/>
  <c r="A291" i="2"/>
  <c r="B291" i="2"/>
  <c r="C291" i="2"/>
  <c r="D291" i="2"/>
  <c r="E291" i="2"/>
  <c r="F291" i="2"/>
  <c r="G291" i="2"/>
  <c r="H291" i="2"/>
  <c r="I291" i="2"/>
  <c r="A294" i="2"/>
  <c r="B294" i="2"/>
  <c r="C294" i="2"/>
  <c r="D294" i="2"/>
  <c r="E294" i="2"/>
  <c r="F294" i="2"/>
  <c r="G294" i="2"/>
  <c r="H294" i="2"/>
  <c r="I294" i="2"/>
  <c r="A295" i="2"/>
  <c r="B295" i="2"/>
  <c r="C295" i="2"/>
  <c r="D295" i="2"/>
  <c r="E295" i="2"/>
  <c r="F295" i="2"/>
  <c r="G295" i="2"/>
  <c r="H295" i="2"/>
  <c r="I295" i="2"/>
  <c r="A296" i="2"/>
  <c r="B296" i="2"/>
  <c r="C296" i="2"/>
  <c r="D296" i="2"/>
  <c r="E296" i="2"/>
  <c r="F296" i="2"/>
  <c r="G296" i="2"/>
  <c r="H296" i="2"/>
  <c r="I296" i="2"/>
  <c r="A297" i="2"/>
  <c r="B297" i="2"/>
  <c r="C297" i="2"/>
  <c r="D297" i="2"/>
  <c r="E297" i="2"/>
  <c r="F297" i="2"/>
  <c r="G297" i="2"/>
  <c r="H297" i="2"/>
  <c r="I297" i="2"/>
  <c r="A298" i="2"/>
  <c r="B298" i="2"/>
  <c r="C298" i="2"/>
  <c r="D298" i="2"/>
  <c r="E298" i="2"/>
  <c r="F298" i="2"/>
  <c r="G298" i="2"/>
  <c r="H298" i="2"/>
  <c r="I298" i="2"/>
  <c r="A299" i="2"/>
  <c r="B299" i="2"/>
  <c r="C299" i="2"/>
  <c r="D299" i="2"/>
  <c r="E299" i="2"/>
  <c r="F299" i="2"/>
  <c r="G299" i="2"/>
  <c r="H299" i="2"/>
  <c r="I299" i="2"/>
  <c r="A300" i="2"/>
  <c r="B300" i="2"/>
  <c r="C300" i="2"/>
  <c r="D300" i="2"/>
  <c r="E300" i="2"/>
  <c r="F300" i="2"/>
  <c r="G300" i="2"/>
  <c r="H300" i="2"/>
  <c r="I300" i="2"/>
  <c r="A301" i="2"/>
  <c r="B301" i="2"/>
  <c r="C301" i="2"/>
  <c r="D301" i="2"/>
  <c r="E301" i="2"/>
  <c r="F301" i="2"/>
  <c r="G301" i="2"/>
  <c r="H301" i="2"/>
  <c r="I301" i="2"/>
  <c r="A302" i="2"/>
  <c r="B302" i="2"/>
  <c r="C302" i="2"/>
  <c r="D302" i="2"/>
  <c r="E302" i="2"/>
  <c r="F302" i="2"/>
  <c r="G302" i="2"/>
  <c r="H302" i="2"/>
  <c r="I302" i="2"/>
  <c r="A303" i="2"/>
  <c r="B303" i="2"/>
  <c r="C303" i="2"/>
  <c r="D303" i="2"/>
  <c r="E303" i="2"/>
  <c r="F303" i="2"/>
  <c r="G303" i="2"/>
  <c r="H303" i="2"/>
  <c r="I303" i="2"/>
  <c r="A304" i="2"/>
  <c r="B304" i="2"/>
  <c r="C304" i="2"/>
  <c r="D304" i="2"/>
  <c r="E304" i="2"/>
  <c r="F304" i="2"/>
  <c r="G304" i="2"/>
  <c r="H304" i="2"/>
  <c r="I304" i="2"/>
  <c r="A305" i="2"/>
  <c r="B305" i="2"/>
  <c r="C305" i="2"/>
  <c r="D305" i="2"/>
  <c r="E305" i="2"/>
  <c r="F305" i="2"/>
  <c r="G305" i="2"/>
  <c r="H305" i="2"/>
  <c r="I305" i="2"/>
  <c r="A306" i="2"/>
  <c r="B306" i="2"/>
  <c r="C306" i="2"/>
  <c r="D306" i="2"/>
  <c r="E306" i="2"/>
  <c r="F306" i="2"/>
  <c r="G306" i="2"/>
  <c r="H306" i="2"/>
  <c r="I306" i="2"/>
  <c r="A307" i="2"/>
  <c r="B307" i="2"/>
  <c r="C307" i="2"/>
  <c r="D307" i="2"/>
  <c r="E307" i="2"/>
  <c r="F307" i="2"/>
  <c r="G307" i="2"/>
  <c r="H307" i="2"/>
  <c r="I307" i="2"/>
  <c r="A373" i="2"/>
  <c r="B373" i="2"/>
  <c r="C373" i="2"/>
  <c r="D373" i="2"/>
  <c r="E373" i="2"/>
  <c r="F373" i="2"/>
  <c r="G373" i="2"/>
  <c r="H373" i="2"/>
  <c r="I373" i="2"/>
  <c r="A308" i="2"/>
  <c r="B308" i="2"/>
  <c r="C308" i="2"/>
  <c r="D308" i="2"/>
  <c r="E308" i="2"/>
  <c r="F308" i="2"/>
  <c r="G308" i="2"/>
  <c r="H308" i="2"/>
  <c r="I308" i="2"/>
  <c r="A309" i="2"/>
  <c r="B309" i="2"/>
  <c r="C309" i="2"/>
  <c r="D309" i="2"/>
  <c r="E309" i="2"/>
  <c r="F309" i="2"/>
  <c r="G309" i="2"/>
  <c r="H309" i="2"/>
  <c r="I309" i="2"/>
  <c r="A310" i="2"/>
  <c r="B310" i="2"/>
  <c r="C310" i="2"/>
  <c r="D310" i="2"/>
  <c r="E310" i="2"/>
  <c r="F310" i="2"/>
  <c r="G310" i="2"/>
  <c r="H310" i="2"/>
  <c r="I310" i="2"/>
  <c r="A311" i="2"/>
  <c r="B311" i="2"/>
  <c r="C311" i="2"/>
  <c r="D311" i="2"/>
  <c r="E311" i="2"/>
  <c r="F311" i="2"/>
  <c r="G311" i="2"/>
  <c r="H311" i="2"/>
  <c r="I311" i="2"/>
  <c r="A312" i="2"/>
  <c r="B312" i="2"/>
  <c r="C312" i="2"/>
  <c r="D312" i="2"/>
  <c r="E312" i="2"/>
  <c r="F312" i="2"/>
  <c r="G312" i="2"/>
  <c r="H312" i="2"/>
  <c r="I312" i="2"/>
  <c r="A313" i="2"/>
  <c r="B313" i="2"/>
  <c r="C313" i="2"/>
  <c r="D313" i="2"/>
  <c r="E313" i="2"/>
  <c r="F313" i="2"/>
  <c r="G313" i="2"/>
  <c r="H313" i="2"/>
  <c r="I313" i="2"/>
  <c r="A314" i="2"/>
  <c r="B314" i="2"/>
  <c r="C314" i="2"/>
  <c r="D314" i="2"/>
  <c r="E314" i="2"/>
  <c r="F314" i="2"/>
  <c r="G314" i="2"/>
  <c r="H314" i="2"/>
  <c r="I314" i="2"/>
  <c r="A315" i="2"/>
  <c r="B315" i="2"/>
  <c r="C315" i="2"/>
  <c r="D315" i="2"/>
  <c r="E315" i="2"/>
  <c r="F315" i="2"/>
  <c r="G315" i="2"/>
  <c r="H315" i="2"/>
  <c r="I315" i="2"/>
  <c r="A316" i="2"/>
  <c r="B316" i="2"/>
  <c r="C316" i="2"/>
  <c r="D316" i="2"/>
  <c r="E316" i="2"/>
  <c r="F316" i="2"/>
  <c r="G316" i="2"/>
  <c r="H316" i="2"/>
  <c r="I316" i="2"/>
  <c r="A317" i="2"/>
  <c r="B317" i="2"/>
  <c r="C317" i="2"/>
  <c r="D317" i="2"/>
  <c r="E317" i="2"/>
  <c r="F317" i="2"/>
  <c r="G317" i="2"/>
  <c r="H317" i="2"/>
  <c r="I317" i="2"/>
  <c r="A318" i="2"/>
  <c r="B318" i="2"/>
  <c r="C318" i="2"/>
  <c r="D318" i="2"/>
  <c r="E318" i="2"/>
  <c r="F318" i="2"/>
  <c r="G318" i="2"/>
  <c r="H318" i="2"/>
  <c r="I318" i="2"/>
  <c r="A319" i="2"/>
  <c r="B319" i="2"/>
  <c r="C319" i="2"/>
  <c r="D319" i="2"/>
  <c r="E319" i="2"/>
  <c r="F319" i="2"/>
  <c r="G319" i="2"/>
  <c r="H319" i="2"/>
  <c r="I319" i="2"/>
  <c r="A320" i="2"/>
  <c r="B320" i="2"/>
  <c r="C320" i="2"/>
  <c r="D320" i="2"/>
  <c r="E320" i="2"/>
  <c r="F320" i="2"/>
  <c r="G320" i="2"/>
  <c r="H320" i="2"/>
  <c r="I320" i="2"/>
  <c r="A321" i="2"/>
  <c r="B321" i="2"/>
  <c r="C321" i="2"/>
  <c r="D321" i="2"/>
  <c r="E321" i="2"/>
  <c r="F321" i="2"/>
  <c r="G321" i="2"/>
  <c r="H321" i="2"/>
  <c r="I321" i="2"/>
  <c r="A322" i="2"/>
  <c r="B322" i="2"/>
  <c r="C322" i="2"/>
  <c r="D322" i="2"/>
  <c r="E322" i="2"/>
  <c r="F322" i="2"/>
  <c r="G322" i="2"/>
  <c r="H322" i="2"/>
  <c r="I322" i="2"/>
  <c r="A323" i="2"/>
  <c r="B323" i="2"/>
  <c r="C323" i="2"/>
  <c r="D323" i="2"/>
  <c r="E323" i="2"/>
  <c r="F323" i="2"/>
  <c r="G323" i="2"/>
  <c r="H323" i="2"/>
  <c r="I323" i="2"/>
  <c r="A324" i="2"/>
  <c r="B324" i="2"/>
  <c r="C324" i="2"/>
  <c r="D324" i="2"/>
  <c r="E324" i="2"/>
  <c r="F324" i="2"/>
  <c r="G324" i="2"/>
  <c r="H324" i="2"/>
  <c r="I324" i="2"/>
  <c r="A371" i="2"/>
  <c r="B371" i="2"/>
  <c r="C371" i="2"/>
  <c r="D371" i="2"/>
  <c r="E371" i="2"/>
  <c r="F371" i="2"/>
  <c r="G371" i="2"/>
  <c r="H371" i="2"/>
  <c r="I371" i="2"/>
  <c r="A325" i="2"/>
  <c r="B325" i="2"/>
  <c r="C325" i="2"/>
  <c r="D325" i="2"/>
  <c r="E325" i="2"/>
  <c r="F325" i="2"/>
  <c r="G325" i="2"/>
  <c r="H325" i="2"/>
  <c r="I325" i="2"/>
  <c r="A326" i="2"/>
  <c r="B326" i="2"/>
  <c r="C326" i="2"/>
  <c r="D326" i="2"/>
  <c r="E326" i="2"/>
  <c r="F326" i="2"/>
  <c r="G326" i="2"/>
  <c r="H326" i="2"/>
  <c r="I326" i="2"/>
  <c r="A327" i="2"/>
  <c r="B327" i="2"/>
  <c r="C327" i="2"/>
  <c r="D327" i="2"/>
  <c r="E327" i="2"/>
  <c r="F327" i="2"/>
  <c r="G327" i="2"/>
  <c r="H327" i="2"/>
  <c r="I327" i="2"/>
  <c r="A328" i="2"/>
  <c r="B328" i="2"/>
  <c r="C328" i="2"/>
  <c r="D328" i="2"/>
  <c r="E328" i="2"/>
  <c r="F328" i="2"/>
  <c r="G328" i="2"/>
  <c r="H328" i="2"/>
  <c r="I328" i="2"/>
  <c r="A329" i="2"/>
  <c r="B329" i="2"/>
  <c r="C329" i="2"/>
  <c r="D329" i="2"/>
  <c r="E329" i="2"/>
  <c r="F329" i="2"/>
  <c r="G329" i="2"/>
  <c r="H329" i="2"/>
  <c r="I329" i="2"/>
  <c r="A331" i="2"/>
  <c r="B331" i="2"/>
  <c r="C331" i="2"/>
  <c r="D331" i="2"/>
  <c r="E331" i="2"/>
  <c r="F331" i="2"/>
  <c r="G331" i="2"/>
  <c r="H331" i="2"/>
  <c r="I331" i="2"/>
  <c r="A351" i="2"/>
  <c r="B351" i="2"/>
  <c r="C351" i="2"/>
  <c r="D351" i="2"/>
  <c r="E351" i="2"/>
  <c r="F351" i="2"/>
  <c r="G351" i="2"/>
  <c r="H351" i="2"/>
  <c r="I351" i="2"/>
  <c r="A367" i="2"/>
  <c r="B367" i="2"/>
  <c r="C367" i="2"/>
  <c r="D367" i="2"/>
  <c r="E367" i="2"/>
  <c r="F367" i="2"/>
  <c r="G367" i="2"/>
  <c r="H367" i="2"/>
  <c r="I367" i="2"/>
  <c r="A330" i="2"/>
  <c r="B330" i="2"/>
  <c r="C330" i="2"/>
  <c r="D330" i="2"/>
  <c r="E330" i="2"/>
  <c r="F330" i="2"/>
  <c r="G330" i="2"/>
  <c r="H330" i="2"/>
  <c r="I330" i="2"/>
  <c r="A355" i="2"/>
  <c r="B355" i="2"/>
  <c r="C355" i="2"/>
  <c r="D355" i="2"/>
  <c r="E355" i="2"/>
  <c r="F355" i="2"/>
  <c r="G355" i="2"/>
  <c r="H355" i="2"/>
  <c r="I355" i="2"/>
  <c r="A392" i="2"/>
  <c r="B392" i="2"/>
  <c r="C392" i="2"/>
  <c r="D392" i="2"/>
  <c r="E392" i="2"/>
  <c r="F392" i="2"/>
  <c r="G392" i="2"/>
  <c r="H392" i="2"/>
  <c r="I392" i="2"/>
  <c r="A332" i="2"/>
  <c r="B332" i="2"/>
  <c r="C332" i="2"/>
  <c r="D332" i="2"/>
  <c r="E332" i="2"/>
  <c r="F332" i="2"/>
  <c r="G332" i="2"/>
  <c r="H332" i="2"/>
  <c r="I332" i="2"/>
  <c r="A333" i="2"/>
  <c r="B333" i="2"/>
  <c r="C333" i="2"/>
  <c r="D333" i="2"/>
  <c r="E333" i="2"/>
  <c r="F333" i="2"/>
  <c r="G333" i="2"/>
  <c r="H333" i="2"/>
  <c r="I333" i="2"/>
  <c r="A334" i="2"/>
  <c r="B334" i="2"/>
  <c r="C334" i="2"/>
  <c r="D334" i="2"/>
  <c r="E334" i="2"/>
  <c r="F334" i="2"/>
  <c r="G334" i="2"/>
  <c r="H334" i="2"/>
  <c r="I334" i="2"/>
  <c r="A335" i="2"/>
  <c r="B335" i="2"/>
  <c r="C335" i="2"/>
  <c r="D335" i="2"/>
  <c r="E335" i="2"/>
  <c r="F335" i="2"/>
  <c r="G335" i="2"/>
  <c r="H335" i="2"/>
  <c r="I335" i="2"/>
  <c r="A336" i="2"/>
  <c r="B336" i="2"/>
  <c r="C336" i="2"/>
  <c r="D336" i="2"/>
  <c r="E336" i="2"/>
  <c r="F336" i="2"/>
  <c r="G336" i="2"/>
  <c r="H336" i="2"/>
  <c r="I336" i="2"/>
  <c r="A337" i="2"/>
  <c r="B337" i="2"/>
  <c r="C337" i="2"/>
  <c r="D337" i="2"/>
  <c r="E337" i="2"/>
  <c r="F337" i="2"/>
  <c r="G337" i="2"/>
  <c r="H337" i="2"/>
  <c r="I337" i="2"/>
  <c r="A338" i="2"/>
  <c r="B338" i="2"/>
  <c r="C338" i="2"/>
  <c r="D338" i="2"/>
  <c r="E338" i="2"/>
  <c r="F338" i="2"/>
  <c r="G338" i="2"/>
  <c r="H338" i="2"/>
  <c r="I338" i="2"/>
  <c r="A339" i="2"/>
  <c r="B339" i="2"/>
  <c r="C339" i="2"/>
  <c r="D339" i="2"/>
  <c r="E339" i="2"/>
  <c r="F339" i="2"/>
  <c r="G339" i="2"/>
  <c r="H339" i="2"/>
  <c r="I339" i="2"/>
  <c r="A340" i="2"/>
  <c r="B340" i="2"/>
  <c r="C340" i="2"/>
  <c r="D340" i="2"/>
  <c r="E340" i="2"/>
  <c r="F340" i="2"/>
  <c r="G340" i="2"/>
  <c r="H340" i="2"/>
  <c r="I340" i="2"/>
  <c r="A354" i="2"/>
  <c r="B354" i="2"/>
  <c r="C354" i="2"/>
  <c r="D354" i="2"/>
  <c r="E354" i="2"/>
  <c r="F354" i="2"/>
  <c r="G354" i="2"/>
  <c r="H354" i="2"/>
  <c r="I354" i="2"/>
  <c r="A341" i="2"/>
  <c r="B341" i="2"/>
  <c r="C341" i="2"/>
  <c r="D341" i="2"/>
  <c r="E341" i="2"/>
  <c r="F341" i="2"/>
  <c r="G341" i="2"/>
  <c r="H341" i="2"/>
  <c r="I341" i="2"/>
  <c r="A342" i="2"/>
  <c r="B342" i="2"/>
  <c r="C342" i="2"/>
  <c r="D342" i="2"/>
  <c r="E342" i="2"/>
  <c r="F342" i="2"/>
  <c r="G342" i="2"/>
  <c r="H342" i="2"/>
  <c r="I342" i="2"/>
  <c r="A343" i="2"/>
  <c r="B343" i="2"/>
  <c r="C343" i="2"/>
  <c r="D343" i="2"/>
  <c r="E343" i="2"/>
  <c r="F343" i="2"/>
  <c r="G343" i="2"/>
  <c r="H343" i="2"/>
  <c r="I343" i="2"/>
  <c r="A344" i="2"/>
  <c r="B344" i="2"/>
  <c r="C344" i="2"/>
  <c r="D344" i="2"/>
  <c r="E344" i="2"/>
  <c r="F344" i="2"/>
  <c r="G344" i="2"/>
  <c r="H344" i="2"/>
  <c r="I344" i="2"/>
  <c r="A345" i="2"/>
  <c r="B345" i="2"/>
  <c r="C345" i="2"/>
  <c r="D345" i="2"/>
  <c r="E345" i="2"/>
  <c r="F345" i="2"/>
  <c r="G345" i="2"/>
  <c r="H345" i="2"/>
  <c r="I345" i="2"/>
  <c r="A346" i="2"/>
  <c r="B346" i="2"/>
  <c r="C346" i="2"/>
  <c r="D346" i="2"/>
  <c r="E346" i="2"/>
  <c r="F346" i="2"/>
  <c r="G346" i="2"/>
  <c r="H346" i="2"/>
  <c r="I346" i="2"/>
  <c r="A347" i="2"/>
  <c r="B347" i="2"/>
  <c r="C347" i="2"/>
  <c r="D347" i="2"/>
  <c r="E347" i="2"/>
  <c r="F347" i="2"/>
  <c r="G347" i="2"/>
  <c r="H347" i="2"/>
  <c r="I347" i="2"/>
  <c r="A348" i="2"/>
  <c r="B348" i="2"/>
  <c r="C348" i="2"/>
  <c r="D348" i="2"/>
  <c r="E348" i="2"/>
  <c r="F348" i="2"/>
  <c r="G348" i="2"/>
  <c r="H348" i="2"/>
  <c r="I348" i="2"/>
  <c r="A349" i="2"/>
  <c r="B349" i="2"/>
  <c r="C349" i="2"/>
  <c r="D349" i="2"/>
  <c r="E349" i="2"/>
  <c r="F349" i="2"/>
  <c r="G349" i="2"/>
  <c r="H349" i="2"/>
  <c r="I349" i="2"/>
  <c r="A364" i="2"/>
  <c r="B364" i="2"/>
  <c r="C364" i="2"/>
  <c r="D364" i="2"/>
  <c r="E364" i="2"/>
  <c r="F364" i="2"/>
  <c r="G364" i="2"/>
  <c r="H364" i="2"/>
  <c r="I364" i="2"/>
  <c r="A350" i="2"/>
  <c r="B350" i="2"/>
  <c r="C350" i="2"/>
  <c r="D350" i="2"/>
  <c r="E350" i="2"/>
  <c r="F350" i="2"/>
  <c r="G350" i="2"/>
  <c r="H350" i="2"/>
  <c r="I350" i="2"/>
  <c r="A368" i="2"/>
  <c r="B368" i="2"/>
  <c r="C368" i="2"/>
  <c r="D368" i="2"/>
  <c r="E368" i="2"/>
  <c r="F368" i="2"/>
  <c r="G368" i="2"/>
  <c r="H368" i="2"/>
  <c r="I368" i="2"/>
  <c r="A352" i="2"/>
  <c r="B352" i="2"/>
  <c r="C352" i="2"/>
  <c r="D352" i="2"/>
  <c r="E352" i="2"/>
  <c r="F352" i="2"/>
  <c r="G352" i="2"/>
  <c r="H352" i="2"/>
  <c r="I352" i="2"/>
  <c r="A353" i="2"/>
  <c r="B353" i="2"/>
  <c r="C353" i="2"/>
  <c r="D353" i="2"/>
  <c r="E353" i="2"/>
  <c r="F353" i="2"/>
  <c r="G353" i="2"/>
  <c r="H353" i="2"/>
  <c r="I353" i="2"/>
  <c r="A393" i="2"/>
  <c r="B393" i="2"/>
  <c r="C393" i="2"/>
  <c r="D393" i="2"/>
  <c r="E393" i="2"/>
  <c r="F393" i="2"/>
  <c r="G393" i="2"/>
  <c r="H393" i="2"/>
  <c r="I393" i="2"/>
  <c r="A356" i="2"/>
  <c r="B356" i="2"/>
  <c r="C356" i="2"/>
  <c r="D356" i="2"/>
  <c r="E356" i="2"/>
  <c r="F356" i="2"/>
  <c r="G356" i="2"/>
  <c r="H356" i="2"/>
  <c r="I356" i="2"/>
  <c r="A357" i="2"/>
  <c r="B357" i="2"/>
  <c r="C357" i="2"/>
  <c r="D357" i="2"/>
  <c r="E357" i="2"/>
  <c r="F357" i="2"/>
  <c r="G357" i="2"/>
  <c r="H357" i="2"/>
  <c r="I357" i="2"/>
  <c r="A359" i="2"/>
  <c r="B359" i="2"/>
  <c r="C359" i="2"/>
  <c r="D359" i="2"/>
  <c r="E359" i="2"/>
  <c r="F359" i="2"/>
  <c r="G359" i="2"/>
  <c r="H359" i="2"/>
  <c r="I359" i="2"/>
  <c r="A360" i="2"/>
  <c r="B360" i="2"/>
  <c r="C360" i="2"/>
  <c r="D360" i="2"/>
  <c r="E360" i="2"/>
  <c r="F360" i="2"/>
  <c r="G360" i="2"/>
  <c r="H360" i="2"/>
  <c r="I360" i="2"/>
  <c r="A361" i="2"/>
  <c r="B361" i="2"/>
  <c r="C361" i="2"/>
  <c r="D361" i="2"/>
  <c r="E361" i="2"/>
  <c r="F361" i="2"/>
  <c r="G361" i="2"/>
  <c r="H361" i="2"/>
  <c r="I361" i="2"/>
  <c r="A362" i="2"/>
  <c r="B362" i="2"/>
  <c r="C362" i="2"/>
  <c r="D362" i="2"/>
  <c r="E362" i="2"/>
  <c r="F362" i="2"/>
  <c r="G362" i="2"/>
  <c r="H362" i="2"/>
  <c r="I362" i="2"/>
  <c r="A363" i="2"/>
  <c r="B363" i="2"/>
  <c r="C363" i="2"/>
  <c r="D363" i="2"/>
  <c r="E363" i="2"/>
  <c r="F363" i="2"/>
  <c r="G363" i="2"/>
  <c r="H363" i="2"/>
  <c r="I363" i="2"/>
  <c r="A365" i="2"/>
  <c r="B365" i="2"/>
  <c r="C365" i="2"/>
  <c r="D365" i="2"/>
  <c r="E365" i="2"/>
  <c r="F365" i="2"/>
  <c r="G365" i="2"/>
  <c r="H365" i="2"/>
  <c r="I365" i="2"/>
  <c r="A366" i="2"/>
  <c r="B366" i="2"/>
  <c r="C366" i="2"/>
  <c r="D366" i="2"/>
  <c r="E366" i="2"/>
  <c r="F366" i="2"/>
  <c r="G366" i="2"/>
  <c r="H366" i="2"/>
  <c r="I366" i="2"/>
  <c r="A369" i="2"/>
  <c r="B369" i="2"/>
  <c r="C369" i="2"/>
  <c r="D369" i="2"/>
  <c r="E369" i="2"/>
  <c r="F369" i="2"/>
  <c r="G369" i="2"/>
  <c r="H369" i="2"/>
  <c r="I369" i="2"/>
  <c r="A370" i="2"/>
  <c r="B370" i="2"/>
  <c r="C370" i="2"/>
  <c r="D370" i="2"/>
  <c r="E370" i="2"/>
  <c r="F370" i="2"/>
  <c r="G370" i="2"/>
  <c r="H370" i="2"/>
  <c r="I370" i="2"/>
  <c r="A372" i="2"/>
  <c r="B372" i="2"/>
  <c r="C372" i="2"/>
  <c r="D372" i="2"/>
  <c r="E372" i="2"/>
  <c r="F372" i="2"/>
  <c r="G372" i="2"/>
  <c r="H372" i="2"/>
  <c r="I372" i="2"/>
  <c r="A374" i="2"/>
  <c r="B374" i="2"/>
  <c r="C374" i="2"/>
  <c r="D374" i="2"/>
  <c r="E374" i="2"/>
  <c r="F374" i="2"/>
  <c r="G374" i="2"/>
  <c r="H374" i="2"/>
  <c r="I374" i="2"/>
  <c r="A386" i="2"/>
  <c r="B386" i="2"/>
  <c r="C386" i="2"/>
  <c r="D386" i="2"/>
  <c r="E386" i="2"/>
  <c r="F386" i="2"/>
  <c r="G386" i="2"/>
  <c r="H386" i="2"/>
  <c r="I386" i="2"/>
  <c r="A375" i="2"/>
  <c r="B375" i="2"/>
  <c r="C375" i="2"/>
  <c r="D375" i="2"/>
  <c r="E375" i="2"/>
  <c r="F375" i="2"/>
  <c r="G375" i="2"/>
  <c r="H375" i="2"/>
  <c r="I375" i="2"/>
  <c r="A376" i="2"/>
  <c r="B376" i="2"/>
  <c r="C376" i="2"/>
  <c r="D376" i="2"/>
  <c r="E376" i="2"/>
  <c r="F376" i="2"/>
  <c r="G376" i="2"/>
  <c r="H376" i="2"/>
  <c r="I376" i="2"/>
  <c r="A377" i="2"/>
  <c r="B377" i="2"/>
  <c r="C377" i="2"/>
  <c r="D377" i="2"/>
  <c r="E377" i="2"/>
  <c r="F377" i="2"/>
  <c r="G377" i="2"/>
  <c r="H377" i="2"/>
  <c r="I377" i="2"/>
  <c r="A378" i="2"/>
  <c r="B378" i="2"/>
  <c r="C378" i="2"/>
  <c r="D378" i="2"/>
  <c r="E378" i="2"/>
  <c r="F378" i="2"/>
  <c r="G378" i="2"/>
  <c r="H378" i="2"/>
  <c r="I378" i="2"/>
  <c r="A385" i="2"/>
  <c r="B385" i="2"/>
  <c r="C385" i="2"/>
  <c r="D385" i="2"/>
  <c r="E385" i="2"/>
  <c r="F385" i="2"/>
  <c r="G385" i="2"/>
  <c r="H385" i="2"/>
  <c r="I385" i="2"/>
  <c r="A379" i="2"/>
  <c r="B379" i="2"/>
  <c r="C379" i="2"/>
  <c r="D379" i="2"/>
  <c r="E379" i="2"/>
  <c r="F379" i="2"/>
  <c r="G379" i="2"/>
  <c r="H379" i="2"/>
  <c r="I379" i="2"/>
  <c r="A380" i="2"/>
  <c r="B380" i="2"/>
  <c r="C380" i="2"/>
  <c r="D380" i="2"/>
  <c r="E380" i="2"/>
  <c r="F380" i="2"/>
  <c r="G380" i="2"/>
  <c r="H380" i="2"/>
  <c r="I380" i="2"/>
  <c r="A384" i="2"/>
  <c r="B384" i="2"/>
  <c r="C384" i="2"/>
  <c r="D384" i="2"/>
  <c r="E384" i="2"/>
  <c r="F384" i="2"/>
  <c r="G384" i="2"/>
  <c r="H384" i="2"/>
  <c r="I384" i="2"/>
  <c r="A358" i="2"/>
  <c r="B358" i="2"/>
  <c r="C358" i="2"/>
  <c r="D358" i="2"/>
  <c r="E358" i="2"/>
  <c r="F358" i="2"/>
  <c r="G358" i="2"/>
  <c r="H358" i="2"/>
  <c r="I358" i="2"/>
  <c r="A381" i="2"/>
  <c r="B381" i="2"/>
  <c r="C381" i="2"/>
  <c r="D381" i="2"/>
  <c r="E381" i="2"/>
  <c r="F381" i="2"/>
  <c r="G381" i="2"/>
  <c r="H381" i="2"/>
  <c r="I381" i="2"/>
  <c r="A382" i="2"/>
  <c r="B382" i="2"/>
  <c r="C382" i="2"/>
  <c r="D382" i="2"/>
  <c r="E382" i="2"/>
  <c r="F382" i="2"/>
  <c r="G382" i="2"/>
  <c r="H382" i="2"/>
  <c r="I382" i="2"/>
  <c r="A383" i="2"/>
  <c r="B383" i="2"/>
  <c r="C383" i="2"/>
  <c r="D383" i="2"/>
  <c r="E383" i="2"/>
  <c r="F383" i="2"/>
  <c r="G383" i="2"/>
  <c r="H383" i="2"/>
  <c r="I383" i="2"/>
  <c r="A387" i="2"/>
  <c r="B387" i="2"/>
  <c r="C387" i="2"/>
  <c r="D387" i="2"/>
  <c r="E387" i="2"/>
  <c r="F387" i="2"/>
  <c r="G387" i="2"/>
  <c r="H387" i="2"/>
  <c r="I387" i="2"/>
  <c r="A388" i="2"/>
  <c r="B388" i="2"/>
  <c r="C388" i="2"/>
  <c r="D388" i="2"/>
  <c r="E388" i="2"/>
  <c r="F388" i="2"/>
  <c r="G388" i="2"/>
  <c r="H388" i="2"/>
  <c r="I388" i="2"/>
  <c r="A389" i="2"/>
  <c r="B389" i="2"/>
  <c r="C389" i="2"/>
  <c r="D389" i="2"/>
  <c r="E389" i="2"/>
  <c r="F389" i="2"/>
  <c r="G389" i="2"/>
  <c r="H389" i="2"/>
  <c r="I389" i="2"/>
  <c r="A390" i="2"/>
  <c r="B390" i="2"/>
  <c r="C390" i="2"/>
  <c r="D390" i="2"/>
  <c r="E390" i="2"/>
  <c r="F390" i="2"/>
  <c r="G390" i="2"/>
  <c r="H390" i="2"/>
  <c r="I390" i="2"/>
  <c r="A391" i="2"/>
  <c r="B391" i="2"/>
  <c r="C391" i="2"/>
  <c r="D391" i="2"/>
  <c r="E391" i="2"/>
  <c r="F391" i="2"/>
  <c r="G391" i="2"/>
  <c r="H391" i="2"/>
  <c r="I391" i="2"/>
  <c r="A394" i="2"/>
  <c r="B394" i="2"/>
  <c r="C394" i="2"/>
  <c r="D394" i="2"/>
  <c r="E394" i="2"/>
  <c r="F394" i="2"/>
  <c r="G394" i="2"/>
  <c r="H394" i="2"/>
  <c r="I394" i="2"/>
  <c r="A395" i="2"/>
  <c r="B395" i="2"/>
  <c r="C395" i="2"/>
  <c r="D395" i="2"/>
  <c r="E395" i="2"/>
  <c r="F395" i="2"/>
  <c r="G395" i="2"/>
  <c r="H395" i="2"/>
  <c r="I395" i="2"/>
  <c r="A396" i="2"/>
  <c r="B396" i="2"/>
  <c r="C396" i="2"/>
  <c r="D396" i="2"/>
  <c r="E396" i="2"/>
  <c r="F396" i="2"/>
  <c r="G396" i="2"/>
  <c r="H396" i="2"/>
  <c r="I396" i="2"/>
  <c r="A397" i="2"/>
  <c r="B397" i="2"/>
  <c r="C397" i="2"/>
  <c r="D397" i="2"/>
  <c r="E397" i="2"/>
  <c r="F397" i="2"/>
  <c r="G397" i="2"/>
  <c r="H397" i="2"/>
  <c r="I397" i="2"/>
  <c r="A398" i="2"/>
  <c r="B398" i="2"/>
  <c r="C398" i="2"/>
  <c r="D398" i="2"/>
  <c r="E398" i="2"/>
  <c r="F398" i="2"/>
  <c r="G398" i="2"/>
  <c r="H398" i="2"/>
  <c r="I398" i="2"/>
  <c r="A399" i="2"/>
  <c r="B399" i="2"/>
  <c r="C399" i="2"/>
  <c r="D399" i="2"/>
  <c r="E399" i="2"/>
  <c r="F399" i="2"/>
  <c r="G399" i="2"/>
  <c r="H399" i="2"/>
  <c r="I399" i="2"/>
  <c r="A400" i="2"/>
  <c r="B400" i="2"/>
  <c r="C400" i="2"/>
  <c r="D400" i="2"/>
  <c r="E400" i="2"/>
  <c r="F400" i="2"/>
  <c r="G400" i="2"/>
  <c r="H400" i="2"/>
  <c r="I400" i="2"/>
  <c r="A401" i="2"/>
  <c r="B401" i="2"/>
  <c r="C401" i="2"/>
  <c r="D401" i="2"/>
  <c r="E401" i="2"/>
  <c r="F401" i="2"/>
  <c r="G401" i="2"/>
  <c r="H401" i="2"/>
  <c r="I401" i="2"/>
  <c r="A402" i="2"/>
  <c r="B402" i="2"/>
  <c r="C402" i="2"/>
  <c r="D402" i="2"/>
  <c r="E402" i="2"/>
  <c r="F402" i="2"/>
  <c r="G402" i="2"/>
  <c r="H402" i="2"/>
  <c r="I402" i="2"/>
  <c r="A403" i="2"/>
  <c r="B403" i="2"/>
  <c r="C403" i="2"/>
  <c r="D403" i="2"/>
  <c r="E403" i="2"/>
  <c r="F403" i="2"/>
  <c r="G403" i="2"/>
  <c r="H403" i="2"/>
  <c r="I403" i="2"/>
  <c r="A404" i="2"/>
  <c r="B404" i="2"/>
  <c r="C404" i="2"/>
  <c r="D404" i="2"/>
  <c r="E404" i="2"/>
  <c r="F404" i="2"/>
  <c r="G404" i="2"/>
  <c r="H404" i="2"/>
  <c r="I404" i="2"/>
  <c r="A405" i="2"/>
  <c r="B405" i="2"/>
  <c r="C405" i="2"/>
  <c r="D405" i="2"/>
  <c r="E405" i="2"/>
  <c r="F405" i="2"/>
  <c r="G405" i="2"/>
  <c r="H405" i="2"/>
  <c r="I405" i="2"/>
  <c r="A406" i="2"/>
  <c r="B406" i="2"/>
  <c r="C406" i="2"/>
  <c r="D406" i="2"/>
  <c r="E406" i="2"/>
  <c r="F406" i="2"/>
  <c r="G406" i="2"/>
  <c r="H406" i="2"/>
  <c r="I406" i="2"/>
  <c r="A407" i="2"/>
  <c r="B407" i="2"/>
  <c r="C407" i="2"/>
  <c r="D407" i="2"/>
  <c r="E407" i="2"/>
  <c r="F407" i="2"/>
  <c r="G407" i="2"/>
  <c r="H407" i="2"/>
  <c r="I407" i="2"/>
  <c r="A416" i="2"/>
  <c r="B416" i="2"/>
  <c r="C416" i="2"/>
  <c r="D416" i="2"/>
  <c r="E416" i="2"/>
  <c r="F416" i="2"/>
  <c r="G416" i="2"/>
  <c r="H416" i="2"/>
  <c r="I416" i="2"/>
  <c r="A415" i="2"/>
  <c r="B415" i="2"/>
  <c r="C415" i="2"/>
  <c r="D415" i="2"/>
  <c r="E415" i="2"/>
  <c r="F415" i="2"/>
  <c r="G415" i="2"/>
  <c r="H415" i="2"/>
  <c r="I415" i="2"/>
  <c r="A410" i="2"/>
  <c r="B410" i="2"/>
  <c r="C410" i="2"/>
  <c r="D410" i="2"/>
  <c r="E410" i="2"/>
  <c r="F410" i="2"/>
  <c r="G410" i="2"/>
  <c r="H410" i="2"/>
  <c r="I410" i="2"/>
  <c r="A413" i="2"/>
  <c r="B413" i="2"/>
  <c r="C413" i="2"/>
  <c r="D413" i="2"/>
  <c r="E413" i="2"/>
  <c r="F413" i="2"/>
  <c r="G413" i="2"/>
  <c r="H413" i="2"/>
  <c r="I413" i="2"/>
  <c r="A412" i="2"/>
  <c r="B412" i="2"/>
  <c r="C412" i="2"/>
  <c r="D412" i="2"/>
  <c r="E412" i="2"/>
  <c r="F412" i="2"/>
  <c r="G412" i="2"/>
  <c r="H412" i="2"/>
  <c r="I412" i="2"/>
  <c r="A411" i="2"/>
  <c r="B411" i="2"/>
  <c r="C411" i="2"/>
  <c r="D411" i="2"/>
  <c r="E411" i="2"/>
  <c r="F411" i="2"/>
  <c r="G411" i="2"/>
  <c r="H411" i="2"/>
  <c r="I411" i="2"/>
  <c r="A409" i="2"/>
  <c r="B409" i="2"/>
  <c r="C409" i="2"/>
  <c r="D409" i="2"/>
  <c r="E409" i="2"/>
  <c r="F409" i="2"/>
  <c r="G409" i="2"/>
  <c r="H409" i="2"/>
  <c r="I409" i="2"/>
  <c r="A408" i="2"/>
  <c r="B408" i="2"/>
  <c r="C408" i="2"/>
  <c r="D408" i="2"/>
  <c r="E408" i="2"/>
  <c r="F408" i="2"/>
  <c r="G408" i="2"/>
  <c r="H408" i="2"/>
  <c r="I408" i="2"/>
  <c r="A422" i="2"/>
  <c r="B422" i="2"/>
  <c r="C422" i="2"/>
  <c r="D422" i="2"/>
  <c r="E422" i="2"/>
  <c r="F422" i="2"/>
  <c r="G422" i="2"/>
  <c r="H422" i="2"/>
  <c r="I422" i="2"/>
  <c r="A420" i="2"/>
  <c r="B420" i="2"/>
  <c r="C420" i="2"/>
  <c r="D420" i="2"/>
  <c r="E420" i="2"/>
  <c r="F420" i="2"/>
  <c r="G420" i="2"/>
  <c r="H420" i="2"/>
  <c r="I420" i="2"/>
  <c r="A421" i="2"/>
  <c r="B421" i="2"/>
  <c r="C421" i="2"/>
  <c r="D421" i="2"/>
  <c r="E421" i="2"/>
  <c r="F421" i="2"/>
  <c r="G421" i="2"/>
  <c r="H421" i="2"/>
  <c r="I421" i="2"/>
  <c r="A414" i="2"/>
  <c r="B414" i="2"/>
  <c r="C414" i="2"/>
  <c r="D414" i="2"/>
  <c r="E414" i="2"/>
  <c r="F414" i="2"/>
  <c r="G414" i="2"/>
  <c r="H414" i="2"/>
  <c r="I414" i="2"/>
  <c r="A418" i="2"/>
  <c r="B418" i="2"/>
  <c r="C418" i="2"/>
  <c r="D418" i="2"/>
  <c r="E418" i="2"/>
  <c r="F418" i="2"/>
  <c r="G418" i="2"/>
  <c r="H418" i="2"/>
  <c r="I418" i="2"/>
  <c r="A417" i="2"/>
  <c r="B417" i="2"/>
  <c r="C417" i="2"/>
  <c r="D417" i="2"/>
  <c r="E417" i="2"/>
  <c r="F417" i="2"/>
  <c r="G417" i="2"/>
  <c r="H417" i="2"/>
  <c r="I417" i="2"/>
  <c r="A419" i="2"/>
  <c r="B419" i="2"/>
  <c r="C419" i="2"/>
  <c r="D419" i="2"/>
  <c r="E419" i="2"/>
  <c r="F419" i="2"/>
  <c r="G419" i="2"/>
  <c r="H419" i="2"/>
  <c r="I419" i="2"/>
  <c r="A423" i="2"/>
  <c r="B423" i="2"/>
  <c r="C423" i="2"/>
  <c r="D423" i="2"/>
  <c r="E423" i="2"/>
  <c r="F423" i="2"/>
  <c r="G423" i="2"/>
  <c r="H423" i="2"/>
  <c r="I423" i="2"/>
  <c r="A424" i="2"/>
  <c r="B424" i="2"/>
  <c r="C424" i="2"/>
  <c r="D424" i="2"/>
  <c r="E424" i="2"/>
  <c r="F424" i="2"/>
  <c r="G424" i="2"/>
  <c r="H424" i="2"/>
  <c r="I424" i="2"/>
  <c r="A425" i="2"/>
  <c r="B425" i="2"/>
  <c r="C425" i="2"/>
  <c r="D425" i="2"/>
  <c r="E425" i="2"/>
  <c r="F425" i="2"/>
  <c r="G425" i="2"/>
  <c r="H425" i="2"/>
  <c r="I425" i="2"/>
  <c r="A426" i="2"/>
  <c r="B426" i="2"/>
  <c r="C426" i="2"/>
  <c r="D426" i="2"/>
  <c r="E426" i="2"/>
  <c r="F426" i="2"/>
  <c r="G426" i="2"/>
  <c r="H426" i="2"/>
  <c r="I426" i="2"/>
  <c r="A427" i="2"/>
  <c r="B427" i="2"/>
  <c r="C427" i="2"/>
  <c r="D427" i="2"/>
  <c r="E427" i="2"/>
  <c r="F427" i="2"/>
  <c r="G427" i="2"/>
  <c r="H427" i="2"/>
  <c r="I427" i="2"/>
  <c r="A428" i="2"/>
  <c r="B428" i="2"/>
  <c r="C428" i="2"/>
  <c r="D428" i="2"/>
  <c r="E428" i="2"/>
  <c r="F428" i="2"/>
  <c r="G428" i="2"/>
  <c r="H428" i="2"/>
  <c r="I428" i="2"/>
  <c r="A429" i="2"/>
  <c r="B429" i="2"/>
  <c r="C429" i="2"/>
  <c r="D429" i="2"/>
  <c r="E429" i="2"/>
  <c r="F429" i="2"/>
  <c r="G429" i="2"/>
  <c r="H429" i="2"/>
  <c r="I429" i="2"/>
  <c r="A430" i="2"/>
  <c r="B430" i="2"/>
  <c r="C430" i="2"/>
  <c r="D430" i="2"/>
  <c r="E430" i="2"/>
  <c r="F430" i="2"/>
  <c r="G430" i="2"/>
  <c r="H430" i="2"/>
  <c r="I430" i="2"/>
  <c r="A431" i="2"/>
  <c r="B431" i="2"/>
  <c r="C431" i="2"/>
  <c r="D431" i="2"/>
  <c r="E431" i="2"/>
  <c r="F431" i="2"/>
  <c r="G431" i="2"/>
  <c r="H431" i="2"/>
  <c r="I431" i="2"/>
  <c r="A432" i="2"/>
  <c r="B432" i="2"/>
  <c r="C432" i="2"/>
  <c r="D432" i="2"/>
  <c r="E432" i="2"/>
  <c r="F432" i="2"/>
  <c r="G432" i="2"/>
  <c r="H432" i="2"/>
  <c r="I432" i="2"/>
  <c r="A433" i="2"/>
  <c r="B433" i="2"/>
  <c r="C433" i="2"/>
  <c r="D433" i="2"/>
  <c r="E433" i="2"/>
  <c r="F433" i="2"/>
  <c r="G433" i="2"/>
  <c r="H433" i="2"/>
  <c r="I433" i="2"/>
  <c r="A434" i="2"/>
  <c r="B434" i="2"/>
  <c r="C434" i="2"/>
  <c r="D434" i="2"/>
  <c r="E434" i="2"/>
  <c r="F434" i="2"/>
  <c r="G434" i="2"/>
  <c r="H434" i="2"/>
  <c r="I434" i="2"/>
  <c r="A435" i="2"/>
  <c r="B435" i="2"/>
  <c r="C435" i="2"/>
  <c r="D435" i="2"/>
  <c r="E435" i="2"/>
  <c r="F435" i="2"/>
  <c r="G435" i="2"/>
  <c r="H435" i="2"/>
  <c r="I435" i="2"/>
  <c r="A436" i="2"/>
  <c r="B436" i="2"/>
  <c r="C436" i="2"/>
  <c r="D436" i="2"/>
  <c r="E436" i="2"/>
  <c r="F436" i="2"/>
  <c r="G436" i="2"/>
  <c r="H436" i="2"/>
  <c r="I436" i="2"/>
  <c r="A437" i="2"/>
  <c r="B437" i="2"/>
  <c r="C437" i="2"/>
  <c r="D437" i="2"/>
  <c r="E437" i="2"/>
  <c r="F437" i="2"/>
  <c r="G437" i="2"/>
  <c r="H437" i="2"/>
  <c r="I437" i="2"/>
  <c r="A438" i="2"/>
  <c r="B438" i="2"/>
  <c r="C438" i="2"/>
  <c r="D438" i="2"/>
  <c r="E438" i="2"/>
  <c r="F438" i="2"/>
  <c r="G438" i="2"/>
  <c r="H438" i="2"/>
  <c r="I438" i="2"/>
  <c r="A439" i="2"/>
  <c r="B439" i="2"/>
  <c r="C439" i="2"/>
  <c r="D439" i="2"/>
  <c r="E439" i="2"/>
  <c r="F439" i="2"/>
  <c r="G439" i="2"/>
  <c r="H439" i="2"/>
  <c r="I439" i="2"/>
  <c r="A440" i="2"/>
  <c r="B440" i="2"/>
  <c r="C440" i="2"/>
  <c r="D440" i="2"/>
  <c r="E440" i="2"/>
  <c r="F440" i="2"/>
  <c r="G440" i="2"/>
  <c r="H440" i="2"/>
  <c r="I440" i="2"/>
  <c r="A441" i="2"/>
  <c r="B441" i="2"/>
  <c r="C441" i="2"/>
  <c r="D441" i="2"/>
  <c r="E441" i="2"/>
  <c r="F441" i="2"/>
  <c r="G441" i="2"/>
  <c r="H441" i="2"/>
  <c r="I441" i="2"/>
  <c r="A442" i="2"/>
  <c r="B442" i="2"/>
  <c r="C442" i="2"/>
  <c r="D442" i="2"/>
  <c r="E442" i="2"/>
  <c r="F442" i="2"/>
  <c r="G442" i="2"/>
  <c r="H442" i="2"/>
  <c r="I442" i="2"/>
  <c r="A443" i="2"/>
  <c r="B443" i="2"/>
  <c r="C443" i="2"/>
  <c r="D443" i="2"/>
  <c r="E443" i="2"/>
  <c r="F443" i="2"/>
  <c r="G443" i="2"/>
  <c r="H443" i="2"/>
  <c r="I443" i="2"/>
  <c r="A444" i="2"/>
  <c r="B444" i="2"/>
  <c r="C444" i="2"/>
  <c r="D444" i="2"/>
  <c r="E444" i="2"/>
  <c r="F444" i="2"/>
  <c r="G444" i="2"/>
  <c r="H444" i="2"/>
  <c r="I444" i="2"/>
  <c r="A445" i="2"/>
  <c r="B445" i="2"/>
  <c r="C445" i="2"/>
  <c r="D445" i="2"/>
  <c r="E445" i="2"/>
  <c r="F445" i="2"/>
  <c r="G445" i="2"/>
  <c r="H445" i="2"/>
  <c r="I445" i="2"/>
  <c r="A446" i="2"/>
  <c r="B446" i="2"/>
  <c r="C446" i="2"/>
  <c r="D446" i="2"/>
  <c r="E446" i="2"/>
  <c r="F446" i="2"/>
  <c r="G446" i="2"/>
  <c r="H446" i="2"/>
  <c r="I446" i="2"/>
  <c r="A447" i="2"/>
  <c r="B447" i="2"/>
  <c r="C447" i="2"/>
  <c r="D447" i="2"/>
  <c r="E447" i="2"/>
  <c r="F447" i="2"/>
  <c r="G447" i="2"/>
  <c r="H447" i="2"/>
  <c r="I447" i="2"/>
  <c r="A448" i="2"/>
  <c r="B448" i="2"/>
  <c r="C448" i="2"/>
  <c r="D448" i="2"/>
  <c r="E448" i="2"/>
  <c r="F448" i="2"/>
  <c r="G448" i="2"/>
  <c r="H448" i="2"/>
  <c r="I448" i="2"/>
  <c r="A449" i="2"/>
  <c r="B449" i="2"/>
  <c r="C449" i="2"/>
  <c r="D449" i="2"/>
  <c r="E449" i="2"/>
  <c r="F449" i="2"/>
  <c r="G449" i="2"/>
  <c r="H449" i="2"/>
  <c r="I449" i="2"/>
  <c r="A450" i="2"/>
  <c r="B450" i="2"/>
  <c r="C450" i="2"/>
  <c r="D450" i="2"/>
  <c r="E450" i="2"/>
  <c r="F450" i="2"/>
  <c r="G450" i="2"/>
  <c r="H450" i="2"/>
  <c r="I450" i="2"/>
  <c r="A451" i="2"/>
  <c r="B451" i="2"/>
  <c r="C451" i="2"/>
  <c r="D451" i="2"/>
  <c r="E451" i="2"/>
  <c r="F451" i="2"/>
  <c r="G451" i="2"/>
  <c r="H451" i="2"/>
  <c r="I451" i="2"/>
  <c r="A452" i="2"/>
  <c r="B452" i="2"/>
  <c r="C452" i="2"/>
  <c r="D452" i="2"/>
  <c r="E452" i="2"/>
  <c r="F452" i="2"/>
  <c r="G452" i="2"/>
  <c r="H452" i="2"/>
  <c r="I452" i="2"/>
  <c r="A453" i="2"/>
  <c r="B453" i="2"/>
  <c r="C453" i="2"/>
  <c r="D453" i="2"/>
  <c r="E453" i="2"/>
  <c r="F453" i="2"/>
  <c r="G453" i="2"/>
  <c r="H453" i="2"/>
  <c r="I453" i="2"/>
  <c r="A454" i="2"/>
  <c r="B454" i="2"/>
  <c r="C454" i="2"/>
  <c r="D454" i="2"/>
  <c r="E454" i="2"/>
  <c r="F454" i="2"/>
  <c r="G454" i="2"/>
  <c r="H454" i="2"/>
  <c r="I454" i="2"/>
  <c r="A455" i="2"/>
  <c r="B455" i="2"/>
  <c r="C455" i="2"/>
  <c r="D455" i="2"/>
  <c r="E455" i="2"/>
  <c r="F455" i="2"/>
  <c r="G455" i="2"/>
  <c r="H455" i="2"/>
  <c r="I455" i="2"/>
  <c r="A456" i="2"/>
  <c r="B456" i="2"/>
  <c r="C456" i="2"/>
  <c r="D456" i="2"/>
  <c r="E456" i="2"/>
  <c r="F456" i="2"/>
  <c r="G456" i="2"/>
  <c r="H456" i="2"/>
  <c r="I456" i="2"/>
  <c r="A457" i="2"/>
  <c r="B457" i="2"/>
  <c r="C457" i="2"/>
  <c r="D457" i="2"/>
  <c r="E457" i="2"/>
  <c r="F457" i="2"/>
  <c r="G457" i="2"/>
  <c r="H457" i="2"/>
  <c r="I457" i="2"/>
  <c r="A458" i="2"/>
  <c r="B458" i="2"/>
  <c r="C458" i="2"/>
  <c r="D458" i="2"/>
  <c r="E458" i="2"/>
  <c r="F458" i="2"/>
  <c r="G458" i="2"/>
  <c r="H458" i="2"/>
  <c r="I458" i="2"/>
  <c r="A459" i="2"/>
  <c r="B459" i="2"/>
  <c r="C459" i="2"/>
  <c r="D459" i="2"/>
  <c r="E459" i="2"/>
  <c r="F459" i="2"/>
  <c r="G459" i="2"/>
  <c r="H459" i="2"/>
  <c r="I459" i="2"/>
  <c r="A460" i="2"/>
  <c r="B460" i="2"/>
  <c r="C460" i="2"/>
  <c r="D460" i="2"/>
  <c r="E460" i="2"/>
  <c r="F460" i="2"/>
  <c r="G460" i="2"/>
  <c r="H460" i="2"/>
  <c r="I460" i="2"/>
  <c r="A461" i="2"/>
  <c r="B461" i="2"/>
  <c r="C461" i="2"/>
  <c r="D461" i="2"/>
  <c r="E461" i="2"/>
  <c r="F461" i="2"/>
  <c r="G461" i="2"/>
  <c r="H461" i="2"/>
  <c r="I461" i="2"/>
  <c r="A462" i="2"/>
  <c r="B462" i="2"/>
  <c r="C462" i="2"/>
  <c r="D462" i="2"/>
  <c r="E462" i="2"/>
  <c r="F462" i="2"/>
  <c r="G462" i="2"/>
  <c r="H462" i="2"/>
  <c r="I462" i="2"/>
  <c r="A463" i="2"/>
  <c r="B463" i="2"/>
  <c r="C463" i="2"/>
  <c r="D463" i="2"/>
  <c r="E463" i="2"/>
  <c r="F463" i="2"/>
  <c r="G463" i="2"/>
  <c r="H463" i="2"/>
  <c r="I463" i="2"/>
  <c r="A464" i="2"/>
  <c r="B464" i="2"/>
  <c r="C464" i="2"/>
  <c r="D464" i="2"/>
  <c r="E464" i="2"/>
  <c r="F464" i="2"/>
  <c r="G464" i="2"/>
  <c r="H464" i="2"/>
  <c r="I464" i="2"/>
  <c r="A465" i="2"/>
  <c r="B465" i="2"/>
  <c r="C465" i="2"/>
  <c r="D465" i="2"/>
  <c r="E465" i="2"/>
  <c r="F465" i="2"/>
  <c r="G465" i="2"/>
  <c r="H465" i="2"/>
  <c r="I465" i="2"/>
  <c r="A466" i="2"/>
  <c r="B466" i="2"/>
  <c r="C466" i="2"/>
  <c r="D466" i="2"/>
  <c r="E466" i="2"/>
  <c r="F466" i="2"/>
  <c r="G466" i="2"/>
  <c r="H466" i="2"/>
  <c r="I466" i="2"/>
  <c r="A467" i="2"/>
  <c r="B467" i="2"/>
  <c r="C467" i="2"/>
  <c r="D467" i="2"/>
  <c r="E467" i="2"/>
  <c r="F467" i="2"/>
  <c r="G467" i="2"/>
  <c r="H467" i="2"/>
  <c r="I467" i="2"/>
  <c r="A468" i="2"/>
  <c r="B468" i="2"/>
  <c r="C468" i="2"/>
  <c r="D468" i="2"/>
  <c r="E468" i="2"/>
  <c r="F468" i="2"/>
  <c r="G468" i="2"/>
  <c r="H468" i="2"/>
  <c r="I468" i="2"/>
  <c r="A469" i="2"/>
  <c r="B469" i="2"/>
  <c r="C469" i="2"/>
  <c r="D469" i="2"/>
  <c r="E469" i="2"/>
  <c r="F469" i="2"/>
  <c r="G469" i="2"/>
  <c r="H469" i="2"/>
  <c r="I469" i="2"/>
  <c r="A470" i="2"/>
  <c r="B470" i="2"/>
  <c r="C470" i="2"/>
  <c r="D470" i="2"/>
  <c r="E470" i="2"/>
  <c r="F470" i="2"/>
  <c r="G470" i="2"/>
  <c r="H470" i="2"/>
  <c r="I470" i="2"/>
  <c r="A471" i="2"/>
  <c r="B471" i="2"/>
  <c r="C471" i="2"/>
  <c r="D471" i="2"/>
  <c r="E471" i="2"/>
  <c r="F471" i="2"/>
  <c r="G471" i="2"/>
  <c r="H471" i="2"/>
  <c r="I471" i="2"/>
  <c r="A472" i="2"/>
  <c r="B472" i="2"/>
  <c r="C472" i="2"/>
  <c r="D472" i="2"/>
  <c r="E472" i="2"/>
  <c r="F472" i="2"/>
  <c r="G472" i="2"/>
  <c r="H472" i="2"/>
  <c r="I472" i="2"/>
  <c r="A473" i="2"/>
  <c r="B473" i="2"/>
  <c r="C473" i="2"/>
  <c r="D473" i="2"/>
  <c r="E473" i="2"/>
  <c r="F473" i="2"/>
  <c r="G473" i="2"/>
  <c r="H473" i="2"/>
  <c r="I473" i="2"/>
  <c r="A474" i="2"/>
  <c r="B474" i="2"/>
  <c r="C474" i="2"/>
  <c r="D474" i="2"/>
  <c r="E474" i="2"/>
  <c r="F474" i="2"/>
  <c r="G474" i="2"/>
  <c r="H474" i="2"/>
  <c r="I474" i="2"/>
  <c r="A475" i="2"/>
  <c r="B475" i="2"/>
  <c r="C475" i="2"/>
  <c r="D475" i="2"/>
  <c r="E475" i="2"/>
  <c r="F475" i="2"/>
  <c r="G475" i="2"/>
  <c r="H475" i="2"/>
  <c r="I475" i="2"/>
  <c r="A476" i="2"/>
  <c r="B476" i="2"/>
  <c r="C476" i="2"/>
  <c r="D476" i="2"/>
  <c r="E476" i="2"/>
  <c r="F476" i="2"/>
  <c r="G476" i="2"/>
  <c r="H476" i="2"/>
  <c r="I476" i="2"/>
  <c r="A477" i="2"/>
  <c r="B477" i="2"/>
  <c r="C477" i="2"/>
  <c r="D477" i="2"/>
  <c r="E477" i="2"/>
  <c r="F477" i="2"/>
  <c r="G477" i="2"/>
  <c r="H477" i="2"/>
  <c r="I477" i="2"/>
  <c r="A478" i="2"/>
  <c r="B478" i="2"/>
  <c r="C478" i="2"/>
  <c r="D478" i="2"/>
  <c r="E478" i="2"/>
  <c r="F478" i="2"/>
  <c r="G478" i="2"/>
  <c r="H478" i="2"/>
  <c r="I478" i="2"/>
  <c r="A479" i="2"/>
  <c r="B479" i="2"/>
  <c r="C479" i="2"/>
  <c r="D479" i="2"/>
  <c r="E479" i="2"/>
  <c r="F479" i="2"/>
  <c r="G479" i="2"/>
  <c r="H479" i="2"/>
  <c r="I479" i="2"/>
  <c r="A530" i="2"/>
  <c r="B530" i="2"/>
  <c r="C530" i="2"/>
  <c r="D530" i="2"/>
  <c r="E530" i="2"/>
  <c r="F530" i="2"/>
  <c r="G530" i="2"/>
  <c r="H530" i="2"/>
  <c r="I530" i="2"/>
  <c r="A480" i="2"/>
  <c r="B480" i="2"/>
  <c r="C480" i="2"/>
  <c r="D480" i="2"/>
  <c r="E480" i="2"/>
  <c r="F480" i="2"/>
  <c r="G480" i="2"/>
  <c r="H480" i="2"/>
  <c r="I480" i="2"/>
  <c r="A481" i="2"/>
  <c r="B481" i="2"/>
  <c r="C481" i="2"/>
  <c r="D481" i="2"/>
  <c r="E481" i="2"/>
  <c r="F481" i="2"/>
  <c r="G481" i="2"/>
  <c r="H481" i="2"/>
  <c r="I481" i="2"/>
  <c r="A482" i="2"/>
  <c r="B482" i="2"/>
  <c r="C482" i="2"/>
  <c r="D482" i="2"/>
  <c r="E482" i="2"/>
  <c r="F482" i="2"/>
  <c r="G482" i="2"/>
  <c r="H482" i="2"/>
  <c r="I482" i="2"/>
  <c r="A483" i="2"/>
  <c r="B483" i="2"/>
  <c r="C483" i="2"/>
  <c r="D483" i="2"/>
  <c r="E483" i="2"/>
  <c r="F483" i="2"/>
  <c r="G483" i="2"/>
  <c r="H483" i="2"/>
  <c r="I483" i="2"/>
  <c r="A484" i="2"/>
  <c r="B484" i="2"/>
  <c r="C484" i="2"/>
  <c r="D484" i="2"/>
  <c r="E484" i="2"/>
  <c r="F484" i="2"/>
  <c r="G484" i="2"/>
  <c r="H484" i="2"/>
  <c r="I484" i="2"/>
  <c r="A485" i="2"/>
  <c r="B485" i="2"/>
  <c r="C485" i="2"/>
  <c r="D485" i="2"/>
  <c r="E485" i="2"/>
  <c r="F485" i="2"/>
  <c r="G485" i="2"/>
  <c r="H485" i="2"/>
  <c r="I485" i="2"/>
  <c r="A486" i="2"/>
  <c r="B486" i="2"/>
  <c r="C486" i="2"/>
  <c r="D486" i="2"/>
  <c r="E486" i="2"/>
  <c r="F486" i="2"/>
  <c r="G486" i="2"/>
  <c r="H486" i="2"/>
  <c r="I486" i="2"/>
  <c r="A487" i="2"/>
  <c r="B487" i="2"/>
  <c r="C487" i="2"/>
  <c r="D487" i="2"/>
  <c r="E487" i="2"/>
  <c r="F487" i="2"/>
  <c r="G487" i="2"/>
  <c r="H487" i="2"/>
  <c r="I487" i="2"/>
  <c r="A488" i="2"/>
  <c r="B488" i="2"/>
  <c r="C488" i="2"/>
  <c r="D488" i="2"/>
  <c r="E488" i="2"/>
  <c r="F488" i="2"/>
  <c r="G488" i="2"/>
  <c r="H488" i="2"/>
  <c r="I488" i="2"/>
  <c r="A489" i="2"/>
  <c r="B489" i="2"/>
  <c r="C489" i="2"/>
  <c r="D489" i="2"/>
  <c r="E489" i="2"/>
  <c r="F489" i="2"/>
  <c r="G489" i="2"/>
  <c r="H489" i="2"/>
  <c r="I489" i="2"/>
  <c r="A490" i="2"/>
  <c r="B490" i="2"/>
  <c r="C490" i="2"/>
  <c r="D490" i="2"/>
  <c r="E490" i="2"/>
  <c r="F490" i="2"/>
  <c r="G490" i="2"/>
  <c r="H490" i="2"/>
  <c r="I490" i="2"/>
  <c r="A491" i="2"/>
  <c r="B491" i="2"/>
  <c r="C491" i="2"/>
  <c r="D491" i="2"/>
  <c r="E491" i="2"/>
  <c r="F491" i="2"/>
  <c r="G491" i="2"/>
  <c r="H491" i="2"/>
  <c r="I491" i="2"/>
  <c r="A492" i="2"/>
  <c r="B492" i="2"/>
  <c r="C492" i="2"/>
  <c r="D492" i="2"/>
  <c r="E492" i="2"/>
  <c r="F492" i="2"/>
  <c r="G492" i="2"/>
  <c r="H492" i="2"/>
  <c r="I492" i="2"/>
  <c r="A493" i="2"/>
  <c r="B493" i="2"/>
  <c r="C493" i="2"/>
  <c r="D493" i="2"/>
  <c r="E493" i="2"/>
  <c r="F493" i="2"/>
  <c r="G493" i="2"/>
  <c r="H493" i="2"/>
  <c r="I493" i="2"/>
  <c r="A494" i="2"/>
  <c r="B494" i="2"/>
  <c r="C494" i="2"/>
  <c r="D494" i="2"/>
  <c r="E494" i="2"/>
  <c r="F494" i="2"/>
  <c r="G494" i="2"/>
  <c r="H494" i="2"/>
  <c r="I494" i="2"/>
  <c r="A495" i="2"/>
  <c r="B495" i="2"/>
  <c r="C495" i="2"/>
  <c r="D495" i="2"/>
  <c r="E495" i="2"/>
  <c r="F495" i="2"/>
  <c r="G495" i="2"/>
  <c r="H495" i="2"/>
  <c r="I495" i="2"/>
  <c r="A496" i="2"/>
  <c r="B496" i="2"/>
  <c r="C496" i="2"/>
  <c r="D496" i="2"/>
  <c r="E496" i="2"/>
  <c r="F496" i="2"/>
  <c r="G496" i="2"/>
  <c r="H496" i="2"/>
  <c r="I496" i="2"/>
  <c r="A497" i="2"/>
  <c r="B497" i="2"/>
  <c r="C497" i="2"/>
  <c r="D497" i="2"/>
  <c r="E497" i="2"/>
  <c r="F497" i="2"/>
  <c r="G497" i="2"/>
  <c r="H497" i="2"/>
  <c r="I497" i="2"/>
  <c r="A498" i="2"/>
  <c r="B498" i="2"/>
  <c r="C498" i="2"/>
  <c r="D498" i="2"/>
  <c r="E498" i="2"/>
  <c r="F498" i="2"/>
  <c r="G498" i="2"/>
  <c r="H498" i="2"/>
  <c r="I498" i="2"/>
  <c r="A499" i="2"/>
  <c r="B499" i="2"/>
  <c r="C499" i="2"/>
  <c r="D499" i="2"/>
  <c r="E499" i="2"/>
  <c r="F499" i="2"/>
  <c r="G499" i="2"/>
  <c r="H499" i="2"/>
  <c r="I499" i="2"/>
  <c r="A500" i="2"/>
  <c r="B500" i="2"/>
  <c r="C500" i="2"/>
  <c r="D500" i="2"/>
  <c r="E500" i="2"/>
  <c r="F500" i="2"/>
  <c r="G500" i="2"/>
  <c r="H500" i="2"/>
  <c r="I500" i="2"/>
  <c r="A501" i="2"/>
  <c r="B501" i="2"/>
  <c r="C501" i="2"/>
  <c r="D501" i="2"/>
  <c r="E501" i="2"/>
  <c r="F501" i="2"/>
  <c r="G501" i="2"/>
  <c r="H501" i="2"/>
  <c r="I501" i="2"/>
  <c r="A502" i="2"/>
  <c r="B502" i="2"/>
  <c r="C502" i="2"/>
  <c r="D502" i="2"/>
  <c r="E502" i="2"/>
  <c r="F502" i="2"/>
  <c r="G502" i="2"/>
  <c r="H502" i="2"/>
  <c r="I502" i="2"/>
  <c r="A503" i="2"/>
  <c r="B503" i="2"/>
  <c r="C503" i="2"/>
  <c r="D503" i="2"/>
  <c r="E503" i="2"/>
  <c r="F503" i="2"/>
  <c r="G503" i="2"/>
  <c r="H503" i="2"/>
  <c r="I503" i="2"/>
  <c r="A504" i="2"/>
  <c r="B504" i="2"/>
  <c r="C504" i="2"/>
  <c r="D504" i="2"/>
  <c r="E504" i="2"/>
  <c r="F504" i="2"/>
  <c r="G504" i="2"/>
  <c r="H504" i="2"/>
  <c r="I504" i="2"/>
  <c r="A505" i="2"/>
  <c r="B505" i="2"/>
  <c r="C505" i="2"/>
  <c r="D505" i="2"/>
  <c r="E505" i="2"/>
  <c r="F505" i="2"/>
  <c r="G505" i="2"/>
  <c r="H505" i="2"/>
  <c r="I505" i="2"/>
  <c r="A506" i="2"/>
  <c r="B506" i="2"/>
  <c r="C506" i="2"/>
  <c r="D506" i="2"/>
  <c r="E506" i="2"/>
  <c r="F506" i="2"/>
  <c r="G506" i="2"/>
  <c r="H506" i="2"/>
  <c r="I506" i="2"/>
  <c r="A507" i="2"/>
  <c r="B507" i="2"/>
  <c r="C507" i="2"/>
  <c r="D507" i="2"/>
  <c r="E507" i="2"/>
  <c r="F507" i="2"/>
  <c r="G507" i="2"/>
  <c r="H507" i="2"/>
  <c r="I507" i="2"/>
  <c r="A508" i="2"/>
  <c r="B508" i="2"/>
  <c r="C508" i="2"/>
  <c r="D508" i="2"/>
  <c r="E508" i="2"/>
  <c r="F508" i="2"/>
  <c r="G508" i="2"/>
  <c r="H508" i="2"/>
  <c r="I508" i="2"/>
  <c r="A509" i="2"/>
  <c r="B509" i="2"/>
  <c r="C509" i="2"/>
  <c r="D509" i="2"/>
  <c r="E509" i="2"/>
  <c r="F509" i="2"/>
  <c r="G509" i="2"/>
  <c r="H509" i="2"/>
  <c r="I509" i="2"/>
  <c r="A510" i="2"/>
  <c r="B510" i="2"/>
  <c r="C510" i="2"/>
  <c r="D510" i="2"/>
  <c r="E510" i="2"/>
  <c r="F510" i="2"/>
  <c r="G510" i="2"/>
  <c r="H510" i="2"/>
  <c r="I510" i="2"/>
  <c r="A511" i="2"/>
  <c r="B511" i="2"/>
  <c r="C511" i="2"/>
  <c r="D511" i="2"/>
  <c r="E511" i="2"/>
  <c r="F511" i="2"/>
  <c r="G511" i="2"/>
  <c r="H511" i="2"/>
  <c r="I511" i="2"/>
  <c r="A512" i="2"/>
  <c r="B512" i="2"/>
  <c r="C512" i="2"/>
  <c r="D512" i="2"/>
  <c r="E512" i="2"/>
  <c r="F512" i="2"/>
  <c r="G512" i="2"/>
  <c r="H512" i="2"/>
  <c r="I512" i="2"/>
  <c r="A513" i="2"/>
  <c r="B513" i="2"/>
  <c r="C513" i="2"/>
  <c r="D513" i="2"/>
  <c r="E513" i="2"/>
  <c r="F513" i="2"/>
  <c r="G513" i="2"/>
  <c r="H513" i="2"/>
  <c r="I513" i="2"/>
  <c r="A514" i="2"/>
  <c r="B514" i="2"/>
  <c r="C514" i="2"/>
  <c r="D514" i="2"/>
  <c r="E514" i="2"/>
  <c r="F514" i="2"/>
  <c r="G514" i="2"/>
  <c r="H514" i="2"/>
  <c r="I514" i="2"/>
  <c r="A515" i="2"/>
  <c r="B515" i="2"/>
  <c r="C515" i="2"/>
  <c r="D515" i="2"/>
  <c r="E515" i="2"/>
  <c r="F515" i="2"/>
  <c r="G515" i="2"/>
  <c r="H515" i="2"/>
  <c r="I515" i="2"/>
  <c r="A516" i="2"/>
  <c r="B516" i="2"/>
  <c r="C516" i="2"/>
  <c r="D516" i="2"/>
  <c r="E516" i="2"/>
  <c r="F516" i="2"/>
  <c r="G516" i="2"/>
  <c r="H516" i="2"/>
  <c r="I516" i="2"/>
  <c r="A517" i="2"/>
  <c r="B517" i="2"/>
  <c r="C517" i="2"/>
  <c r="D517" i="2"/>
  <c r="E517" i="2"/>
  <c r="F517" i="2"/>
  <c r="G517" i="2"/>
  <c r="H517" i="2"/>
  <c r="I517" i="2"/>
  <c r="A518" i="2"/>
  <c r="B518" i="2"/>
  <c r="C518" i="2"/>
  <c r="D518" i="2"/>
  <c r="E518" i="2"/>
  <c r="F518" i="2"/>
  <c r="G518" i="2"/>
  <c r="H518" i="2"/>
  <c r="I518" i="2"/>
  <c r="A519" i="2"/>
  <c r="B519" i="2"/>
  <c r="C519" i="2"/>
  <c r="D519" i="2"/>
  <c r="E519" i="2"/>
  <c r="F519" i="2"/>
  <c r="G519" i="2"/>
  <c r="H519" i="2"/>
  <c r="I519" i="2"/>
  <c r="A520" i="2"/>
  <c r="B520" i="2"/>
  <c r="C520" i="2"/>
  <c r="D520" i="2"/>
  <c r="E520" i="2"/>
  <c r="F520" i="2"/>
  <c r="G520" i="2"/>
  <c r="H520" i="2"/>
  <c r="I520" i="2"/>
  <c r="A521" i="2"/>
  <c r="B521" i="2"/>
  <c r="C521" i="2"/>
  <c r="D521" i="2"/>
  <c r="E521" i="2"/>
  <c r="F521" i="2"/>
  <c r="G521" i="2"/>
  <c r="H521" i="2"/>
  <c r="I521" i="2"/>
  <c r="A522" i="2"/>
  <c r="B522" i="2"/>
  <c r="C522" i="2"/>
  <c r="D522" i="2"/>
  <c r="E522" i="2"/>
  <c r="F522" i="2"/>
  <c r="G522" i="2"/>
  <c r="H522" i="2"/>
  <c r="I522" i="2"/>
  <c r="A523" i="2"/>
  <c r="B523" i="2"/>
  <c r="C523" i="2"/>
  <c r="D523" i="2"/>
  <c r="E523" i="2"/>
  <c r="F523" i="2"/>
  <c r="G523" i="2"/>
  <c r="H523" i="2"/>
  <c r="I523" i="2"/>
  <c r="A524" i="2"/>
  <c r="B524" i="2"/>
  <c r="C524" i="2"/>
  <c r="D524" i="2"/>
  <c r="E524" i="2"/>
  <c r="F524" i="2"/>
  <c r="G524" i="2"/>
  <c r="H524" i="2"/>
  <c r="I524" i="2"/>
  <c r="A525" i="2"/>
  <c r="B525" i="2"/>
  <c r="C525" i="2"/>
  <c r="D525" i="2"/>
  <c r="E525" i="2"/>
  <c r="F525" i="2"/>
  <c r="G525" i="2"/>
  <c r="H525" i="2"/>
  <c r="I525" i="2"/>
  <c r="A526" i="2"/>
  <c r="B526" i="2"/>
  <c r="C526" i="2"/>
  <c r="D526" i="2"/>
  <c r="E526" i="2"/>
  <c r="F526" i="2"/>
  <c r="G526" i="2"/>
  <c r="H526" i="2"/>
  <c r="I526" i="2"/>
  <c r="A527" i="2"/>
  <c r="B527" i="2"/>
  <c r="C527" i="2"/>
  <c r="D527" i="2"/>
  <c r="E527" i="2"/>
  <c r="F527" i="2"/>
  <c r="G527" i="2"/>
  <c r="H527" i="2"/>
  <c r="I527" i="2"/>
  <c r="A528" i="2"/>
  <c r="B528" i="2"/>
  <c r="C528" i="2"/>
  <c r="D528" i="2"/>
  <c r="E528" i="2"/>
  <c r="F528" i="2"/>
  <c r="G528" i="2"/>
  <c r="H528" i="2"/>
  <c r="I528" i="2"/>
  <c r="A529" i="2"/>
  <c r="B529" i="2"/>
  <c r="C529" i="2"/>
  <c r="D529" i="2"/>
  <c r="E529" i="2"/>
  <c r="F529" i="2"/>
  <c r="G529" i="2"/>
  <c r="H529" i="2"/>
  <c r="I529" i="2"/>
  <c r="A531" i="2"/>
  <c r="B531" i="2"/>
  <c r="C531" i="2"/>
  <c r="D531" i="2"/>
  <c r="E531" i="2"/>
  <c r="F531" i="2"/>
  <c r="G531" i="2"/>
  <c r="H531" i="2"/>
  <c r="I531" i="2"/>
  <c r="A532" i="2"/>
  <c r="B532" i="2"/>
  <c r="C532" i="2"/>
  <c r="D532" i="2"/>
  <c r="E532" i="2"/>
  <c r="F532" i="2"/>
  <c r="G532" i="2"/>
  <c r="H532" i="2"/>
  <c r="I532" i="2"/>
  <c r="A533" i="2"/>
  <c r="B533" i="2"/>
  <c r="C533" i="2"/>
  <c r="D533" i="2"/>
  <c r="E533" i="2"/>
  <c r="F533" i="2"/>
  <c r="G533" i="2"/>
  <c r="H533" i="2"/>
  <c r="I533" i="2"/>
  <c r="A534" i="2"/>
  <c r="B534" i="2"/>
  <c r="C534" i="2"/>
  <c r="D534" i="2"/>
  <c r="E534" i="2"/>
  <c r="F534" i="2"/>
  <c r="G534" i="2"/>
  <c r="H534" i="2"/>
  <c r="I534" i="2"/>
  <c r="A535" i="2"/>
  <c r="B535" i="2"/>
  <c r="C535" i="2"/>
  <c r="D535" i="2"/>
  <c r="E535" i="2"/>
  <c r="F535" i="2"/>
  <c r="G535" i="2"/>
  <c r="H535" i="2"/>
  <c r="I535" i="2"/>
  <c r="A537" i="2"/>
  <c r="B537" i="2"/>
  <c r="C537" i="2"/>
  <c r="D537" i="2"/>
  <c r="E537" i="2"/>
  <c r="F537" i="2"/>
  <c r="G537" i="2"/>
  <c r="H537" i="2"/>
  <c r="I537" i="2"/>
  <c r="A536" i="2"/>
  <c r="B536" i="2"/>
  <c r="C536" i="2"/>
  <c r="D536" i="2"/>
  <c r="E536" i="2"/>
  <c r="F536" i="2"/>
  <c r="G536" i="2"/>
  <c r="H536" i="2"/>
  <c r="I536" i="2"/>
  <c r="A540" i="2"/>
  <c r="B540" i="2"/>
  <c r="C540" i="2"/>
  <c r="D540" i="2"/>
  <c r="E540" i="2"/>
  <c r="F540" i="2"/>
  <c r="G540" i="2"/>
  <c r="H540" i="2"/>
  <c r="I540" i="2"/>
  <c r="A538" i="2"/>
  <c r="B538" i="2"/>
  <c r="C538" i="2"/>
  <c r="D538" i="2"/>
  <c r="E538" i="2"/>
  <c r="F538" i="2"/>
  <c r="G538" i="2"/>
  <c r="H538" i="2"/>
  <c r="I538" i="2"/>
  <c r="A539" i="2"/>
  <c r="B539" i="2"/>
  <c r="C539" i="2"/>
  <c r="D539" i="2"/>
  <c r="E539" i="2"/>
  <c r="F539" i="2"/>
  <c r="G539" i="2"/>
  <c r="H539" i="2"/>
  <c r="I539" i="2"/>
  <c r="A541" i="2"/>
  <c r="B541" i="2"/>
  <c r="C541" i="2"/>
  <c r="D541" i="2"/>
  <c r="E541" i="2"/>
  <c r="F541" i="2"/>
  <c r="G541" i="2"/>
  <c r="H541" i="2"/>
  <c r="I541" i="2"/>
  <c r="A544" i="2"/>
  <c r="B544" i="2"/>
  <c r="C544" i="2"/>
  <c r="D544" i="2"/>
  <c r="E544" i="2"/>
  <c r="F544" i="2"/>
  <c r="G544" i="2"/>
  <c r="H544" i="2"/>
  <c r="I544" i="2"/>
  <c r="A545" i="2"/>
  <c r="B545" i="2"/>
  <c r="C545" i="2"/>
  <c r="D545" i="2"/>
  <c r="E545" i="2"/>
  <c r="F545" i="2"/>
  <c r="G545" i="2"/>
  <c r="H545" i="2"/>
  <c r="I545" i="2"/>
  <c r="A542" i="2"/>
  <c r="B542" i="2"/>
  <c r="C542" i="2"/>
  <c r="D542" i="2"/>
  <c r="E542" i="2"/>
  <c r="F542" i="2"/>
  <c r="G542" i="2"/>
  <c r="H542" i="2"/>
  <c r="I542" i="2"/>
  <c r="A543" i="2"/>
  <c r="B543" i="2"/>
  <c r="C543" i="2"/>
  <c r="D543" i="2"/>
  <c r="E543" i="2"/>
  <c r="F543" i="2"/>
  <c r="G543" i="2"/>
  <c r="H543" i="2"/>
  <c r="I543" i="2"/>
  <c r="A546" i="2"/>
  <c r="B546" i="2"/>
  <c r="C546" i="2"/>
  <c r="D546" i="2"/>
  <c r="E546" i="2"/>
  <c r="F546" i="2"/>
  <c r="G546" i="2"/>
  <c r="H546" i="2"/>
  <c r="I546" i="2"/>
  <c r="A547" i="2"/>
  <c r="B547" i="2"/>
  <c r="C547" i="2"/>
  <c r="D547" i="2"/>
  <c r="E547" i="2"/>
  <c r="F547" i="2"/>
  <c r="G547" i="2"/>
  <c r="H547" i="2"/>
  <c r="I547" i="2"/>
  <c r="A548" i="2"/>
  <c r="B548" i="2"/>
  <c r="C548" i="2"/>
  <c r="D548" i="2"/>
  <c r="E548" i="2"/>
  <c r="F548" i="2"/>
  <c r="G548" i="2"/>
  <c r="H548" i="2"/>
  <c r="I548" i="2"/>
  <c r="A550" i="2"/>
  <c r="B550" i="2"/>
  <c r="C550" i="2"/>
  <c r="D550" i="2"/>
  <c r="E550" i="2"/>
  <c r="F550" i="2"/>
  <c r="G550" i="2"/>
  <c r="H550" i="2"/>
  <c r="I550" i="2"/>
  <c r="A549" i="2"/>
  <c r="B549" i="2"/>
  <c r="C549" i="2"/>
  <c r="D549" i="2"/>
  <c r="E549" i="2"/>
  <c r="F549" i="2"/>
  <c r="G549" i="2"/>
  <c r="H549" i="2"/>
  <c r="I549" i="2"/>
  <c r="A551" i="2"/>
  <c r="B551" i="2"/>
  <c r="C551" i="2"/>
  <c r="D551" i="2"/>
  <c r="E551" i="2"/>
  <c r="F551" i="2"/>
  <c r="G551" i="2"/>
  <c r="H551" i="2"/>
  <c r="I551" i="2"/>
  <c r="A552" i="2"/>
  <c r="B552" i="2"/>
  <c r="C552" i="2"/>
  <c r="D552" i="2"/>
  <c r="E552" i="2"/>
  <c r="F552" i="2"/>
  <c r="G552" i="2"/>
  <c r="H552" i="2"/>
  <c r="I552" i="2"/>
  <c r="A553" i="2"/>
  <c r="B553" i="2"/>
  <c r="C553" i="2"/>
  <c r="D553" i="2"/>
  <c r="E553" i="2"/>
  <c r="F553" i="2"/>
  <c r="G553" i="2"/>
  <c r="H553" i="2"/>
  <c r="I553" i="2"/>
  <c r="A554" i="2"/>
  <c r="B554" i="2"/>
  <c r="C554" i="2"/>
  <c r="D554" i="2"/>
  <c r="E554" i="2"/>
  <c r="F554" i="2"/>
  <c r="G554" i="2"/>
  <c r="H554" i="2"/>
  <c r="I554" i="2"/>
  <c r="A555" i="2"/>
  <c r="B555" i="2"/>
  <c r="C555" i="2"/>
  <c r="D555" i="2"/>
  <c r="E555" i="2"/>
  <c r="F555" i="2"/>
  <c r="G555" i="2"/>
  <c r="H555" i="2"/>
  <c r="I555" i="2"/>
  <c r="A556" i="2"/>
  <c r="B556" i="2"/>
  <c r="C556" i="2"/>
  <c r="D556" i="2"/>
  <c r="E556" i="2"/>
  <c r="F556" i="2"/>
  <c r="G556" i="2"/>
  <c r="H556" i="2"/>
  <c r="I556" i="2"/>
  <c r="A557" i="2"/>
  <c r="B557" i="2"/>
  <c r="C557" i="2"/>
  <c r="D557" i="2"/>
  <c r="E557" i="2"/>
  <c r="F557" i="2"/>
  <c r="G557" i="2"/>
  <c r="H557" i="2"/>
  <c r="I557" i="2"/>
  <c r="A558" i="2"/>
  <c r="B558" i="2"/>
  <c r="C558" i="2"/>
  <c r="D558" i="2"/>
  <c r="E558" i="2"/>
  <c r="F558" i="2"/>
  <c r="G558" i="2"/>
  <c r="H558" i="2"/>
  <c r="I558" i="2"/>
  <c r="A559" i="2"/>
  <c r="B559" i="2"/>
  <c r="C559" i="2"/>
  <c r="D559" i="2"/>
  <c r="E559" i="2"/>
  <c r="F559" i="2"/>
  <c r="G559" i="2"/>
  <c r="H559" i="2"/>
  <c r="I559" i="2"/>
  <c r="A560" i="2"/>
  <c r="B560" i="2"/>
  <c r="C560" i="2"/>
  <c r="D560" i="2"/>
  <c r="E560" i="2"/>
  <c r="F560" i="2"/>
  <c r="G560" i="2"/>
  <c r="H560" i="2"/>
  <c r="I560" i="2"/>
  <c r="A561" i="2"/>
  <c r="B561" i="2"/>
  <c r="C561" i="2"/>
  <c r="D561" i="2"/>
  <c r="E561" i="2"/>
  <c r="F561" i="2"/>
  <c r="G561" i="2"/>
  <c r="H561" i="2"/>
  <c r="I561" i="2"/>
  <c r="A562" i="2"/>
  <c r="B562" i="2"/>
  <c r="C562" i="2"/>
  <c r="D562" i="2"/>
  <c r="E562" i="2"/>
  <c r="F562" i="2"/>
  <c r="G562" i="2"/>
  <c r="H562" i="2"/>
  <c r="I562" i="2"/>
  <c r="A563" i="2"/>
  <c r="B563" i="2"/>
  <c r="C563" i="2"/>
  <c r="D563" i="2"/>
  <c r="E563" i="2"/>
  <c r="F563" i="2"/>
  <c r="G563" i="2"/>
  <c r="H563" i="2"/>
  <c r="I563" i="2"/>
  <c r="A564" i="2"/>
  <c r="B564" i="2"/>
  <c r="C564" i="2"/>
  <c r="D564" i="2"/>
  <c r="E564" i="2"/>
  <c r="F564" i="2"/>
  <c r="G564" i="2"/>
  <c r="H564" i="2"/>
  <c r="I564" i="2"/>
  <c r="A565" i="2"/>
  <c r="B565" i="2"/>
  <c r="C565" i="2"/>
  <c r="D565" i="2"/>
  <c r="E565" i="2"/>
  <c r="F565" i="2"/>
  <c r="G565" i="2"/>
  <c r="H565" i="2"/>
  <c r="I565" i="2"/>
  <c r="A566" i="2"/>
  <c r="B566" i="2"/>
  <c r="C566" i="2"/>
  <c r="D566" i="2"/>
  <c r="E566" i="2"/>
  <c r="F566" i="2"/>
  <c r="G566" i="2"/>
  <c r="H566" i="2"/>
  <c r="I566" i="2"/>
  <c r="A567" i="2"/>
  <c r="B567" i="2"/>
  <c r="C567" i="2"/>
  <c r="D567" i="2"/>
  <c r="E567" i="2"/>
  <c r="F567" i="2"/>
  <c r="G567" i="2"/>
  <c r="H567" i="2"/>
  <c r="I567" i="2"/>
  <c r="A568" i="2"/>
  <c r="B568" i="2"/>
  <c r="C568" i="2"/>
  <c r="D568" i="2"/>
  <c r="E568" i="2"/>
  <c r="F568" i="2"/>
  <c r="G568" i="2"/>
  <c r="H568" i="2"/>
  <c r="I568" i="2"/>
  <c r="A569" i="2"/>
  <c r="B569" i="2"/>
  <c r="C569" i="2"/>
  <c r="D569" i="2"/>
  <c r="E569" i="2"/>
  <c r="F569" i="2"/>
  <c r="G569" i="2"/>
  <c r="H569" i="2"/>
  <c r="I569" i="2"/>
  <c r="A570" i="2"/>
  <c r="B570" i="2"/>
  <c r="C570" i="2"/>
  <c r="D570" i="2"/>
  <c r="E570" i="2"/>
  <c r="F570" i="2"/>
  <c r="G570" i="2"/>
  <c r="H570" i="2"/>
  <c r="I570" i="2"/>
  <c r="A571" i="2"/>
  <c r="B571" i="2"/>
  <c r="C571" i="2"/>
  <c r="D571" i="2"/>
  <c r="E571" i="2"/>
  <c r="F571" i="2"/>
  <c r="G571" i="2"/>
  <c r="H571" i="2"/>
  <c r="I571" i="2"/>
  <c r="A572" i="2"/>
  <c r="B572" i="2"/>
  <c r="C572" i="2"/>
  <c r="D572" i="2"/>
  <c r="E572" i="2"/>
  <c r="F572" i="2"/>
  <c r="G572" i="2"/>
  <c r="H572" i="2"/>
  <c r="I572" i="2"/>
  <c r="A573" i="2"/>
  <c r="B573" i="2"/>
  <c r="C573" i="2"/>
  <c r="D573" i="2"/>
  <c r="E573" i="2"/>
  <c r="F573" i="2"/>
  <c r="G573" i="2"/>
  <c r="H573" i="2"/>
  <c r="I573" i="2"/>
  <c r="A574" i="2"/>
  <c r="B574" i="2"/>
  <c r="C574" i="2"/>
  <c r="D574" i="2"/>
  <c r="E574" i="2"/>
  <c r="F574" i="2"/>
  <c r="G574" i="2"/>
  <c r="H574" i="2"/>
  <c r="I574" i="2"/>
  <c r="A575" i="2"/>
  <c r="B575" i="2"/>
  <c r="C575" i="2"/>
  <c r="D575" i="2"/>
  <c r="E575" i="2"/>
  <c r="F575" i="2"/>
  <c r="G575" i="2"/>
  <c r="H575" i="2"/>
  <c r="I575" i="2"/>
  <c r="A576" i="2"/>
  <c r="B576" i="2"/>
  <c r="C576" i="2"/>
  <c r="D576" i="2"/>
  <c r="E576" i="2"/>
  <c r="F576" i="2"/>
  <c r="G576" i="2"/>
  <c r="H576" i="2"/>
  <c r="I576" i="2"/>
  <c r="A577" i="2"/>
  <c r="B577" i="2"/>
  <c r="C577" i="2"/>
  <c r="D577" i="2"/>
  <c r="E577" i="2"/>
  <c r="F577" i="2"/>
  <c r="G577" i="2"/>
  <c r="H577" i="2"/>
  <c r="I577" i="2"/>
  <c r="A578" i="2"/>
  <c r="B578" i="2"/>
  <c r="C578" i="2"/>
  <c r="D578" i="2"/>
  <c r="E578" i="2"/>
  <c r="F578" i="2"/>
  <c r="G578" i="2"/>
  <c r="H578" i="2"/>
  <c r="I578" i="2"/>
  <c r="A579" i="2"/>
  <c r="B579" i="2"/>
  <c r="C579" i="2"/>
  <c r="D579" i="2"/>
  <c r="E579" i="2"/>
  <c r="F579" i="2"/>
  <c r="G579" i="2"/>
  <c r="H579" i="2"/>
  <c r="I579" i="2"/>
  <c r="A580" i="2"/>
  <c r="B580" i="2"/>
  <c r="C580" i="2"/>
  <c r="D580" i="2"/>
  <c r="E580" i="2"/>
  <c r="F580" i="2"/>
  <c r="G580" i="2"/>
  <c r="H580" i="2"/>
  <c r="I580" i="2"/>
  <c r="A581" i="2"/>
  <c r="B581" i="2"/>
  <c r="C581" i="2"/>
  <c r="D581" i="2"/>
  <c r="E581" i="2"/>
  <c r="F581" i="2"/>
  <c r="G581" i="2"/>
  <c r="H581" i="2"/>
  <c r="I581" i="2"/>
  <c r="A582" i="2"/>
  <c r="B582" i="2"/>
  <c r="C582" i="2"/>
  <c r="D582" i="2"/>
  <c r="E582" i="2"/>
  <c r="F582" i="2"/>
  <c r="G582" i="2"/>
  <c r="H582" i="2"/>
  <c r="I582" i="2"/>
  <c r="A583" i="2"/>
  <c r="B583" i="2"/>
  <c r="C583" i="2"/>
  <c r="D583" i="2"/>
  <c r="E583" i="2"/>
  <c r="F583" i="2"/>
  <c r="G583" i="2"/>
  <c r="H583" i="2"/>
  <c r="I583" i="2"/>
  <c r="A584" i="2"/>
  <c r="B584" i="2"/>
  <c r="C584" i="2"/>
  <c r="D584" i="2"/>
  <c r="E584" i="2"/>
  <c r="F584" i="2"/>
  <c r="G584" i="2"/>
  <c r="H584" i="2"/>
  <c r="I584" i="2"/>
  <c r="A585" i="2"/>
  <c r="B585" i="2"/>
  <c r="C585" i="2"/>
  <c r="D585" i="2"/>
  <c r="E585" i="2"/>
  <c r="F585" i="2"/>
  <c r="G585" i="2"/>
  <c r="H585" i="2"/>
  <c r="I585" i="2"/>
  <c r="A586" i="2"/>
  <c r="B586" i="2"/>
  <c r="C586" i="2"/>
  <c r="D586" i="2"/>
  <c r="E586" i="2"/>
  <c r="F586" i="2"/>
  <c r="G586" i="2"/>
  <c r="H586" i="2"/>
  <c r="I586" i="2"/>
  <c r="A587" i="2"/>
  <c r="B587" i="2"/>
  <c r="C587" i="2"/>
  <c r="D587" i="2"/>
  <c r="E587" i="2"/>
  <c r="F587" i="2"/>
  <c r="G587" i="2"/>
  <c r="H587" i="2"/>
  <c r="I587" i="2"/>
  <c r="A588" i="2"/>
  <c r="B588" i="2"/>
  <c r="C588" i="2"/>
  <c r="D588" i="2"/>
  <c r="E588" i="2"/>
  <c r="F588" i="2"/>
  <c r="G588" i="2"/>
  <c r="H588" i="2"/>
  <c r="I588" i="2"/>
  <c r="A589" i="2"/>
  <c r="B589" i="2"/>
  <c r="C589" i="2"/>
  <c r="D589" i="2"/>
  <c r="E589" i="2"/>
  <c r="F589" i="2"/>
  <c r="G589" i="2"/>
  <c r="H589" i="2"/>
  <c r="I589" i="2"/>
  <c r="A590" i="2"/>
  <c r="B590" i="2"/>
  <c r="C590" i="2"/>
  <c r="D590" i="2"/>
  <c r="E590" i="2"/>
  <c r="F590" i="2"/>
  <c r="G590" i="2"/>
  <c r="H590" i="2"/>
  <c r="I590" i="2"/>
  <c r="A591" i="2"/>
  <c r="B591" i="2"/>
  <c r="C591" i="2"/>
  <c r="D591" i="2"/>
  <c r="E591" i="2"/>
  <c r="F591" i="2"/>
  <c r="G591" i="2"/>
  <c r="H591" i="2"/>
  <c r="I591" i="2"/>
  <c r="A592" i="2"/>
  <c r="B592" i="2"/>
  <c r="C592" i="2"/>
  <c r="D592" i="2"/>
  <c r="E592" i="2"/>
  <c r="F592" i="2"/>
  <c r="G592" i="2"/>
  <c r="H592" i="2"/>
  <c r="I592" i="2"/>
  <c r="A593" i="2"/>
  <c r="B593" i="2"/>
  <c r="C593" i="2"/>
  <c r="D593" i="2"/>
  <c r="E593" i="2"/>
  <c r="F593" i="2"/>
  <c r="G593" i="2"/>
  <c r="H593" i="2"/>
  <c r="I593" i="2"/>
  <c r="A594" i="2"/>
  <c r="B594" i="2"/>
  <c r="C594" i="2"/>
  <c r="D594" i="2"/>
  <c r="E594" i="2"/>
  <c r="F594" i="2"/>
  <c r="G594" i="2"/>
  <c r="H594" i="2"/>
  <c r="I594" i="2"/>
  <c r="A595" i="2"/>
  <c r="B595" i="2"/>
  <c r="C595" i="2"/>
  <c r="D595" i="2"/>
  <c r="E595" i="2"/>
  <c r="F595" i="2"/>
  <c r="G595" i="2"/>
  <c r="H595" i="2"/>
  <c r="I595" i="2"/>
  <c r="A596" i="2"/>
  <c r="B596" i="2"/>
  <c r="C596" i="2"/>
  <c r="D596" i="2"/>
  <c r="E596" i="2"/>
  <c r="F596" i="2"/>
  <c r="G596" i="2"/>
  <c r="H596" i="2"/>
  <c r="I596" i="2"/>
  <c r="A597" i="2"/>
  <c r="B597" i="2"/>
  <c r="C597" i="2"/>
  <c r="D597" i="2"/>
  <c r="E597" i="2"/>
  <c r="F597" i="2"/>
  <c r="G597" i="2"/>
  <c r="H597" i="2"/>
  <c r="I597" i="2"/>
  <c r="A598" i="2"/>
  <c r="B598" i="2"/>
  <c r="C598" i="2"/>
  <c r="D598" i="2"/>
  <c r="E598" i="2"/>
  <c r="F598" i="2"/>
  <c r="G598" i="2"/>
  <c r="H598" i="2"/>
  <c r="I598" i="2"/>
  <c r="A600" i="2"/>
  <c r="B600" i="2"/>
  <c r="C600" i="2"/>
  <c r="D600" i="2"/>
  <c r="E600" i="2"/>
  <c r="F600" i="2"/>
  <c r="G600" i="2"/>
  <c r="H600" i="2"/>
  <c r="I600" i="2"/>
  <c r="A601" i="2"/>
  <c r="B601" i="2"/>
  <c r="C601" i="2"/>
  <c r="D601" i="2"/>
  <c r="E601" i="2"/>
  <c r="F601" i="2"/>
  <c r="G601" i="2"/>
  <c r="H601" i="2"/>
  <c r="I601" i="2"/>
  <c r="A602" i="2"/>
  <c r="B602" i="2"/>
  <c r="C602" i="2"/>
  <c r="D602" i="2"/>
  <c r="E602" i="2"/>
  <c r="F602" i="2"/>
  <c r="G602" i="2"/>
  <c r="H602" i="2"/>
  <c r="I602" i="2"/>
  <c r="A604" i="2"/>
  <c r="B604" i="2"/>
  <c r="C604" i="2"/>
  <c r="D604" i="2"/>
  <c r="E604" i="2"/>
  <c r="F604" i="2"/>
  <c r="G604" i="2"/>
  <c r="H604" i="2"/>
  <c r="I604" i="2"/>
  <c r="A605" i="2"/>
  <c r="B605" i="2"/>
  <c r="C605" i="2"/>
  <c r="D605" i="2"/>
  <c r="E605" i="2"/>
  <c r="F605" i="2"/>
  <c r="G605" i="2"/>
  <c r="H605" i="2"/>
  <c r="I605" i="2"/>
  <c r="A606" i="2"/>
  <c r="B606" i="2"/>
  <c r="C606" i="2"/>
  <c r="D606" i="2"/>
  <c r="E606" i="2"/>
  <c r="F606" i="2"/>
  <c r="G606" i="2"/>
  <c r="H606" i="2"/>
  <c r="I606" i="2"/>
  <c r="A607" i="2"/>
  <c r="B607" i="2"/>
  <c r="C607" i="2"/>
  <c r="D607" i="2"/>
  <c r="E607" i="2"/>
  <c r="F607" i="2"/>
  <c r="G607" i="2"/>
  <c r="H607" i="2"/>
  <c r="I607" i="2"/>
  <c r="A608" i="2"/>
  <c r="B608" i="2"/>
  <c r="C608" i="2"/>
  <c r="D608" i="2"/>
  <c r="E608" i="2"/>
  <c r="F608" i="2"/>
  <c r="G608" i="2"/>
  <c r="H608" i="2"/>
  <c r="I608" i="2"/>
  <c r="A609" i="2"/>
  <c r="B609" i="2"/>
  <c r="C609" i="2"/>
  <c r="D609" i="2"/>
  <c r="E609" i="2"/>
  <c r="F609" i="2"/>
  <c r="G609" i="2"/>
  <c r="H609" i="2"/>
  <c r="I609" i="2"/>
  <c r="A610" i="2"/>
  <c r="B610" i="2"/>
  <c r="C610" i="2"/>
  <c r="D610" i="2"/>
  <c r="E610" i="2"/>
  <c r="F610" i="2"/>
  <c r="G610" i="2"/>
  <c r="H610" i="2"/>
  <c r="I610" i="2"/>
  <c r="A611" i="2"/>
  <c r="B611" i="2"/>
  <c r="C611" i="2"/>
  <c r="D611" i="2"/>
  <c r="E611" i="2"/>
  <c r="F611" i="2"/>
  <c r="G611" i="2"/>
  <c r="H611" i="2"/>
  <c r="I611" i="2"/>
  <c r="A612" i="2"/>
  <c r="B612" i="2"/>
  <c r="C612" i="2"/>
  <c r="D612" i="2"/>
  <c r="E612" i="2"/>
  <c r="F612" i="2"/>
  <c r="G612" i="2"/>
  <c r="H612" i="2"/>
  <c r="I612" i="2"/>
  <c r="A613" i="2"/>
  <c r="B613" i="2"/>
  <c r="C613" i="2"/>
  <c r="D613" i="2"/>
  <c r="E613" i="2"/>
  <c r="F613" i="2"/>
  <c r="G613" i="2"/>
  <c r="H613" i="2"/>
  <c r="I613" i="2"/>
  <c r="A614" i="2"/>
  <c r="B614" i="2"/>
  <c r="C614" i="2"/>
  <c r="D614" i="2"/>
  <c r="E614" i="2"/>
  <c r="F614" i="2"/>
  <c r="G614" i="2"/>
  <c r="H614" i="2"/>
  <c r="I614" i="2"/>
  <c r="A615" i="2"/>
  <c r="B615" i="2"/>
  <c r="C615" i="2"/>
  <c r="D615" i="2"/>
  <c r="E615" i="2"/>
  <c r="F615" i="2"/>
  <c r="G615" i="2"/>
  <c r="H615" i="2"/>
  <c r="I615" i="2"/>
  <c r="A617" i="2"/>
  <c r="B617" i="2"/>
  <c r="C617" i="2"/>
  <c r="D617" i="2"/>
  <c r="E617" i="2"/>
  <c r="F617" i="2"/>
  <c r="G617" i="2"/>
  <c r="H617" i="2"/>
  <c r="I617" i="2"/>
  <c r="A618" i="2"/>
  <c r="B618" i="2"/>
  <c r="C618" i="2"/>
  <c r="D618" i="2"/>
  <c r="E618" i="2"/>
  <c r="F618" i="2"/>
  <c r="G618" i="2"/>
  <c r="H618" i="2"/>
  <c r="I618" i="2"/>
  <c r="A603" i="2"/>
  <c r="B603" i="2"/>
  <c r="C603" i="2"/>
  <c r="D603" i="2"/>
  <c r="E603" i="2"/>
  <c r="F603" i="2"/>
  <c r="G603" i="2"/>
  <c r="H603" i="2"/>
  <c r="I603" i="2"/>
  <c r="A621" i="2"/>
  <c r="B621" i="2"/>
  <c r="C621" i="2"/>
  <c r="D621" i="2"/>
  <c r="E621" i="2"/>
  <c r="F621" i="2"/>
  <c r="G621" i="2"/>
  <c r="H621" i="2"/>
  <c r="I621" i="2"/>
  <c r="A620" i="2"/>
  <c r="B620" i="2"/>
  <c r="C620" i="2"/>
  <c r="D620" i="2"/>
  <c r="E620" i="2"/>
  <c r="F620" i="2"/>
  <c r="G620" i="2"/>
  <c r="H620" i="2"/>
  <c r="I620" i="2"/>
  <c r="A599" i="2"/>
  <c r="B599" i="2"/>
  <c r="C599" i="2"/>
  <c r="D599" i="2"/>
  <c r="E599" i="2"/>
  <c r="F599" i="2"/>
  <c r="G599" i="2"/>
  <c r="H599" i="2"/>
  <c r="I599" i="2"/>
  <c r="A619" i="2"/>
  <c r="B619" i="2"/>
  <c r="C619" i="2"/>
  <c r="D619" i="2"/>
  <c r="E619" i="2"/>
  <c r="F619" i="2"/>
  <c r="G619" i="2"/>
  <c r="H619" i="2"/>
  <c r="I619" i="2"/>
  <c r="A622" i="2"/>
  <c r="B622" i="2"/>
  <c r="C622" i="2"/>
  <c r="D622" i="2"/>
  <c r="E622" i="2"/>
  <c r="F622" i="2"/>
  <c r="G622" i="2"/>
  <c r="H622" i="2"/>
  <c r="I622" i="2"/>
  <c r="A616" i="2"/>
  <c r="B616" i="2"/>
  <c r="C616" i="2"/>
  <c r="D616" i="2"/>
  <c r="E616" i="2"/>
  <c r="F616" i="2"/>
  <c r="G616" i="2"/>
  <c r="H616" i="2"/>
  <c r="I616" i="2"/>
  <c r="A623" i="2"/>
  <c r="B623" i="2"/>
  <c r="C623" i="2"/>
  <c r="D623" i="2"/>
  <c r="E623" i="2"/>
  <c r="F623" i="2"/>
  <c r="G623" i="2"/>
  <c r="H623" i="2"/>
  <c r="I623" i="2"/>
  <c r="A624" i="2"/>
  <c r="B624" i="2"/>
  <c r="C624" i="2"/>
  <c r="D624" i="2"/>
  <c r="E624" i="2"/>
  <c r="F624" i="2"/>
  <c r="G624" i="2"/>
  <c r="H624" i="2"/>
  <c r="I624" i="2"/>
  <c r="A625" i="2"/>
  <c r="B625" i="2"/>
  <c r="C625" i="2"/>
  <c r="D625" i="2"/>
  <c r="E625" i="2"/>
  <c r="F625" i="2"/>
  <c r="G625" i="2"/>
  <c r="H625" i="2"/>
  <c r="I625" i="2"/>
  <c r="A626" i="2"/>
  <c r="B626" i="2"/>
  <c r="C626" i="2"/>
  <c r="D626" i="2"/>
  <c r="E626" i="2"/>
  <c r="F626" i="2"/>
  <c r="G626" i="2"/>
  <c r="H626" i="2"/>
  <c r="I626" i="2"/>
  <c r="A627" i="2"/>
  <c r="B627" i="2"/>
  <c r="C627" i="2"/>
  <c r="D627" i="2"/>
  <c r="E627" i="2"/>
  <c r="F627" i="2"/>
  <c r="G627" i="2"/>
  <c r="H627" i="2"/>
  <c r="I627" i="2"/>
  <c r="A628" i="2"/>
  <c r="B628" i="2"/>
  <c r="C628" i="2"/>
  <c r="D628" i="2"/>
  <c r="E628" i="2"/>
  <c r="F628" i="2"/>
  <c r="G628" i="2"/>
  <c r="H628" i="2"/>
  <c r="I628" i="2"/>
  <c r="A629" i="2"/>
  <c r="B629" i="2"/>
  <c r="C629" i="2"/>
  <c r="D629" i="2"/>
  <c r="E629" i="2"/>
  <c r="F629" i="2"/>
  <c r="G629" i="2"/>
  <c r="H629" i="2"/>
  <c r="I629" i="2"/>
  <c r="A630" i="2"/>
  <c r="B630" i="2"/>
  <c r="C630" i="2"/>
  <c r="D630" i="2"/>
  <c r="E630" i="2"/>
  <c r="F630" i="2"/>
  <c r="G630" i="2"/>
  <c r="H630" i="2"/>
  <c r="I630" i="2"/>
  <c r="A631" i="2"/>
  <c r="B631" i="2"/>
  <c r="C631" i="2"/>
  <c r="D631" i="2"/>
  <c r="E631" i="2"/>
  <c r="F631" i="2"/>
  <c r="G631" i="2"/>
  <c r="H631" i="2"/>
  <c r="I631" i="2"/>
  <c r="A632" i="2"/>
  <c r="B632" i="2"/>
  <c r="C632" i="2"/>
  <c r="D632" i="2"/>
  <c r="E632" i="2"/>
  <c r="F632" i="2"/>
  <c r="G632" i="2"/>
  <c r="H632" i="2"/>
  <c r="I632" i="2"/>
  <c r="A633" i="2"/>
  <c r="B633" i="2"/>
  <c r="C633" i="2"/>
  <c r="D633" i="2"/>
  <c r="E633" i="2"/>
  <c r="F633" i="2"/>
  <c r="G633" i="2"/>
  <c r="H633" i="2"/>
  <c r="I633" i="2"/>
  <c r="A634" i="2"/>
  <c r="B634" i="2"/>
  <c r="C634" i="2"/>
  <c r="D634" i="2"/>
  <c r="E634" i="2"/>
  <c r="F634" i="2"/>
  <c r="G634" i="2"/>
  <c r="H634" i="2"/>
  <c r="I634" i="2"/>
  <c r="A635" i="2"/>
  <c r="B635" i="2"/>
  <c r="C635" i="2"/>
  <c r="D635" i="2"/>
  <c r="E635" i="2"/>
  <c r="F635" i="2"/>
  <c r="G635" i="2"/>
  <c r="H635" i="2"/>
  <c r="I635" i="2"/>
  <c r="A636" i="2"/>
  <c r="B636" i="2"/>
  <c r="C636" i="2"/>
  <c r="D636" i="2"/>
  <c r="E636" i="2"/>
  <c r="F636" i="2"/>
  <c r="G636" i="2"/>
  <c r="H636" i="2"/>
  <c r="I636" i="2"/>
  <c r="A637" i="2"/>
  <c r="B637" i="2"/>
  <c r="C637" i="2"/>
  <c r="D637" i="2"/>
  <c r="E637" i="2"/>
  <c r="F637" i="2"/>
  <c r="G637" i="2"/>
  <c r="H637" i="2"/>
  <c r="I637" i="2"/>
  <c r="A638" i="2"/>
  <c r="B638" i="2"/>
  <c r="C638" i="2"/>
  <c r="D638" i="2"/>
  <c r="E638" i="2"/>
  <c r="F638" i="2"/>
  <c r="G638" i="2"/>
  <c r="H638" i="2"/>
  <c r="I638" i="2"/>
  <c r="A639" i="2"/>
  <c r="B639" i="2"/>
  <c r="C639" i="2"/>
  <c r="D639" i="2"/>
  <c r="E639" i="2"/>
  <c r="F639" i="2"/>
  <c r="G639" i="2"/>
  <c r="H639" i="2"/>
  <c r="I639" i="2"/>
  <c r="A640" i="2"/>
  <c r="B640" i="2"/>
  <c r="C640" i="2"/>
  <c r="D640" i="2"/>
  <c r="E640" i="2"/>
  <c r="F640" i="2"/>
  <c r="G640" i="2"/>
  <c r="H640" i="2"/>
  <c r="I640" i="2"/>
  <c r="A641" i="2"/>
  <c r="B641" i="2"/>
  <c r="C641" i="2"/>
  <c r="D641" i="2"/>
  <c r="E641" i="2"/>
  <c r="F641" i="2"/>
  <c r="G641" i="2"/>
  <c r="H641" i="2"/>
  <c r="I641" i="2"/>
  <c r="A642" i="2"/>
  <c r="B642" i="2"/>
  <c r="C642" i="2"/>
  <c r="D642" i="2"/>
  <c r="E642" i="2"/>
  <c r="F642" i="2"/>
  <c r="G642" i="2"/>
  <c r="H642" i="2"/>
  <c r="I642" i="2"/>
  <c r="A643" i="2"/>
  <c r="B643" i="2"/>
  <c r="C643" i="2"/>
  <c r="D643" i="2"/>
  <c r="E643" i="2"/>
  <c r="F643" i="2"/>
  <c r="G643" i="2"/>
  <c r="H643" i="2"/>
  <c r="I643" i="2"/>
  <c r="A644" i="2"/>
  <c r="B644" i="2"/>
  <c r="C644" i="2"/>
  <c r="D644" i="2"/>
  <c r="E644" i="2"/>
  <c r="F644" i="2"/>
  <c r="G644" i="2"/>
  <c r="H644" i="2"/>
  <c r="I644" i="2"/>
  <c r="A645" i="2"/>
  <c r="B645" i="2"/>
  <c r="C645" i="2"/>
  <c r="D645" i="2"/>
  <c r="E645" i="2"/>
  <c r="F645" i="2"/>
  <c r="G645" i="2"/>
  <c r="H645" i="2"/>
  <c r="I645" i="2"/>
  <c r="A646" i="2"/>
  <c r="B646" i="2"/>
  <c r="C646" i="2"/>
  <c r="D646" i="2"/>
  <c r="E646" i="2"/>
  <c r="F646" i="2"/>
  <c r="G646" i="2"/>
  <c r="H646" i="2"/>
  <c r="I646" i="2"/>
  <c r="A647" i="2"/>
  <c r="B647" i="2"/>
  <c r="C647" i="2"/>
  <c r="D647" i="2"/>
  <c r="E647" i="2"/>
  <c r="F647" i="2"/>
  <c r="G647" i="2"/>
  <c r="H647" i="2"/>
  <c r="I647" i="2"/>
  <c r="A648" i="2"/>
  <c r="B648" i="2"/>
  <c r="C648" i="2"/>
  <c r="D648" i="2"/>
  <c r="E648" i="2"/>
  <c r="F648" i="2"/>
  <c r="G648" i="2"/>
  <c r="H648" i="2"/>
  <c r="I648" i="2"/>
  <c r="A649" i="2"/>
  <c r="B649" i="2"/>
  <c r="C649" i="2"/>
  <c r="D649" i="2"/>
  <c r="E649" i="2"/>
  <c r="F649" i="2"/>
  <c r="G649" i="2"/>
  <c r="H649" i="2"/>
  <c r="I649" i="2"/>
  <c r="A650" i="2"/>
  <c r="B650" i="2"/>
  <c r="C650" i="2"/>
  <c r="D650" i="2"/>
  <c r="E650" i="2"/>
  <c r="F650" i="2"/>
  <c r="G650" i="2"/>
  <c r="H650" i="2"/>
  <c r="I650" i="2"/>
  <c r="A651" i="2"/>
  <c r="B651" i="2"/>
  <c r="C651" i="2"/>
  <c r="D651" i="2"/>
  <c r="E651" i="2"/>
  <c r="F651" i="2"/>
  <c r="G651" i="2"/>
  <c r="H651" i="2"/>
  <c r="I651" i="2"/>
  <c r="A652" i="2"/>
  <c r="B652" i="2"/>
  <c r="C652" i="2"/>
  <c r="D652" i="2"/>
  <c r="E652" i="2"/>
  <c r="F652" i="2"/>
  <c r="G652" i="2"/>
  <c r="H652" i="2"/>
  <c r="I652" i="2"/>
  <c r="A653" i="2"/>
  <c r="B653" i="2"/>
  <c r="C653" i="2"/>
  <c r="D653" i="2"/>
  <c r="E653" i="2"/>
  <c r="F653" i="2"/>
  <c r="G653" i="2"/>
  <c r="H653" i="2"/>
  <c r="I653" i="2"/>
  <c r="A654" i="2"/>
  <c r="B654" i="2"/>
  <c r="C654" i="2"/>
  <c r="D654" i="2"/>
  <c r="E654" i="2"/>
  <c r="F654" i="2"/>
  <c r="G654" i="2"/>
  <c r="H654" i="2"/>
  <c r="I654" i="2"/>
  <c r="A655" i="2"/>
  <c r="B655" i="2"/>
  <c r="C655" i="2"/>
  <c r="D655" i="2"/>
  <c r="E655" i="2"/>
  <c r="F655" i="2"/>
  <c r="G655" i="2"/>
  <c r="H655" i="2"/>
  <c r="I655" i="2"/>
  <c r="A656" i="2"/>
  <c r="B656" i="2"/>
  <c r="C656" i="2"/>
  <c r="D656" i="2"/>
  <c r="E656" i="2"/>
  <c r="F656" i="2"/>
  <c r="G656" i="2"/>
  <c r="H656" i="2"/>
  <c r="I656" i="2"/>
  <c r="A657" i="2"/>
  <c r="B657" i="2"/>
  <c r="C657" i="2"/>
  <c r="D657" i="2"/>
  <c r="E657" i="2"/>
  <c r="F657" i="2"/>
  <c r="G657" i="2"/>
  <c r="H657" i="2"/>
  <c r="I657" i="2"/>
  <c r="A658" i="2"/>
  <c r="B658" i="2"/>
  <c r="C658" i="2"/>
  <c r="D658" i="2"/>
  <c r="E658" i="2"/>
  <c r="F658" i="2"/>
  <c r="G658" i="2"/>
  <c r="H658" i="2"/>
  <c r="I658" i="2"/>
  <c r="A659" i="2"/>
  <c r="B659" i="2"/>
  <c r="C659" i="2"/>
  <c r="D659" i="2"/>
  <c r="E659" i="2"/>
  <c r="F659" i="2"/>
  <c r="G659" i="2"/>
  <c r="H659" i="2"/>
  <c r="I659" i="2"/>
  <c r="A660" i="2"/>
  <c r="B660" i="2"/>
  <c r="C660" i="2"/>
  <c r="D660" i="2"/>
  <c r="E660" i="2"/>
  <c r="F660" i="2"/>
  <c r="G660" i="2"/>
  <c r="H660" i="2"/>
  <c r="I660" i="2"/>
  <c r="A661" i="2"/>
  <c r="B661" i="2"/>
  <c r="C661" i="2"/>
  <c r="D661" i="2"/>
  <c r="E661" i="2"/>
  <c r="F661" i="2"/>
  <c r="G661" i="2"/>
  <c r="H661" i="2"/>
  <c r="I661" i="2"/>
  <c r="A662" i="2"/>
  <c r="B662" i="2"/>
  <c r="C662" i="2"/>
  <c r="D662" i="2"/>
  <c r="E662" i="2"/>
  <c r="F662" i="2"/>
  <c r="G662" i="2"/>
  <c r="H662" i="2"/>
  <c r="I662" i="2"/>
  <c r="A663" i="2"/>
  <c r="B663" i="2"/>
  <c r="C663" i="2"/>
  <c r="D663" i="2"/>
  <c r="E663" i="2"/>
  <c r="F663" i="2"/>
  <c r="G663" i="2"/>
  <c r="H663" i="2"/>
  <c r="I663" i="2"/>
  <c r="A665" i="2"/>
  <c r="B665" i="2"/>
  <c r="C665" i="2"/>
  <c r="D665" i="2"/>
  <c r="E665" i="2"/>
  <c r="F665" i="2"/>
  <c r="G665" i="2"/>
  <c r="H665" i="2"/>
  <c r="I665" i="2"/>
  <c r="A664" i="2"/>
  <c r="B664" i="2"/>
  <c r="C664" i="2"/>
  <c r="D664" i="2"/>
  <c r="E664" i="2"/>
  <c r="F664" i="2"/>
  <c r="G664" i="2"/>
  <c r="H664" i="2"/>
  <c r="I664" i="2"/>
  <c r="A666" i="2"/>
  <c r="B666" i="2"/>
  <c r="C666" i="2"/>
  <c r="D666" i="2"/>
  <c r="E666" i="2"/>
  <c r="F666" i="2"/>
  <c r="G666" i="2"/>
  <c r="H666" i="2"/>
  <c r="I666" i="2"/>
  <c r="A668" i="2"/>
  <c r="B668" i="2"/>
  <c r="C668" i="2"/>
  <c r="D668" i="2"/>
  <c r="E668" i="2"/>
  <c r="F668" i="2"/>
  <c r="G668" i="2"/>
  <c r="H668" i="2"/>
  <c r="I668" i="2"/>
  <c r="A667" i="2"/>
  <c r="B667" i="2"/>
  <c r="C667" i="2"/>
  <c r="D667" i="2"/>
  <c r="E667" i="2"/>
  <c r="F667" i="2"/>
  <c r="G667" i="2"/>
  <c r="H667" i="2"/>
  <c r="I667" i="2"/>
  <c r="A669" i="2"/>
  <c r="B669" i="2"/>
  <c r="C669" i="2"/>
  <c r="D669" i="2"/>
  <c r="E669" i="2"/>
  <c r="F669" i="2"/>
  <c r="G669" i="2"/>
  <c r="H669" i="2"/>
  <c r="I669" i="2"/>
  <c r="A670" i="2"/>
  <c r="B670" i="2"/>
  <c r="C670" i="2"/>
  <c r="D670" i="2"/>
  <c r="E670" i="2"/>
  <c r="F670" i="2"/>
  <c r="G670" i="2"/>
  <c r="H670" i="2"/>
  <c r="I670" i="2"/>
  <c r="A671" i="2"/>
  <c r="B671" i="2"/>
  <c r="C671" i="2"/>
  <c r="D671" i="2"/>
  <c r="E671" i="2"/>
  <c r="F671" i="2"/>
  <c r="G671" i="2"/>
  <c r="H671" i="2"/>
  <c r="I671" i="2"/>
  <c r="A672" i="2"/>
  <c r="B672" i="2"/>
  <c r="C672" i="2"/>
  <c r="D672" i="2"/>
  <c r="E672" i="2"/>
  <c r="F672" i="2"/>
  <c r="G672" i="2"/>
  <c r="H672" i="2"/>
  <c r="I672" i="2"/>
  <c r="A673" i="2"/>
  <c r="B673" i="2"/>
  <c r="C673" i="2"/>
  <c r="D673" i="2"/>
  <c r="E673" i="2"/>
  <c r="F673" i="2"/>
  <c r="G673" i="2"/>
  <c r="H673" i="2"/>
  <c r="I673" i="2"/>
  <c r="A674" i="2"/>
  <c r="B674" i="2"/>
  <c r="C674" i="2"/>
  <c r="D674" i="2"/>
  <c r="E674" i="2"/>
  <c r="F674" i="2"/>
  <c r="G674" i="2"/>
  <c r="H674" i="2"/>
  <c r="I674" i="2"/>
  <c r="A675" i="2"/>
  <c r="B675" i="2"/>
  <c r="C675" i="2"/>
  <c r="D675" i="2"/>
  <c r="E675" i="2"/>
  <c r="F675" i="2"/>
  <c r="G675" i="2"/>
  <c r="H675" i="2"/>
  <c r="I675" i="2"/>
  <c r="A676" i="2"/>
  <c r="B676" i="2"/>
  <c r="C676" i="2"/>
  <c r="D676" i="2"/>
  <c r="E676" i="2"/>
  <c r="F676" i="2"/>
  <c r="G676" i="2"/>
  <c r="H676" i="2"/>
  <c r="I676" i="2"/>
  <c r="A677" i="2"/>
  <c r="B677" i="2"/>
  <c r="C677" i="2"/>
  <c r="D677" i="2"/>
  <c r="E677" i="2"/>
  <c r="F677" i="2"/>
  <c r="G677" i="2"/>
  <c r="H677" i="2"/>
  <c r="I677" i="2"/>
  <c r="A678" i="2"/>
  <c r="B678" i="2"/>
  <c r="C678" i="2"/>
  <c r="D678" i="2"/>
  <c r="E678" i="2"/>
  <c r="F678" i="2"/>
  <c r="G678" i="2"/>
  <c r="H678" i="2"/>
  <c r="I678" i="2"/>
  <c r="A681" i="2"/>
  <c r="B681" i="2"/>
  <c r="C681" i="2"/>
  <c r="D681" i="2"/>
  <c r="E681" i="2"/>
  <c r="F681" i="2"/>
  <c r="G681" i="2"/>
  <c r="H681" i="2"/>
  <c r="I681" i="2"/>
  <c r="A680" i="2"/>
  <c r="B680" i="2"/>
  <c r="C680" i="2"/>
  <c r="D680" i="2"/>
  <c r="E680" i="2"/>
  <c r="F680" i="2"/>
  <c r="G680" i="2"/>
  <c r="H680" i="2"/>
  <c r="I680" i="2"/>
  <c r="A679" i="2"/>
  <c r="B679" i="2"/>
  <c r="C679" i="2"/>
  <c r="D679" i="2"/>
  <c r="E679" i="2"/>
  <c r="F679" i="2"/>
  <c r="G679" i="2"/>
  <c r="H679" i="2"/>
  <c r="I679" i="2"/>
  <c r="A682" i="2"/>
  <c r="B682" i="2"/>
  <c r="C682" i="2"/>
  <c r="D682" i="2"/>
  <c r="E682" i="2"/>
  <c r="F682" i="2"/>
  <c r="G682" i="2"/>
  <c r="H682" i="2"/>
  <c r="I682" i="2"/>
  <c r="A683" i="2"/>
  <c r="B683" i="2"/>
  <c r="C683" i="2"/>
  <c r="D683" i="2"/>
  <c r="E683" i="2"/>
  <c r="F683" i="2"/>
  <c r="G683" i="2"/>
  <c r="H683" i="2"/>
  <c r="I683" i="2"/>
  <c r="A685" i="2"/>
  <c r="B685" i="2"/>
  <c r="C685" i="2"/>
  <c r="D685" i="2"/>
  <c r="E685" i="2"/>
  <c r="F685" i="2"/>
  <c r="G685" i="2"/>
  <c r="H685" i="2"/>
  <c r="I685" i="2"/>
  <c r="A684" i="2"/>
  <c r="B684" i="2"/>
  <c r="C684" i="2"/>
  <c r="D684" i="2"/>
  <c r="E684" i="2"/>
  <c r="F684" i="2"/>
  <c r="G684" i="2"/>
  <c r="H684" i="2"/>
  <c r="I684" i="2"/>
  <c r="A686" i="2"/>
  <c r="B686" i="2"/>
  <c r="C686" i="2"/>
  <c r="D686" i="2"/>
  <c r="E686" i="2"/>
  <c r="F686" i="2"/>
  <c r="G686" i="2"/>
  <c r="H686" i="2"/>
  <c r="I686" i="2"/>
  <c r="A687" i="2"/>
  <c r="B687" i="2"/>
  <c r="C687" i="2"/>
  <c r="D687" i="2"/>
  <c r="E687" i="2"/>
  <c r="F687" i="2"/>
  <c r="G687" i="2"/>
  <c r="H687" i="2"/>
  <c r="I687" i="2"/>
  <c r="A688" i="2"/>
  <c r="B688" i="2"/>
  <c r="C688" i="2"/>
  <c r="D688" i="2"/>
  <c r="E688" i="2"/>
  <c r="F688" i="2"/>
  <c r="G688" i="2"/>
  <c r="H688" i="2"/>
  <c r="I688" i="2"/>
  <c r="A690" i="2"/>
  <c r="B690" i="2"/>
  <c r="C690" i="2"/>
  <c r="D690" i="2"/>
  <c r="E690" i="2"/>
  <c r="F690" i="2"/>
  <c r="G690" i="2"/>
  <c r="H690" i="2"/>
  <c r="I690" i="2"/>
  <c r="A689" i="2"/>
  <c r="B689" i="2"/>
  <c r="C689" i="2"/>
  <c r="D689" i="2"/>
  <c r="E689" i="2"/>
  <c r="F689" i="2"/>
  <c r="G689" i="2"/>
  <c r="H689" i="2"/>
  <c r="I689" i="2"/>
  <c r="A691" i="2"/>
  <c r="B691" i="2"/>
  <c r="C691" i="2"/>
  <c r="D691" i="2"/>
  <c r="E691" i="2"/>
  <c r="F691" i="2"/>
  <c r="G691" i="2"/>
  <c r="H691" i="2"/>
  <c r="I691" i="2"/>
  <c r="A692" i="2"/>
  <c r="B692" i="2"/>
  <c r="C692" i="2"/>
  <c r="D692" i="2"/>
  <c r="E692" i="2"/>
  <c r="F692" i="2"/>
  <c r="G692" i="2"/>
  <c r="H692" i="2"/>
  <c r="I692" i="2"/>
  <c r="A693" i="2"/>
  <c r="B693" i="2"/>
  <c r="C693" i="2"/>
  <c r="D693" i="2"/>
  <c r="E693" i="2"/>
  <c r="F693" i="2"/>
  <c r="G693" i="2"/>
  <c r="H693" i="2"/>
  <c r="I693" i="2"/>
  <c r="A694" i="2"/>
  <c r="B694" i="2"/>
  <c r="C694" i="2"/>
  <c r="D694" i="2"/>
  <c r="E694" i="2"/>
  <c r="F694" i="2"/>
  <c r="G694" i="2"/>
  <c r="H694" i="2"/>
  <c r="I694" i="2"/>
  <c r="A695" i="2"/>
  <c r="B695" i="2"/>
  <c r="C695" i="2"/>
  <c r="D695" i="2"/>
  <c r="E695" i="2"/>
  <c r="F695" i="2"/>
  <c r="G695" i="2"/>
  <c r="H695" i="2"/>
  <c r="I695" i="2"/>
  <c r="A696" i="2"/>
  <c r="B696" i="2"/>
  <c r="C696" i="2"/>
  <c r="D696" i="2"/>
  <c r="E696" i="2"/>
  <c r="F696" i="2"/>
  <c r="G696" i="2"/>
  <c r="H696" i="2"/>
  <c r="I696" i="2"/>
  <c r="A697" i="2"/>
  <c r="B697" i="2"/>
  <c r="C697" i="2"/>
  <c r="D697" i="2"/>
  <c r="E697" i="2"/>
  <c r="F697" i="2"/>
  <c r="G697" i="2"/>
  <c r="H697" i="2"/>
  <c r="I697" i="2"/>
  <c r="A698" i="2"/>
  <c r="B698" i="2"/>
  <c r="C698" i="2"/>
  <c r="D698" i="2"/>
  <c r="E698" i="2"/>
  <c r="F698" i="2"/>
  <c r="G698" i="2"/>
  <c r="H698" i="2"/>
  <c r="I698" i="2"/>
  <c r="A699" i="2"/>
  <c r="B699" i="2"/>
  <c r="C699" i="2"/>
  <c r="D699" i="2"/>
  <c r="E699" i="2"/>
  <c r="F699" i="2"/>
  <c r="G699" i="2"/>
  <c r="H699" i="2"/>
  <c r="I699" i="2"/>
  <c r="A700" i="2"/>
  <c r="B700" i="2"/>
  <c r="C700" i="2"/>
  <c r="D700" i="2"/>
  <c r="E700" i="2"/>
  <c r="F700" i="2"/>
  <c r="G700" i="2"/>
  <c r="H700" i="2"/>
  <c r="I700" i="2"/>
  <c r="A701" i="2"/>
  <c r="B701" i="2"/>
  <c r="C701" i="2"/>
  <c r="D701" i="2"/>
  <c r="E701" i="2"/>
  <c r="F701" i="2"/>
  <c r="G701" i="2"/>
  <c r="H701" i="2"/>
  <c r="I701" i="2"/>
  <c r="A702" i="2"/>
  <c r="B702" i="2"/>
  <c r="C702" i="2"/>
  <c r="D702" i="2"/>
  <c r="E702" i="2"/>
  <c r="F702" i="2"/>
  <c r="G702" i="2"/>
  <c r="H702" i="2"/>
  <c r="I702" i="2"/>
  <c r="A703" i="2"/>
  <c r="B703" i="2"/>
  <c r="C703" i="2"/>
  <c r="D703" i="2"/>
  <c r="E703" i="2"/>
  <c r="F703" i="2"/>
  <c r="G703" i="2"/>
  <c r="H703" i="2"/>
  <c r="I703" i="2"/>
  <c r="A704" i="2"/>
  <c r="B704" i="2"/>
  <c r="C704" i="2"/>
  <c r="D704" i="2"/>
  <c r="E704" i="2"/>
  <c r="F704" i="2"/>
  <c r="G704" i="2"/>
  <c r="H704" i="2"/>
  <c r="I704" i="2"/>
  <c r="A705" i="2"/>
  <c r="B705" i="2"/>
  <c r="C705" i="2"/>
  <c r="D705" i="2"/>
  <c r="E705" i="2"/>
  <c r="F705" i="2"/>
  <c r="G705" i="2"/>
  <c r="H705" i="2"/>
  <c r="I705" i="2"/>
  <c r="A706" i="2"/>
  <c r="B706" i="2"/>
  <c r="C706" i="2"/>
  <c r="D706" i="2"/>
  <c r="E706" i="2"/>
  <c r="F706" i="2"/>
  <c r="G706" i="2"/>
  <c r="H706" i="2"/>
  <c r="I706" i="2"/>
  <c r="A707" i="2"/>
  <c r="B707" i="2"/>
  <c r="C707" i="2"/>
  <c r="D707" i="2"/>
  <c r="E707" i="2"/>
  <c r="F707" i="2"/>
  <c r="G707" i="2"/>
  <c r="H707" i="2"/>
  <c r="I707" i="2"/>
  <c r="A708" i="2"/>
  <c r="B708" i="2"/>
  <c r="C708" i="2"/>
  <c r="D708" i="2"/>
  <c r="E708" i="2"/>
  <c r="F708" i="2"/>
  <c r="G708" i="2"/>
  <c r="H708" i="2"/>
  <c r="I708" i="2"/>
  <c r="A709" i="2"/>
  <c r="B709" i="2"/>
  <c r="C709" i="2"/>
  <c r="D709" i="2"/>
  <c r="E709" i="2"/>
  <c r="F709" i="2"/>
  <c r="G709" i="2"/>
  <c r="H709" i="2"/>
  <c r="I709" i="2"/>
  <c r="A710" i="2"/>
  <c r="B710" i="2"/>
  <c r="C710" i="2"/>
  <c r="D710" i="2"/>
  <c r="E710" i="2"/>
  <c r="F710" i="2"/>
  <c r="G710" i="2"/>
  <c r="H710" i="2"/>
  <c r="I710" i="2"/>
  <c r="A711" i="2"/>
  <c r="B711" i="2"/>
  <c r="C711" i="2"/>
  <c r="D711" i="2"/>
  <c r="E711" i="2"/>
  <c r="F711" i="2"/>
  <c r="G711" i="2"/>
  <c r="H711" i="2"/>
  <c r="I711" i="2"/>
  <c r="A712" i="2"/>
  <c r="B712" i="2"/>
  <c r="C712" i="2"/>
  <c r="D712" i="2"/>
  <c r="E712" i="2"/>
  <c r="F712" i="2"/>
  <c r="G712" i="2"/>
  <c r="H712" i="2"/>
  <c r="I712" i="2"/>
  <c r="A713" i="2"/>
  <c r="B713" i="2"/>
  <c r="C713" i="2"/>
  <c r="D713" i="2"/>
  <c r="E713" i="2"/>
  <c r="F713" i="2"/>
  <c r="G713" i="2"/>
  <c r="H713" i="2"/>
  <c r="I713" i="2"/>
  <c r="A714" i="2"/>
  <c r="B714" i="2"/>
  <c r="C714" i="2"/>
  <c r="D714" i="2"/>
  <c r="E714" i="2"/>
  <c r="F714" i="2"/>
  <c r="G714" i="2"/>
  <c r="H714" i="2"/>
  <c r="I714" i="2"/>
  <c r="A715" i="2"/>
  <c r="B715" i="2"/>
  <c r="C715" i="2"/>
  <c r="D715" i="2"/>
  <c r="E715" i="2"/>
  <c r="F715" i="2"/>
  <c r="G715" i="2"/>
  <c r="H715" i="2"/>
  <c r="I715" i="2"/>
  <c r="A716" i="2"/>
  <c r="B716" i="2"/>
  <c r="C716" i="2"/>
  <c r="D716" i="2"/>
  <c r="E716" i="2"/>
  <c r="F716" i="2"/>
  <c r="G716" i="2"/>
  <c r="H716" i="2"/>
  <c r="I716" i="2"/>
  <c r="A717" i="2"/>
  <c r="B717" i="2"/>
  <c r="C717" i="2"/>
  <c r="D717" i="2"/>
  <c r="E717" i="2"/>
  <c r="F717" i="2"/>
  <c r="G717" i="2"/>
  <c r="H717" i="2"/>
  <c r="I717" i="2"/>
  <c r="A718" i="2"/>
  <c r="B718" i="2"/>
  <c r="C718" i="2"/>
  <c r="D718" i="2"/>
  <c r="E718" i="2"/>
  <c r="F718" i="2"/>
  <c r="G718" i="2"/>
  <c r="H718" i="2"/>
  <c r="I718" i="2"/>
  <c r="A719" i="2"/>
  <c r="B719" i="2"/>
  <c r="C719" i="2"/>
  <c r="D719" i="2"/>
  <c r="E719" i="2"/>
  <c r="F719" i="2"/>
  <c r="G719" i="2"/>
  <c r="H719" i="2"/>
  <c r="I719" i="2"/>
  <c r="A720" i="2"/>
  <c r="B720" i="2"/>
  <c r="C720" i="2"/>
  <c r="D720" i="2"/>
  <c r="E720" i="2"/>
  <c r="F720" i="2"/>
  <c r="G720" i="2"/>
  <c r="H720" i="2"/>
  <c r="I720" i="2"/>
  <c r="A721" i="2"/>
  <c r="B721" i="2"/>
  <c r="C721" i="2"/>
  <c r="D721" i="2"/>
  <c r="E721" i="2"/>
  <c r="F721" i="2"/>
  <c r="G721" i="2"/>
  <c r="H721" i="2"/>
  <c r="I721" i="2"/>
  <c r="A722" i="2"/>
  <c r="B722" i="2"/>
  <c r="C722" i="2"/>
  <c r="D722" i="2"/>
  <c r="E722" i="2"/>
  <c r="F722" i="2"/>
  <c r="G722" i="2"/>
  <c r="H722" i="2"/>
  <c r="I722" i="2"/>
  <c r="A723" i="2"/>
  <c r="B723" i="2"/>
  <c r="C723" i="2"/>
  <c r="D723" i="2"/>
  <c r="E723" i="2"/>
  <c r="F723" i="2"/>
  <c r="G723" i="2"/>
  <c r="H723" i="2"/>
  <c r="I723" i="2"/>
  <c r="A724" i="2"/>
  <c r="B724" i="2"/>
  <c r="C724" i="2"/>
  <c r="D724" i="2"/>
  <c r="E724" i="2"/>
  <c r="F724" i="2"/>
  <c r="G724" i="2"/>
  <c r="H724" i="2"/>
  <c r="I724" i="2"/>
  <c r="A725" i="2"/>
  <c r="B725" i="2"/>
  <c r="C725" i="2"/>
  <c r="D725" i="2"/>
  <c r="E725" i="2"/>
  <c r="F725" i="2"/>
  <c r="G725" i="2"/>
  <c r="H725" i="2"/>
  <c r="I725" i="2"/>
  <c r="A726" i="2"/>
  <c r="B726" i="2"/>
  <c r="C726" i="2"/>
  <c r="D726" i="2"/>
  <c r="E726" i="2"/>
  <c r="F726" i="2"/>
  <c r="G726" i="2"/>
  <c r="H726" i="2"/>
  <c r="I726" i="2"/>
  <c r="A727" i="2"/>
  <c r="B727" i="2"/>
  <c r="C727" i="2"/>
  <c r="D727" i="2"/>
  <c r="E727" i="2"/>
  <c r="F727" i="2"/>
  <c r="G727" i="2"/>
  <c r="H727" i="2"/>
  <c r="I727" i="2"/>
  <c r="A728" i="2"/>
  <c r="B728" i="2"/>
  <c r="C728" i="2"/>
  <c r="D728" i="2"/>
  <c r="E728" i="2"/>
  <c r="F728" i="2"/>
  <c r="G728" i="2"/>
  <c r="H728" i="2"/>
  <c r="I728" i="2"/>
  <c r="A729" i="2"/>
  <c r="B729" i="2"/>
  <c r="C729" i="2"/>
  <c r="D729" i="2"/>
  <c r="E729" i="2"/>
  <c r="F729" i="2"/>
  <c r="G729" i="2"/>
  <c r="H729" i="2"/>
  <c r="I729" i="2"/>
  <c r="A730" i="2"/>
  <c r="B730" i="2"/>
  <c r="C730" i="2"/>
  <c r="D730" i="2"/>
  <c r="E730" i="2"/>
  <c r="F730" i="2"/>
  <c r="G730" i="2"/>
  <c r="H730" i="2"/>
  <c r="I730" i="2"/>
  <c r="A731" i="2"/>
  <c r="B731" i="2"/>
  <c r="C731" i="2"/>
  <c r="D731" i="2"/>
  <c r="E731" i="2"/>
  <c r="F731" i="2"/>
  <c r="G731" i="2"/>
  <c r="H731" i="2"/>
  <c r="I731" i="2"/>
  <c r="A732" i="2"/>
  <c r="B732" i="2"/>
  <c r="C732" i="2"/>
  <c r="D732" i="2"/>
  <c r="E732" i="2"/>
  <c r="F732" i="2"/>
  <c r="G732" i="2"/>
  <c r="H732" i="2"/>
  <c r="I732" i="2"/>
  <c r="A733" i="2"/>
  <c r="B733" i="2"/>
  <c r="C733" i="2"/>
  <c r="D733" i="2"/>
  <c r="E733" i="2"/>
  <c r="F733" i="2"/>
  <c r="G733" i="2"/>
  <c r="H733" i="2"/>
  <c r="I733" i="2"/>
  <c r="A734" i="2"/>
  <c r="B734" i="2"/>
  <c r="C734" i="2"/>
  <c r="D734" i="2"/>
  <c r="E734" i="2"/>
  <c r="F734" i="2"/>
  <c r="G734" i="2"/>
  <c r="H734" i="2"/>
  <c r="I734" i="2"/>
  <c r="A735" i="2"/>
  <c r="B735" i="2"/>
  <c r="C735" i="2"/>
  <c r="D735" i="2"/>
  <c r="E735" i="2"/>
  <c r="F735" i="2"/>
  <c r="G735" i="2"/>
  <c r="H735" i="2"/>
  <c r="I735" i="2"/>
  <c r="A736" i="2"/>
  <c r="B736" i="2"/>
  <c r="C736" i="2"/>
  <c r="D736" i="2"/>
  <c r="E736" i="2"/>
  <c r="F736" i="2"/>
  <c r="G736" i="2"/>
  <c r="H736" i="2"/>
  <c r="I736" i="2"/>
  <c r="A737" i="2"/>
  <c r="B737" i="2"/>
  <c r="C737" i="2"/>
  <c r="D737" i="2"/>
  <c r="E737" i="2"/>
  <c r="F737" i="2"/>
  <c r="G737" i="2"/>
  <c r="H737" i="2"/>
  <c r="I737" i="2"/>
  <c r="A738" i="2"/>
  <c r="B738" i="2"/>
  <c r="C738" i="2"/>
  <c r="D738" i="2"/>
  <c r="E738" i="2"/>
  <c r="F738" i="2"/>
  <c r="G738" i="2"/>
  <c r="H738" i="2"/>
  <c r="I738" i="2"/>
  <c r="A739" i="2"/>
  <c r="B739" i="2"/>
  <c r="C739" i="2"/>
  <c r="D739" i="2"/>
  <c r="E739" i="2"/>
  <c r="F739" i="2"/>
  <c r="G739" i="2"/>
  <c r="H739" i="2"/>
  <c r="I739" i="2"/>
  <c r="A740" i="2"/>
  <c r="B740" i="2"/>
  <c r="C740" i="2"/>
  <c r="D740" i="2"/>
  <c r="E740" i="2"/>
  <c r="F740" i="2"/>
  <c r="G740" i="2"/>
  <c r="H740" i="2"/>
  <c r="I740" i="2"/>
  <c r="A741" i="2"/>
  <c r="B741" i="2"/>
  <c r="C741" i="2"/>
  <c r="D741" i="2"/>
  <c r="E741" i="2"/>
  <c r="F741" i="2"/>
  <c r="G741" i="2"/>
  <c r="H741" i="2"/>
  <c r="I741" i="2"/>
  <c r="A742" i="2"/>
  <c r="B742" i="2"/>
  <c r="C742" i="2"/>
  <c r="D742" i="2"/>
  <c r="E742" i="2"/>
  <c r="F742" i="2"/>
  <c r="G742" i="2"/>
  <c r="H742" i="2"/>
  <c r="I742" i="2"/>
  <c r="A743" i="2"/>
  <c r="B743" i="2"/>
  <c r="C743" i="2"/>
  <c r="D743" i="2"/>
  <c r="E743" i="2"/>
  <c r="F743" i="2"/>
  <c r="G743" i="2"/>
  <c r="H743" i="2"/>
  <c r="I743" i="2"/>
  <c r="A744" i="2"/>
  <c r="B744" i="2"/>
  <c r="C744" i="2"/>
  <c r="D744" i="2"/>
  <c r="E744" i="2"/>
  <c r="F744" i="2"/>
  <c r="G744" i="2"/>
  <c r="H744" i="2"/>
  <c r="I744" i="2"/>
  <c r="A745" i="2"/>
  <c r="B745" i="2"/>
  <c r="C745" i="2"/>
  <c r="D745" i="2"/>
  <c r="E745" i="2"/>
  <c r="F745" i="2"/>
  <c r="G745" i="2"/>
  <c r="H745" i="2"/>
  <c r="I745" i="2"/>
  <c r="A746" i="2"/>
  <c r="B746" i="2"/>
  <c r="C746" i="2"/>
  <c r="D746" i="2"/>
  <c r="E746" i="2"/>
  <c r="F746" i="2"/>
  <c r="G746" i="2"/>
  <c r="H746" i="2"/>
  <c r="I746" i="2"/>
  <c r="A747" i="2"/>
  <c r="B747" i="2"/>
  <c r="C747" i="2"/>
  <c r="D747" i="2"/>
  <c r="E747" i="2"/>
  <c r="F747" i="2"/>
  <c r="G747" i="2"/>
  <c r="H747" i="2"/>
  <c r="I747" i="2"/>
  <c r="A748" i="2"/>
  <c r="B748" i="2"/>
  <c r="C748" i="2"/>
  <c r="D748" i="2"/>
  <c r="E748" i="2"/>
  <c r="F748" i="2"/>
  <c r="G748" i="2"/>
  <c r="H748" i="2"/>
  <c r="I748" i="2"/>
  <c r="A749" i="2"/>
  <c r="B749" i="2"/>
  <c r="C749" i="2"/>
  <c r="D749" i="2"/>
  <c r="E749" i="2"/>
  <c r="F749" i="2"/>
  <c r="G749" i="2"/>
  <c r="H749" i="2"/>
  <c r="I749" i="2"/>
  <c r="A750" i="2"/>
  <c r="B750" i="2"/>
  <c r="C750" i="2"/>
  <c r="D750" i="2"/>
  <c r="E750" i="2"/>
  <c r="F750" i="2"/>
  <c r="G750" i="2"/>
  <c r="H750" i="2"/>
  <c r="I750" i="2"/>
  <c r="A751" i="2"/>
  <c r="B751" i="2"/>
  <c r="C751" i="2"/>
  <c r="D751" i="2"/>
  <c r="E751" i="2"/>
  <c r="F751" i="2"/>
  <c r="G751" i="2"/>
  <c r="H751" i="2"/>
  <c r="I751" i="2"/>
  <c r="A752" i="2"/>
  <c r="B752" i="2"/>
  <c r="C752" i="2"/>
  <c r="D752" i="2"/>
  <c r="E752" i="2"/>
  <c r="F752" i="2"/>
  <c r="G752" i="2"/>
  <c r="H752" i="2"/>
  <c r="I752" i="2"/>
  <c r="A753" i="2"/>
  <c r="B753" i="2"/>
  <c r="C753" i="2"/>
  <c r="D753" i="2"/>
  <c r="E753" i="2"/>
  <c r="F753" i="2"/>
  <c r="G753" i="2"/>
  <c r="H753" i="2"/>
  <c r="I753" i="2"/>
  <c r="A754" i="2"/>
  <c r="B754" i="2"/>
  <c r="C754" i="2"/>
  <c r="D754" i="2"/>
  <c r="E754" i="2"/>
  <c r="F754" i="2"/>
  <c r="G754" i="2"/>
  <c r="H754" i="2"/>
  <c r="I754" i="2"/>
  <c r="A755" i="2"/>
  <c r="B755" i="2"/>
  <c r="C755" i="2"/>
  <c r="D755" i="2"/>
  <c r="E755" i="2"/>
  <c r="F755" i="2"/>
  <c r="G755" i="2"/>
  <c r="H755" i="2"/>
  <c r="I755" i="2"/>
  <c r="A756" i="2"/>
  <c r="B756" i="2"/>
  <c r="C756" i="2"/>
  <c r="D756" i="2"/>
  <c r="E756" i="2"/>
  <c r="F756" i="2"/>
  <c r="G756" i="2"/>
  <c r="H756" i="2"/>
  <c r="I756" i="2"/>
  <c r="A757" i="2"/>
  <c r="B757" i="2"/>
  <c r="C757" i="2"/>
  <c r="D757" i="2"/>
  <c r="E757" i="2"/>
  <c r="F757" i="2"/>
  <c r="G757" i="2"/>
  <c r="H757" i="2"/>
  <c r="I757" i="2"/>
  <c r="A758" i="2"/>
  <c r="B758" i="2"/>
  <c r="C758" i="2"/>
  <c r="D758" i="2"/>
  <c r="E758" i="2"/>
  <c r="F758" i="2"/>
  <c r="G758" i="2"/>
  <c r="H758" i="2"/>
  <c r="I758" i="2"/>
  <c r="A759" i="2"/>
  <c r="B759" i="2"/>
  <c r="C759" i="2"/>
  <c r="D759" i="2"/>
  <c r="E759" i="2"/>
  <c r="F759" i="2"/>
  <c r="G759" i="2"/>
  <c r="H759" i="2"/>
  <c r="I759" i="2"/>
  <c r="A760" i="2"/>
  <c r="B760" i="2"/>
  <c r="C760" i="2"/>
  <c r="D760" i="2"/>
  <c r="E760" i="2"/>
  <c r="F760" i="2"/>
  <c r="G760" i="2"/>
  <c r="H760" i="2"/>
  <c r="I760" i="2"/>
  <c r="A761" i="2"/>
  <c r="B761" i="2"/>
  <c r="C761" i="2"/>
  <c r="D761" i="2"/>
  <c r="E761" i="2"/>
  <c r="F761" i="2"/>
  <c r="G761" i="2"/>
  <c r="H761" i="2"/>
  <c r="I761" i="2"/>
  <c r="A762" i="2"/>
  <c r="B762" i="2"/>
  <c r="C762" i="2"/>
  <c r="D762" i="2"/>
  <c r="E762" i="2"/>
  <c r="F762" i="2"/>
  <c r="G762" i="2"/>
  <c r="H762" i="2"/>
  <c r="I762" i="2"/>
  <c r="A763" i="2"/>
  <c r="B763" i="2"/>
  <c r="C763" i="2"/>
  <c r="D763" i="2"/>
  <c r="E763" i="2"/>
  <c r="F763" i="2"/>
  <c r="G763" i="2"/>
  <c r="H763" i="2"/>
  <c r="I763" i="2"/>
  <c r="A764" i="2"/>
  <c r="B764" i="2"/>
  <c r="C764" i="2"/>
  <c r="D764" i="2"/>
  <c r="E764" i="2"/>
  <c r="F764" i="2"/>
  <c r="G764" i="2"/>
  <c r="H764" i="2"/>
  <c r="I764" i="2"/>
  <c r="A765" i="2"/>
  <c r="B765" i="2"/>
  <c r="C765" i="2"/>
  <c r="D765" i="2"/>
  <c r="E765" i="2"/>
  <c r="F765" i="2"/>
  <c r="G765" i="2"/>
  <c r="H765" i="2"/>
  <c r="I765" i="2"/>
  <c r="A766" i="2"/>
  <c r="B766" i="2"/>
  <c r="C766" i="2"/>
  <c r="D766" i="2"/>
  <c r="E766" i="2"/>
  <c r="F766" i="2"/>
  <c r="G766" i="2"/>
  <c r="H766" i="2"/>
  <c r="I766" i="2"/>
  <c r="A767" i="2"/>
  <c r="B767" i="2"/>
  <c r="C767" i="2"/>
  <c r="D767" i="2"/>
  <c r="E767" i="2"/>
  <c r="F767" i="2"/>
  <c r="G767" i="2"/>
  <c r="H767" i="2"/>
  <c r="I767" i="2"/>
  <c r="A768" i="2"/>
  <c r="B768" i="2"/>
  <c r="C768" i="2"/>
  <c r="D768" i="2"/>
  <c r="E768" i="2"/>
  <c r="F768" i="2"/>
  <c r="G768" i="2"/>
  <c r="H768" i="2"/>
  <c r="I768" i="2"/>
  <c r="A769" i="2"/>
  <c r="B769" i="2"/>
  <c r="C769" i="2"/>
  <c r="D769" i="2"/>
  <c r="E769" i="2"/>
  <c r="F769" i="2"/>
  <c r="G769" i="2"/>
  <c r="H769" i="2"/>
  <c r="I769" i="2"/>
  <c r="A770" i="2"/>
  <c r="B770" i="2"/>
  <c r="C770" i="2"/>
  <c r="D770" i="2"/>
  <c r="E770" i="2"/>
  <c r="F770" i="2"/>
  <c r="G770" i="2"/>
  <c r="H770" i="2"/>
  <c r="I770" i="2"/>
  <c r="A773" i="2"/>
  <c r="B773" i="2"/>
  <c r="C773" i="2"/>
  <c r="D773" i="2"/>
  <c r="E773" i="2"/>
  <c r="F773" i="2"/>
  <c r="G773" i="2"/>
  <c r="H773" i="2"/>
  <c r="I773" i="2"/>
  <c r="A772" i="2"/>
  <c r="B772" i="2"/>
  <c r="C772" i="2"/>
  <c r="D772" i="2"/>
  <c r="E772" i="2"/>
  <c r="F772" i="2"/>
  <c r="G772" i="2"/>
  <c r="H772" i="2"/>
  <c r="I772" i="2"/>
  <c r="A774" i="2"/>
  <c r="B774" i="2"/>
  <c r="C774" i="2"/>
  <c r="D774" i="2"/>
  <c r="E774" i="2"/>
  <c r="F774" i="2"/>
  <c r="G774" i="2"/>
  <c r="H774" i="2"/>
  <c r="I774" i="2"/>
  <c r="A771" i="2"/>
  <c r="B771" i="2"/>
  <c r="C771" i="2"/>
  <c r="D771" i="2"/>
  <c r="E771" i="2"/>
  <c r="F771" i="2"/>
  <c r="G771" i="2"/>
  <c r="H771" i="2"/>
  <c r="I771" i="2"/>
  <c r="A775" i="2"/>
  <c r="B775" i="2"/>
  <c r="C775" i="2"/>
  <c r="D775" i="2"/>
  <c r="E775" i="2"/>
  <c r="F775" i="2"/>
  <c r="G775" i="2"/>
  <c r="H775" i="2"/>
  <c r="I775" i="2"/>
  <c r="A777" i="2"/>
  <c r="B777" i="2"/>
  <c r="C777" i="2"/>
  <c r="D777" i="2"/>
  <c r="E777" i="2"/>
  <c r="F777" i="2"/>
  <c r="G777" i="2"/>
  <c r="H777" i="2"/>
  <c r="I777" i="2"/>
  <c r="A776" i="2"/>
  <c r="B776" i="2"/>
  <c r="C776" i="2"/>
  <c r="D776" i="2"/>
  <c r="E776" i="2"/>
  <c r="F776" i="2"/>
  <c r="G776" i="2"/>
  <c r="H776" i="2"/>
  <c r="I776" i="2"/>
  <c r="A846" i="2"/>
  <c r="B846" i="2"/>
  <c r="C846" i="2"/>
  <c r="D846" i="2"/>
  <c r="E846" i="2"/>
  <c r="F846" i="2"/>
  <c r="G846" i="2"/>
  <c r="H846" i="2"/>
  <c r="I846" i="2"/>
  <c r="A847" i="2"/>
  <c r="B847" i="2"/>
  <c r="C847" i="2"/>
  <c r="D847" i="2"/>
  <c r="E847" i="2"/>
  <c r="F847" i="2"/>
  <c r="G847" i="2"/>
  <c r="H847" i="2"/>
  <c r="I847" i="2"/>
  <c r="A788" i="2"/>
  <c r="B788" i="2"/>
  <c r="C788" i="2"/>
  <c r="D788" i="2"/>
  <c r="E788" i="2"/>
  <c r="F788" i="2"/>
  <c r="G788" i="2"/>
  <c r="H788" i="2"/>
  <c r="I788" i="2"/>
  <c r="A789" i="2"/>
  <c r="B789" i="2"/>
  <c r="C789" i="2"/>
  <c r="D789" i="2"/>
  <c r="E789" i="2"/>
  <c r="F789" i="2"/>
  <c r="G789" i="2"/>
  <c r="H789" i="2"/>
  <c r="I789" i="2"/>
  <c r="A844" i="2"/>
  <c r="B844" i="2"/>
  <c r="C844" i="2"/>
  <c r="D844" i="2"/>
  <c r="E844" i="2"/>
  <c r="F844" i="2"/>
  <c r="G844" i="2"/>
  <c r="H844" i="2"/>
  <c r="I844" i="2"/>
  <c r="A845" i="2"/>
  <c r="B845" i="2"/>
  <c r="C845" i="2"/>
  <c r="D845" i="2"/>
  <c r="E845" i="2"/>
  <c r="F845" i="2"/>
  <c r="G845" i="2"/>
  <c r="H845" i="2"/>
  <c r="I845" i="2"/>
  <c r="A820" i="2"/>
  <c r="B820" i="2"/>
  <c r="C820" i="2"/>
  <c r="D820" i="2"/>
  <c r="E820" i="2"/>
  <c r="F820" i="2"/>
  <c r="G820" i="2"/>
  <c r="H820" i="2"/>
  <c r="I820" i="2"/>
  <c r="A821" i="2"/>
  <c r="B821" i="2"/>
  <c r="C821" i="2"/>
  <c r="D821" i="2"/>
  <c r="E821" i="2"/>
  <c r="F821" i="2"/>
  <c r="G821" i="2"/>
  <c r="H821" i="2"/>
  <c r="I821" i="2"/>
  <c r="A816" i="2"/>
  <c r="B816" i="2"/>
  <c r="C816" i="2"/>
  <c r="D816" i="2"/>
  <c r="E816" i="2"/>
  <c r="F816" i="2"/>
  <c r="G816" i="2"/>
  <c r="H816" i="2"/>
  <c r="I816" i="2"/>
  <c r="A817" i="2"/>
  <c r="B817" i="2"/>
  <c r="C817" i="2"/>
  <c r="D817" i="2"/>
  <c r="E817" i="2"/>
  <c r="F817" i="2"/>
  <c r="G817" i="2"/>
  <c r="H817" i="2"/>
  <c r="I817" i="2"/>
  <c r="A842" i="2"/>
  <c r="B842" i="2"/>
  <c r="C842" i="2"/>
  <c r="D842" i="2"/>
  <c r="E842" i="2"/>
  <c r="F842" i="2"/>
  <c r="G842" i="2"/>
  <c r="H842" i="2"/>
  <c r="I842" i="2"/>
  <c r="A843" i="2"/>
  <c r="B843" i="2"/>
  <c r="C843" i="2"/>
  <c r="D843" i="2"/>
  <c r="E843" i="2"/>
  <c r="F843" i="2"/>
  <c r="G843" i="2"/>
  <c r="H843" i="2"/>
  <c r="I843" i="2"/>
  <c r="A814" i="2"/>
  <c r="B814" i="2"/>
  <c r="C814" i="2"/>
  <c r="D814" i="2"/>
  <c r="E814" i="2"/>
  <c r="F814" i="2"/>
  <c r="G814" i="2"/>
  <c r="H814" i="2"/>
  <c r="I814" i="2"/>
  <c r="A815" i="2"/>
  <c r="B815" i="2"/>
  <c r="C815" i="2"/>
  <c r="D815" i="2"/>
  <c r="E815" i="2"/>
  <c r="F815" i="2"/>
  <c r="G815" i="2"/>
  <c r="H815" i="2"/>
  <c r="I815" i="2"/>
  <c r="A812" i="2"/>
  <c r="B812" i="2"/>
  <c r="C812" i="2"/>
  <c r="D812" i="2"/>
  <c r="E812" i="2"/>
  <c r="F812" i="2"/>
  <c r="G812" i="2"/>
  <c r="H812" i="2"/>
  <c r="I812" i="2"/>
  <c r="A813" i="2"/>
  <c r="B813" i="2"/>
  <c r="C813" i="2"/>
  <c r="D813" i="2"/>
  <c r="E813" i="2"/>
  <c r="F813" i="2"/>
  <c r="G813" i="2"/>
  <c r="H813" i="2"/>
  <c r="I813" i="2"/>
  <c r="A840" i="2"/>
  <c r="B840" i="2"/>
  <c r="C840" i="2"/>
  <c r="D840" i="2"/>
  <c r="E840" i="2"/>
  <c r="F840" i="2"/>
  <c r="G840" i="2"/>
  <c r="H840" i="2"/>
  <c r="I840" i="2"/>
  <c r="A841" i="2"/>
  <c r="B841" i="2"/>
  <c r="C841" i="2"/>
  <c r="D841" i="2"/>
  <c r="E841" i="2"/>
  <c r="F841" i="2"/>
  <c r="G841" i="2"/>
  <c r="H841" i="2"/>
  <c r="I841" i="2"/>
  <c r="A802" i="2"/>
  <c r="B802" i="2"/>
  <c r="C802" i="2"/>
  <c r="D802" i="2"/>
  <c r="E802" i="2"/>
  <c r="F802" i="2"/>
  <c r="G802" i="2"/>
  <c r="H802" i="2"/>
  <c r="I802" i="2"/>
  <c r="A803" i="2"/>
  <c r="B803" i="2"/>
  <c r="C803" i="2"/>
  <c r="D803" i="2"/>
  <c r="E803" i="2"/>
  <c r="F803" i="2"/>
  <c r="G803" i="2"/>
  <c r="H803" i="2"/>
  <c r="I803" i="2"/>
  <c r="A800" i="2"/>
  <c r="B800" i="2"/>
  <c r="C800" i="2"/>
  <c r="D800" i="2"/>
  <c r="E800" i="2"/>
  <c r="F800" i="2"/>
  <c r="G800" i="2"/>
  <c r="H800" i="2"/>
  <c r="I800" i="2"/>
  <c r="A801" i="2"/>
  <c r="B801" i="2"/>
  <c r="C801" i="2"/>
  <c r="D801" i="2"/>
  <c r="E801" i="2"/>
  <c r="F801" i="2"/>
  <c r="G801" i="2"/>
  <c r="H801" i="2"/>
  <c r="I801" i="2"/>
  <c r="A808" i="2"/>
  <c r="B808" i="2"/>
  <c r="C808" i="2"/>
  <c r="D808" i="2"/>
  <c r="E808" i="2"/>
  <c r="F808" i="2"/>
  <c r="G808" i="2"/>
  <c r="H808" i="2"/>
  <c r="I808" i="2"/>
  <c r="A809" i="2"/>
  <c r="B809" i="2"/>
  <c r="C809" i="2"/>
  <c r="D809" i="2"/>
  <c r="E809" i="2"/>
  <c r="F809" i="2"/>
  <c r="G809" i="2"/>
  <c r="H809" i="2"/>
  <c r="I809" i="2"/>
  <c r="A806" i="2"/>
  <c r="B806" i="2"/>
  <c r="C806" i="2"/>
  <c r="D806" i="2"/>
  <c r="E806" i="2"/>
  <c r="F806" i="2"/>
  <c r="G806" i="2"/>
  <c r="H806" i="2"/>
  <c r="I806" i="2"/>
  <c r="A807" i="2"/>
  <c r="B807" i="2"/>
  <c r="C807" i="2"/>
  <c r="D807" i="2"/>
  <c r="E807" i="2"/>
  <c r="F807" i="2"/>
  <c r="G807" i="2"/>
  <c r="H807" i="2"/>
  <c r="I807" i="2"/>
  <c r="A804" i="2"/>
  <c r="B804" i="2"/>
  <c r="C804" i="2"/>
  <c r="D804" i="2"/>
  <c r="E804" i="2"/>
  <c r="F804" i="2"/>
  <c r="G804" i="2"/>
  <c r="H804" i="2"/>
  <c r="I804" i="2"/>
  <c r="A805" i="2"/>
  <c r="B805" i="2"/>
  <c r="C805" i="2"/>
  <c r="D805" i="2"/>
  <c r="E805" i="2"/>
  <c r="F805" i="2"/>
  <c r="G805" i="2"/>
  <c r="H805" i="2"/>
  <c r="I805" i="2"/>
  <c r="A832" i="2"/>
  <c r="B832" i="2"/>
  <c r="C832" i="2"/>
  <c r="D832" i="2"/>
  <c r="E832" i="2"/>
  <c r="F832" i="2"/>
  <c r="G832" i="2"/>
  <c r="H832" i="2"/>
  <c r="I832" i="2"/>
  <c r="A833" i="2"/>
  <c r="B833" i="2"/>
  <c r="C833" i="2"/>
  <c r="D833" i="2"/>
  <c r="E833" i="2"/>
  <c r="F833" i="2"/>
  <c r="G833" i="2"/>
  <c r="H833" i="2"/>
  <c r="I833" i="2"/>
  <c r="A780" i="2"/>
  <c r="B780" i="2"/>
  <c r="C780" i="2"/>
  <c r="D780" i="2"/>
  <c r="E780" i="2"/>
  <c r="F780" i="2"/>
  <c r="G780" i="2"/>
  <c r="H780" i="2"/>
  <c r="I780" i="2"/>
  <c r="A781" i="2"/>
  <c r="B781" i="2"/>
  <c r="C781" i="2"/>
  <c r="D781" i="2"/>
  <c r="E781" i="2"/>
  <c r="F781" i="2"/>
  <c r="G781" i="2"/>
  <c r="H781" i="2"/>
  <c r="I781" i="2"/>
  <c r="A828" i="2"/>
  <c r="B828" i="2"/>
  <c r="C828" i="2"/>
  <c r="D828" i="2"/>
  <c r="E828" i="2"/>
  <c r="F828" i="2"/>
  <c r="G828" i="2"/>
  <c r="H828" i="2"/>
  <c r="I828" i="2"/>
  <c r="A829" i="2"/>
  <c r="B829" i="2"/>
  <c r="C829" i="2"/>
  <c r="D829" i="2"/>
  <c r="E829" i="2"/>
  <c r="F829" i="2"/>
  <c r="G829" i="2"/>
  <c r="H829" i="2"/>
  <c r="I829" i="2"/>
  <c r="A838" i="2"/>
  <c r="B838" i="2"/>
  <c r="C838" i="2"/>
  <c r="D838" i="2"/>
  <c r="E838" i="2"/>
  <c r="F838" i="2"/>
  <c r="G838" i="2"/>
  <c r="H838" i="2"/>
  <c r="I838" i="2"/>
  <c r="A839" i="2"/>
  <c r="B839" i="2"/>
  <c r="C839" i="2"/>
  <c r="D839" i="2"/>
  <c r="E839" i="2"/>
  <c r="F839" i="2"/>
  <c r="G839" i="2"/>
  <c r="H839" i="2"/>
  <c r="I839" i="2"/>
  <c r="A778" i="2"/>
  <c r="B778" i="2"/>
  <c r="C778" i="2"/>
  <c r="D778" i="2"/>
  <c r="E778" i="2"/>
  <c r="F778" i="2"/>
  <c r="G778" i="2"/>
  <c r="H778" i="2"/>
  <c r="I778" i="2"/>
  <c r="A779" i="2"/>
  <c r="B779" i="2"/>
  <c r="C779" i="2"/>
  <c r="D779" i="2"/>
  <c r="E779" i="2"/>
  <c r="F779" i="2"/>
  <c r="G779" i="2"/>
  <c r="H779" i="2"/>
  <c r="I779" i="2"/>
  <c r="A836" i="2"/>
  <c r="B836" i="2"/>
  <c r="C836" i="2"/>
  <c r="D836" i="2"/>
  <c r="E836" i="2"/>
  <c r="F836" i="2"/>
  <c r="G836" i="2"/>
  <c r="H836" i="2"/>
  <c r="I836" i="2"/>
  <c r="A837" i="2"/>
  <c r="B837" i="2"/>
  <c r="C837" i="2"/>
  <c r="D837" i="2"/>
  <c r="E837" i="2"/>
  <c r="F837" i="2"/>
  <c r="G837" i="2"/>
  <c r="H837" i="2"/>
  <c r="I837" i="2"/>
  <c r="A798" i="2"/>
  <c r="B798" i="2"/>
  <c r="C798" i="2"/>
  <c r="D798" i="2"/>
  <c r="E798" i="2"/>
  <c r="F798" i="2"/>
  <c r="G798" i="2"/>
  <c r="H798" i="2"/>
  <c r="I798" i="2"/>
  <c r="A799" i="2"/>
  <c r="B799" i="2"/>
  <c r="C799" i="2"/>
  <c r="D799" i="2"/>
  <c r="E799" i="2"/>
  <c r="F799" i="2"/>
  <c r="G799" i="2"/>
  <c r="H799" i="2"/>
  <c r="I799" i="2"/>
  <c r="A792" i="2"/>
  <c r="B792" i="2"/>
  <c r="C792" i="2"/>
  <c r="D792" i="2"/>
  <c r="E792" i="2"/>
  <c r="F792" i="2"/>
  <c r="G792" i="2"/>
  <c r="H792" i="2"/>
  <c r="I792" i="2"/>
  <c r="A793" i="2"/>
  <c r="B793" i="2"/>
  <c r="C793" i="2"/>
  <c r="D793" i="2"/>
  <c r="E793" i="2"/>
  <c r="F793" i="2"/>
  <c r="G793" i="2"/>
  <c r="H793" i="2"/>
  <c r="I793" i="2"/>
  <c r="A796" i="2"/>
  <c r="B796" i="2"/>
  <c r="C796" i="2"/>
  <c r="D796" i="2"/>
  <c r="E796" i="2"/>
  <c r="F796" i="2"/>
  <c r="G796" i="2"/>
  <c r="H796" i="2"/>
  <c r="I796" i="2"/>
  <c r="A797" i="2"/>
  <c r="B797" i="2"/>
  <c r="C797" i="2"/>
  <c r="D797" i="2"/>
  <c r="E797" i="2"/>
  <c r="F797" i="2"/>
  <c r="G797" i="2"/>
  <c r="H797" i="2"/>
  <c r="I797" i="2"/>
  <c r="A794" i="2"/>
  <c r="B794" i="2"/>
  <c r="C794" i="2"/>
  <c r="D794" i="2"/>
  <c r="E794" i="2"/>
  <c r="F794" i="2"/>
  <c r="G794" i="2"/>
  <c r="H794" i="2"/>
  <c r="I794" i="2"/>
  <c r="A795" i="2"/>
  <c r="B795" i="2"/>
  <c r="C795" i="2"/>
  <c r="D795" i="2"/>
  <c r="E795" i="2"/>
  <c r="F795" i="2"/>
  <c r="G795" i="2"/>
  <c r="H795" i="2"/>
  <c r="I795" i="2"/>
  <c r="A818" i="2"/>
  <c r="B818" i="2"/>
  <c r="C818" i="2"/>
  <c r="D818" i="2"/>
  <c r="E818" i="2"/>
  <c r="F818" i="2"/>
  <c r="G818" i="2"/>
  <c r="H818" i="2"/>
  <c r="I818" i="2"/>
  <c r="A819" i="2"/>
  <c r="B819" i="2"/>
  <c r="C819" i="2"/>
  <c r="D819" i="2"/>
  <c r="E819" i="2"/>
  <c r="F819" i="2"/>
  <c r="G819" i="2"/>
  <c r="H819" i="2"/>
  <c r="I819" i="2"/>
  <c r="A822" i="2"/>
  <c r="B822" i="2"/>
  <c r="C822" i="2"/>
  <c r="D822" i="2"/>
  <c r="E822" i="2"/>
  <c r="F822" i="2"/>
  <c r="G822" i="2"/>
  <c r="H822" i="2"/>
  <c r="I822" i="2"/>
  <c r="A823" i="2"/>
  <c r="B823" i="2"/>
  <c r="C823" i="2"/>
  <c r="D823" i="2"/>
  <c r="E823" i="2"/>
  <c r="F823" i="2"/>
  <c r="G823" i="2"/>
  <c r="H823" i="2"/>
  <c r="I823" i="2"/>
  <c r="A824" i="2"/>
  <c r="B824" i="2"/>
  <c r="C824" i="2"/>
  <c r="D824" i="2"/>
  <c r="E824" i="2"/>
  <c r="F824" i="2"/>
  <c r="G824" i="2"/>
  <c r="H824" i="2"/>
  <c r="I824" i="2"/>
  <c r="A825" i="2"/>
  <c r="B825" i="2"/>
  <c r="C825" i="2"/>
  <c r="D825" i="2"/>
  <c r="E825" i="2"/>
  <c r="F825" i="2"/>
  <c r="G825" i="2"/>
  <c r="H825" i="2"/>
  <c r="I825" i="2"/>
  <c r="A810" i="2"/>
  <c r="B810" i="2"/>
  <c r="C810" i="2"/>
  <c r="D810" i="2"/>
  <c r="E810" i="2"/>
  <c r="F810" i="2"/>
  <c r="G810" i="2"/>
  <c r="H810" i="2"/>
  <c r="I810" i="2"/>
  <c r="A811" i="2"/>
  <c r="B811" i="2"/>
  <c r="C811" i="2"/>
  <c r="D811" i="2"/>
  <c r="E811" i="2"/>
  <c r="F811" i="2"/>
  <c r="G811" i="2"/>
  <c r="H811" i="2"/>
  <c r="I811" i="2"/>
  <c r="A826" i="2"/>
  <c r="B826" i="2"/>
  <c r="C826" i="2"/>
  <c r="D826" i="2"/>
  <c r="E826" i="2"/>
  <c r="F826" i="2"/>
  <c r="G826" i="2"/>
  <c r="H826" i="2"/>
  <c r="I826" i="2"/>
  <c r="A827" i="2"/>
  <c r="B827" i="2"/>
  <c r="C827" i="2"/>
  <c r="D827" i="2"/>
  <c r="E827" i="2"/>
  <c r="F827" i="2"/>
  <c r="G827" i="2"/>
  <c r="H827" i="2"/>
  <c r="I827" i="2"/>
  <c r="A790" i="2"/>
  <c r="B790" i="2"/>
  <c r="C790" i="2"/>
  <c r="D790" i="2"/>
  <c r="E790" i="2"/>
  <c r="F790" i="2"/>
  <c r="G790" i="2"/>
  <c r="H790" i="2"/>
  <c r="I790" i="2"/>
  <c r="A791" i="2"/>
  <c r="B791" i="2"/>
  <c r="C791" i="2"/>
  <c r="D791" i="2"/>
  <c r="E791" i="2"/>
  <c r="F791" i="2"/>
  <c r="G791" i="2"/>
  <c r="H791" i="2"/>
  <c r="I791" i="2"/>
  <c r="A786" i="2"/>
  <c r="B786" i="2"/>
  <c r="C786" i="2"/>
  <c r="D786" i="2"/>
  <c r="E786" i="2"/>
  <c r="F786" i="2"/>
  <c r="G786" i="2"/>
  <c r="H786" i="2"/>
  <c r="I786" i="2"/>
  <c r="A787" i="2"/>
  <c r="B787" i="2"/>
  <c r="C787" i="2"/>
  <c r="D787" i="2"/>
  <c r="E787" i="2"/>
  <c r="F787" i="2"/>
  <c r="G787" i="2"/>
  <c r="H787" i="2"/>
  <c r="I787" i="2"/>
  <c r="A784" i="2"/>
  <c r="B784" i="2"/>
  <c r="C784" i="2"/>
  <c r="D784" i="2"/>
  <c r="E784" i="2"/>
  <c r="F784" i="2"/>
  <c r="G784" i="2"/>
  <c r="H784" i="2"/>
  <c r="I784" i="2"/>
  <c r="A785" i="2"/>
  <c r="B785" i="2"/>
  <c r="C785" i="2"/>
  <c r="D785" i="2"/>
  <c r="E785" i="2"/>
  <c r="F785" i="2"/>
  <c r="G785" i="2"/>
  <c r="H785" i="2"/>
  <c r="I785" i="2"/>
  <c r="A830" i="2"/>
  <c r="B830" i="2"/>
  <c r="C830" i="2"/>
  <c r="D830" i="2"/>
  <c r="E830" i="2"/>
  <c r="F830" i="2"/>
  <c r="G830" i="2"/>
  <c r="H830" i="2"/>
  <c r="I830" i="2"/>
  <c r="A831" i="2"/>
  <c r="B831" i="2"/>
  <c r="C831" i="2"/>
  <c r="D831" i="2"/>
  <c r="E831" i="2"/>
  <c r="F831" i="2"/>
  <c r="G831" i="2"/>
  <c r="H831" i="2"/>
  <c r="I831" i="2"/>
  <c r="A782" i="2"/>
  <c r="B782" i="2"/>
  <c r="C782" i="2"/>
  <c r="D782" i="2"/>
  <c r="E782" i="2"/>
  <c r="F782" i="2"/>
  <c r="G782" i="2"/>
  <c r="H782" i="2"/>
  <c r="I782" i="2"/>
  <c r="A783" i="2"/>
  <c r="B783" i="2"/>
  <c r="C783" i="2"/>
  <c r="D783" i="2"/>
  <c r="E783" i="2"/>
  <c r="F783" i="2"/>
  <c r="G783" i="2"/>
  <c r="H783" i="2"/>
  <c r="I783" i="2"/>
  <c r="A834" i="2"/>
  <c r="B834" i="2"/>
  <c r="C834" i="2"/>
  <c r="D834" i="2"/>
  <c r="E834" i="2"/>
  <c r="F834" i="2"/>
  <c r="G834" i="2"/>
  <c r="H834" i="2"/>
  <c r="I834" i="2"/>
  <c r="A835" i="2"/>
  <c r="B835" i="2"/>
  <c r="C835" i="2"/>
  <c r="D835" i="2"/>
  <c r="E835" i="2"/>
  <c r="F835" i="2"/>
  <c r="G835" i="2"/>
  <c r="H835" i="2"/>
  <c r="I835" i="2"/>
  <c r="A848" i="2"/>
  <c r="B848" i="2"/>
  <c r="C848" i="2"/>
  <c r="D848" i="2"/>
  <c r="E848" i="2"/>
  <c r="F848" i="2"/>
  <c r="G848" i="2"/>
  <c r="H848" i="2"/>
  <c r="I848" i="2"/>
  <c r="A849" i="2"/>
  <c r="B849" i="2"/>
  <c r="C849" i="2"/>
  <c r="D849" i="2"/>
  <c r="E849" i="2"/>
  <c r="F849" i="2"/>
  <c r="G849" i="2"/>
  <c r="H849" i="2"/>
  <c r="I849" i="2"/>
  <c r="A850" i="2"/>
  <c r="B850" i="2"/>
  <c r="C850" i="2"/>
  <c r="D850" i="2"/>
  <c r="E850" i="2"/>
  <c r="F850" i="2"/>
  <c r="G850" i="2"/>
  <c r="H850" i="2"/>
  <c r="I850" i="2"/>
  <c r="A851" i="2"/>
  <c r="B851" i="2"/>
  <c r="C851" i="2"/>
  <c r="D851" i="2"/>
  <c r="E851" i="2"/>
  <c r="F851" i="2"/>
  <c r="G851" i="2"/>
  <c r="H851" i="2"/>
  <c r="I851" i="2"/>
  <c r="A852" i="2"/>
  <c r="B852" i="2"/>
  <c r="C852" i="2"/>
  <c r="D852" i="2"/>
  <c r="E852" i="2"/>
  <c r="F852" i="2"/>
  <c r="G852" i="2"/>
  <c r="H852" i="2"/>
  <c r="I852" i="2"/>
  <c r="A853" i="2"/>
  <c r="B853" i="2"/>
  <c r="C853" i="2"/>
  <c r="D853" i="2"/>
  <c r="E853" i="2"/>
  <c r="F853" i="2"/>
  <c r="G853" i="2"/>
  <c r="H853" i="2"/>
  <c r="I853" i="2"/>
  <c r="A854" i="2"/>
  <c r="B854" i="2"/>
  <c r="C854" i="2"/>
  <c r="D854" i="2"/>
  <c r="E854" i="2"/>
  <c r="F854" i="2"/>
  <c r="G854" i="2"/>
  <c r="H854" i="2"/>
  <c r="I854" i="2"/>
  <c r="A855" i="2"/>
  <c r="B855" i="2"/>
  <c r="C855" i="2"/>
  <c r="D855" i="2"/>
  <c r="E855" i="2"/>
  <c r="F855" i="2"/>
  <c r="G855" i="2"/>
  <c r="H855" i="2"/>
  <c r="I855" i="2"/>
  <c r="A856" i="2"/>
  <c r="B856" i="2"/>
  <c r="C856" i="2"/>
  <c r="D856" i="2"/>
  <c r="E856" i="2"/>
  <c r="F856" i="2"/>
  <c r="G856" i="2"/>
  <c r="H856" i="2"/>
  <c r="I856" i="2"/>
  <c r="A857" i="2"/>
  <c r="B857" i="2"/>
  <c r="C857" i="2"/>
  <c r="D857" i="2"/>
  <c r="E857" i="2"/>
  <c r="F857" i="2"/>
  <c r="G857" i="2"/>
  <c r="H857" i="2"/>
  <c r="I857" i="2"/>
  <c r="A858" i="2"/>
  <c r="B858" i="2"/>
  <c r="C858" i="2"/>
  <c r="D858" i="2"/>
  <c r="E858" i="2"/>
  <c r="F858" i="2"/>
  <c r="G858" i="2"/>
  <c r="H858" i="2"/>
  <c r="I858" i="2"/>
  <c r="A859" i="2"/>
  <c r="B859" i="2"/>
  <c r="C859" i="2"/>
  <c r="D859" i="2"/>
  <c r="E859" i="2"/>
  <c r="F859" i="2"/>
  <c r="G859" i="2"/>
  <c r="H859" i="2"/>
  <c r="I859" i="2"/>
  <c r="A860" i="2"/>
  <c r="B860" i="2"/>
  <c r="C860" i="2"/>
  <c r="D860" i="2"/>
  <c r="E860" i="2"/>
  <c r="F860" i="2"/>
  <c r="G860" i="2"/>
  <c r="H860" i="2"/>
  <c r="I860" i="2"/>
  <c r="A861" i="2"/>
  <c r="B861" i="2"/>
  <c r="C861" i="2"/>
  <c r="D861" i="2"/>
  <c r="E861" i="2"/>
  <c r="F861" i="2"/>
  <c r="G861" i="2"/>
  <c r="H861" i="2"/>
  <c r="I861" i="2"/>
  <c r="A862" i="2"/>
  <c r="B862" i="2"/>
  <c r="C862" i="2"/>
  <c r="D862" i="2"/>
  <c r="E862" i="2"/>
  <c r="F862" i="2"/>
  <c r="G862" i="2"/>
  <c r="H862" i="2"/>
  <c r="I862" i="2"/>
  <c r="A864" i="2"/>
  <c r="B864" i="2"/>
  <c r="C864" i="2"/>
  <c r="D864" i="2"/>
  <c r="E864" i="2"/>
  <c r="F864" i="2"/>
  <c r="G864" i="2"/>
  <c r="H864" i="2"/>
  <c r="I864" i="2"/>
  <c r="A863" i="2"/>
  <c r="B863" i="2"/>
  <c r="C863" i="2"/>
  <c r="D863" i="2"/>
  <c r="E863" i="2"/>
  <c r="F863" i="2"/>
  <c r="G863" i="2"/>
  <c r="H863" i="2"/>
  <c r="I863" i="2"/>
  <c r="A865" i="2"/>
  <c r="B865" i="2"/>
  <c r="C865" i="2"/>
  <c r="D865" i="2"/>
  <c r="E865" i="2"/>
  <c r="F865" i="2"/>
  <c r="G865" i="2"/>
  <c r="H865" i="2"/>
  <c r="I865" i="2"/>
  <c r="A866" i="2"/>
  <c r="B866" i="2"/>
  <c r="C866" i="2"/>
  <c r="D866" i="2"/>
  <c r="E866" i="2"/>
  <c r="F866" i="2"/>
  <c r="G866" i="2"/>
  <c r="H866" i="2"/>
  <c r="I866" i="2"/>
  <c r="A867" i="2"/>
  <c r="B867" i="2"/>
  <c r="C867" i="2"/>
  <c r="D867" i="2"/>
  <c r="E867" i="2"/>
  <c r="F867" i="2"/>
  <c r="G867" i="2"/>
  <c r="H867" i="2"/>
  <c r="I867" i="2"/>
  <c r="A868" i="2"/>
  <c r="B868" i="2"/>
  <c r="C868" i="2"/>
  <c r="D868" i="2"/>
  <c r="E868" i="2"/>
  <c r="F868" i="2"/>
  <c r="G868" i="2"/>
  <c r="H868" i="2"/>
  <c r="I868" i="2"/>
  <c r="A870" i="2"/>
  <c r="B870" i="2"/>
  <c r="C870" i="2"/>
  <c r="D870" i="2"/>
  <c r="E870" i="2"/>
  <c r="F870" i="2"/>
  <c r="G870" i="2"/>
  <c r="H870" i="2"/>
  <c r="I870" i="2"/>
  <c r="A869" i="2"/>
  <c r="B869" i="2"/>
  <c r="C869" i="2"/>
  <c r="D869" i="2"/>
  <c r="E869" i="2"/>
  <c r="F869" i="2"/>
  <c r="G869" i="2"/>
  <c r="H869" i="2"/>
  <c r="I869" i="2"/>
  <c r="A871" i="2"/>
  <c r="B871" i="2"/>
  <c r="C871" i="2"/>
  <c r="D871" i="2"/>
  <c r="E871" i="2"/>
  <c r="F871" i="2"/>
  <c r="G871" i="2"/>
  <c r="H871" i="2"/>
  <c r="I871" i="2"/>
  <c r="A872" i="2"/>
  <c r="B872" i="2"/>
  <c r="C872" i="2"/>
  <c r="D872" i="2"/>
  <c r="E872" i="2"/>
  <c r="F872" i="2"/>
  <c r="G872" i="2"/>
  <c r="H872" i="2"/>
  <c r="I872" i="2"/>
  <c r="A874" i="2"/>
  <c r="B874" i="2"/>
  <c r="C874" i="2"/>
  <c r="D874" i="2"/>
  <c r="E874" i="2"/>
  <c r="F874" i="2"/>
  <c r="G874" i="2"/>
  <c r="H874" i="2"/>
  <c r="I874" i="2"/>
  <c r="A873" i="2"/>
  <c r="B873" i="2"/>
  <c r="C873" i="2"/>
  <c r="D873" i="2"/>
  <c r="E873" i="2"/>
  <c r="F873" i="2"/>
  <c r="G873" i="2"/>
  <c r="H873" i="2"/>
  <c r="I873" i="2"/>
  <c r="A875" i="2"/>
  <c r="B875" i="2"/>
  <c r="C875" i="2"/>
  <c r="D875" i="2"/>
  <c r="E875" i="2"/>
  <c r="F875" i="2"/>
  <c r="G875" i="2"/>
  <c r="H875" i="2"/>
  <c r="I875" i="2"/>
  <c r="A876" i="2"/>
  <c r="B876" i="2"/>
  <c r="C876" i="2"/>
  <c r="D876" i="2"/>
  <c r="E876" i="2"/>
  <c r="F876" i="2"/>
  <c r="G876" i="2"/>
  <c r="H876" i="2"/>
  <c r="I876" i="2"/>
  <c r="A877" i="2"/>
  <c r="B877" i="2"/>
  <c r="C877" i="2"/>
  <c r="D877" i="2"/>
  <c r="E877" i="2"/>
  <c r="F877" i="2"/>
  <c r="G877" i="2"/>
  <c r="H877" i="2"/>
  <c r="I877" i="2"/>
  <c r="A878" i="2"/>
  <c r="B878" i="2"/>
  <c r="C878" i="2"/>
  <c r="D878" i="2"/>
  <c r="E878" i="2"/>
  <c r="F878" i="2"/>
  <c r="G878" i="2"/>
  <c r="H878" i="2"/>
  <c r="I878" i="2"/>
  <c r="A879" i="2"/>
  <c r="B879" i="2"/>
  <c r="C879" i="2"/>
  <c r="D879" i="2"/>
  <c r="E879" i="2"/>
  <c r="F879" i="2"/>
  <c r="G879" i="2"/>
  <c r="H879" i="2"/>
  <c r="I879" i="2"/>
  <c r="A880" i="2"/>
  <c r="B880" i="2"/>
  <c r="C880" i="2"/>
  <c r="D880" i="2"/>
  <c r="E880" i="2"/>
  <c r="F880" i="2"/>
  <c r="G880" i="2"/>
  <c r="H880" i="2"/>
  <c r="I880" i="2"/>
  <c r="A881" i="2"/>
  <c r="B881" i="2"/>
  <c r="C881" i="2"/>
  <c r="D881" i="2"/>
  <c r="E881" i="2"/>
  <c r="F881" i="2"/>
  <c r="G881" i="2"/>
  <c r="H881" i="2"/>
  <c r="I881" i="2"/>
  <c r="A882" i="2"/>
  <c r="B882" i="2"/>
  <c r="C882" i="2"/>
  <c r="D882" i="2"/>
  <c r="E882" i="2"/>
  <c r="F882" i="2"/>
  <c r="G882" i="2"/>
  <c r="H882" i="2"/>
  <c r="I882" i="2"/>
  <c r="A883" i="2"/>
  <c r="B883" i="2"/>
  <c r="C883" i="2"/>
  <c r="D883" i="2"/>
  <c r="E883" i="2"/>
  <c r="F883" i="2"/>
  <c r="G883" i="2"/>
  <c r="H883" i="2"/>
  <c r="I883" i="2"/>
  <c r="A884" i="2"/>
  <c r="B884" i="2"/>
  <c r="C884" i="2"/>
  <c r="D884" i="2"/>
  <c r="E884" i="2"/>
  <c r="F884" i="2"/>
  <c r="G884" i="2"/>
  <c r="H884" i="2"/>
  <c r="I884" i="2"/>
  <c r="A885" i="2"/>
  <c r="B885" i="2"/>
  <c r="C885" i="2"/>
  <c r="D885" i="2"/>
  <c r="E885" i="2"/>
  <c r="F885" i="2"/>
  <c r="G885" i="2"/>
  <c r="H885" i="2"/>
  <c r="I885" i="2"/>
  <c r="A886" i="2"/>
  <c r="B886" i="2"/>
  <c r="C886" i="2"/>
  <c r="D886" i="2"/>
  <c r="E886" i="2"/>
  <c r="F886" i="2"/>
  <c r="G886" i="2"/>
  <c r="H886" i="2"/>
  <c r="I886" i="2"/>
  <c r="A887" i="2"/>
  <c r="B887" i="2"/>
  <c r="C887" i="2"/>
  <c r="D887" i="2"/>
  <c r="E887" i="2"/>
  <c r="F887" i="2"/>
  <c r="G887" i="2"/>
  <c r="H887" i="2"/>
  <c r="I887" i="2"/>
  <c r="A888" i="2"/>
  <c r="B888" i="2"/>
  <c r="C888" i="2"/>
  <c r="D888" i="2"/>
  <c r="E888" i="2"/>
  <c r="F888" i="2"/>
  <c r="G888" i="2"/>
  <c r="H888" i="2"/>
  <c r="I888" i="2"/>
  <c r="A890" i="2"/>
  <c r="B890" i="2"/>
  <c r="C890" i="2"/>
  <c r="D890" i="2"/>
  <c r="E890" i="2"/>
  <c r="F890" i="2"/>
  <c r="G890" i="2"/>
  <c r="H890" i="2"/>
  <c r="I890" i="2"/>
  <c r="A902" i="2"/>
  <c r="B902" i="2"/>
  <c r="C902" i="2"/>
  <c r="D902" i="2"/>
  <c r="E902" i="2"/>
  <c r="F902" i="2"/>
  <c r="G902" i="2"/>
  <c r="H902" i="2"/>
  <c r="I902" i="2"/>
  <c r="A894" i="2"/>
  <c r="B894" i="2"/>
  <c r="C894" i="2"/>
  <c r="D894" i="2"/>
  <c r="E894" i="2"/>
  <c r="F894" i="2"/>
  <c r="G894" i="2"/>
  <c r="H894" i="2"/>
  <c r="I894" i="2"/>
  <c r="A895" i="2"/>
  <c r="B895" i="2"/>
  <c r="C895" i="2"/>
  <c r="D895" i="2"/>
  <c r="E895" i="2"/>
  <c r="F895" i="2"/>
  <c r="G895" i="2"/>
  <c r="H895" i="2"/>
  <c r="I895" i="2"/>
  <c r="A893" i="2"/>
  <c r="B893" i="2"/>
  <c r="C893" i="2"/>
  <c r="D893" i="2"/>
  <c r="E893" i="2"/>
  <c r="F893" i="2"/>
  <c r="G893" i="2"/>
  <c r="H893" i="2"/>
  <c r="I893" i="2"/>
  <c r="A896" i="2"/>
  <c r="B896" i="2"/>
  <c r="C896" i="2"/>
  <c r="D896" i="2"/>
  <c r="E896" i="2"/>
  <c r="F896" i="2"/>
  <c r="G896" i="2"/>
  <c r="H896" i="2"/>
  <c r="I896" i="2"/>
  <c r="A892" i="2"/>
  <c r="B892" i="2"/>
  <c r="C892" i="2"/>
  <c r="D892" i="2"/>
  <c r="E892" i="2"/>
  <c r="F892" i="2"/>
  <c r="G892" i="2"/>
  <c r="H892" i="2"/>
  <c r="I892" i="2"/>
  <c r="A897" i="2"/>
  <c r="B897" i="2"/>
  <c r="C897" i="2"/>
  <c r="D897" i="2"/>
  <c r="E897" i="2"/>
  <c r="F897" i="2"/>
  <c r="G897" i="2"/>
  <c r="H897" i="2"/>
  <c r="I897" i="2"/>
  <c r="A898" i="2"/>
  <c r="B898" i="2"/>
  <c r="C898" i="2"/>
  <c r="D898" i="2"/>
  <c r="E898" i="2"/>
  <c r="F898" i="2"/>
  <c r="G898" i="2"/>
  <c r="H898" i="2"/>
  <c r="I898" i="2"/>
  <c r="A899" i="2"/>
  <c r="B899" i="2"/>
  <c r="C899" i="2"/>
  <c r="D899" i="2"/>
  <c r="E899" i="2"/>
  <c r="F899" i="2"/>
  <c r="G899" i="2"/>
  <c r="H899" i="2"/>
  <c r="I899" i="2"/>
  <c r="A900" i="2"/>
  <c r="B900" i="2"/>
  <c r="C900" i="2"/>
  <c r="D900" i="2"/>
  <c r="E900" i="2"/>
  <c r="F900" i="2"/>
  <c r="G900" i="2"/>
  <c r="H900" i="2"/>
  <c r="I900" i="2"/>
  <c r="A901" i="2"/>
  <c r="B901" i="2"/>
  <c r="C901" i="2"/>
  <c r="D901" i="2"/>
  <c r="E901" i="2"/>
  <c r="F901" i="2"/>
  <c r="G901" i="2"/>
  <c r="H901" i="2"/>
  <c r="I901" i="2"/>
  <c r="A903" i="2"/>
  <c r="B903" i="2"/>
  <c r="C903" i="2"/>
  <c r="D903" i="2"/>
  <c r="E903" i="2"/>
  <c r="F903" i="2"/>
  <c r="G903" i="2"/>
  <c r="H903" i="2"/>
  <c r="I903" i="2"/>
  <c r="A904" i="2"/>
  <c r="B904" i="2"/>
  <c r="C904" i="2"/>
  <c r="D904" i="2"/>
  <c r="E904" i="2"/>
  <c r="F904" i="2"/>
  <c r="G904" i="2"/>
  <c r="H904" i="2"/>
  <c r="I904" i="2"/>
  <c r="A905" i="2"/>
  <c r="B905" i="2"/>
  <c r="C905" i="2"/>
  <c r="D905" i="2"/>
  <c r="E905" i="2"/>
  <c r="F905" i="2"/>
  <c r="G905" i="2"/>
  <c r="H905" i="2"/>
  <c r="I905" i="2"/>
  <c r="A906" i="2"/>
  <c r="B906" i="2"/>
  <c r="C906" i="2"/>
  <c r="D906" i="2"/>
  <c r="E906" i="2"/>
  <c r="F906" i="2"/>
  <c r="G906" i="2"/>
  <c r="H906" i="2"/>
  <c r="I906" i="2"/>
  <c r="A907" i="2"/>
  <c r="B907" i="2"/>
  <c r="C907" i="2"/>
  <c r="D907" i="2"/>
  <c r="E907" i="2"/>
  <c r="F907" i="2"/>
  <c r="G907" i="2"/>
  <c r="H907" i="2"/>
  <c r="I907" i="2"/>
  <c r="A908" i="2"/>
  <c r="B908" i="2"/>
  <c r="C908" i="2"/>
  <c r="D908" i="2"/>
  <c r="E908" i="2"/>
  <c r="F908" i="2"/>
  <c r="G908" i="2"/>
  <c r="H908" i="2"/>
  <c r="I908" i="2"/>
  <c r="A909" i="2"/>
  <c r="B909" i="2"/>
  <c r="C909" i="2"/>
  <c r="D909" i="2"/>
  <c r="E909" i="2"/>
  <c r="F909" i="2"/>
  <c r="G909" i="2"/>
  <c r="H909" i="2"/>
  <c r="I909" i="2"/>
  <c r="A910" i="2"/>
  <c r="B910" i="2"/>
  <c r="C910" i="2"/>
  <c r="D910" i="2"/>
  <c r="E910" i="2"/>
  <c r="F910" i="2"/>
  <c r="G910" i="2"/>
  <c r="H910" i="2"/>
  <c r="I910" i="2"/>
  <c r="A911" i="2"/>
  <c r="B911" i="2"/>
  <c r="C911" i="2"/>
  <c r="D911" i="2"/>
  <c r="E911" i="2"/>
  <c r="F911" i="2"/>
  <c r="G911" i="2"/>
  <c r="H911" i="2"/>
  <c r="I911" i="2"/>
  <c r="A891" i="2"/>
  <c r="B891" i="2"/>
  <c r="C891" i="2"/>
  <c r="D891" i="2"/>
  <c r="E891" i="2"/>
  <c r="F891" i="2"/>
  <c r="G891" i="2"/>
  <c r="H891" i="2"/>
  <c r="I891" i="2"/>
  <c r="A912" i="2"/>
  <c r="B912" i="2"/>
  <c r="C912" i="2"/>
  <c r="D912" i="2"/>
  <c r="E912" i="2"/>
  <c r="F912" i="2"/>
  <c r="G912" i="2"/>
  <c r="H912" i="2"/>
  <c r="I912" i="2"/>
  <c r="A889" i="2"/>
  <c r="B889" i="2"/>
  <c r="C889" i="2"/>
  <c r="D889" i="2"/>
  <c r="E889" i="2"/>
  <c r="F889" i="2"/>
  <c r="G889" i="2"/>
  <c r="H889" i="2"/>
  <c r="I889" i="2"/>
  <c r="A913" i="2"/>
  <c r="B913" i="2"/>
  <c r="C913" i="2"/>
  <c r="D913" i="2"/>
  <c r="E913" i="2"/>
  <c r="F913" i="2"/>
  <c r="G913" i="2"/>
  <c r="H913" i="2"/>
  <c r="I913" i="2"/>
  <c r="A914" i="2"/>
  <c r="B914" i="2"/>
  <c r="C914" i="2"/>
  <c r="D914" i="2"/>
  <c r="E914" i="2"/>
  <c r="F914" i="2"/>
  <c r="G914" i="2"/>
  <c r="H914" i="2"/>
  <c r="I914" i="2"/>
  <c r="A915" i="2"/>
  <c r="B915" i="2"/>
  <c r="C915" i="2"/>
  <c r="D915" i="2"/>
  <c r="E915" i="2"/>
  <c r="F915" i="2"/>
  <c r="G915" i="2"/>
  <c r="H915" i="2"/>
  <c r="I915" i="2"/>
  <c r="A916" i="2"/>
  <c r="B916" i="2"/>
  <c r="C916" i="2"/>
  <c r="D916" i="2"/>
  <c r="E916" i="2"/>
  <c r="F916" i="2"/>
  <c r="G916" i="2"/>
  <c r="H916" i="2"/>
  <c r="I916" i="2"/>
  <c r="A917" i="2"/>
  <c r="B917" i="2"/>
  <c r="C917" i="2"/>
  <c r="D917" i="2"/>
  <c r="E917" i="2"/>
  <c r="F917" i="2"/>
  <c r="G917" i="2"/>
  <c r="H917" i="2"/>
  <c r="I917" i="2"/>
  <c r="A918" i="2"/>
  <c r="B918" i="2"/>
  <c r="C918" i="2"/>
  <c r="D918" i="2"/>
  <c r="E918" i="2"/>
  <c r="F918" i="2"/>
  <c r="G918" i="2"/>
  <c r="H918" i="2"/>
  <c r="I918" i="2"/>
  <c r="A919" i="2"/>
  <c r="B919" i="2"/>
  <c r="C919" i="2"/>
  <c r="D919" i="2"/>
  <c r="E919" i="2"/>
  <c r="F919" i="2"/>
  <c r="G919" i="2"/>
  <c r="H919" i="2"/>
  <c r="I919" i="2"/>
  <c r="A921" i="2"/>
  <c r="B921" i="2"/>
  <c r="C921" i="2"/>
  <c r="D921" i="2"/>
  <c r="E921" i="2"/>
  <c r="F921" i="2"/>
  <c r="G921" i="2"/>
  <c r="H921" i="2"/>
  <c r="I921" i="2"/>
  <c r="A920" i="2"/>
  <c r="B920" i="2"/>
  <c r="C920" i="2"/>
  <c r="D920" i="2"/>
  <c r="E920" i="2"/>
  <c r="F920" i="2"/>
  <c r="G920" i="2"/>
  <c r="H920" i="2"/>
  <c r="I920" i="2"/>
  <c r="A923" i="2"/>
  <c r="B923" i="2"/>
  <c r="C923" i="2"/>
  <c r="D923" i="2"/>
  <c r="E923" i="2"/>
  <c r="F923" i="2"/>
  <c r="G923" i="2"/>
  <c r="H923" i="2"/>
  <c r="I923" i="2"/>
  <c r="A922" i="2"/>
  <c r="B922" i="2"/>
  <c r="C922" i="2"/>
  <c r="D922" i="2"/>
  <c r="E922" i="2"/>
  <c r="F922" i="2"/>
  <c r="G922" i="2"/>
  <c r="H922" i="2"/>
  <c r="I922" i="2"/>
  <c r="A924" i="2"/>
  <c r="B924" i="2"/>
  <c r="C924" i="2"/>
  <c r="D924" i="2"/>
  <c r="E924" i="2"/>
  <c r="F924" i="2"/>
  <c r="G924" i="2"/>
  <c r="H924" i="2"/>
  <c r="I924" i="2"/>
  <c r="A925" i="2"/>
  <c r="B925" i="2"/>
  <c r="C925" i="2"/>
  <c r="D925" i="2"/>
  <c r="E925" i="2"/>
  <c r="F925" i="2"/>
  <c r="G925" i="2"/>
  <c r="H925" i="2"/>
  <c r="I925" i="2"/>
  <c r="A926" i="2"/>
  <c r="B926" i="2"/>
  <c r="C926" i="2"/>
  <c r="D926" i="2"/>
  <c r="E926" i="2"/>
  <c r="F926" i="2"/>
  <c r="G926" i="2"/>
  <c r="H926" i="2"/>
  <c r="I926" i="2"/>
  <c r="A928" i="2"/>
  <c r="B928" i="2"/>
  <c r="C928" i="2"/>
  <c r="D928" i="2"/>
  <c r="E928" i="2"/>
  <c r="F928" i="2"/>
  <c r="G928" i="2"/>
  <c r="H928" i="2"/>
  <c r="I928" i="2"/>
  <c r="A929" i="2"/>
  <c r="B929" i="2"/>
  <c r="C929" i="2"/>
  <c r="D929" i="2"/>
  <c r="E929" i="2"/>
  <c r="F929" i="2"/>
  <c r="G929" i="2"/>
  <c r="H929" i="2"/>
  <c r="I929" i="2"/>
  <c r="A930" i="2"/>
  <c r="B930" i="2"/>
  <c r="C930" i="2"/>
  <c r="D930" i="2"/>
  <c r="E930" i="2"/>
  <c r="F930" i="2"/>
  <c r="G930" i="2"/>
  <c r="H930" i="2"/>
  <c r="I930" i="2"/>
  <c r="A931" i="2"/>
  <c r="B931" i="2"/>
  <c r="C931" i="2"/>
  <c r="D931" i="2"/>
  <c r="E931" i="2"/>
  <c r="F931" i="2"/>
  <c r="G931" i="2"/>
  <c r="H931" i="2"/>
  <c r="I931" i="2"/>
  <c r="A932" i="2"/>
  <c r="B932" i="2"/>
  <c r="C932" i="2"/>
  <c r="D932" i="2"/>
  <c r="E932" i="2"/>
  <c r="F932" i="2"/>
  <c r="G932" i="2"/>
  <c r="H932" i="2"/>
  <c r="I932" i="2"/>
  <c r="A933" i="2"/>
  <c r="B933" i="2"/>
  <c r="C933" i="2"/>
  <c r="D933" i="2"/>
  <c r="E933" i="2"/>
  <c r="F933" i="2"/>
  <c r="G933" i="2"/>
  <c r="H933" i="2"/>
  <c r="I933" i="2"/>
  <c r="A934" i="2"/>
  <c r="B934" i="2"/>
  <c r="C934" i="2"/>
  <c r="D934" i="2"/>
  <c r="E934" i="2"/>
  <c r="F934" i="2"/>
  <c r="G934" i="2"/>
  <c r="H934" i="2"/>
  <c r="I934" i="2"/>
  <c r="A935" i="2"/>
  <c r="B935" i="2"/>
  <c r="C935" i="2"/>
  <c r="D935" i="2"/>
  <c r="E935" i="2"/>
  <c r="F935" i="2"/>
  <c r="G935" i="2"/>
  <c r="H935" i="2"/>
  <c r="I935" i="2"/>
  <c r="A936" i="2"/>
  <c r="B936" i="2"/>
  <c r="C936" i="2"/>
  <c r="D936" i="2"/>
  <c r="E936" i="2"/>
  <c r="F936" i="2"/>
  <c r="G936" i="2"/>
  <c r="H936" i="2"/>
  <c r="I936" i="2"/>
  <c r="A937" i="2"/>
  <c r="B937" i="2"/>
  <c r="C937" i="2"/>
  <c r="D937" i="2"/>
  <c r="E937" i="2"/>
  <c r="F937" i="2"/>
  <c r="G937" i="2"/>
  <c r="H937" i="2"/>
  <c r="I937" i="2"/>
  <c r="A938" i="2"/>
  <c r="B938" i="2"/>
  <c r="C938" i="2"/>
  <c r="D938" i="2"/>
  <c r="E938" i="2"/>
  <c r="F938" i="2"/>
  <c r="G938" i="2"/>
  <c r="H938" i="2"/>
  <c r="I938" i="2"/>
  <c r="A939" i="2"/>
  <c r="B939" i="2"/>
  <c r="C939" i="2"/>
  <c r="D939" i="2"/>
  <c r="E939" i="2"/>
  <c r="F939" i="2"/>
  <c r="G939" i="2"/>
  <c r="H939" i="2"/>
  <c r="I939" i="2"/>
  <c r="A940" i="2"/>
  <c r="B940" i="2"/>
  <c r="C940" i="2"/>
  <c r="D940" i="2"/>
  <c r="E940" i="2"/>
  <c r="F940" i="2"/>
  <c r="G940" i="2"/>
  <c r="H940" i="2"/>
  <c r="I940" i="2"/>
  <c r="A941" i="2"/>
  <c r="B941" i="2"/>
  <c r="C941" i="2"/>
  <c r="D941" i="2"/>
  <c r="E941" i="2"/>
  <c r="F941" i="2"/>
  <c r="G941" i="2"/>
  <c r="H941" i="2"/>
  <c r="I941" i="2"/>
  <c r="A942" i="2"/>
  <c r="B942" i="2"/>
  <c r="C942" i="2"/>
  <c r="D942" i="2"/>
  <c r="E942" i="2"/>
  <c r="F942" i="2"/>
  <c r="G942" i="2"/>
  <c r="H942" i="2"/>
  <c r="I942" i="2"/>
  <c r="A943" i="2"/>
  <c r="B943" i="2"/>
  <c r="C943" i="2"/>
  <c r="D943" i="2"/>
  <c r="E943" i="2"/>
  <c r="F943" i="2"/>
  <c r="G943" i="2"/>
  <c r="H943" i="2"/>
  <c r="I943" i="2"/>
  <c r="A944" i="2"/>
  <c r="B944" i="2"/>
  <c r="C944" i="2"/>
  <c r="D944" i="2"/>
  <c r="E944" i="2"/>
  <c r="F944" i="2"/>
  <c r="G944" i="2"/>
  <c r="H944" i="2"/>
  <c r="I944" i="2"/>
  <c r="A945" i="2"/>
  <c r="B945" i="2"/>
  <c r="C945" i="2"/>
  <c r="D945" i="2"/>
  <c r="E945" i="2"/>
  <c r="F945" i="2"/>
  <c r="G945" i="2"/>
  <c r="H945" i="2"/>
  <c r="I945" i="2"/>
  <c r="A946" i="2"/>
  <c r="B946" i="2"/>
  <c r="C946" i="2"/>
  <c r="D946" i="2"/>
  <c r="E946" i="2"/>
  <c r="F946" i="2"/>
  <c r="G946" i="2"/>
  <c r="H946" i="2"/>
  <c r="I946" i="2"/>
  <c r="A949" i="2"/>
  <c r="B949" i="2"/>
  <c r="C949" i="2"/>
  <c r="D949" i="2"/>
  <c r="E949" i="2"/>
  <c r="F949" i="2"/>
  <c r="G949" i="2"/>
  <c r="H949" i="2"/>
  <c r="I949" i="2"/>
  <c r="A950" i="2"/>
  <c r="B950" i="2"/>
  <c r="C950" i="2"/>
  <c r="D950" i="2"/>
  <c r="E950" i="2"/>
  <c r="F950" i="2"/>
  <c r="G950" i="2"/>
  <c r="H950" i="2"/>
  <c r="I950" i="2"/>
  <c r="A951" i="2"/>
  <c r="B951" i="2"/>
  <c r="C951" i="2"/>
  <c r="D951" i="2"/>
  <c r="E951" i="2"/>
  <c r="F951" i="2"/>
  <c r="G951" i="2"/>
  <c r="H951" i="2"/>
  <c r="I951" i="2"/>
  <c r="A952" i="2"/>
  <c r="B952" i="2"/>
  <c r="C952" i="2"/>
  <c r="D952" i="2"/>
  <c r="E952" i="2"/>
  <c r="F952" i="2"/>
  <c r="G952" i="2"/>
  <c r="H952" i="2"/>
  <c r="I952" i="2"/>
  <c r="A953" i="2"/>
  <c r="B953" i="2"/>
  <c r="C953" i="2"/>
  <c r="D953" i="2"/>
  <c r="E953" i="2"/>
  <c r="F953" i="2"/>
  <c r="G953" i="2"/>
  <c r="H953" i="2"/>
  <c r="I953" i="2"/>
  <c r="A954" i="2"/>
  <c r="B954" i="2"/>
  <c r="C954" i="2"/>
  <c r="D954" i="2"/>
  <c r="E954" i="2"/>
  <c r="F954" i="2"/>
  <c r="G954" i="2"/>
  <c r="H954" i="2"/>
  <c r="I954" i="2"/>
  <c r="A955" i="2"/>
  <c r="B955" i="2"/>
  <c r="C955" i="2"/>
  <c r="D955" i="2"/>
  <c r="E955" i="2"/>
  <c r="F955" i="2"/>
  <c r="G955" i="2"/>
  <c r="H955" i="2"/>
  <c r="I955" i="2"/>
  <c r="A956" i="2"/>
  <c r="B956" i="2"/>
  <c r="C956" i="2"/>
  <c r="D956" i="2"/>
  <c r="E956" i="2"/>
  <c r="F956" i="2"/>
  <c r="G956" i="2"/>
  <c r="H956" i="2"/>
  <c r="I956" i="2"/>
  <c r="A957" i="2"/>
  <c r="B957" i="2"/>
  <c r="C957" i="2"/>
  <c r="D957" i="2"/>
  <c r="E957" i="2"/>
  <c r="F957" i="2"/>
  <c r="G957" i="2"/>
  <c r="H957" i="2"/>
  <c r="I957" i="2"/>
  <c r="A927" i="2"/>
  <c r="B927" i="2"/>
  <c r="C927" i="2"/>
  <c r="D927" i="2"/>
  <c r="E927" i="2"/>
  <c r="F927" i="2"/>
  <c r="G927" i="2"/>
  <c r="H927" i="2"/>
  <c r="I927" i="2"/>
  <c r="A958" i="2"/>
  <c r="B958" i="2"/>
  <c r="C958" i="2"/>
  <c r="D958" i="2"/>
  <c r="E958" i="2"/>
  <c r="F958" i="2"/>
  <c r="G958" i="2"/>
  <c r="H958" i="2"/>
  <c r="I958" i="2"/>
  <c r="A948" i="2"/>
  <c r="B948" i="2"/>
  <c r="C948" i="2"/>
  <c r="D948" i="2"/>
  <c r="E948" i="2"/>
  <c r="F948" i="2"/>
  <c r="G948" i="2"/>
  <c r="H948" i="2"/>
  <c r="I948" i="2"/>
  <c r="A947" i="2"/>
  <c r="B947" i="2"/>
  <c r="C947" i="2"/>
  <c r="D947" i="2"/>
  <c r="E947" i="2"/>
  <c r="F947" i="2"/>
  <c r="G947" i="2"/>
  <c r="H947" i="2"/>
  <c r="I947" i="2"/>
  <c r="A959" i="2"/>
  <c r="B959" i="2"/>
  <c r="C959" i="2"/>
  <c r="D959" i="2"/>
  <c r="E959" i="2"/>
  <c r="F959" i="2"/>
  <c r="G959" i="2"/>
  <c r="H959" i="2"/>
  <c r="I959" i="2"/>
  <c r="A960" i="2"/>
  <c r="B960" i="2"/>
  <c r="C960" i="2"/>
  <c r="D960" i="2"/>
  <c r="E960" i="2"/>
  <c r="F960" i="2"/>
  <c r="G960" i="2"/>
  <c r="H960" i="2"/>
  <c r="I960" i="2"/>
  <c r="A961" i="2"/>
  <c r="B961" i="2"/>
  <c r="C961" i="2"/>
  <c r="D961" i="2"/>
  <c r="E961" i="2"/>
  <c r="F961" i="2"/>
  <c r="G961" i="2"/>
  <c r="H961" i="2"/>
  <c r="I961" i="2"/>
  <c r="A962" i="2"/>
  <c r="B962" i="2"/>
  <c r="C962" i="2"/>
  <c r="D962" i="2"/>
  <c r="E962" i="2"/>
  <c r="F962" i="2"/>
  <c r="G962" i="2"/>
  <c r="H962" i="2"/>
  <c r="I962" i="2"/>
  <c r="A963" i="2"/>
  <c r="B963" i="2"/>
  <c r="C963" i="2"/>
  <c r="D963" i="2"/>
  <c r="E963" i="2"/>
  <c r="F963" i="2"/>
  <c r="G963" i="2"/>
  <c r="H963" i="2"/>
  <c r="I963" i="2"/>
  <c r="A964" i="2"/>
  <c r="B964" i="2"/>
  <c r="C964" i="2"/>
  <c r="D964" i="2"/>
  <c r="E964" i="2"/>
  <c r="F964" i="2"/>
  <c r="G964" i="2"/>
  <c r="H964" i="2"/>
  <c r="I964" i="2"/>
  <c r="A965" i="2"/>
  <c r="B965" i="2"/>
  <c r="C965" i="2"/>
  <c r="D965" i="2"/>
  <c r="E965" i="2"/>
  <c r="F965" i="2"/>
  <c r="G965" i="2"/>
  <c r="H965" i="2"/>
  <c r="I965" i="2"/>
  <c r="A966" i="2"/>
  <c r="B966" i="2"/>
  <c r="C966" i="2"/>
  <c r="D966" i="2"/>
  <c r="E966" i="2"/>
  <c r="F966" i="2"/>
  <c r="G966" i="2"/>
  <c r="H966" i="2"/>
  <c r="I966" i="2"/>
  <c r="A969" i="2"/>
  <c r="B969" i="2"/>
  <c r="C969" i="2"/>
  <c r="D969" i="2"/>
  <c r="E969" i="2"/>
  <c r="F969" i="2"/>
  <c r="G969" i="2"/>
  <c r="H969" i="2"/>
  <c r="I969" i="2"/>
  <c r="A970" i="2"/>
  <c r="B970" i="2"/>
  <c r="C970" i="2"/>
  <c r="D970" i="2"/>
  <c r="E970" i="2"/>
  <c r="F970" i="2"/>
  <c r="G970" i="2"/>
  <c r="H970" i="2"/>
  <c r="I970" i="2"/>
  <c r="A967" i="2"/>
  <c r="B967" i="2"/>
  <c r="C967" i="2"/>
  <c r="D967" i="2"/>
  <c r="E967" i="2"/>
  <c r="F967" i="2"/>
  <c r="G967" i="2"/>
  <c r="H967" i="2"/>
  <c r="I967" i="2"/>
  <c r="A968" i="2"/>
  <c r="B968" i="2"/>
  <c r="C968" i="2"/>
  <c r="D968" i="2"/>
  <c r="E968" i="2"/>
  <c r="F968" i="2"/>
  <c r="G968" i="2"/>
  <c r="H968" i="2"/>
  <c r="I968" i="2"/>
  <c r="A971" i="2"/>
  <c r="B971" i="2"/>
  <c r="C971" i="2"/>
  <c r="D971" i="2"/>
  <c r="E971" i="2"/>
  <c r="F971" i="2"/>
  <c r="G971" i="2"/>
  <c r="H971" i="2"/>
  <c r="I971" i="2"/>
  <c r="A972" i="2"/>
  <c r="B972" i="2"/>
  <c r="C972" i="2"/>
  <c r="D972" i="2"/>
  <c r="E972" i="2"/>
  <c r="F972" i="2"/>
  <c r="G972" i="2"/>
  <c r="H972" i="2"/>
  <c r="I972" i="2"/>
  <c r="A973" i="2"/>
  <c r="B973" i="2"/>
  <c r="C973" i="2"/>
  <c r="D973" i="2"/>
  <c r="E973" i="2"/>
  <c r="F973" i="2"/>
  <c r="G973" i="2"/>
  <c r="H973" i="2"/>
  <c r="I973" i="2"/>
  <c r="A974" i="2"/>
  <c r="B974" i="2"/>
  <c r="C974" i="2"/>
  <c r="D974" i="2"/>
  <c r="E974" i="2"/>
  <c r="F974" i="2"/>
  <c r="G974" i="2"/>
  <c r="H974" i="2"/>
  <c r="I974" i="2"/>
  <c r="A975" i="2"/>
  <c r="B975" i="2"/>
  <c r="C975" i="2"/>
  <c r="D975" i="2"/>
  <c r="E975" i="2"/>
  <c r="F975" i="2"/>
  <c r="G975" i="2"/>
  <c r="H975" i="2"/>
  <c r="I975" i="2"/>
  <c r="A976" i="2"/>
  <c r="B976" i="2"/>
  <c r="C976" i="2"/>
  <c r="D976" i="2"/>
  <c r="E976" i="2"/>
  <c r="F976" i="2"/>
  <c r="G976" i="2"/>
  <c r="H976" i="2"/>
  <c r="I976" i="2"/>
  <c r="A977" i="2"/>
  <c r="B977" i="2"/>
  <c r="C977" i="2"/>
  <c r="D977" i="2"/>
  <c r="E977" i="2"/>
  <c r="F977" i="2"/>
  <c r="G977" i="2"/>
  <c r="H977" i="2"/>
  <c r="I977" i="2"/>
  <c r="A978" i="2"/>
  <c r="B978" i="2"/>
  <c r="C978" i="2"/>
  <c r="D978" i="2"/>
  <c r="E978" i="2"/>
  <c r="F978" i="2"/>
  <c r="G978" i="2"/>
  <c r="H978" i="2"/>
  <c r="I978" i="2"/>
  <c r="A981" i="2"/>
  <c r="B981" i="2"/>
  <c r="C981" i="2"/>
  <c r="D981" i="2"/>
  <c r="E981" i="2"/>
  <c r="F981" i="2"/>
  <c r="G981" i="2"/>
  <c r="H981" i="2"/>
  <c r="I981" i="2"/>
  <c r="A982" i="2"/>
  <c r="B982" i="2"/>
  <c r="C982" i="2"/>
  <c r="D982" i="2"/>
  <c r="E982" i="2"/>
  <c r="F982" i="2"/>
  <c r="G982" i="2"/>
  <c r="H982" i="2"/>
  <c r="I982" i="2"/>
  <c r="A979" i="2"/>
  <c r="B979" i="2"/>
  <c r="C979" i="2"/>
  <c r="D979" i="2"/>
  <c r="E979" i="2"/>
  <c r="F979" i="2"/>
  <c r="G979" i="2"/>
  <c r="H979" i="2"/>
  <c r="I979" i="2"/>
  <c r="A980" i="2"/>
  <c r="B980" i="2"/>
  <c r="C980" i="2"/>
  <c r="D980" i="2"/>
  <c r="E980" i="2"/>
  <c r="F980" i="2"/>
  <c r="G980" i="2"/>
  <c r="H980" i="2"/>
  <c r="I980" i="2"/>
  <c r="A983" i="2"/>
  <c r="B983" i="2"/>
  <c r="C983" i="2"/>
  <c r="D983" i="2"/>
  <c r="E983" i="2"/>
  <c r="F983" i="2"/>
  <c r="G983" i="2"/>
  <c r="H983" i="2"/>
  <c r="I983" i="2"/>
  <c r="A984" i="2"/>
  <c r="B984" i="2"/>
  <c r="C984" i="2"/>
  <c r="D984" i="2"/>
  <c r="E984" i="2"/>
  <c r="F984" i="2"/>
  <c r="G984" i="2"/>
  <c r="H984" i="2"/>
  <c r="I984" i="2"/>
  <c r="A985" i="2"/>
  <c r="B985" i="2"/>
  <c r="C985" i="2"/>
  <c r="D985" i="2"/>
  <c r="E985" i="2"/>
  <c r="F985" i="2"/>
  <c r="G985" i="2"/>
  <c r="H985" i="2"/>
  <c r="I985" i="2"/>
  <c r="A986" i="2"/>
  <c r="B986" i="2"/>
  <c r="C986" i="2"/>
  <c r="D986" i="2"/>
  <c r="E986" i="2"/>
  <c r="F986" i="2"/>
  <c r="G986" i="2"/>
  <c r="H986" i="2"/>
  <c r="I986" i="2"/>
  <c r="A987" i="2"/>
  <c r="B987" i="2"/>
  <c r="C987" i="2"/>
  <c r="D987" i="2"/>
  <c r="E987" i="2"/>
  <c r="F987" i="2"/>
  <c r="G987" i="2"/>
  <c r="H987" i="2"/>
  <c r="I987" i="2"/>
  <c r="A988" i="2"/>
  <c r="B988" i="2"/>
  <c r="C988" i="2"/>
  <c r="D988" i="2"/>
  <c r="E988" i="2"/>
  <c r="F988" i="2"/>
  <c r="G988" i="2"/>
  <c r="H988" i="2"/>
  <c r="I988" i="2"/>
  <c r="A989" i="2"/>
  <c r="B989" i="2"/>
  <c r="C989" i="2"/>
  <c r="D989" i="2"/>
  <c r="E989" i="2"/>
  <c r="F989" i="2"/>
  <c r="G989" i="2"/>
  <c r="H989" i="2"/>
  <c r="I989" i="2"/>
  <c r="A990" i="2"/>
  <c r="B990" i="2"/>
  <c r="C990" i="2"/>
  <c r="D990" i="2"/>
  <c r="E990" i="2"/>
  <c r="F990" i="2"/>
  <c r="G990" i="2"/>
  <c r="H990" i="2"/>
  <c r="I990" i="2"/>
  <c r="A991" i="2"/>
  <c r="B991" i="2"/>
  <c r="C991" i="2"/>
  <c r="D991" i="2"/>
  <c r="E991" i="2"/>
  <c r="F991" i="2"/>
  <c r="G991" i="2"/>
  <c r="H991" i="2"/>
  <c r="I991" i="2"/>
  <c r="A992" i="2"/>
  <c r="B992" i="2"/>
  <c r="C992" i="2"/>
  <c r="D992" i="2"/>
  <c r="E992" i="2"/>
  <c r="F992" i="2"/>
  <c r="G992" i="2"/>
  <c r="H992" i="2"/>
  <c r="I992" i="2"/>
  <c r="A993" i="2"/>
  <c r="B993" i="2"/>
  <c r="C993" i="2"/>
  <c r="D993" i="2"/>
  <c r="E993" i="2"/>
  <c r="F993" i="2"/>
  <c r="G993" i="2"/>
  <c r="H993" i="2"/>
  <c r="I993" i="2"/>
  <c r="A994" i="2"/>
  <c r="B994" i="2"/>
  <c r="C994" i="2"/>
  <c r="D994" i="2"/>
  <c r="E994" i="2"/>
  <c r="F994" i="2"/>
  <c r="G994" i="2"/>
  <c r="H994" i="2"/>
  <c r="I994" i="2"/>
  <c r="A995" i="2"/>
  <c r="B995" i="2"/>
  <c r="C995" i="2"/>
  <c r="D995" i="2"/>
  <c r="E995" i="2"/>
  <c r="F995" i="2"/>
  <c r="G995" i="2"/>
  <c r="H995" i="2"/>
  <c r="I995" i="2"/>
  <c r="A996" i="2"/>
  <c r="B996" i="2"/>
  <c r="C996" i="2"/>
  <c r="D996" i="2"/>
  <c r="E996" i="2"/>
  <c r="F996" i="2"/>
  <c r="G996" i="2"/>
  <c r="H996" i="2"/>
  <c r="I996" i="2"/>
  <c r="A997" i="2"/>
  <c r="B997" i="2"/>
  <c r="C997" i="2"/>
  <c r="D997" i="2"/>
  <c r="E997" i="2"/>
  <c r="F997" i="2"/>
  <c r="G997" i="2"/>
  <c r="H997" i="2"/>
  <c r="I997" i="2"/>
  <c r="A998" i="2"/>
  <c r="B998" i="2"/>
  <c r="C998" i="2"/>
  <c r="D998" i="2"/>
  <c r="E998" i="2"/>
  <c r="F998" i="2"/>
  <c r="G998" i="2"/>
  <c r="H998" i="2"/>
  <c r="I998" i="2"/>
  <c r="A999" i="2"/>
  <c r="B999" i="2"/>
  <c r="C999" i="2"/>
  <c r="D999" i="2"/>
  <c r="E999" i="2"/>
  <c r="F999" i="2"/>
  <c r="G999" i="2"/>
  <c r="H999" i="2"/>
  <c r="I999" i="2"/>
  <c r="A1000" i="2"/>
  <c r="B1000" i="2"/>
  <c r="C1000" i="2"/>
  <c r="D1000" i="2"/>
  <c r="E1000" i="2"/>
  <c r="F1000" i="2"/>
  <c r="G1000" i="2"/>
  <c r="H1000" i="2"/>
  <c r="I1000" i="2"/>
  <c r="A1001" i="2"/>
  <c r="B1001" i="2"/>
  <c r="C1001" i="2"/>
  <c r="D1001" i="2"/>
  <c r="E1001" i="2"/>
  <c r="F1001" i="2"/>
  <c r="G1001" i="2"/>
  <c r="H1001" i="2"/>
  <c r="I1001" i="2"/>
  <c r="A1002" i="2"/>
  <c r="B1002" i="2"/>
  <c r="C1002" i="2"/>
  <c r="D1002" i="2"/>
  <c r="E1002" i="2"/>
  <c r="F1002" i="2"/>
  <c r="G1002" i="2"/>
  <c r="H1002" i="2"/>
  <c r="I1002" i="2"/>
  <c r="A1003" i="2"/>
  <c r="B1003" i="2"/>
  <c r="C1003" i="2"/>
  <c r="D1003" i="2"/>
  <c r="E1003" i="2"/>
  <c r="F1003" i="2"/>
  <c r="G1003" i="2"/>
  <c r="H1003" i="2"/>
  <c r="I1003" i="2"/>
  <c r="A1004" i="2"/>
  <c r="B1004" i="2"/>
  <c r="C1004" i="2"/>
  <c r="D1004" i="2"/>
  <c r="E1004" i="2"/>
  <c r="F1004" i="2"/>
  <c r="G1004" i="2"/>
  <c r="H1004" i="2"/>
  <c r="I1004" i="2"/>
  <c r="A1005" i="2"/>
  <c r="B1005" i="2"/>
  <c r="C1005" i="2"/>
  <c r="D1005" i="2"/>
  <c r="E1005" i="2"/>
  <c r="F1005" i="2"/>
  <c r="G1005" i="2"/>
  <c r="H1005" i="2"/>
  <c r="I1005" i="2"/>
  <c r="A1006" i="2"/>
  <c r="B1006" i="2"/>
  <c r="C1006" i="2"/>
  <c r="D1006" i="2"/>
  <c r="E1006" i="2"/>
  <c r="F1006" i="2"/>
  <c r="G1006" i="2"/>
  <c r="H1006" i="2"/>
  <c r="I1006" i="2"/>
  <c r="A1007" i="2"/>
  <c r="B1007" i="2"/>
  <c r="C1007" i="2"/>
  <c r="D1007" i="2"/>
  <c r="E1007" i="2"/>
  <c r="F1007" i="2"/>
  <c r="G1007" i="2"/>
  <c r="H1007" i="2"/>
  <c r="I1007" i="2"/>
  <c r="A1008" i="2"/>
  <c r="B1008" i="2"/>
  <c r="C1008" i="2"/>
  <c r="D1008" i="2"/>
  <c r="E1008" i="2"/>
  <c r="F1008" i="2"/>
  <c r="G1008" i="2"/>
  <c r="H1008" i="2"/>
  <c r="I1008" i="2"/>
  <c r="A1009" i="2"/>
  <c r="B1009" i="2"/>
  <c r="C1009" i="2"/>
  <c r="D1009" i="2"/>
  <c r="E1009" i="2"/>
  <c r="F1009" i="2"/>
  <c r="G1009" i="2"/>
  <c r="H1009" i="2"/>
  <c r="I1009" i="2"/>
  <c r="A1010" i="2"/>
  <c r="B1010" i="2"/>
  <c r="C1010" i="2"/>
  <c r="D1010" i="2"/>
  <c r="E1010" i="2"/>
  <c r="F1010" i="2"/>
  <c r="G1010" i="2"/>
  <c r="H1010" i="2"/>
  <c r="I1010" i="2"/>
  <c r="A1011" i="2"/>
  <c r="B1011" i="2"/>
  <c r="C1011" i="2"/>
  <c r="D1011" i="2"/>
  <c r="E1011" i="2"/>
  <c r="F1011" i="2"/>
  <c r="G1011" i="2"/>
  <c r="H1011" i="2"/>
  <c r="I1011" i="2"/>
  <c r="A1012" i="2"/>
  <c r="B1012" i="2"/>
  <c r="C1012" i="2"/>
  <c r="D1012" i="2"/>
  <c r="E1012" i="2"/>
  <c r="F1012" i="2"/>
  <c r="G1012" i="2"/>
  <c r="H1012" i="2"/>
  <c r="I1012" i="2"/>
  <c r="A1013" i="2"/>
  <c r="B1013" i="2"/>
  <c r="C1013" i="2"/>
  <c r="D1013" i="2"/>
  <c r="E1013" i="2"/>
  <c r="F1013" i="2"/>
  <c r="G1013" i="2"/>
  <c r="H1013" i="2"/>
  <c r="I1013" i="2"/>
  <c r="A1014" i="2"/>
  <c r="B1014" i="2"/>
  <c r="C1014" i="2"/>
  <c r="D1014" i="2"/>
  <c r="E1014" i="2"/>
  <c r="F1014" i="2"/>
  <c r="G1014" i="2"/>
  <c r="H1014" i="2"/>
  <c r="I1014" i="2"/>
  <c r="A1015" i="2"/>
  <c r="B1015" i="2"/>
  <c r="C1015" i="2"/>
  <c r="D1015" i="2"/>
  <c r="E1015" i="2"/>
  <c r="F1015" i="2"/>
  <c r="G1015" i="2"/>
  <c r="H1015" i="2"/>
  <c r="I1015" i="2"/>
  <c r="A1016" i="2"/>
  <c r="B1016" i="2"/>
  <c r="C1016" i="2"/>
  <c r="D1016" i="2"/>
  <c r="E1016" i="2"/>
  <c r="F1016" i="2"/>
  <c r="G1016" i="2"/>
  <c r="H1016" i="2"/>
  <c r="I1016" i="2"/>
  <c r="A1017" i="2"/>
  <c r="B1017" i="2"/>
  <c r="C1017" i="2"/>
  <c r="D1017" i="2"/>
  <c r="E1017" i="2"/>
  <c r="F1017" i="2"/>
  <c r="G1017" i="2"/>
  <c r="H1017" i="2"/>
  <c r="I1017" i="2"/>
  <c r="A1018" i="2"/>
  <c r="B1018" i="2"/>
  <c r="C1018" i="2"/>
  <c r="D1018" i="2"/>
  <c r="E1018" i="2"/>
  <c r="F1018" i="2"/>
  <c r="G1018" i="2"/>
  <c r="H1018" i="2"/>
  <c r="I1018" i="2"/>
  <c r="A1019" i="2"/>
  <c r="B1019" i="2"/>
  <c r="C1019" i="2"/>
  <c r="D1019" i="2"/>
  <c r="E1019" i="2"/>
  <c r="F1019" i="2"/>
  <c r="G1019" i="2"/>
  <c r="H1019" i="2"/>
  <c r="I1019" i="2"/>
  <c r="A1020" i="2"/>
  <c r="B1020" i="2"/>
  <c r="C1020" i="2"/>
  <c r="D1020" i="2"/>
  <c r="E1020" i="2"/>
  <c r="F1020" i="2"/>
  <c r="G1020" i="2"/>
  <c r="H1020" i="2"/>
  <c r="I1020" i="2"/>
  <c r="A1021" i="2"/>
  <c r="B1021" i="2"/>
  <c r="C1021" i="2"/>
  <c r="D1021" i="2"/>
  <c r="E1021" i="2"/>
  <c r="F1021" i="2"/>
  <c r="G1021" i="2"/>
  <c r="H1021" i="2"/>
  <c r="I1021" i="2"/>
  <c r="A1022" i="2"/>
  <c r="B1022" i="2"/>
  <c r="C1022" i="2"/>
  <c r="D1022" i="2"/>
  <c r="E1022" i="2"/>
  <c r="F1022" i="2"/>
  <c r="G1022" i="2"/>
  <c r="H1022" i="2"/>
  <c r="I1022" i="2"/>
  <c r="A1023" i="2"/>
  <c r="B1023" i="2"/>
  <c r="C1023" i="2"/>
  <c r="D1023" i="2"/>
  <c r="E1023" i="2"/>
  <c r="F1023" i="2"/>
  <c r="G1023" i="2"/>
  <c r="H1023" i="2"/>
  <c r="I1023" i="2"/>
  <c r="A1024" i="2"/>
  <c r="B1024" i="2"/>
  <c r="C1024" i="2"/>
  <c r="D1024" i="2"/>
  <c r="E1024" i="2"/>
  <c r="F1024" i="2"/>
  <c r="G1024" i="2"/>
  <c r="H1024" i="2"/>
  <c r="I1024" i="2"/>
  <c r="A1025" i="2"/>
  <c r="B1025" i="2"/>
  <c r="C1025" i="2"/>
  <c r="D1025" i="2"/>
  <c r="E1025" i="2"/>
  <c r="F1025" i="2"/>
  <c r="G1025" i="2"/>
  <c r="H1025" i="2"/>
  <c r="I1025" i="2"/>
  <c r="A1026" i="2"/>
  <c r="B1026" i="2"/>
  <c r="C1026" i="2"/>
  <c r="D1026" i="2"/>
  <c r="E1026" i="2"/>
  <c r="F1026" i="2"/>
  <c r="G1026" i="2"/>
  <c r="H1026" i="2"/>
  <c r="I1026" i="2"/>
  <c r="A1029" i="2"/>
  <c r="B1029" i="2"/>
  <c r="C1029" i="2"/>
  <c r="D1029" i="2"/>
  <c r="E1029" i="2"/>
  <c r="F1029" i="2"/>
  <c r="G1029" i="2"/>
  <c r="H1029" i="2"/>
  <c r="I1029" i="2"/>
  <c r="A1030" i="2"/>
  <c r="B1030" i="2"/>
  <c r="C1030" i="2"/>
  <c r="D1030" i="2"/>
  <c r="E1030" i="2"/>
  <c r="F1030" i="2"/>
  <c r="G1030" i="2"/>
  <c r="H1030" i="2"/>
  <c r="I1030" i="2"/>
  <c r="A1031" i="2"/>
  <c r="B1031" i="2"/>
  <c r="C1031" i="2"/>
  <c r="D1031" i="2"/>
  <c r="E1031" i="2"/>
  <c r="F1031" i="2"/>
  <c r="G1031" i="2"/>
  <c r="H1031" i="2"/>
  <c r="I1031" i="2"/>
  <c r="A1032" i="2"/>
  <c r="B1032" i="2"/>
  <c r="C1032" i="2"/>
  <c r="D1032" i="2"/>
  <c r="E1032" i="2"/>
  <c r="F1032" i="2"/>
  <c r="G1032" i="2"/>
  <c r="H1032" i="2"/>
  <c r="I1032" i="2"/>
  <c r="A1027" i="2"/>
  <c r="B1027" i="2"/>
  <c r="C1027" i="2"/>
  <c r="D1027" i="2"/>
  <c r="E1027" i="2"/>
  <c r="F1027" i="2"/>
  <c r="G1027" i="2"/>
  <c r="H1027" i="2"/>
  <c r="I1027" i="2"/>
  <c r="A1028" i="2"/>
  <c r="B1028" i="2"/>
  <c r="C1028" i="2"/>
  <c r="D1028" i="2"/>
  <c r="E1028" i="2"/>
  <c r="F1028" i="2"/>
  <c r="G1028" i="2"/>
  <c r="H1028" i="2"/>
  <c r="I1028" i="2"/>
  <c r="A1033" i="2"/>
  <c r="B1033" i="2"/>
  <c r="C1033" i="2"/>
  <c r="D1033" i="2"/>
  <c r="E1033" i="2"/>
  <c r="F1033" i="2"/>
  <c r="G1033" i="2"/>
  <c r="H1033" i="2"/>
  <c r="I1033" i="2"/>
  <c r="A1034" i="2"/>
  <c r="B1034" i="2"/>
  <c r="C1034" i="2"/>
  <c r="D1034" i="2"/>
  <c r="E1034" i="2"/>
  <c r="F1034" i="2"/>
  <c r="G1034" i="2"/>
  <c r="H1034" i="2"/>
  <c r="I1034" i="2"/>
  <c r="A1035" i="2"/>
  <c r="B1035" i="2"/>
  <c r="C1035" i="2"/>
  <c r="D1035" i="2"/>
  <c r="E1035" i="2"/>
  <c r="F1035" i="2"/>
  <c r="G1035" i="2"/>
  <c r="H1035" i="2"/>
  <c r="I1035" i="2"/>
  <c r="A1036" i="2"/>
  <c r="B1036" i="2"/>
  <c r="C1036" i="2"/>
  <c r="D1036" i="2"/>
  <c r="E1036" i="2"/>
  <c r="F1036" i="2"/>
  <c r="G1036" i="2"/>
  <c r="H1036" i="2"/>
  <c r="I1036" i="2"/>
  <c r="A1037" i="2"/>
  <c r="B1037" i="2"/>
  <c r="C1037" i="2"/>
  <c r="D1037" i="2"/>
  <c r="E1037" i="2"/>
  <c r="F1037" i="2"/>
  <c r="G1037" i="2"/>
  <c r="H1037" i="2"/>
  <c r="I1037" i="2"/>
  <c r="A1038" i="2"/>
  <c r="B1038" i="2"/>
  <c r="C1038" i="2"/>
  <c r="D1038" i="2"/>
  <c r="E1038" i="2"/>
  <c r="F1038" i="2"/>
  <c r="G1038" i="2"/>
  <c r="H1038" i="2"/>
  <c r="I1038" i="2"/>
  <c r="A1039" i="2"/>
  <c r="B1039" i="2"/>
  <c r="C1039" i="2"/>
  <c r="D1039" i="2"/>
  <c r="E1039" i="2"/>
  <c r="F1039" i="2"/>
  <c r="G1039" i="2"/>
  <c r="H1039" i="2"/>
  <c r="I1039" i="2"/>
  <c r="A1040" i="2"/>
  <c r="B1040" i="2"/>
  <c r="C1040" i="2"/>
  <c r="D1040" i="2"/>
  <c r="E1040" i="2"/>
  <c r="F1040" i="2"/>
  <c r="G1040" i="2"/>
  <c r="H1040" i="2"/>
  <c r="I1040" i="2"/>
  <c r="A1041" i="2"/>
  <c r="B1041" i="2"/>
  <c r="C1041" i="2"/>
  <c r="D1041" i="2"/>
  <c r="E1041" i="2"/>
  <c r="F1041" i="2"/>
  <c r="G1041" i="2"/>
  <c r="H1041" i="2"/>
  <c r="I1041" i="2"/>
  <c r="A1042" i="2"/>
  <c r="B1042" i="2"/>
  <c r="C1042" i="2"/>
  <c r="D1042" i="2"/>
  <c r="E1042" i="2"/>
  <c r="F1042" i="2"/>
  <c r="G1042" i="2"/>
  <c r="H1042" i="2"/>
  <c r="I1042" i="2"/>
  <c r="A1043" i="2"/>
  <c r="B1043" i="2"/>
  <c r="C1043" i="2"/>
  <c r="D1043" i="2"/>
  <c r="E1043" i="2"/>
  <c r="F1043" i="2"/>
  <c r="G1043" i="2"/>
  <c r="H1043" i="2"/>
  <c r="I1043" i="2"/>
  <c r="A1044" i="2"/>
  <c r="B1044" i="2"/>
  <c r="C1044" i="2"/>
  <c r="D1044" i="2"/>
  <c r="E1044" i="2"/>
  <c r="F1044" i="2"/>
  <c r="G1044" i="2"/>
  <c r="H1044" i="2"/>
  <c r="I1044" i="2"/>
  <c r="A18" i="2"/>
  <c r="B18" i="2"/>
  <c r="C18" i="2"/>
  <c r="D18" i="2"/>
  <c r="E18" i="2"/>
  <c r="F18" i="2"/>
  <c r="G18" i="2"/>
  <c r="H18" i="2"/>
  <c r="I18" i="2"/>
  <c r="A19" i="2"/>
  <c r="B19" i="2"/>
  <c r="C19" i="2"/>
  <c r="D19" i="2"/>
  <c r="E19" i="2"/>
  <c r="F19" i="2"/>
  <c r="G19" i="2"/>
  <c r="H19" i="2"/>
  <c r="I19" i="2"/>
  <c r="A20" i="2"/>
  <c r="B20" i="2"/>
  <c r="C20" i="2"/>
  <c r="D20" i="2"/>
  <c r="E20" i="2"/>
  <c r="F20" i="2"/>
  <c r="G20" i="2"/>
  <c r="H20" i="2"/>
  <c r="I20" i="2"/>
  <c r="A21" i="2"/>
  <c r="B21" i="2"/>
  <c r="C21" i="2"/>
  <c r="D21" i="2"/>
  <c r="E21" i="2"/>
  <c r="F21" i="2"/>
  <c r="G21" i="2"/>
  <c r="H21" i="2"/>
  <c r="I21" i="2"/>
  <c r="A22" i="2"/>
  <c r="B22" i="2"/>
  <c r="C22" i="2"/>
  <c r="D22" i="2"/>
  <c r="E22" i="2"/>
  <c r="F22" i="2"/>
  <c r="G22" i="2"/>
  <c r="H22" i="2"/>
  <c r="I22" i="2"/>
  <c r="A23" i="2"/>
  <c r="B23" i="2"/>
  <c r="C23" i="2"/>
  <c r="D23" i="2"/>
  <c r="E23" i="2"/>
  <c r="F23" i="2"/>
  <c r="G23" i="2"/>
  <c r="H23" i="2"/>
  <c r="I23" i="2"/>
  <c r="A24" i="2"/>
  <c r="B24" i="2"/>
  <c r="C24" i="2"/>
  <c r="D24" i="2"/>
  <c r="E24" i="2"/>
  <c r="F24" i="2"/>
  <c r="G24" i="2"/>
  <c r="H24" i="2"/>
  <c r="I24" i="2"/>
  <c r="A25" i="2"/>
  <c r="B25" i="2"/>
  <c r="C25" i="2"/>
  <c r="D25" i="2"/>
  <c r="E25" i="2"/>
  <c r="F25" i="2"/>
  <c r="G25" i="2"/>
  <c r="H25" i="2"/>
  <c r="I25" i="2"/>
  <c r="A26" i="2"/>
  <c r="B26" i="2"/>
  <c r="C26" i="2"/>
  <c r="D26" i="2"/>
  <c r="E26" i="2"/>
  <c r="F26" i="2"/>
  <c r="G26" i="2"/>
  <c r="H26" i="2"/>
  <c r="I26" i="2"/>
  <c r="A27" i="2"/>
  <c r="B27" i="2"/>
  <c r="C27" i="2"/>
  <c r="D27" i="2"/>
  <c r="E27" i="2"/>
  <c r="F27" i="2"/>
  <c r="G27" i="2"/>
  <c r="H27" i="2"/>
  <c r="I27" i="2"/>
  <c r="A28" i="2"/>
  <c r="B28" i="2"/>
  <c r="C28" i="2"/>
  <c r="D28" i="2"/>
  <c r="E28" i="2"/>
  <c r="F28" i="2"/>
  <c r="G28" i="2"/>
  <c r="H28" i="2"/>
  <c r="I28" i="2"/>
  <c r="A29" i="2"/>
  <c r="B29" i="2"/>
  <c r="C29" i="2"/>
  <c r="D29" i="2"/>
  <c r="E29" i="2"/>
  <c r="F29" i="2"/>
  <c r="G29" i="2"/>
  <c r="H29" i="2"/>
  <c r="I29" i="2"/>
  <c r="A30" i="2"/>
  <c r="B30" i="2"/>
  <c r="C30" i="2"/>
  <c r="D30" i="2"/>
  <c r="E30" i="2"/>
  <c r="F30" i="2"/>
  <c r="G30" i="2"/>
  <c r="H30" i="2"/>
  <c r="I30" i="2"/>
  <c r="A31" i="2"/>
  <c r="B31" i="2"/>
  <c r="C31" i="2"/>
  <c r="D31" i="2"/>
  <c r="E31" i="2"/>
  <c r="F31" i="2"/>
  <c r="G31" i="2"/>
  <c r="H31" i="2"/>
  <c r="I31" i="2"/>
  <c r="A32" i="2"/>
  <c r="B32" i="2"/>
  <c r="C32" i="2"/>
  <c r="D32" i="2"/>
  <c r="E32" i="2"/>
  <c r="F32" i="2"/>
  <c r="G32" i="2"/>
  <c r="H32" i="2"/>
  <c r="I32" i="2"/>
  <c r="A33" i="2"/>
  <c r="B33" i="2"/>
  <c r="C33" i="2"/>
  <c r="D33" i="2"/>
  <c r="E33" i="2"/>
  <c r="F33" i="2"/>
  <c r="G33" i="2"/>
  <c r="H33" i="2"/>
  <c r="I33" i="2"/>
  <c r="A34" i="2"/>
  <c r="B34" i="2"/>
  <c r="C34" i="2"/>
  <c r="D34" i="2"/>
  <c r="E34" i="2"/>
  <c r="F34" i="2"/>
  <c r="G34" i="2"/>
  <c r="H34" i="2"/>
  <c r="I34" i="2"/>
  <c r="A35" i="2"/>
  <c r="B35" i="2"/>
  <c r="C35" i="2"/>
  <c r="D35" i="2"/>
  <c r="E35" i="2"/>
  <c r="F35" i="2"/>
  <c r="G35" i="2"/>
  <c r="H35" i="2"/>
  <c r="I35" i="2"/>
  <c r="A36" i="2"/>
  <c r="B36" i="2"/>
  <c r="C36" i="2"/>
  <c r="D36" i="2"/>
  <c r="E36" i="2"/>
  <c r="F36" i="2"/>
  <c r="G36" i="2"/>
  <c r="H36" i="2"/>
  <c r="I36" i="2"/>
  <c r="A37" i="2"/>
  <c r="B37" i="2"/>
  <c r="C37" i="2"/>
  <c r="D37" i="2"/>
  <c r="E37" i="2"/>
  <c r="F37" i="2"/>
  <c r="G37" i="2"/>
  <c r="H37" i="2"/>
  <c r="I37" i="2"/>
  <c r="A38" i="2"/>
  <c r="B38" i="2"/>
  <c r="C38" i="2"/>
  <c r="D38" i="2"/>
  <c r="E38" i="2"/>
  <c r="F38" i="2"/>
  <c r="G38" i="2"/>
  <c r="H38" i="2"/>
  <c r="I38" i="2"/>
  <c r="A40" i="2"/>
  <c r="B40" i="2"/>
  <c r="C40" i="2"/>
  <c r="D40" i="2"/>
  <c r="E40" i="2"/>
  <c r="F40" i="2"/>
  <c r="G40" i="2"/>
  <c r="H40" i="2"/>
  <c r="I40" i="2"/>
  <c r="A39" i="2"/>
  <c r="B39" i="2"/>
  <c r="C39" i="2"/>
  <c r="D39" i="2"/>
  <c r="E39" i="2"/>
  <c r="F39" i="2"/>
  <c r="G39" i="2"/>
  <c r="H39" i="2"/>
  <c r="I39" i="2"/>
  <c r="A3" i="2"/>
  <c r="B3" i="2"/>
  <c r="C3" i="2"/>
  <c r="D3" i="2"/>
  <c r="E3" i="2"/>
  <c r="F3" i="2"/>
  <c r="G3" i="2"/>
  <c r="H3" i="2"/>
  <c r="I3" i="2"/>
  <c r="A4" i="2"/>
  <c r="B4" i="2"/>
  <c r="C4" i="2"/>
  <c r="D4" i="2"/>
  <c r="E4" i="2"/>
  <c r="F4" i="2"/>
  <c r="G4" i="2"/>
  <c r="H4" i="2"/>
  <c r="I4" i="2"/>
  <c r="A5" i="2"/>
  <c r="B5" i="2"/>
  <c r="C5" i="2"/>
  <c r="D5" i="2"/>
  <c r="E5" i="2"/>
  <c r="F5" i="2"/>
  <c r="G5" i="2"/>
  <c r="H5" i="2"/>
  <c r="I5" i="2"/>
  <c r="A6" i="2"/>
  <c r="B6" i="2"/>
  <c r="C6" i="2"/>
  <c r="D6" i="2"/>
  <c r="E6" i="2"/>
  <c r="F6" i="2"/>
  <c r="G6" i="2"/>
  <c r="H6" i="2"/>
  <c r="I6" i="2"/>
  <c r="A7" i="2"/>
  <c r="B7" i="2"/>
  <c r="C7" i="2"/>
  <c r="D7" i="2"/>
  <c r="E7" i="2"/>
  <c r="F7" i="2"/>
  <c r="G7" i="2"/>
  <c r="H7" i="2"/>
  <c r="I7" i="2"/>
  <c r="A8" i="2"/>
  <c r="B8" i="2"/>
  <c r="C8" i="2"/>
  <c r="D8" i="2"/>
  <c r="E8" i="2"/>
  <c r="F8" i="2"/>
  <c r="G8" i="2"/>
  <c r="H8" i="2"/>
  <c r="I8" i="2"/>
  <c r="A9" i="2"/>
  <c r="B9" i="2"/>
  <c r="C9" i="2"/>
  <c r="D9" i="2"/>
  <c r="E9" i="2"/>
  <c r="F9" i="2"/>
  <c r="G9" i="2"/>
  <c r="H9" i="2"/>
  <c r="I9" i="2"/>
  <c r="A10" i="2"/>
  <c r="B10" i="2"/>
  <c r="C10" i="2"/>
  <c r="D10" i="2"/>
  <c r="E10" i="2"/>
  <c r="F10" i="2"/>
  <c r="G10" i="2"/>
  <c r="H10" i="2"/>
  <c r="I10" i="2"/>
  <c r="A11" i="2"/>
  <c r="B11" i="2"/>
  <c r="C11" i="2"/>
  <c r="D11" i="2"/>
  <c r="E11" i="2"/>
  <c r="F11" i="2"/>
  <c r="G11" i="2"/>
  <c r="H11" i="2"/>
  <c r="I11" i="2"/>
  <c r="A12" i="2"/>
  <c r="B12" i="2"/>
  <c r="C12" i="2"/>
  <c r="D12" i="2"/>
  <c r="E12" i="2"/>
  <c r="F12" i="2"/>
  <c r="G12" i="2"/>
  <c r="H12" i="2"/>
  <c r="I12" i="2"/>
  <c r="A13" i="2"/>
  <c r="B13" i="2"/>
  <c r="C13" i="2"/>
  <c r="D13" i="2"/>
  <c r="E13" i="2"/>
  <c r="F13" i="2"/>
  <c r="G13" i="2"/>
  <c r="H13" i="2"/>
  <c r="I13" i="2"/>
  <c r="A14" i="2"/>
  <c r="B14" i="2"/>
  <c r="C14" i="2"/>
  <c r="D14" i="2"/>
  <c r="E14" i="2"/>
  <c r="F14" i="2"/>
  <c r="G14" i="2"/>
  <c r="H14" i="2"/>
  <c r="I14" i="2"/>
  <c r="A15" i="2"/>
  <c r="B15" i="2"/>
  <c r="C15" i="2"/>
  <c r="D15" i="2"/>
  <c r="E15" i="2"/>
  <c r="F15" i="2"/>
  <c r="G15" i="2"/>
  <c r="H15" i="2"/>
  <c r="I15" i="2"/>
  <c r="A16" i="2"/>
  <c r="B16" i="2"/>
  <c r="C16" i="2"/>
  <c r="D16" i="2"/>
  <c r="E16" i="2"/>
  <c r="F16" i="2"/>
  <c r="G16" i="2"/>
  <c r="H16" i="2"/>
  <c r="I16" i="2"/>
  <c r="A17" i="2"/>
  <c r="B17" i="2"/>
  <c r="C17" i="2"/>
  <c r="D17" i="2"/>
  <c r="E17" i="2"/>
  <c r="F17" i="2"/>
  <c r="G17" i="2"/>
  <c r="H17" i="2"/>
  <c r="I17" i="2"/>
  <c r="I2" i="2"/>
  <c r="H2" i="2"/>
  <c r="G2" i="2"/>
  <c r="F2" i="2"/>
  <c r="E2" i="2"/>
  <c r="D2" i="2"/>
  <c r="C2" i="2"/>
  <c r="B2" i="2"/>
  <c r="A2" i="2"/>
  <c r="T118" i="1" l="1"/>
  <c r="T33" i="1"/>
  <c r="U33" i="1" s="1"/>
  <c r="V33" i="1" s="1"/>
  <c r="T21" i="1"/>
  <c r="U21" i="1" s="1"/>
  <c r="V21" i="1" s="1"/>
  <c r="T20" i="1"/>
  <c r="U20" i="1" s="1"/>
  <c r="V20" i="1" s="1"/>
  <c r="T1247" i="1"/>
  <c r="U1247" i="1" s="1"/>
  <c r="V1247" i="1" s="1"/>
  <c r="T1249" i="1"/>
  <c r="U1249" i="1" s="1"/>
  <c r="V1249" i="1" s="1"/>
  <c r="T1248" i="1"/>
  <c r="U1248" i="1" s="1"/>
  <c r="V1248" i="1" s="1"/>
  <c r="T1172" i="1"/>
  <c r="U1172" i="1" s="1"/>
  <c r="V1172" i="1" s="1"/>
  <c r="T1165" i="1"/>
  <c r="U1165" i="1" s="1"/>
  <c r="V1165" i="1" s="1"/>
  <c r="T1242" i="1"/>
  <c r="U1242" i="1" s="1"/>
  <c r="V1242" i="1" s="1"/>
  <c r="T1241" i="1"/>
  <c r="U1241" i="1" s="1"/>
  <c r="V1241" i="1" s="1"/>
  <c r="T1243" i="1"/>
  <c r="U1243" i="1" s="1"/>
  <c r="V1243" i="1" s="1"/>
  <c r="T1244" i="1"/>
  <c r="U1244" i="1" s="1"/>
  <c r="V1244" i="1" s="1"/>
  <c r="T1237" i="1"/>
  <c r="U1237" i="1" s="1"/>
  <c r="V1237" i="1" s="1"/>
  <c r="T1233" i="1"/>
  <c r="U1233" i="1" s="1"/>
  <c r="V1233" i="1" s="1"/>
  <c r="T1232" i="1"/>
  <c r="U1232" i="1" s="1"/>
  <c r="V1232" i="1" s="1"/>
  <c r="T1236" i="1"/>
  <c r="U1236" i="1" s="1"/>
  <c r="V1236" i="1" s="1"/>
  <c r="T1148" i="1"/>
  <c r="U1148" i="1" s="1"/>
  <c r="V1148" i="1" s="1"/>
  <c r="T1149" i="1"/>
  <c r="U1149" i="1" s="1"/>
  <c r="V1149" i="1" s="1"/>
  <c r="T1143" i="1"/>
  <c r="U1143" i="1" s="1"/>
  <c r="V1143" i="1" s="1"/>
  <c r="T1144" i="1"/>
  <c r="U1144" i="1" s="1"/>
  <c r="V1144" i="1" s="1"/>
  <c r="T1154" i="1"/>
  <c r="U1154" i="1" s="1"/>
  <c r="V1154" i="1" s="1"/>
  <c r="T1155" i="1"/>
  <c r="U1155" i="1" s="1"/>
  <c r="V1155" i="1" s="1"/>
  <c r="T1156" i="1"/>
  <c r="U1156" i="1" s="1"/>
  <c r="V1156" i="1" s="1"/>
  <c r="T1159" i="1"/>
  <c r="U1159" i="1" s="1"/>
  <c r="V1159" i="1" s="1"/>
  <c r="T1130" i="1"/>
  <c r="U1130" i="1" s="1"/>
  <c r="V1130" i="1" s="1"/>
  <c r="T1129" i="1"/>
  <c r="U1129" i="1" s="1"/>
  <c r="V1129" i="1" s="1"/>
  <c r="T1131" i="1"/>
  <c r="U1131" i="1" s="1"/>
  <c r="V1131" i="1" s="1"/>
  <c r="T1133" i="1"/>
  <c r="U1133" i="1" s="1"/>
  <c r="V1133" i="1" s="1"/>
  <c r="T1135" i="1"/>
  <c r="U1135" i="1" s="1"/>
  <c r="V1135" i="1" s="1"/>
  <c r="T1138" i="1"/>
  <c r="U1138" i="1" s="1"/>
  <c r="V1138" i="1" s="1"/>
  <c r="T1139" i="1"/>
  <c r="U1139" i="1" s="1"/>
  <c r="V1139" i="1" s="1"/>
  <c r="T1116" i="1"/>
  <c r="U1116" i="1" s="1"/>
  <c r="V1116" i="1" s="1"/>
  <c r="T1107" i="1"/>
  <c r="U1107" i="1" s="1"/>
  <c r="V1107" i="1" s="1"/>
  <c r="T1106" i="1"/>
  <c r="U1106" i="1" s="1"/>
  <c r="V1106" i="1" s="1"/>
  <c r="T1105" i="1"/>
  <c r="U1105" i="1" s="1"/>
  <c r="V1105" i="1" s="1"/>
  <c r="T1104" i="1"/>
  <c r="U1104" i="1" s="1"/>
  <c r="V1104" i="1" s="1"/>
  <c r="T1103" i="1"/>
  <c r="U1103" i="1" s="1"/>
  <c r="V1103" i="1" s="1"/>
  <c r="T1102" i="1"/>
  <c r="U1102" i="1" s="1"/>
  <c r="V1102" i="1" s="1"/>
  <c r="T1101" i="1"/>
  <c r="U1101" i="1" s="1"/>
  <c r="V1101" i="1" s="1"/>
  <c r="T1100" i="1"/>
  <c r="U1100" i="1" s="1"/>
  <c r="V1100" i="1" s="1"/>
  <c r="T1099" i="1"/>
  <c r="U1099" i="1" s="1"/>
  <c r="V1099" i="1" s="1"/>
  <c r="T1098" i="1"/>
  <c r="U1098" i="1" s="1"/>
  <c r="V1098" i="1" s="1"/>
  <c r="T1097" i="1"/>
  <c r="U1097" i="1" s="1"/>
  <c r="V1097" i="1" s="1"/>
  <c r="T1096" i="1"/>
  <c r="U1096" i="1" s="1"/>
  <c r="V1096" i="1" s="1"/>
  <c r="T1109" i="1"/>
  <c r="U1109" i="1" s="1"/>
  <c r="V1109" i="1" s="1"/>
  <c r="T1081" i="1"/>
  <c r="U1081" i="1" s="1"/>
  <c r="V1081" i="1" s="1"/>
  <c r="T1083" i="1"/>
  <c r="U1083" i="1" s="1"/>
  <c r="V1083" i="1" s="1"/>
  <c r="T1082" i="1"/>
  <c r="U1082" i="1" s="1"/>
  <c r="V1082" i="1" s="1"/>
  <c r="T1080" i="1"/>
  <c r="U1080" i="1" s="1"/>
  <c r="V1080" i="1" s="1"/>
  <c r="T1094" i="1"/>
  <c r="U1094" i="1" s="1"/>
  <c r="V1094" i="1" s="1"/>
  <c r="T1055" i="1"/>
  <c r="U1055" i="1" s="1"/>
  <c r="V1055" i="1" s="1"/>
  <c r="T1054" i="1"/>
  <c r="U1054" i="1" s="1"/>
  <c r="V1054" i="1" s="1"/>
  <c r="T1070" i="1"/>
  <c r="U1070" i="1" s="1"/>
  <c r="V1070" i="1" s="1"/>
  <c r="T1071" i="1"/>
  <c r="U1071" i="1" s="1"/>
  <c r="V1071" i="1" s="1"/>
  <c r="T1073" i="1"/>
  <c r="U1073" i="1" s="1"/>
  <c r="V1073" i="1" s="1"/>
  <c r="T1074" i="1"/>
  <c r="U1074" i="1" s="1"/>
  <c r="V1074" i="1" s="1"/>
  <c r="T1069" i="1"/>
  <c r="U1069" i="1" s="1"/>
  <c r="V1069" i="1" s="1"/>
  <c r="T1072" i="1"/>
  <c r="U1072" i="1" s="1"/>
  <c r="V1072" i="1" s="1"/>
  <c r="T1078" i="1"/>
  <c r="U1078" i="1" s="1"/>
  <c r="V1078" i="1" s="1"/>
  <c r="T1075" i="1"/>
  <c r="U1075" i="1" s="1"/>
  <c r="V1075" i="1" s="1"/>
  <c r="T1076" i="1"/>
  <c r="U1076" i="1" s="1"/>
  <c r="V1076" i="1" s="1"/>
  <c r="T1077" i="1"/>
  <c r="U1077" i="1" s="1"/>
  <c r="V1077" i="1" s="1"/>
  <c r="T1079" i="1"/>
  <c r="U1079" i="1" s="1"/>
  <c r="V1079" i="1" s="1"/>
  <c r="T1068" i="1"/>
  <c r="U1068" i="1" s="1"/>
  <c r="V1068" i="1" s="1"/>
  <c r="T1040" i="1"/>
  <c r="U1040" i="1" s="1"/>
  <c r="V1040" i="1" s="1"/>
  <c r="T1010" i="1"/>
  <c r="U1010" i="1" s="1"/>
  <c r="V1010" i="1" s="1"/>
  <c r="T1008" i="1"/>
  <c r="U1008" i="1" s="1"/>
  <c r="V1008" i="1" s="1"/>
  <c r="T1006" i="1"/>
  <c r="U1006" i="1" s="1"/>
  <c r="V1006" i="1" s="1"/>
  <c r="T1022" i="1"/>
  <c r="U1022" i="1" s="1"/>
  <c r="V1022" i="1" s="1"/>
  <c r="T1016" i="1"/>
  <c r="U1016" i="1" s="1"/>
  <c r="V1016" i="1" s="1"/>
  <c r="T1002" i="1"/>
  <c r="U1002" i="1" s="1"/>
  <c r="V1002" i="1" s="1"/>
  <c r="T1014" i="1"/>
  <c r="U1014" i="1" s="1"/>
  <c r="V1014" i="1" s="1"/>
  <c r="T1012" i="1"/>
  <c r="U1012" i="1" s="1"/>
  <c r="V1012" i="1" s="1"/>
  <c r="T1020" i="1"/>
  <c r="U1020" i="1" s="1"/>
  <c r="V1020" i="1" s="1"/>
  <c r="T1018" i="1"/>
  <c r="U1018" i="1" s="1"/>
  <c r="V1018" i="1" s="1"/>
  <c r="T1000" i="1"/>
  <c r="U1000" i="1" s="1"/>
  <c r="V1000" i="1" s="1"/>
  <c r="T1004" i="1"/>
  <c r="U1004" i="1" s="1"/>
  <c r="V1004" i="1" s="1"/>
  <c r="T1026" i="1"/>
  <c r="U1026" i="1" s="1"/>
  <c r="V1026" i="1" s="1"/>
  <c r="T998" i="1"/>
  <c r="U998" i="1" s="1"/>
  <c r="V998" i="1" s="1"/>
  <c r="T996" i="1"/>
  <c r="U996" i="1" s="1"/>
  <c r="V996" i="1" s="1"/>
  <c r="T994" i="1"/>
  <c r="U994" i="1" s="1"/>
  <c r="V994" i="1" s="1"/>
  <c r="T1024" i="1"/>
  <c r="U1024" i="1" s="1"/>
  <c r="V1024" i="1" s="1"/>
  <c r="T1030" i="1"/>
  <c r="U1030" i="1" s="1"/>
  <c r="V1030" i="1" s="1"/>
  <c r="T1032" i="1"/>
  <c r="U1032" i="1" s="1"/>
  <c r="V1032" i="1" s="1"/>
  <c r="T970" i="1"/>
  <c r="U970" i="1" s="1"/>
  <c r="V970" i="1" s="1"/>
  <c r="T966" i="1"/>
  <c r="U966" i="1" s="1"/>
  <c r="V966" i="1" s="1"/>
  <c r="T974" i="1"/>
  <c r="U974" i="1" s="1"/>
  <c r="V974" i="1" s="1"/>
  <c r="T982" i="1"/>
  <c r="U982" i="1" s="1"/>
  <c r="V982" i="1" s="1"/>
  <c r="T978" i="1"/>
  <c r="U978" i="1" s="1"/>
  <c r="V978" i="1" s="1"/>
  <c r="T1009" i="1"/>
  <c r="U1009" i="1" s="1"/>
  <c r="V1009" i="1" s="1"/>
  <c r="T1007" i="1"/>
  <c r="U1007" i="1" s="1"/>
  <c r="V1007" i="1" s="1"/>
  <c r="T1005" i="1"/>
  <c r="U1005" i="1" s="1"/>
  <c r="V1005" i="1" s="1"/>
  <c r="T1021" i="1"/>
  <c r="U1021" i="1" s="1"/>
  <c r="V1021" i="1" s="1"/>
  <c r="T1015" i="1"/>
  <c r="U1015" i="1" s="1"/>
  <c r="V1015" i="1" s="1"/>
  <c r="T1001" i="1"/>
  <c r="U1001" i="1" s="1"/>
  <c r="V1001" i="1" s="1"/>
  <c r="T1013" i="1"/>
  <c r="U1013" i="1" s="1"/>
  <c r="V1013" i="1" s="1"/>
  <c r="T1011" i="1"/>
  <c r="U1011" i="1" s="1"/>
  <c r="V1011" i="1" s="1"/>
  <c r="T1019" i="1"/>
  <c r="U1019" i="1" s="1"/>
  <c r="V1019" i="1" s="1"/>
  <c r="T1017" i="1"/>
  <c r="U1017" i="1" s="1"/>
  <c r="V1017" i="1" s="1"/>
  <c r="T999" i="1"/>
  <c r="U999" i="1" s="1"/>
  <c r="V999" i="1" s="1"/>
  <c r="T1003" i="1"/>
  <c r="U1003" i="1" s="1"/>
  <c r="V1003" i="1" s="1"/>
  <c r="T1025" i="1"/>
  <c r="U1025" i="1" s="1"/>
  <c r="V1025" i="1" s="1"/>
  <c r="T997" i="1"/>
  <c r="U997" i="1" s="1"/>
  <c r="V997" i="1" s="1"/>
  <c r="T995" i="1"/>
  <c r="U995" i="1" s="1"/>
  <c r="V995" i="1" s="1"/>
  <c r="T993" i="1"/>
  <c r="U993" i="1" s="1"/>
  <c r="V993" i="1" s="1"/>
  <c r="T1023" i="1"/>
  <c r="U1023" i="1" s="1"/>
  <c r="V1023" i="1" s="1"/>
  <c r="T1029" i="1"/>
  <c r="U1029" i="1" s="1"/>
  <c r="V1029" i="1" s="1"/>
  <c r="T1031" i="1"/>
  <c r="U1031" i="1" s="1"/>
  <c r="V1031" i="1" s="1"/>
  <c r="T969" i="1"/>
  <c r="U969" i="1" s="1"/>
  <c r="V969" i="1" s="1"/>
  <c r="T965" i="1"/>
  <c r="U965" i="1" s="1"/>
  <c r="V965" i="1" s="1"/>
  <c r="T973" i="1"/>
  <c r="U973" i="1" s="1"/>
  <c r="V973" i="1" s="1"/>
  <c r="T981" i="1"/>
  <c r="U981" i="1" s="1"/>
  <c r="V981" i="1" s="1"/>
  <c r="T977" i="1"/>
  <c r="U977" i="1" s="1"/>
  <c r="V977" i="1" s="1"/>
  <c r="T947" i="1"/>
  <c r="U947" i="1" s="1"/>
  <c r="V947" i="1" s="1"/>
  <c r="T948" i="1"/>
  <c r="U948" i="1" s="1"/>
  <c r="V948" i="1" s="1"/>
  <c r="T951" i="1"/>
  <c r="U951" i="1" s="1"/>
  <c r="V951" i="1" s="1"/>
  <c r="T927" i="1"/>
  <c r="U927" i="1" s="1"/>
  <c r="V927" i="1" s="1"/>
  <c r="T934" i="1"/>
  <c r="U934" i="1" s="1"/>
  <c r="V934" i="1" s="1"/>
  <c r="T933" i="1"/>
  <c r="U933" i="1" s="1"/>
  <c r="V933" i="1" s="1"/>
  <c r="T949" i="1"/>
  <c r="U949" i="1" s="1"/>
  <c r="V949" i="1" s="1"/>
  <c r="T946" i="1"/>
  <c r="U946" i="1" s="1"/>
  <c r="V946" i="1" s="1"/>
  <c r="T944" i="1"/>
  <c r="U944" i="1" s="1"/>
  <c r="V944" i="1" s="1"/>
  <c r="T953" i="1"/>
  <c r="U953" i="1" s="1"/>
  <c r="V953" i="1" s="1"/>
  <c r="T936" i="1"/>
  <c r="U936" i="1" s="1"/>
  <c r="V936" i="1" s="1"/>
  <c r="T943" i="1"/>
  <c r="U943" i="1" s="1"/>
  <c r="V943" i="1" s="1"/>
  <c r="T942" i="1"/>
  <c r="U942" i="1" s="1"/>
  <c r="V942" i="1" s="1"/>
  <c r="T945" i="1"/>
  <c r="U945" i="1" s="1"/>
  <c r="V945" i="1" s="1"/>
  <c r="T941" i="1"/>
  <c r="U941" i="1" s="1"/>
  <c r="V941" i="1" s="1"/>
  <c r="T940" i="1"/>
  <c r="U940" i="1" s="1"/>
  <c r="V940" i="1" s="1"/>
  <c r="T957" i="1"/>
  <c r="U957" i="1" s="1"/>
  <c r="V957" i="1" s="1"/>
  <c r="T956" i="1"/>
  <c r="U956" i="1" s="1"/>
  <c r="V956" i="1" s="1"/>
  <c r="T955" i="1"/>
  <c r="U955" i="1" s="1"/>
  <c r="V955" i="1" s="1"/>
  <c r="T939" i="1"/>
  <c r="U939" i="1" s="1"/>
  <c r="V939" i="1" s="1"/>
  <c r="T938" i="1"/>
  <c r="U938" i="1" s="1"/>
  <c r="V938" i="1" s="1"/>
  <c r="T954" i="1"/>
  <c r="U954" i="1" s="1"/>
  <c r="V954" i="1" s="1"/>
  <c r="T952" i="1"/>
  <c r="U952" i="1" s="1"/>
  <c r="V952" i="1" s="1"/>
  <c r="T937" i="1"/>
  <c r="U937" i="1" s="1"/>
  <c r="V937" i="1" s="1"/>
  <c r="T950" i="1"/>
  <c r="U950" i="1" s="1"/>
  <c r="V950" i="1" s="1"/>
  <c r="T935" i="1"/>
  <c r="U935" i="1" s="1"/>
  <c r="V935" i="1" s="1"/>
  <c r="T958" i="1"/>
  <c r="U958" i="1" s="1"/>
  <c r="V958" i="1" s="1"/>
  <c r="T884" i="1"/>
  <c r="U884" i="1" s="1"/>
  <c r="V884" i="1" s="1"/>
  <c r="T889" i="1"/>
  <c r="U889" i="1" s="1"/>
  <c r="V889" i="1" s="1"/>
  <c r="T891" i="1"/>
  <c r="U891" i="1" s="1"/>
  <c r="V891" i="1" s="1"/>
  <c r="T915" i="1"/>
  <c r="U915" i="1" s="1"/>
  <c r="V915" i="1" s="1"/>
  <c r="T912" i="1"/>
  <c r="U912" i="1" s="1"/>
  <c r="V912" i="1" s="1"/>
  <c r="T914" i="1"/>
  <c r="U914" i="1" s="1"/>
  <c r="V914" i="1" s="1"/>
  <c r="T913" i="1"/>
  <c r="U913" i="1" s="1"/>
  <c r="V913" i="1" s="1"/>
  <c r="T897" i="1"/>
  <c r="U897" i="1" s="1"/>
  <c r="V897" i="1" s="1"/>
  <c r="T885" i="1"/>
  <c r="U885" i="1" s="1"/>
  <c r="V885" i="1" s="1"/>
  <c r="T896" i="1"/>
  <c r="U896" i="1" s="1"/>
  <c r="V896" i="1" s="1"/>
  <c r="T894" i="1"/>
  <c r="U894" i="1" s="1"/>
  <c r="V894" i="1" s="1"/>
  <c r="T887" i="1"/>
  <c r="U887" i="1" s="1"/>
  <c r="V887" i="1" s="1"/>
  <c r="T895" i="1"/>
  <c r="U895" i="1" s="1"/>
  <c r="V895" i="1" s="1"/>
  <c r="T886" i="1"/>
  <c r="U886" i="1" s="1"/>
  <c r="V886" i="1" s="1"/>
  <c r="T892" i="1"/>
  <c r="U892" i="1" s="1"/>
  <c r="V892" i="1" s="1"/>
  <c r="T908" i="1"/>
  <c r="U908" i="1" s="1"/>
  <c r="V908" i="1" s="1"/>
  <c r="T893" i="1"/>
  <c r="U893" i="1" s="1"/>
  <c r="V893" i="1" s="1"/>
  <c r="T888" i="1"/>
  <c r="U888" i="1" s="1"/>
  <c r="V888" i="1" s="1"/>
  <c r="T890" i="1"/>
  <c r="U890" i="1" s="1"/>
  <c r="V890" i="1" s="1"/>
  <c r="T902" i="1"/>
  <c r="U902" i="1" s="1"/>
  <c r="V902" i="1" s="1"/>
  <c r="T899" i="1"/>
  <c r="U899" i="1" s="1"/>
  <c r="V899" i="1" s="1"/>
  <c r="T898" i="1"/>
  <c r="U898" i="1" s="1"/>
  <c r="V898" i="1" s="1"/>
  <c r="T911" i="1"/>
  <c r="U911" i="1" s="1"/>
  <c r="V911" i="1" s="1"/>
  <c r="T909" i="1"/>
  <c r="U909" i="1" s="1"/>
  <c r="V909" i="1" s="1"/>
  <c r="T910" i="1"/>
  <c r="U910" i="1" s="1"/>
  <c r="V910" i="1" s="1"/>
  <c r="T916" i="1"/>
  <c r="U916" i="1" s="1"/>
  <c r="V916" i="1" s="1"/>
  <c r="T907" i="1"/>
  <c r="U907" i="1" s="1"/>
  <c r="V907" i="1" s="1"/>
  <c r="T900" i="1"/>
  <c r="U900" i="1" s="1"/>
  <c r="V900" i="1" s="1"/>
  <c r="T906" i="1"/>
  <c r="U906" i="1" s="1"/>
  <c r="V906" i="1" s="1"/>
  <c r="T903" i="1"/>
  <c r="U903" i="1" s="1"/>
  <c r="V903" i="1" s="1"/>
  <c r="T905" i="1"/>
  <c r="U905" i="1" s="1"/>
  <c r="V905" i="1" s="1"/>
  <c r="T901" i="1"/>
  <c r="U901" i="1" s="1"/>
  <c r="V901" i="1" s="1"/>
  <c r="T904" i="1"/>
  <c r="U904" i="1" s="1"/>
  <c r="V904" i="1" s="1"/>
  <c r="T867" i="1"/>
  <c r="U867" i="1" s="1"/>
  <c r="V867" i="1" s="1"/>
  <c r="T874" i="1"/>
  <c r="U874" i="1" s="1"/>
  <c r="V874" i="1" s="1"/>
  <c r="T849" i="1"/>
  <c r="U849" i="1" s="1"/>
  <c r="V849" i="1" s="1"/>
  <c r="T819" i="1"/>
  <c r="U819" i="1" s="1"/>
  <c r="V819" i="1" s="1"/>
  <c r="T783" i="1"/>
  <c r="U783" i="1" s="1"/>
  <c r="V783" i="1" s="1"/>
  <c r="T823" i="1"/>
  <c r="U823" i="1" s="1"/>
  <c r="V823" i="1" s="1"/>
  <c r="T785" i="1"/>
  <c r="U785" i="1" s="1"/>
  <c r="V785" i="1" s="1"/>
  <c r="T787" i="1"/>
  <c r="U787" i="1" s="1"/>
  <c r="V787" i="1" s="1"/>
  <c r="T791" i="1"/>
  <c r="U791" i="1" s="1"/>
  <c r="V791" i="1" s="1"/>
  <c r="T831" i="1"/>
  <c r="U831" i="1" s="1"/>
  <c r="V831" i="1" s="1"/>
  <c r="T811" i="1"/>
  <c r="U811" i="1" s="1"/>
  <c r="V811" i="1" s="1"/>
  <c r="T827" i="1"/>
  <c r="U827" i="1" s="1"/>
  <c r="V827" i="1" s="1"/>
  <c r="T825" i="1"/>
  <c r="U825" i="1" s="1"/>
  <c r="V825" i="1" s="1"/>
  <c r="T835" i="1"/>
  <c r="U835" i="1" s="1"/>
  <c r="V835" i="1" s="1"/>
  <c r="T795" i="1"/>
  <c r="U795" i="1" s="1"/>
  <c r="V795" i="1" s="1"/>
  <c r="T797" i="1"/>
  <c r="U797" i="1" s="1"/>
  <c r="V797" i="1" s="1"/>
  <c r="T793" i="1"/>
  <c r="U793" i="1" s="1"/>
  <c r="V793" i="1" s="1"/>
  <c r="T799" i="1"/>
  <c r="U799" i="1" s="1"/>
  <c r="V799" i="1" s="1"/>
  <c r="T837" i="1"/>
  <c r="U837" i="1" s="1"/>
  <c r="V837" i="1" s="1"/>
  <c r="T779" i="1"/>
  <c r="U779" i="1" s="1"/>
  <c r="V779" i="1" s="1"/>
  <c r="T839" i="1"/>
  <c r="U839" i="1" s="1"/>
  <c r="V839" i="1" s="1"/>
  <c r="T829" i="1"/>
  <c r="U829" i="1" s="1"/>
  <c r="V829" i="1" s="1"/>
  <c r="T781" i="1"/>
  <c r="U781" i="1" s="1"/>
  <c r="V781" i="1" s="1"/>
  <c r="T833" i="1"/>
  <c r="U833" i="1" s="1"/>
  <c r="V833" i="1" s="1"/>
  <c r="T805" i="1"/>
  <c r="U805" i="1" s="1"/>
  <c r="V805" i="1" s="1"/>
  <c r="T807" i="1"/>
  <c r="U807" i="1" s="1"/>
  <c r="V807" i="1" s="1"/>
  <c r="T809" i="1"/>
  <c r="U809" i="1" s="1"/>
  <c r="V809" i="1" s="1"/>
  <c r="T801" i="1"/>
  <c r="U801" i="1" s="1"/>
  <c r="V801" i="1" s="1"/>
  <c r="T803" i="1"/>
  <c r="U803" i="1" s="1"/>
  <c r="V803" i="1" s="1"/>
  <c r="T841" i="1"/>
  <c r="U841" i="1" s="1"/>
  <c r="V841" i="1" s="1"/>
  <c r="T813" i="1"/>
  <c r="U813" i="1" s="1"/>
  <c r="V813" i="1" s="1"/>
  <c r="T815" i="1"/>
  <c r="U815" i="1" s="1"/>
  <c r="V815" i="1" s="1"/>
  <c r="T843" i="1"/>
  <c r="U843" i="1" s="1"/>
  <c r="V843" i="1" s="1"/>
  <c r="T817" i="1"/>
  <c r="U817" i="1" s="1"/>
  <c r="V817" i="1" s="1"/>
  <c r="T821" i="1"/>
  <c r="U821" i="1" s="1"/>
  <c r="V821" i="1" s="1"/>
  <c r="T845" i="1"/>
  <c r="U845" i="1" s="1"/>
  <c r="V845" i="1" s="1"/>
  <c r="T847" i="1"/>
  <c r="U847" i="1" s="1"/>
  <c r="V847" i="1" s="1"/>
  <c r="T848" i="1"/>
  <c r="U848" i="1" s="1"/>
  <c r="V848" i="1" s="1"/>
  <c r="T818" i="1"/>
  <c r="U818" i="1" s="1"/>
  <c r="V818" i="1" s="1"/>
  <c r="T782" i="1"/>
  <c r="U782" i="1" s="1"/>
  <c r="V782" i="1" s="1"/>
  <c r="T822" i="1"/>
  <c r="U822" i="1" s="1"/>
  <c r="V822" i="1" s="1"/>
  <c r="T784" i="1"/>
  <c r="U784" i="1" s="1"/>
  <c r="V784" i="1" s="1"/>
  <c r="T786" i="1"/>
  <c r="U786" i="1" s="1"/>
  <c r="V786" i="1" s="1"/>
  <c r="T790" i="1"/>
  <c r="U790" i="1" s="1"/>
  <c r="V790" i="1" s="1"/>
  <c r="T830" i="1"/>
  <c r="U830" i="1" s="1"/>
  <c r="V830" i="1" s="1"/>
  <c r="T810" i="1"/>
  <c r="U810" i="1" s="1"/>
  <c r="V810" i="1" s="1"/>
  <c r="T826" i="1"/>
  <c r="U826" i="1" s="1"/>
  <c r="V826" i="1" s="1"/>
  <c r="T824" i="1"/>
  <c r="U824" i="1" s="1"/>
  <c r="V824" i="1" s="1"/>
  <c r="T834" i="1"/>
  <c r="U834" i="1" s="1"/>
  <c r="V834" i="1" s="1"/>
  <c r="T794" i="1"/>
  <c r="U794" i="1" s="1"/>
  <c r="V794" i="1" s="1"/>
  <c r="T796" i="1"/>
  <c r="U796" i="1" s="1"/>
  <c r="V796" i="1" s="1"/>
  <c r="T792" i="1"/>
  <c r="U792" i="1" s="1"/>
  <c r="V792" i="1" s="1"/>
  <c r="T798" i="1"/>
  <c r="U798" i="1" s="1"/>
  <c r="V798" i="1" s="1"/>
  <c r="T836" i="1"/>
  <c r="U836" i="1" s="1"/>
  <c r="V836" i="1" s="1"/>
  <c r="T778" i="1"/>
  <c r="U778" i="1" s="1"/>
  <c r="V778" i="1" s="1"/>
  <c r="T838" i="1"/>
  <c r="U838" i="1" s="1"/>
  <c r="V838" i="1" s="1"/>
  <c r="T828" i="1"/>
  <c r="U828" i="1" s="1"/>
  <c r="V828" i="1" s="1"/>
  <c r="T780" i="1"/>
  <c r="U780" i="1" s="1"/>
  <c r="V780" i="1" s="1"/>
  <c r="T832" i="1"/>
  <c r="U832" i="1" s="1"/>
  <c r="V832" i="1" s="1"/>
  <c r="T804" i="1"/>
  <c r="U804" i="1" s="1"/>
  <c r="V804" i="1" s="1"/>
  <c r="T806" i="1"/>
  <c r="U806" i="1" s="1"/>
  <c r="V806" i="1" s="1"/>
  <c r="T808" i="1"/>
  <c r="U808" i="1" s="1"/>
  <c r="V808" i="1" s="1"/>
  <c r="T800" i="1"/>
  <c r="U800" i="1" s="1"/>
  <c r="V800" i="1" s="1"/>
  <c r="T802" i="1"/>
  <c r="U802" i="1" s="1"/>
  <c r="V802" i="1" s="1"/>
  <c r="T840" i="1"/>
  <c r="U840" i="1" s="1"/>
  <c r="V840" i="1" s="1"/>
  <c r="T812" i="1"/>
  <c r="U812" i="1" s="1"/>
  <c r="V812" i="1" s="1"/>
  <c r="T814" i="1"/>
  <c r="U814" i="1" s="1"/>
  <c r="V814" i="1" s="1"/>
  <c r="T842" i="1"/>
  <c r="U842" i="1" s="1"/>
  <c r="V842" i="1" s="1"/>
  <c r="T816" i="1"/>
  <c r="U816" i="1" s="1"/>
  <c r="V816" i="1" s="1"/>
  <c r="T820" i="1"/>
  <c r="U820" i="1" s="1"/>
  <c r="V820" i="1" s="1"/>
  <c r="T844" i="1"/>
  <c r="U844" i="1" s="1"/>
  <c r="V844" i="1" s="1"/>
  <c r="T846" i="1"/>
  <c r="U846" i="1" s="1"/>
  <c r="V846" i="1" s="1"/>
  <c r="T769" i="1"/>
  <c r="U769" i="1" s="1"/>
  <c r="V769" i="1" s="1"/>
  <c r="T763" i="1"/>
  <c r="U763" i="1" s="1"/>
  <c r="V763" i="1" s="1"/>
  <c r="T765" i="1"/>
  <c r="U765" i="1" s="1"/>
  <c r="V765" i="1" s="1"/>
  <c r="T768" i="1"/>
  <c r="U768" i="1" s="1"/>
  <c r="V768" i="1" s="1"/>
  <c r="T767" i="1"/>
  <c r="U767" i="1" s="1"/>
  <c r="V767" i="1" s="1"/>
  <c r="T766" i="1"/>
  <c r="U766" i="1" s="1"/>
  <c r="V766" i="1" s="1"/>
  <c r="T764" i="1"/>
  <c r="U764" i="1" s="1"/>
  <c r="V764" i="1" s="1"/>
  <c r="T761" i="1"/>
  <c r="U761" i="1" s="1"/>
  <c r="V761" i="1" s="1"/>
  <c r="T762" i="1"/>
  <c r="U762" i="1" s="1"/>
  <c r="V762" i="1" s="1"/>
  <c r="T774" i="1"/>
  <c r="U774" i="1" s="1"/>
  <c r="V774" i="1" s="1"/>
  <c r="T772" i="1"/>
  <c r="U772" i="1" s="1"/>
  <c r="V772" i="1" s="1"/>
  <c r="T773" i="1"/>
  <c r="U773" i="1" s="1"/>
  <c r="V773" i="1" s="1"/>
  <c r="T740" i="1"/>
  <c r="U740" i="1" s="1"/>
  <c r="V740" i="1" s="1"/>
  <c r="T741" i="1"/>
  <c r="U741" i="1" s="1"/>
  <c r="V741" i="1" s="1"/>
  <c r="T729" i="1"/>
  <c r="U729" i="1" s="1"/>
  <c r="V729" i="1" s="1"/>
  <c r="T730" i="1"/>
  <c r="U730" i="1" s="1"/>
  <c r="V730" i="1" s="1"/>
  <c r="T736" i="1"/>
  <c r="U736" i="1" s="1"/>
  <c r="V736" i="1" s="1"/>
  <c r="T737" i="1"/>
  <c r="U737" i="1" s="1"/>
  <c r="V737" i="1" s="1"/>
  <c r="T731" i="1"/>
  <c r="U731" i="1" s="1"/>
  <c r="V731" i="1" s="1"/>
  <c r="T738" i="1"/>
  <c r="U738" i="1" s="1"/>
  <c r="V738" i="1" s="1"/>
  <c r="T739" i="1"/>
  <c r="U739" i="1" s="1"/>
  <c r="V739" i="1" s="1"/>
  <c r="T732" i="1"/>
  <c r="U732" i="1" s="1"/>
  <c r="V732" i="1" s="1"/>
  <c r="T733" i="1"/>
  <c r="U733" i="1" s="1"/>
  <c r="V733" i="1" s="1"/>
  <c r="T734" i="1"/>
  <c r="U734" i="1" s="1"/>
  <c r="V734" i="1" s="1"/>
  <c r="T735" i="1"/>
  <c r="U735" i="1" s="1"/>
  <c r="V735" i="1" s="1"/>
  <c r="T705" i="1"/>
  <c r="U705" i="1" s="1"/>
  <c r="V705" i="1" s="1"/>
  <c r="T752" i="1"/>
  <c r="U752" i="1" s="1"/>
  <c r="V752" i="1" s="1"/>
  <c r="T751" i="1"/>
  <c r="U751" i="1" s="1"/>
  <c r="V751" i="1" s="1"/>
  <c r="T708" i="1"/>
  <c r="U708" i="1" s="1"/>
  <c r="V708" i="1" s="1"/>
  <c r="T744" i="1"/>
  <c r="U744" i="1" s="1"/>
  <c r="V744" i="1" s="1"/>
  <c r="T716" i="1"/>
  <c r="U716" i="1" s="1"/>
  <c r="V716" i="1" s="1"/>
  <c r="T717" i="1"/>
  <c r="U717" i="1" s="1"/>
  <c r="V717" i="1" s="1"/>
  <c r="T680" i="1"/>
  <c r="U680" i="1" s="1"/>
  <c r="V680" i="1" s="1"/>
  <c r="T681" i="1"/>
  <c r="U681" i="1" s="1"/>
  <c r="V681" i="1" s="1"/>
  <c r="T692" i="1"/>
  <c r="U692" i="1" s="1"/>
  <c r="V692" i="1" s="1"/>
  <c r="T668" i="1"/>
  <c r="U668" i="1" s="1"/>
  <c r="V668" i="1" s="1"/>
  <c r="T690" i="1"/>
  <c r="U690" i="1" s="1"/>
  <c r="V690" i="1" s="1"/>
  <c r="T685" i="1"/>
  <c r="U685" i="1" s="1"/>
  <c r="V685" i="1" s="1"/>
  <c r="T661" i="1"/>
  <c r="U661" i="1" s="1"/>
  <c r="V661" i="1" s="1"/>
  <c r="T665" i="1"/>
  <c r="U665" i="1" s="1"/>
  <c r="V665" i="1" s="1"/>
  <c r="T659" i="1"/>
  <c r="U659" i="1" s="1"/>
  <c r="V659" i="1" s="1"/>
  <c r="T626" i="1"/>
  <c r="U626" i="1" s="1"/>
  <c r="V626" i="1" s="1"/>
  <c r="T656" i="1"/>
  <c r="U656" i="1" s="1"/>
  <c r="V656" i="1" s="1"/>
  <c r="T634" i="1"/>
  <c r="U634" i="1" s="1"/>
  <c r="V634" i="1" s="1"/>
  <c r="T633" i="1"/>
  <c r="U633" i="1" s="1"/>
  <c r="V633" i="1" s="1"/>
  <c r="T635" i="1"/>
  <c r="U635" i="1" s="1"/>
  <c r="V635" i="1" s="1"/>
  <c r="T636" i="1"/>
  <c r="U636" i="1" s="1"/>
  <c r="V636" i="1" s="1"/>
  <c r="T653" i="1"/>
  <c r="U653" i="1" s="1"/>
  <c r="V653" i="1" s="1"/>
  <c r="T650" i="1"/>
  <c r="U650" i="1" s="1"/>
  <c r="V650" i="1" s="1"/>
  <c r="T645" i="1"/>
  <c r="U645" i="1" s="1"/>
  <c r="V645" i="1" s="1"/>
  <c r="T550" i="1"/>
  <c r="U550" i="1" s="1"/>
  <c r="V550" i="1" s="1"/>
  <c r="T537" i="1"/>
  <c r="U537" i="1" s="1"/>
  <c r="V537" i="1" s="1"/>
  <c r="T616" i="1"/>
  <c r="U616" i="1" s="1"/>
  <c r="V616" i="1" s="1"/>
  <c r="T619" i="1"/>
  <c r="U619" i="1" s="1"/>
  <c r="V619" i="1" s="1"/>
  <c r="T599" i="1"/>
  <c r="U599" i="1" s="1"/>
  <c r="V599" i="1" s="1"/>
  <c r="T620" i="1"/>
  <c r="U620" i="1" s="1"/>
  <c r="V620" i="1" s="1"/>
  <c r="T621" i="1"/>
  <c r="U621" i="1" s="1"/>
  <c r="V621" i="1" s="1"/>
  <c r="T603" i="1"/>
  <c r="U603" i="1" s="1"/>
  <c r="V603" i="1" s="1"/>
  <c r="T608" i="1"/>
  <c r="U608" i="1" s="1"/>
  <c r="V608" i="1" s="1"/>
  <c r="T618" i="1"/>
  <c r="U618" i="1" s="1"/>
  <c r="V618" i="1" s="1"/>
  <c r="T610" i="1"/>
  <c r="U610" i="1" s="1"/>
  <c r="V610" i="1" s="1"/>
  <c r="T609" i="1"/>
  <c r="U609" i="1" s="1"/>
  <c r="V609" i="1" s="1"/>
  <c r="T622" i="1"/>
  <c r="U622" i="1" s="1"/>
  <c r="V622" i="1" s="1"/>
  <c r="T623" i="1"/>
  <c r="U623" i="1" s="1"/>
  <c r="V623" i="1" s="1"/>
  <c r="T607" i="1"/>
  <c r="U607" i="1" s="1"/>
  <c r="V607" i="1" s="1"/>
  <c r="T615" i="1"/>
  <c r="U615" i="1" s="1"/>
  <c r="V615" i="1" s="1"/>
  <c r="T605" i="1"/>
  <c r="U605" i="1" s="1"/>
  <c r="V605" i="1" s="1"/>
  <c r="T606" i="1"/>
  <c r="U606" i="1" s="1"/>
  <c r="V606" i="1" s="1"/>
  <c r="T617" i="1"/>
  <c r="U617" i="1" s="1"/>
  <c r="V617" i="1" s="1"/>
  <c r="T611" i="1"/>
  <c r="U611" i="1" s="1"/>
  <c r="V611" i="1" s="1"/>
  <c r="T612" i="1"/>
  <c r="U612" i="1" s="1"/>
  <c r="V612" i="1" s="1"/>
  <c r="T613" i="1"/>
  <c r="U613" i="1" s="1"/>
  <c r="V613" i="1" s="1"/>
  <c r="T614" i="1"/>
  <c r="U614" i="1" s="1"/>
  <c r="V614" i="1" s="1"/>
  <c r="T573" i="1"/>
  <c r="U573" i="1" s="1"/>
  <c r="V573" i="1" s="1"/>
  <c r="T596" i="1"/>
  <c r="U596" i="1" s="1"/>
  <c r="V596" i="1" s="1"/>
  <c r="T567" i="1"/>
  <c r="U567" i="1" s="1"/>
  <c r="V567" i="1" s="1"/>
  <c r="T568" i="1"/>
  <c r="U568" i="1" s="1"/>
  <c r="V568" i="1" s="1"/>
  <c r="T582" i="1"/>
  <c r="U582" i="1" s="1"/>
  <c r="V582" i="1" s="1"/>
  <c r="T581" i="1"/>
  <c r="U581" i="1" s="1"/>
  <c r="V581" i="1" s="1"/>
  <c r="T583" i="1"/>
  <c r="U583" i="1" s="1"/>
  <c r="V583" i="1" s="1"/>
  <c r="T564" i="1"/>
  <c r="U564" i="1" s="1"/>
  <c r="V564" i="1" s="1"/>
  <c r="T557" i="1"/>
  <c r="U557" i="1" s="1"/>
  <c r="V557" i="1" s="1"/>
  <c r="T558" i="1"/>
  <c r="U558" i="1" s="1"/>
  <c r="V558" i="1" s="1"/>
  <c r="T559" i="1"/>
  <c r="U559" i="1" s="1"/>
  <c r="V559" i="1" s="1"/>
  <c r="T561" i="1"/>
  <c r="U561" i="1" s="1"/>
  <c r="V561" i="1" s="1"/>
  <c r="T562" i="1"/>
  <c r="U562" i="1" s="1"/>
  <c r="V562" i="1" s="1"/>
  <c r="T563" i="1"/>
  <c r="U563" i="1" s="1"/>
  <c r="V563" i="1" s="1"/>
  <c r="T560" i="1"/>
  <c r="U560" i="1" s="1"/>
  <c r="V560" i="1" s="1"/>
  <c r="T576" i="1"/>
  <c r="U576" i="1" s="1"/>
  <c r="V576" i="1" s="1"/>
  <c r="T542" i="1"/>
  <c r="U542" i="1" s="1"/>
  <c r="V542" i="1" s="1"/>
  <c r="T547" i="1"/>
  <c r="U547" i="1" s="1"/>
  <c r="V547" i="1" s="1"/>
  <c r="T543" i="1"/>
  <c r="U543" i="1" s="1"/>
  <c r="V543" i="1" s="1"/>
  <c r="T546" i="1"/>
  <c r="U546" i="1" s="1"/>
  <c r="V546" i="1" s="1"/>
  <c r="T518" i="1"/>
  <c r="U518" i="1" s="1"/>
  <c r="V518" i="1" s="1"/>
  <c r="T460" i="1"/>
  <c r="U460" i="1" s="1"/>
  <c r="V460" i="1" s="1"/>
  <c r="T511" i="1"/>
  <c r="U511" i="1" s="1"/>
  <c r="V511" i="1" s="1"/>
  <c r="T476" i="1"/>
  <c r="U476" i="1" s="1"/>
  <c r="V476" i="1" s="1"/>
  <c r="T475" i="1"/>
  <c r="U475" i="1" s="1"/>
  <c r="V475" i="1" s="1"/>
  <c r="T473" i="1"/>
  <c r="U473" i="1" s="1"/>
  <c r="V473" i="1" s="1"/>
  <c r="T474" i="1"/>
  <c r="U474" i="1" s="1"/>
  <c r="V474" i="1" s="1"/>
  <c r="T472" i="1"/>
  <c r="U472" i="1" s="1"/>
  <c r="V472" i="1" s="1"/>
  <c r="T471" i="1"/>
  <c r="U471" i="1" s="1"/>
  <c r="V471" i="1" s="1"/>
  <c r="T477" i="1"/>
  <c r="U477" i="1" s="1"/>
  <c r="V477" i="1" s="1"/>
  <c r="T470" i="1"/>
  <c r="U470" i="1" s="1"/>
  <c r="V470" i="1" s="1"/>
  <c r="T469" i="1"/>
  <c r="U469" i="1" s="1"/>
  <c r="V469" i="1" s="1"/>
  <c r="T507" i="1"/>
  <c r="U507" i="1" s="1"/>
  <c r="V507" i="1" s="1"/>
  <c r="T458" i="1"/>
  <c r="U458" i="1" s="1"/>
  <c r="V458" i="1" s="1"/>
  <c r="T459" i="1"/>
  <c r="U459" i="1" s="1"/>
  <c r="V459" i="1" s="1"/>
  <c r="T457" i="1"/>
  <c r="U457" i="1" s="1"/>
  <c r="V457" i="1" s="1"/>
  <c r="T456" i="1"/>
  <c r="U456" i="1" s="1"/>
  <c r="V456" i="1" s="1"/>
  <c r="T533" i="1"/>
  <c r="U533" i="1" s="1"/>
  <c r="V533" i="1" s="1"/>
  <c r="T532" i="1"/>
  <c r="U532" i="1" s="1"/>
  <c r="V532" i="1" s="1"/>
  <c r="T508" i="1"/>
  <c r="U508" i="1" s="1"/>
  <c r="V508" i="1" s="1"/>
  <c r="T465" i="1"/>
  <c r="U465" i="1" s="1"/>
  <c r="V465" i="1" s="1"/>
  <c r="T534" i="1"/>
  <c r="U534" i="1" s="1"/>
  <c r="V534" i="1" s="1"/>
  <c r="T464" i="1"/>
  <c r="U464" i="1" s="1"/>
  <c r="V464" i="1" s="1"/>
  <c r="T463" i="1"/>
  <c r="U463" i="1" s="1"/>
  <c r="V463" i="1" s="1"/>
  <c r="T485" i="1"/>
  <c r="U485" i="1" s="1"/>
  <c r="V485" i="1" s="1"/>
  <c r="T483" i="1"/>
  <c r="U483" i="1" s="1"/>
  <c r="V483" i="1" s="1"/>
  <c r="T482" i="1"/>
  <c r="U482" i="1" s="1"/>
  <c r="V482" i="1" s="1"/>
  <c r="T496" i="1"/>
  <c r="U496" i="1" s="1"/>
  <c r="V496" i="1" s="1"/>
  <c r="T501" i="1"/>
  <c r="U501" i="1" s="1"/>
  <c r="V501" i="1" s="1"/>
  <c r="T516" i="1"/>
  <c r="U516" i="1" s="1"/>
  <c r="V516" i="1" s="1"/>
  <c r="T502" i="1"/>
  <c r="U502" i="1" s="1"/>
  <c r="V502" i="1" s="1"/>
  <c r="T495" i="1"/>
  <c r="U495" i="1" s="1"/>
  <c r="V495" i="1" s="1"/>
  <c r="T489" i="1"/>
  <c r="U489" i="1" s="1"/>
  <c r="V489" i="1" s="1"/>
  <c r="T494" i="1"/>
  <c r="U494" i="1" s="1"/>
  <c r="V494" i="1" s="1"/>
  <c r="T530" i="1"/>
  <c r="U530" i="1" s="1"/>
  <c r="V530" i="1" s="1"/>
  <c r="T490" i="1"/>
  <c r="U490" i="1" s="1"/>
  <c r="V490" i="1" s="1"/>
  <c r="T492" i="1"/>
  <c r="U492" i="1" s="1"/>
  <c r="V492" i="1" s="1"/>
  <c r="T493" i="1"/>
  <c r="U493" i="1" s="1"/>
  <c r="V493" i="1" s="1"/>
  <c r="T505" i="1"/>
  <c r="U505" i="1" s="1"/>
  <c r="V505" i="1" s="1"/>
  <c r="T491" i="1"/>
  <c r="U491" i="1" s="1"/>
  <c r="V491" i="1" s="1"/>
  <c r="T487" i="1"/>
  <c r="U487" i="1" s="1"/>
  <c r="V487" i="1" s="1"/>
  <c r="T488" i="1"/>
  <c r="U488" i="1" s="1"/>
  <c r="V488" i="1" s="1"/>
  <c r="T504" i="1"/>
  <c r="U504" i="1" s="1"/>
  <c r="V504" i="1" s="1"/>
  <c r="T486" i="1"/>
  <c r="U486" i="1" s="1"/>
  <c r="V486" i="1" s="1"/>
  <c r="T529" i="1"/>
  <c r="U529" i="1" s="1"/>
  <c r="V529" i="1" s="1"/>
  <c r="T506" i="1"/>
  <c r="U506" i="1" s="1"/>
  <c r="V506" i="1" s="1"/>
  <c r="T509" i="1"/>
  <c r="U509" i="1" s="1"/>
  <c r="V509" i="1" s="1"/>
  <c r="T512" i="1"/>
  <c r="U512" i="1" s="1"/>
  <c r="V512" i="1" s="1"/>
  <c r="T510" i="1"/>
  <c r="U510" i="1" s="1"/>
  <c r="V510" i="1" s="1"/>
  <c r="T503" i="1"/>
  <c r="U503" i="1" s="1"/>
  <c r="V503" i="1" s="1"/>
  <c r="T461" i="1"/>
  <c r="U461" i="1" s="1"/>
  <c r="V461" i="1" s="1"/>
  <c r="T515" i="1"/>
  <c r="U515" i="1" s="1"/>
  <c r="V515" i="1" s="1"/>
  <c r="T513" i="1"/>
  <c r="U513" i="1" s="1"/>
  <c r="V513" i="1" s="1"/>
  <c r="T514" i="1"/>
  <c r="U514" i="1" s="1"/>
  <c r="V514" i="1" s="1"/>
  <c r="T521" i="1"/>
  <c r="U521" i="1" s="1"/>
  <c r="V521" i="1" s="1"/>
  <c r="T517" i="1"/>
  <c r="U517" i="1" s="1"/>
  <c r="V517" i="1" s="1"/>
  <c r="T522" i="1"/>
  <c r="U522" i="1" s="1"/>
  <c r="V522" i="1" s="1"/>
  <c r="T519" i="1"/>
  <c r="U519" i="1" s="1"/>
  <c r="V519" i="1" s="1"/>
  <c r="T523" i="1"/>
  <c r="U523" i="1" s="1"/>
  <c r="V523" i="1" s="1"/>
  <c r="T520" i="1"/>
  <c r="U520" i="1" s="1"/>
  <c r="V520" i="1" s="1"/>
  <c r="T524" i="1"/>
  <c r="U524" i="1" s="1"/>
  <c r="V524" i="1" s="1"/>
  <c r="T525" i="1"/>
  <c r="U525" i="1" s="1"/>
  <c r="V525" i="1" s="1"/>
  <c r="T526" i="1"/>
  <c r="U526" i="1" s="1"/>
  <c r="V526" i="1" s="1"/>
  <c r="T462" i="1"/>
  <c r="U462" i="1" s="1"/>
  <c r="V462" i="1" s="1"/>
  <c r="T527" i="1"/>
  <c r="U527" i="1" s="1"/>
  <c r="V527" i="1" s="1"/>
  <c r="T531" i="1"/>
  <c r="U531" i="1" s="1"/>
  <c r="V531" i="1" s="1"/>
  <c r="T528" i="1"/>
  <c r="U528" i="1" s="1"/>
  <c r="V528" i="1" s="1"/>
  <c r="T478" i="1"/>
  <c r="U478" i="1" s="1"/>
  <c r="V478" i="1" s="1"/>
  <c r="T497" i="1"/>
  <c r="U497" i="1" s="1"/>
  <c r="V497" i="1" s="1"/>
  <c r="T479" i="1"/>
  <c r="U479" i="1" s="1"/>
  <c r="V479" i="1" s="1"/>
  <c r="T498" i="1"/>
  <c r="U498" i="1" s="1"/>
  <c r="V498" i="1" s="1"/>
  <c r="T480" i="1"/>
  <c r="U480" i="1" s="1"/>
  <c r="V480" i="1" s="1"/>
  <c r="T499" i="1"/>
  <c r="U499" i="1" s="1"/>
  <c r="V499" i="1" s="1"/>
  <c r="T481" i="1"/>
  <c r="U481" i="1" s="1"/>
  <c r="V481" i="1" s="1"/>
  <c r="T466" i="1"/>
  <c r="U466" i="1" s="1"/>
  <c r="V466" i="1" s="1"/>
  <c r="T500" i="1"/>
  <c r="U500" i="1" s="1"/>
  <c r="V500" i="1" s="1"/>
  <c r="T484" i="1"/>
  <c r="U484" i="1" s="1"/>
  <c r="V484" i="1" s="1"/>
  <c r="T467" i="1"/>
  <c r="U467" i="1" s="1"/>
  <c r="V467" i="1" s="1"/>
  <c r="T468" i="1"/>
  <c r="U468" i="1" s="1"/>
  <c r="V468" i="1" s="1"/>
  <c r="T333" i="1"/>
  <c r="U333" i="1" s="1"/>
  <c r="V333" i="1" s="1"/>
  <c r="T334" i="1"/>
  <c r="U334" i="1" s="1"/>
  <c r="V334" i="1" s="1"/>
  <c r="T335" i="1"/>
  <c r="U335" i="1" s="1"/>
  <c r="V335" i="1" s="1"/>
  <c r="T339" i="1"/>
  <c r="U339" i="1" s="1"/>
  <c r="V339" i="1" s="1"/>
  <c r="T336" i="1"/>
  <c r="U336" i="1" s="1"/>
  <c r="V336" i="1" s="1"/>
  <c r="T340" i="1"/>
  <c r="U340" i="1" s="1"/>
  <c r="V340" i="1" s="1"/>
  <c r="T338" i="1"/>
  <c r="U338" i="1" s="1"/>
  <c r="V338" i="1" s="1"/>
  <c r="T337" i="1"/>
  <c r="U337" i="1" s="1"/>
  <c r="V337" i="1" s="1"/>
  <c r="T341" i="1"/>
  <c r="U341" i="1" s="1"/>
  <c r="V341" i="1" s="1"/>
  <c r="T342" i="1"/>
  <c r="U342" i="1" s="1"/>
  <c r="V342" i="1" s="1"/>
  <c r="T343" i="1"/>
  <c r="U343" i="1" s="1"/>
  <c r="V343" i="1" s="1"/>
  <c r="T344" i="1"/>
  <c r="U344" i="1" s="1"/>
  <c r="V344" i="1" s="1"/>
  <c r="T366" i="1"/>
  <c r="U366" i="1" s="1"/>
  <c r="V366" i="1" s="1"/>
  <c r="T345" i="1"/>
  <c r="U345" i="1" s="1"/>
  <c r="V345" i="1" s="1"/>
  <c r="T346" i="1"/>
  <c r="U346" i="1" s="1"/>
  <c r="V346" i="1" s="1"/>
  <c r="T384" i="1"/>
  <c r="U384" i="1" s="1"/>
  <c r="V384" i="1" s="1"/>
  <c r="T347" i="1"/>
  <c r="U347" i="1" s="1"/>
  <c r="V347" i="1" s="1"/>
  <c r="T385" i="1"/>
  <c r="U385" i="1" s="1"/>
  <c r="V385" i="1" s="1"/>
  <c r="T394" i="1"/>
  <c r="U394" i="1" s="1"/>
  <c r="V394" i="1" s="1"/>
  <c r="T401" i="1"/>
  <c r="U401" i="1" s="1"/>
  <c r="V401" i="1" s="1"/>
  <c r="T395" i="1"/>
  <c r="U395" i="1" s="1"/>
  <c r="V395" i="1" s="1"/>
  <c r="T332" i="1"/>
  <c r="U332" i="1" s="1"/>
  <c r="V332" i="1" s="1"/>
  <c r="T386" i="1"/>
  <c r="U386" i="1" s="1"/>
  <c r="V386" i="1" s="1"/>
  <c r="T397" i="1"/>
  <c r="U397" i="1" s="1"/>
  <c r="V397" i="1" s="1"/>
  <c r="T396" i="1"/>
  <c r="U396" i="1" s="1"/>
  <c r="V396" i="1" s="1"/>
  <c r="T398" i="1"/>
  <c r="U398" i="1" s="1"/>
  <c r="V398" i="1" s="1"/>
  <c r="T387" i="1"/>
  <c r="U387" i="1" s="1"/>
  <c r="V387" i="1" s="1"/>
  <c r="T402" i="1"/>
  <c r="U402" i="1" s="1"/>
  <c r="V402" i="1" s="1"/>
  <c r="T399" i="1"/>
  <c r="U399" i="1" s="1"/>
  <c r="V399" i="1" s="1"/>
  <c r="T400" i="1"/>
  <c r="U400" i="1" s="1"/>
  <c r="V400" i="1" s="1"/>
  <c r="T388" i="1"/>
  <c r="U388" i="1" s="1"/>
  <c r="V388" i="1" s="1"/>
  <c r="T403" i="1"/>
  <c r="U403" i="1" s="1"/>
  <c r="V403" i="1" s="1"/>
  <c r="T404" i="1"/>
  <c r="U404" i="1" s="1"/>
  <c r="V404" i="1" s="1"/>
  <c r="T405" i="1"/>
  <c r="U405" i="1" s="1"/>
  <c r="V405" i="1" s="1"/>
  <c r="T389" i="1"/>
  <c r="U389" i="1" s="1"/>
  <c r="V389" i="1" s="1"/>
  <c r="T406" i="1"/>
  <c r="U406" i="1" s="1"/>
  <c r="V406" i="1" s="1"/>
  <c r="T327" i="1"/>
  <c r="U327" i="1" s="1"/>
  <c r="V327" i="1" s="1"/>
  <c r="T321" i="1"/>
  <c r="U321" i="1" s="1"/>
  <c r="V321" i="1" s="1"/>
  <c r="T323" i="1"/>
  <c r="U323" i="1" s="1"/>
  <c r="V323" i="1" s="1"/>
  <c r="T322" i="1"/>
  <c r="U322" i="1" s="1"/>
  <c r="V322" i="1" s="1"/>
  <c r="T324" i="1"/>
  <c r="U324" i="1" s="1"/>
  <c r="V324" i="1" s="1"/>
  <c r="T364" i="1"/>
  <c r="U364" i="1" s="1"/>
  <c r="V364" i="1" s="1"/>
  <c r="T369" i="1"/>
  <c r="U369" i="1" s="1"/>
  <c r="V369" i="1" s="1"/>
  <c r="T325" i="1"/>
  <c r="U325" i="1" s="1"/>
  <c r="V325" i="1" s="1"/>
  <c r="T383" i="1"/>
  <c r="U383" i="1" s="1"/>
  <c r="V383" i="1" s="1"/>
  <c r="T326" i="1"/>
  <c r="U326" i="1" s="1"/>
  <c r="V326" i="1" s="1"/>
  <c r="T348" i="1"/>
  <c r="U348" i="1" s="1"/>
  <c r="V348" i="1" s="1"/>
  <c r="T374" i="1"/>
  <c r="U374" i="1" s="1"/>
  <c r="V374" i="1" s="1"/>
  <c r="T349" i="1"/>
  <c r="U349" i="1" s="1"/>
  <c r="V349" i="1" s="1"/>
  <c r="T352" i="1"/>
  <c r="U352" i="1" s="1"/>
  <c r="V352" i="1" s="1"/>
  <c r="T390" i="1"/>
  <c r="U390" i="1" s="1"/>
  <c r="V390" i="1" s="1"/>
  <c r="T328" i="1"/>
  <c r="U328" i="1" s="1"/>
  <c r="V328" i="1" s="1"/>
  <c r="T353" i="1"/>
  <c r="U353" i="1" s="1"/>
  <c r="V353" i="1" s="1"/>
  <c r="T350" i="1"/>
  <c r="U350" i="1" s="1"/>
  <c r="V350" i="1" s="1"/>
  <c r="T355" i="1"/>
  <c r="U355" i="1" s="1"/>
  <c r="V355" i="1" s="1"/>
  <c r="T391" i="1"/>
  <c r="U391" i="1" s="1"/>
  <c r="V391" i="1" s="1"/>
  <c r="T329" i="1"/>
  <c r="U329" i="1" s="1"/>
  <c r="V329" i="1" s="1"/>
  <c r="T351" i="1"/>
  <c r="U351" i="1" s="1"/>
  <c r="V351" i="1" s="1"/>
  <c r="T392" i="1"/>
  <c r="U392" i="1" s="1"/>
  <c r="V392" i="1" s="1"/>
  <c r="T375" i="1"/>
  <c r="U375" i="1" s="1"/>
  <c r="V375" i="1" s="1"/>
  <c r="T330" i="1"/>
  <c r="U330" i="1" s="1"/>
  <c r="V330" i="1" s="1"/>
  <c r="T367" i="1"/>
  <c r="U367" i="1" s="1"/>
  <c r="V367" i="1" s="1"/>
  <c r="T393" i="1"/>
  <c r="U393" i="1" s="1"/>
  <c r="V393" i="1" s="1"/>
  <c r="T368" i="1"/>
  <c r="U368" i="1" s="1"/>
  <c r="V368" i="1" s="1"/>
  <c r="T331" i="1"/>
  <c r="U331" i="1" s="1"/>
  <c r="V331" i="1" s="1"/>
  <c r="T376" i="1"/>
  <c r="U376" i="1" s="1"/>
  <c r="V376" i="1" s="1"/>
  <c r="T370" i="1"/>
  <c r="U370" i="1" s="1"/>
  <c r="V370" i="1" s="1"/>
  <c r="T356" i="1"/>
  <c r="U356" i="1" s="1"/>
  <c r="V356" i="1" s="1"/>
  <c r="T371" i="1"/>
  <c r="U371" i="1" s="1"/>
  <c r="V371" i="1" s="1"/>
  <c r="T377" i="1"/>
  <c r="U377" i="1" s="1"/>
  <c r="V377" i="1" s="1"/>
  <c r="T357" i="1"/>
  <c r="U357" i="1" s="1"/>
  <c r="V357" i="1" s="1"/>
  <c r="T378" i="1"/>
  <c r="U378" i="1" s="1"/>
  <c r="V378" i="1" s="1"/>
  <c r="T359" i="1"/>
  <c r="U359" i="1" s="1"/>
  <c r="V359" i="1" s="1"/>
  <c r="T379" i="1"/>
  <c r="U379" i="1" s="1"/>
  <c r="V379" i="1" s="1"/>
  <c r="T380" i="1"/>
  <c r="U380" i="1" s="1"/>
  <c r="V380" i="1" s="1"/>
  <c r="T381" i="1"/>
  <c r="U381" i="1" s="1"/>
  <c r="V381" i="1" s="1"/>
  <c r="T382" i="1"/>
  <c r="U382" i="1" s="1"/>
  <c r="V382" i="1" s="1"/>
  <c r="T360" i="1"/>
  <c r="U360" i="1" s="1"/>
  <c r="V360" i="1" s="1"/>
  <c r="T362" i="1"/>
  <c r="U362" i="1" s="1"/>
  <c r="V362" i="1" s="1"/>
  <c r="T372" i="1"/>
  <c r="U372" i="1" s="1"/>
  <c r="V372" i="1" s="1"/>
  <c r="T361" i="1"/>
  <c r="U361" i="1" s="1"/>
  <c r="V361" i="1" s="1"/>
  <c r="T363" i="1"/>
  <c r="U363" i="1" s="1"/>
  <c r="V363" i="1" s="1"/>
  <c r="T365" i="1"/>
  <c r="U365" i="1" s="1"/>
  <c r="V365" i="1" s="1"/>
  <c r="T417" i="1"/>
  <c r="U417" i="1" s="1"/>
  <c r="V417" i="1" s="1"/>
  <c r="T418" i="1"/>
  <c r="U418" i="1" s="1"/>
  <c r="V418" i="1" s="1"/>
  <c r="T421" i="1"/>
  <c r="U421" i="1" s="1"/>
  <c r="V421" i="1" s="1"/>
  <c r="T420" i="1"/>
  <c r="U420" i="1" s="1"/>
  <c r="V420" i="1" s="1"/>
  <c r="T422" i="1"/>
  <c r="U422" i="1" s="1"/>
  <c r="V422" i="1" s="1"/>
  <c r="T408" i="1"/>
  <c r="U408" i="1" s="1"/>
  <c r="V408" i="1" s="1"/>
  <c r="T409" i="1"/>
  <c r="U409" i="1" s="1"/>
  <c r="V409" i="1" s="1"/>
  <c r="T411" i="1"/>
  <c r="U411" i="1" s="1"/>
  <c r="V411" i="1" s="1"/>
  <c r="T412" i="1"/>
  <c r="U412" i="1" s="1"/>
  <c r="V412" i="1" s="1"/>
  <c r="T413" i="1"/>
  <c r="U413" i="1" s="1"/>
  <c r="V413" i="1" s="1"/>
  <c r="T414" i="1"/>
  <c r="U414" i="1" s="1"/>
  <c r="V414" i="1" s="1"/>
  <c r="T415" i="1"/>
  <c r="U415" i="1" s="1"/>
  <c r="V415" i="1" s="1"/>
  <c r="T416" i="1"/>
  <c r="U416" i="1" s="1"/>
  <c r="V416" i="1" s="1"/>
  <c r="T291" i="1"/>
  <c r="U291" i="1" s="1"/>
  <c r="V291" i="1" s="1"/>
  <c r="T289" i="1"/>
  <c r="U289" i="1" s="1"/>
  <c r="V289" i="1" s="1"/>
  <c r="T293" i="1"/>
  <c r="U293" i="1" s="1"/>
  <c r="V293" i="1" s="1"/>
  <c r="T292" i="1"/>
  <c r="U292" i="1" s="1"/>
  <c r="V292" i="1" s="1"/>
  <c r="T283" i="1"/>
  <c r="U283" i="1" s="1"/>
  <c r="V283" i="1" s="1"/>
  <c r="T284" i="1"/>
  <c r="U284" i="1" s="1"/>
  <c r="V284" i="1" s="1"/>
  <c r="T286" i="1"/>
  <c r="U286" i="1" s="1"/>
  <c r="V286" i="1" s="1"/>
  <c r="T285" i="1"/>
  <c r="U285" i="1" s="1"/>
  <c r="V285" i="1" s="1"/>
  <c r="T302" i="1"/>
  <c r="U302" i="1" s="1"/>
  <c r="V302" i="1" s="1"/>
  <c r="T301" i="1"/>
  <c r="U301" i="1" s="1"/>
  <c r="V301" i="1" s="1"/>
  <c r="T262" i="1"/>
  <c r="U262" i="1" s="1"/>
  <c r="V262" i="1" s="1"/>
  <c r="T265" i="1"/>
  <c r="U265" i="1" s="1"/>
  <c r="V265" i="1" s="1"/>
  <c r="T266" i="1"/>
  <c r="U266" i="1" s="1"/>
  <c r="V266" i="1" s="1"/>
  <c r="T251" i="1"/>
  <c r="U251" i="1" s="1"/>
  <c r="V251" i="1" s="1"/>
  <c r="T252" i="1"/>
  <c r="U252" i="1" s="1"/>
  <c r="V252" i="1" s="1"/>
  <c r="T253" i="1"/>
  <c r="U253" i="1" s="1"/>
  <c r="V253" i="1" s="1"/>
  <c r="T239" i="1"/>
  <c r="U239" i="1" s="1"/>
  <c r="V239" i="1" s="1"/>
  <c r="T240" i="1"/>
  <c r="U240" i="1" s="1"/>
  <c r="V240" i="1" s="1"/>
  <c r="T243" i="1"/>
  <c r="U243" i="1" s="1"/>
  <c r="V243" i="1" s="1"/>
  <c r="T245" i="1"/>
  <c r="U245" i="1" s="1"/>
  <c r="V245" i="1" s="1"/>
  <c r="T246" i="1"/>
  <c r="U246" i="1" s="1"/>
  <c r="V246" i="1" s="1"/>
  <c r="T244" i="1"/>
  <c r="U244" i="1" s="1"/>
  <c r="V244" i="1" s="1"/>
  <c r="T204" i="1"/>
  <c r="U204" i="1" s="1"/>
  <c r="V204" i="1" s="1"/>
  <c r="T207" i="1"/>
  <c r="U207" i="1" s="1"/>
  <c r="V207" i="1" s="1"/>
  <c r="T208" i="1"/>
  <c r="U208" i="1" s="1"/>
  <c r="V208" i="1" s="1"/>
  <c r="T234" i="1"/>
  <c r="U234" i="1" s="1"/>
  <c r="V234" i="1" s="1"/>
  <c r="T218" i="1"/>
  <c r="U218" i="1" s="1"/>
  <c r="V218" i="1" s="1"/>
  <c r="T219" i="1"/>
  <c r="U219" i="1" s="1"/>
  <c r="V219" i="1" s="1"/>
  <c r="T222" i="1"/>
  <c r="U222" i="1" s="1"/>
  <c r="V222" i="1" s="1"/>
  <c r="T224" i="1"/>
  <c r="U224" i="1" s="1"/>
  <c r="V224" i="1" s="1"/>
  <c r="T225" i="1"/>
  <c r="U225" i="1" s="1"/>
  <c r="V225" i="1" s="1"/>
  <c r="T226" i="1"/>
  <c r="U226" i="1" s="1"/>
  <c r="V226" i="1" s="1"/>
  <c r="T223" i="1"/>
  <c r="U223" i="1" s="1"/>
  <c r="V223" i="1" s="1"/>
  <c r="T214" i="1"/>
  <c r="U214" i="1" s="1"/>
  <c r="V214" i="1" s="1"/>
  <c r="T215" i="1"/>
  <c r="U215" i="1" s="1"/>
  <c r="V215" i="1" s="1"/>
  <c r="T169" i="1"/>
  <c r="U169" i="1" s="1"/>
  <c r="V169" i="1" s="1"/>
  <c r="T168" i="1"/>
  <c r="U168" i="1" s="1"/>
  <c r="V168" i="1" s="1"/>
  <c r="T167" i="1"/>
  <c r="U167" i="1" s="1"/>
  <c r="V167" i="1" s="1"/>
  <c r="T175" i="1"/>
  <c r="U175" i="1" s="1"/>
  <c r="V175" i="1" s="1"/>
  <c r="T179" i="1"/>
  <c r="U179" i="1" s="1"/>
  <c r="V179" i="1" s="1"/>
  <c r="T180" i="1"/>
  <c r="U180" i="1" s="1"/>
  <c r="V180" i="1" s="1"/>
  <c r="T166" i="1"/>
  <c r="U166" i="1" s="1"/>
  <c r="V166" i="1" s="1"/>
  <c r="T165" i="1"/>
  <c r="U165" i="1" s="1"/>
  <c r="V165" i="1" s="1"/>
  <c r="T181" i="1"/>
  <c r="U181" i="1" s="1"/>
  <c r="V181" i="1" s="1"/>
  <c r="T182" i="1"/>
  <c r="U182" i="1" s="1"/>
  <c r="V182" i="1" s="1"/>
  <c r="T183" i="1"/>
  <c r="U183" i="1" s="1"/>
  <c r="V183" i="1" s="1"/>
  <c r="T189" i="1"/>
  <c r="U189" i="1" s="1"/>
  <c r="V189" i="1" s="1"/>
  <c r="T188" i="1"/>
  <c r="U188" i="1" s="1"/>
  <c r="V188" i="1" s="1"/>
  <c r="T145" i="1"/>
  <c r="U145" i="1" s="1"/>
  <c r="V145" i="1" s="1"/>
  <c r="T146" i="1"/>
  <c r="U146" i="1" s="1"/>
  <c r="V146" i="1" s="1"/>
  <c r="T115" i="1"/>
  <c r="U115" i="1" s="1"/>
  <c r="V115" i="1" s="1"/>
  <c r="T116" i="1"/>
  <c r="U116" i="1" s="1"/>
  <c r="V116" i="1" s="1"/>
  <c r="T111" i="1"/>
  <c r="U111" i="1" s="1"/>
  <c r="V111" i="1" s="1"/>
  <c r="T112" i="1"/>
  <c r="U112" i="1" s="1"/>
  <c r="V112" i="1" s="1"/>
  <c r="T154" i="1"/>
  <c r="U154" i="1" s="1"/>
  <c r="V154" i="1" s="1"/>
  <c r="T155" i="1"/>
  <c r="U155" i="1" s="1"/>
  <c r="V155" i="1" s="1"/>
  <c r="T156" i="1"/>
  <c r="U156" i="1" s="1"/>
  <c r="V156" i="1" s="1"/>
  <c r="T157" i="1"/>
  <c r="U157" i="1" s="1"/>
  <c r="V157" i="1" s="1"/>
  <c r="T163" i="1"/>
  <c r="U163" i="1" s="1"/>
  <c r="V163" i="1" s="1"/>
  <c r="T164" i="1"/>
  <c r="U164" i="1" s="1"/>
  <c r="V164" i="1" s="1"/>
  <c r="T82" i="1"/>
  <c r="U82" i="1" s="1"/>
  <c r="V82" i="1" s="1"/>
  <c r="T81" i="1"/>
  <c r="U81" i="1" s="1"/>
  <c r="V81" i="1" s="1"/>
  <c r="T80" i="1"/>
  <c r="U80" i="1" s="1"/>
  <c r="V80" i="1" s="1"/>
  <c r="T79" i="1"/>
  <c r="U79" i="1" s="1"/>
  <c r="V79" i="1" s="1"/>
  <c r="T87" i="1"/>
  <c r="U87" i="1" s="1"/>
  <c r="V87" i="1" s="1"/>
  <c r="T89" i="1"/>
  <c r="U89" i="1" s="1"/>
  <c r="V89" i="1" s="1"/>
  <c r="T83" i="1"/>
  <c r="U83" i="1" s="1"/>
  <c r="V83" i="1" s="1"/>
  <c r="T99" i="1"/>
  <c r="U99" i="1" s="1"/>
  <c r="V99" i="1" s="1"/>
  <c r="T91" i="1"/>
  <c r="U91" i="1" s="1"/>
  <c r="V91" i="1" s="1"/>
  <c r="T98" i="1"/>
  <c r="U98" i="1" s="1"/>
  <c r="V98" i="1" s="1"/>
  <c r="T26" i="1"/>
  <c r="U26" i="1" s="1"/>
  <c r="V26" i="1" s="1"/>
  <c r="T27" i="1"/>
  <c r="U27" i="1" s="1"/>
  <c r="V27" i="1" s="1"/>
  <c r="T28" i="1"/>
  <c r="U28" i="1" s="1"/>
  <c r="V28" i="1" s="1"/>
  <c r="T29" i="1"/>
  <c r="U29" i="1" s="1"/>
  <c r="V29" i="1" s="1"/>
  <c r="T30" i="1"/>
  <c r="U30" i="1" s="1"/>
  <c r="V30" i="1" s="1"/>
  <c r="T31" i="1"/>
  <c r="U31" i="1" s="1"/>
  <c r="V31" i="1" s="1"/>
  <c r="T64" i="1"/>
  <c r="U64" i="1" s="1"/>
  <c r="V64" i="1" s="1"/>
  <c r="T65" i="1"/>
  <c r="U65" i="1" s="1"/>
  <c r="V65" i="1" s="1"/>
  <c r="T3" i="1"/>
  <c r="U3" i="1" s="1"/>
  <c r="V3" i="1" s="1"/>
  <c r="T6" i="1"/>
  <c r="U6" i="1" s="1"/>
  <c r="V6" i="1" s="1"/>
  <c r="T8" i="1"/>
  <c r="U8" i="1" s="1"/>
  <c r="V8" i="1" s="1"/>
  <c r="T4" i="1"/>
  <c r="U4" i="1" s="1"/>
  <c r="V4" i="1" s="1"/>
  <c r="T11" i="1"/>
  <c r="U11" i="1" s="1"/>
  <c r="V11" i="1" s="1"/>
  <c r="T10" i="1"/>
  <c r="U10" i="1" s="1"/>
  <c r="V10" i="1" s="1"/>
  <c r="T12" i="1"/>
  <c r="U12" i="1" s="1"/>
  <c r="V12" i="1" s="1"/>
  <c r="T15" i="1"/>
  <c r="U15" i="1" s="1"/>
  <c r="V15" i="1" s="1"/>
  <c r="T13" i="1"/>
  <c r="U13" i="1" s="1"/>
  <c r="V13" i="1" s="1"/>
  <c r="T17" i="1"/>
  <c r="U17" i="1" s="1"/>
  <c r="V17" i="1" s="1"/>
  <c r="T16" i="1"/>
  <c r="U16" i="1" s="1"/>
  <c r="V16" i="1" s="1"/>
  <c r="T5" i="1"/>
  <c r="U5" i="1" s="1"/>
  <c r="V5" i="1" s="1"/>
  <c r="T19" i="1"/>
  <c r="U19" i="1" s="1"/>
  <c r="V19" i="1" s="1"/>
  <c r="T18" i="1"/>
  <c r="U18" i="1" s="1"/>
  <c r="V18" i="1" s="1"/>
  <c r="T9" i="1"/>
  <c r="U9" i="1" s="1"/>
  <c r="V9" i="1" s="1"/>
  <c r="T7" i="1"/>
  <c r="U7" i="1" s="1"/>
  <c r="V7" i="1" s="1"/>
  <c r="T2" i="1"/>
  <c r="U2" i="1" s="1"/>
  <c r="V2" i="1" s="1"/>
  <c r="T14" i="1"/>
  <c r="T1260" i="1"/>
  <c r="U1260" i="1" s="1"/>
  <c r="V1260" i="1" s="1"/>
  <c r="T1262" i="1"/>
  <c r="U1262" i="1" s="1"/>
  <c r="V1262" i="1" s="1"/>
  <c r="T1263" i="1"/>
  <c r="U1263" i="1" s="1"/>
  <c r="V1263" i="1" s="1"/>
  <c r="T1261" i="1"/>
  <c r="U1261" i="1" s="1"/>
  <c r="V1261" i="1" s="1"/>
  <c r="T1252" i="1"/>
  <c r="U1252" i="1" s="1"/>
  <c r="V1252" i="1" s="1"/>
  <c r="T1253" i="1"/>
  <c r="U1253" i="1" s="1"/>
  <c r="V1253" i="1" s="1"/>
  <c r="T1256" i="1"/>
  <c r="U1256" i="1" s="1"/>
  <c r="V1256" i="1" s="1"/>
  <c r="T1257" i="1"/>
  <c r="U1257" i="1" s="1"/>
  <c r="V1257" i="1" s="1"/>
  <c r="T1270" i="1"/>
  <c r="U1270" i="1" s="1"/>
  <c r="V1270" i="1" s="1"/>
  <c r="T1272" i="1"/>
  <c r="U1272" i="1" s="1"/>
  <c r="V1272" i="1" s="1"/>
  <c r="T1273" i="1"/>
  <c r="U1273" i="1" s="1"/>
  <c r="V1273" i="1" s="1"/>
  <c r="T1271" i="1"/>
  <c r="U1271" i="1" s="1"/>
  <c r="V1271" i="1" s="1"/>
  <c r="T1266" i="1"/>
  <c r="U1266" i="1" s="1"/>
  <c r="V1266" i="1" s="1"/>
  <c r="T1267" i="1"/>
  <c r="U1267" i="1" s="1"/>
  <c r="V1267" i="1" s="1"/>
  <c r="T1276" i="1"/>
  <c r="U1276" i="1" s="1"/>
  <c r="V1276" i="1" s="1"/>
  <c r="T1278" i="1"/>
  <c r="U1278" i="1" s="1"/>
  <c r="V1278" i="1" s="1"/>
  <c r="T1277" i="1"/>
  <c r="U1277" i="1" s="1"/>
  <c r="V1277" i="1" s="1"/>
  <c r="T1246" i="1"/>
  <c r="U1246" i="1" s="1"/>
  <c r="V1246" i="1" s="1"/>
  <c r="T1245" i="1"/>
  <c r="U1245" i="1" s="1"/>
  <c r="V1245" i="1" s="1"/>
  <c r="T1219" i="1"/>
  <c r="U1219" i="1" s="1"/>
  <c r="V1219" i="1" s="1"/>
  <c r="T1220" i="1"/>
  <c r="U1220" i="1" s="1"/>
  <c r="V1220" i="1" s="1"/>
  <c r="T1196" i="1"/>
  <c r="U1196" i="1" s="1"/>
  <c r="V1196" i="1" s="1"/>
  <c r="T1197" i="1"/>
  <c r="U1197" i="1" s="1"/>
  <c r="V1197" i="1" s="1"/>
  <c r="T1186" i="1"/>
  <c r="U1186" i="1" s="1"/>
  <c r="V1186" i="1" s="1"/>
  <c r="T1188" i="1"/>
  <c r="U1188" i="1" s="1"/>
  <c r="V1188" i="1" s="1"/>
  <c r="T1189" i="1"/>
  <c r="U1189" i="1" s="1"/>
  <c r="V1189" i="1" s="1"/>
  <c r="T1187" i="1"/>
  <c r="U1187" i="1" s="1"/>
  <c r="V1187" i="1" s="1"/>
  <c r="T1223" i="1"/>
  <c r="U1223" i="1" s="1"/>
  <c r="V1223" i="1" s="1"/>
  <c r="T1224" i="1"/>
  <c r="U1224" i="1" s="1"/>
  <c r="V1224" i="1" s="1"/>
  <c r="T1204" i="1"/>
  <c r="U1204" i="1" s="1"/>
  <c r="V1204" i="1" s="1"/>
  <c r="T1205" i="1"/>
  <c r="U1205" i="1" s="1"/>
  <c r="V1205" i="1" s="1"/>
  <c r="T1200" i="1"/>
  <c r="U1200" i="1" s="1"/>
  <c r="V1200" i="1" s="1"/>
  <c r="T1201" i="1"/>
  <c r="U1201" i="1" s="1"/>
  <c r="V1201" i="1" s="1"/>
  <c r="T1208" i="1"/>
  <c r="U1208" i="1" s="1"/>
  <c r="V1208" i="1" s="1"/>
  <c r="T1210" i="1"/>
  <c r="U1210" i="1" s="1"/>
  <c r="V1210" i="1" s="1"/>
  <c r="T1211" i="1"/>
  <c r="U1211" i="1" s="1"/>
  <c r="V1211" i="1" s="1"/>
  <c r="T1209" i="1"/>
  <c r="U1209" i="1" s="1"/>
  <c r="V1209" i="1" s="1"/>
  <c r="T1214" i="1"/>
  <c r="U1214" i="1" s="1"/>
  <c r="V1214" i="1" s="1"/>
  <c r="T1216" i="1"/>
  <c r="U1216" i="1" s="1"/>
  <c r="V1216" i="1" s="1"/>
  <c r="T1215" i="1"/>
  <c r="U1215" i="1" s="1"/>
  <c r="V1215" i="1" s="1"/>
  <c r="T1192" i="1"/>
  <c r="U1192" i="1" s="1"/>
  <c r="V1192" i="1" s="1"/>
  <c r="T1193" i="1"/>
  <c r="U1193" i="1" s="1"/>
  <c r="V1193" i="1" s="1"/>
  <c r="T1175" i="1"/>
  <c r="U1175" i="1" s="1"/>
  <c r="V1175" i="1" s="1"/>
  <c r="T1177" i="1"/>
  <c r="U1177" i="1" s="1"/>
  <c r="V1177" i="1" s="1"/>
  <c r="T1178" i="1"/>
  <c r="U1178" i="1" s="1"/>
  <c r="V1178" i="1" s="1"/>
  <c r="T1176" i="1"/>
  <c r="U1176" i="1" s="1"/>
  <c r="V1176" i="1" s="1"/>
  <c r="T1182" i="1"/>
  <c r="U1182" i="1" s="1"/>
  <c r="V1182" i="1" s="1"/>
  <c r="T1183" i="1"/>
  <c r="U1183" i="1" s="1"/>
  <c r="V1183" i="1" s="1"/>
  <c r="T1162" i="1"/>
  <c r="U1162" i="1" s="1"/>
  <c r="V1162" i="1" s="1"/>
  <c r="T1163" i="1"/>
  <c r="U1163" i="1" s="1"/>
  <c r="V1163" i="1" s="1"/>
  <c r="T1164" i="1"/>
  <c r="U1164" i="1" s="1"/>
  <c r="V1164" i="1" s="1"/>
  <c r="T1166" i="1"/>
  <c r="U1166" i="1" s="1"/>
  <c r="V1166" i="1" s="1"/>
  <c r="T1167" i="1"/>
  <c r="U1167" i="1" s="1"/>
  <c r="V1167" i="1" s="1"/>
  <c r="T1168" i="1"/>
  <c r="U1168" i="1" s="1"/>
  <c r="V1168" i="1" s="1"/>
  <c r="T1169" i="1"/>
  <c r="U1169" i="1" s="1"/>
  <c r="V1169" i="1" s="1"/>
  <c r="T1170" i="1"/>
  <c r="U1170" i="1" s="1"/>
  <c r="V1170" i="1" s="1"/>
  <c r="T1171" i="1"/>
  <c r="U1171" i="1" s="1"/>
  <c r="V1171" i="1" s="1"/>
  <c r="T1240" i="1"/>
  <c r="U1240" i="1" s="1"/>
  <c r="V1240" i="1" s="1"/>
  <c r="T1228" i="1"/>
  <c r="U1228" i="1" s="1"/>
  <c r="V1228" i="1" s="1"/>
  <c r="T1235" i="1"/>
  <c r="U1235" i="1" s="1"/>
  <c r="V1235" i="1" s="1"/>
  <c r="T1234" i="1"/>
  <c r="U1234" i="1" s="1"/>
  <c r="V1234" i="1" s="1"/>
  <c r="T1231" i="1"/>
  <c r="U1231" i="1" s="1"/>
  <c r="V1231" i="1" s="1"/>
  <c r="T1230" i="1"/>
  <c r="U1230" i="1" s="1"/>
  <c r="V1230" i="1" s="1"/>
  <c r="T1229" i="1"/>
  <c r="U1229" i="1" s="1"/>
  <c r="V1229" i="1" s="1"/>
  <c r="T1146" i="1"/>
  <c r="U1146" i="1" s="1"/>
  <c r="V1146" i="1" s="1"/>
  <c r="T1147" i="1"/>
  <c r="U1147" i="1" s="1"/>
  <c r="V1147" i="1" s="1"/>
  <c r="T1140" i="1"/>
  <c r="U1140" i="1" s="1"/>
  <c r="V1140" i="1" s="1"/>
  <c r="T1141" i="1"/>
  <c r="U1141" i="1" s="1"/>
  <c r="V1141" i="1" s="1"/>
  <c r="T1142" i="1"/>
  <c r="U1142" i="1" s="1"/>
  <c r="V1142" i="1" s="1"/>
  <c r="T1150" i="1"/>
  <c r="U1150" i="1" s="1"/>
  <c r="V1150" i="1" s="1"/>
  <c r="T1152" i="1"/>
  <c r="U1152" i="1" s="1"/>
  <c r="V1152" i="1" s="1"/>
  <c r="T1153" i="1"/>
  <c r="U1153" i="1" s="1"/>
  <c r="V1153" i="1" s="1"/>
  <c r="T1151" i="1"/>
  <c r="U1151" i="1" s="1"/>
  <c r="V1151" i="1" s="1"/>
  <c r="T1145" i="1"/>
  <c r="U1145" i="1" s="1"/>
  <c r="V1145" i="1" s="1"/>
  <c r="T1157" i="1"/>
  <c r="U1157" i="1" s="1"/>
  <c r="V1157" i="1" s="1"/>
  <c r="T1158" i="1"/>
  <c r="U1158" i="1" s="1"/>
  <c r="V1158" i="1" s="1"/>
  <c r="T1118" i="1"/>
  <c r="U1118" i="1" s="1"/>
  <c r="V1118" i="1" s="1"/>
  <c r="T1119" i="1"/>
  <c r="U1119" i="1" s="1"/>
  <c r="V1119" i="1" s="1"/>
  <c r="T1120" i="1"/>
  <c r="U1120" i="1" s="1"/>
  <c r="V1120" i="1" s="1"/>
  <c r="T1124" i="1"/>
  <c r="U1124" i="1" s="1"/>
  <c r="V1124" i="1" s="1"/>
  <c r="T1122" i="1"/>
  <c r="U1122" i="1" s="1"/>
  <c r="V1122" i="1" s="1"/>
  <c r="T1127" i="1"/>
  <c r="U1127" i="1" s="1"/>
  <c r="V1127" i="1" s="1"/>
  <c r="T1128" i="1"/>
  <c r="U1128" i="1" s="1"/>
  <c r="V1128" i="1" s="1"/>
  <c r="T1123" i="1"/>
  <c r="U1123" i="1" s="1"/>
  <c r="V1123" i="1" s="1"/>
  <c r="T1126" i="1"/>
  <c r="U1126" i="1" s="1"/>
  <c r="V1126" i="1" s="1"/>
  <c r="T1125" i="1"/>
  <c r="U1125" i="1" s="1"/>
  <c r="V1125" i="1" s="1"/>
  <c r="T1115" i="1"/>
  <c r="U1115" i="1" s="1"/>
  <c r="V1115" i="1" s="1"/>
  <c r="T1114" i="1"/>
  <c r="U1114" i="1" s="1"/>
  <c r="V1114" i="1" s="1"/>
  <c r="T1093" i="1"/>
  <c r="U1093" i="1" s="1"/>
  <c r="V1093" i="1" s="1"/>
  <c r="T1091" i="1"/>
  <c r="U1091" i="1" s="1"/>
  <c r="V1091" i="1" s="1"/>
  <c r="T1090" i="1"/>
  <c r="U1090" i="1" s="1"/>
  <c r="V1090" i="1" s="1"/>
  <c r="T1113" i="1"/>
  <c r="U1113" i="1" s="1"/>
  <c r="V1113" i="1" s="1"/>
  <c r="T1038" i="1"/>
  <c r="U1038" i="1" s="1"/>
  <c r="V1038" i="1" s="1"/>
  <c r="T984" i="1"/>
  <c r="U984" i="1" s="1"/>
  <c r="V984" i="1" s="1"/>
  <c r="T988" i="1"/>
  <c r="U988" i="1" s="1"/>
  <c r="V988" i="1" s="1"/>
  <c r="T986" i="1"/>
  <c r="U986" i="1" s="1"/>
  <c r="V986" i="1" s="1"/>
  <c r="T992" i="1"/>
  <c r="U992" i="1" s="1"/>
  <c r="V992" i="1" s="1"/>
  <c r="T990" i="1"/>
  <c r="U990" i="1" s="1"/>
  <c r="V990" i="1" s="1"/>
  <c r="T983" i="1"/>
  <c r="U983" i="1" s="1"/>
  <c r="V983" i="1" s="1"/>
  <c r="T987" i="1"/>
  <c r="U987" i="1" s="1"/>
  <c r="V987" i="1" s="1"/>
  <c r="T985" i="1"/>
  <c r="U985" i="1" s="1"/>
  <c r="V985" i="1" s="1"/>
  <c r="T991" i="1"/>
  <c r="U991" i="1" s="1"/>
  <c r="V991" i="1" s="1"/>
  <c r="T989" i="1"/>
  <c r="U989" i="1" s="1"/>
  <c r="V989" i="1" s="1"/>
  <c r="T929" i="1"/>
  <c r="U929" i="1" s="1"/>
  <c r="V929" i="1" s="1"/>
  <c r="T928" i="1"/>
  <c r="U928" i="1" s="1"/>
  <c r="V928" i="1" s="1"/>
  <c r="T926" i="1"/>
  <c r="U926" i="1" s="1"/>
  <c r="V926" i="1" s="1"/>
  <c r="T925" i="1"/>
  <c r="U925" i="1" s="1"/>
  <c r="V925" i="1" s="1"/>
  <c r="T923" i="1"/>
  <c r="U923" i="1" s="1"/>
  <c r="V923" i="1" s="1"/>
  <c r="T924" i="1"/>
  <c r="U924" i="1" s="1"/>
  <c r="V924" i="1" s="1"/>
  <c r="T930" i="1"/>
  <c r="U930" i="1" s="1"/>
  <c r="V930" i="1" s="1"/>
  <c r="T922" i="1"/>
  <c r="U922" i="1" s="1"/>
  <c r="V922" i="1" s="1"/>
  <c r="T932" i="1"/>
  <c r="U932" i="1" s="1"/>
  <c r="V932" i="1" s="1"/>
  <c r="T931" i="1"/>
  <c r="U931" i="1" s="1"/>
  <c r="V931" i="1" s="1"/>
  <c r="T864" i="1"/>
  <c r="U864" i="1" s="1"/>
  <c r="V864" i="1" s="1"/>
  <c r="T870" i="1"/>
  <c r="U870" i="1" s="1"/>
  <c r="V870" i="1" s="1"/>
  <c r="T861" i="1"/>
  <c r="U861" i="1" s="1"/>
  <c r="V861" i="1" s="1"/>
  <c r="T855" i="1"/>
  <c r="U855" i="1" s="1"/>
  <c r="V855" i="1" s="1"/>
  <c r="T857" i="1"/>
  <c r="U857" i="1" s="1"/>
  <c r="V857" i="1" s="1"/>
  <c r="T859" i="1"/>
  <c r="U859" i="1" s="1"/>
  <c r="V859" i="1" s="1"/>
  <c r="T860" i="1"/>
  <c r="U860" i="1" s="1"/>
  <c r="V860" i="1" s="1"/>
  <c r="T854" i="1"/>
  <c r="U854" i="1" s="1"/>
  <c r="V854" i="1" s="1"/>
  <c r="T856" i="1"/>
  <c r="U856" i="1" s="1"/>
  <c r="V856" i="1" s="1"/>
  <c r="T858" i="1"/>
  <c r="U858" i="1" s="1"/>
  <c r="V858" i="1" s="1"/>
  <c r="T759" i="1"/>
  <c r="U759" i="1" s="1"/>
  <c r="V759" i="1" s="1"/>
  <c r="T758" i="1"/>
  <c r="U758" i="1" s="1"/>
  <c r="V758" i="1" s="1"/>
  <c r="T757" i="1"/>
  <c r="U757" i="1" s="1"/>
  <c r="V757" i="1" s="1"/>
  <c r="T760" i="1"/>
  <c r="U760" i="1" s="1"/>
  <c r="V760" i="1" s="1"/>
  <c r="T777" i="1"/>
  <c r="U777" i="1" s="1"/>
  <c r="V777" i="1" s="1"/>
  <c r="T632" i="1"/>
  <c r="U632" i="1" s="1"/>
  <c r="V632" i="1" s="1"/>
  <c r="T446" i="1"/>
  <c r="U446" i="1" s="1"/>
  <c r="V446" i="1" s="1"/>
  <c r="T445" i="1"/>
  <c r="U445" i="1" s="1"/>
  <c r="V445" i="1" s="1"/>
  <c r="T444" i="1"/>
  <c r="U444" i="1" s="1"/>
  <c r="V444" i="1" s="1"/>
  <c r="T440" i="1"/>
  <c r="U440" i="1" s="1"/>
  <c r="V440" i="1" s="1"/>
  <c r="T439" i="1"/>
  <c r="U439" i="1" s="1"/>
  <c r="V439" i="1" s="1"/>
  <c r="T438" i="1"/>
  <c r="U438" i="1" s="1"/>
  <c r="V438" i="1" s="1"/>
  <c r="T437" i="1"/>
  <c r="U437" i="1" s="1"/>
  <c r="V437" i="1" s="1"/>
  <c r="T435" i="1"/>
  <c r="U435" i="1" s="1"/>
  <c r="V435" i="1" s="1"/>
  <c r="T434" i="1"/>
  <c r="U434" i="1" s="1"/>
  <c r="V434" i="1" s="1"/>
  <c r="T426" i="1"/>
  <c r="U426" i="1" s="1"/>
  <c r="V426" i="1" s="1"/>
  <c r="T429" i="1"/>
  <c r="U429" i="1" s="1"/>
  <c r="V429" i="1" s="1"/>
  <c r="T428" i="1"/>
  <c r="U428" i="1" s="1"/>
  <c r="V428" i="1" s="1"/>
  <c r="T436" i="1"/>
  <c r="U436" i="1" s="1"/>
  <c r="V436" i="1" s="1"/>
  <c r="T427" i="1"/>
  <c r="U427" i="1" s="1"/>
  <c r="V427" i="1" s="1"/>
  <c r="T449" i="1"/>
  <c r="U449" i="1" s="1"/>
  <c r="V449" i="1" s="1"/>
  <c r="T448" i="1"/>
  <c r="U448" i="1" s="1"/>
  <c r="V448" i="1" s="1"/>
  <c r="T443" i="1"/>
  <c r="U443" i="1" s="1"/>
  <c r="V443" i="1" s="1"/>
  <c r="T441" i="1"/>
  <c r="U441" i="1" s="1"/>
  <c r="V441" i="1" s="1"/>
  <c r="T442" i="1"/>
  <c r="U442" i="1" s="1"/>
  <c r="V442" i="1" s="1"/>
  <c r="T452" i="1"/>
  <c r="U452" i="1" s="1"/>
  <c r="V452" i="1" s="1"/>
  <c r="T453" i="1"/>
  <c r="U453" i="1" s="1"/>
  <c r="V453" i="1" s="1"/>
  <c r="T455" i="1"/>
  <c r="U455" i="1" s="1"/>
  <c r="V455" i="1" s="1"/>
  <c r="T433" i="1"/>
  <c r="U433" i="1" s="1"/>
  <c r="V433" i="1" s="1"/>
  <c r="T447" i="1"/>
  <c r="U447" i="1" s="1"/>
  <c r="V447" i="1" s="1"/>
  <c r="T450" i="1"/>
  <c r="U450" i="1" s="1"/>
  <c r="V450" i="1" s="1"/>
  <c r="T451" i="1"/>
  <c r="U451" i="1" s="1"/>
  <c r="V451" i="1" s="1"/>
  <c r="T454" i="1"/>
  <c r="U454" i="1" s="1"/>
  <c r="V454" i="1" s="1"/>
  <c r="T430" i="1"/>
  <c r="U430" i="1" s="1"/>
  <c r="V430" i="1" s="1"/>
  <c r="T431" i="1"/>
  <c r="U431" i="1" s="1"/>
  <c r="V431" i="1" s="1"/>
  <c r="T432" i="1"/>
  <c r="U432" i="1" s="1"/>
  <c r="V432" i="1" s="1"/>
  <c r="T317" i="1"/>
  <c r="U317" i="1" s="1"/>
  <c r="V317" i="1" s="1"/>
  <c r="T318" i="1"/>
  <c r="U318" i="1" s="1"/>
  <c r="V318" i="1" s="1"/>
  <c r="T319" i="1"/>
  <c r="U319" i="1" s="1"/>
  <c r="V319" i="1" s="1"/>
  <c r="T320" i="1"/>
  <c r="U320" i="1" s="1"/>
  <c r="V320" i="1" s="1"/>
  <c r="T314" i="1"/>
  <c r="U314" i="1" s="1"/>
  <c r="V314" i="1" s="1"/>
  <c r="T313" i="1"/>
  <c r="U313" i="1" s="1"/>
  <c r="V313" i="1" s="1"/>
  <c r="T315" i="1"/>
  <c r="U315" i="1" s="1"/>
  <c r="V315" i="1" s="1"/>
  <c r="T316" i="1"/>
  <c r="U316" i="1" s="1"/>
  <c r="V316" i="1" s="1"/>
  <c r="T290" i="1"/>
  <c r="U290" i="1" s="1"/>
  <c r="V290" i="1" s="1"/>
  <c r="T296" i="1"/>
  <c r="U296" i="1" s="1"/>
  <c r="V296" i="1" s="1"/>
  <c r="T271" i="1"/>
  <c r="U271" i="1" s="1"/>
  <c r="V271" i="1" s="1"/>
  <c r="T272" i="1"/>
  <c r="U272" i="1" s="1"/>
  <c r="V272" i="1" s="1"/>
  <c r="T256" i="1"/>
  <c r="U256" i="1" s="1"/>
  <c r="V256" i="1" s="1"/>
  <c r="T203" i="1"/>
  <c r="U203" i="1" s="1"/>
  <c r="V203" i="1" s="1"/>
  <c r="T229" i="1"/>
  <c r="U229" i="1" s="1"/>
  <c r="V229" i="1" s="1"/>
  <c r="T200" i="1"/>
  <c r="U200" i="1" s="1"/>
  <c r="V200" i="1" s="1"/>
  <c r="T197" i="1"/>
  <c r="U197" i="1" s="1"/>
  <c r="V197" i="1" s="1"/>
  <c r="T196" i="1"/>
  <c r="U196" i="1" s="1"/>
  <c r="V196" i="1" s="1"/>
  <c r="T132" i="1"/>
  <c r="U132" i="1" s="1"/>
  <c r="V132" i="1" s="1"/>
  <c r="T131" i="1"/>
  <c r="U131" i="1" s="1"/>
  <c r="V131" i="1" s="1"/>
  <c r="T130" i="1"/>
  <c r="U130" i="1" s="1"/>
  <c r="V130" i="1" s="1"/>
  <c r="T126" i="1"/>
  <c r="U126" i="1" s="1"/>
  <c r="V126" i="1" s="1"/>
  <c r="T127" i="1"/>
  <c r="U127" i="1" s="1"/>
  <c r="V127" i="1" s="1"/>
  <c r="T128" i="1"/>
  <c r="U128" i="1" s="1"/>
  <c r="V128" i="1" s="1"/>
  <c r="T129" i="1"/>
  <c r="U129" i="1" s="1"/>
  <c r="V129" i="1" s="1"/>
  <c r="T133" i="1"/>
  <c r="U133" i="1" s="1"/>
  <c r="V133" i="1" s="1"/>
  <c r="T134" i="1"/>
  <c r="U134" i="1" s="1"/>
  <c r="V134" i="1" s="1"/>
  <c r="T142" i="1"/>
  <c r="U142" i="1" s="1"/>
  <c r="V142" i="1" s="1"/>
  <c r="T141" i="1"/>
  <c r="U141" i="1" s="1"/>
  <c r="V141" i="1" s="1"/>
  <c r="T140" i="1"/>
  <c r="U140" i="1" s="1"/>
  <c r="V140" i="1" s="1"/>
  <c r="T139" i="1"/>
  <c r="U139" i="1" s="1"/>
  <c r="V139" i="1" s="1"/>
  <c r="T138" i="1"/>
  <c r="U138" i="1" s="1"/>
  <c r="V138" i="1" s="1"/>
  <c r="T149" i="1"/>
  <c r="U149" i="1" s="1"/>
  <c r="V149" i="1" s="1"/>
  <c r="T150" i="1"/>
  <c r="U150" i="1" s="1"/>
  <c r="V150" i="1" s="1"/>
  <c r="T151" i="1"/>
  <c r="U151" i="1" s="1"/>
  <c r="V151" i="1" s="1"/>
  <c r="T119" i="1"/>
  <c r="U119" i="1" s="1"/>
  <c r="V119" i="1" s="1"/>
  <c r="T120" i="1"/>
  <c r="U120" i="1" s="1"/>
  <c r="V120" i="1" s="1"/>
  <c r="T123" i="1"/>
  <c r="U123" i="1" s="1"/>
  <c r="V123" i="1" s="1"/>
  <c r="T124" i="1"/>
  <c r="U124" i="1" s="1"/>
  <c r="V124" i="1" s="1"/>
  <c r="T78" i="1"/>
  <c r="U78" i="1" s="1"/>
  <c r="V78" i="1" s="1"/>
  <c r="T75" i="1"/>
  <c r="U75" i="1" s="1"/>
  <c r="V75" i="1" s="1"/>
  <c r="T76" i="1"/>
  <c r="U76" i="1" s="1"/>
  <c r="V76" i="1" s="1"/>
  <c r="T68" i="1"/>
  <c r="U68" i="1" s="1"/>
  <c r="V68" i="1" s="1"/>
  <c r="T63" i="1"/>
  <c r="U63" i="1" s="1"/>
  <c r="V63" i="1" s="1"/>
  <c r="T71" i="1"/>
  <c r="U71" i="1" s="1"/>
  <c r="V71" i="1" s="1"/>
  <c r="T72" i="1"/>
  <c r="U72" i="1" s="1"/>
  <c r="V72" i="1" s="1"/>
  <c r="T34" i="1"/>
  <c r="U34" i="1" s="1"/>
  <c r="V34" i="1" s="1"/>
  <c r="T60" i="1"/>
  <c r="U60" i="1" s="1"/>
  <c r="V60" i="1" s="1"/>
  <c r="T44" i="1"/>
  <c r="U44" i="1" s="1"/>
  <c r="V44" i="1" s="1"/>
  <c r="T45" i="1"/>
  <c r="U45" i="1" s="1"/>
  <c r="V45" i="1" s="1"/>
  <c r="T46" i="1"/>
  <c r="U46" i="1" s="1"/>
  <c r="V46" i="1" s="1"/>
  <c r="T47" i="1"/>
  <c r="T1121" i="1"/>
  <c r="U1121" i="1" s="1"/>
  <c r="V1121" i="1" s="1"/>
  <c r="T1132" i="1"/>
  <c r="U1132" i="1" s="1"/>
  <c r="V1132" i="1" s="1"/>
  <c r="T1134" i="1"/>
  <c r="U1134" i="1" s="1"/>
  <c r="V1134" i="1" s="1"/>
  <c r="T1117" i="1"/>
  <c r="U1117" i="1" s="1"/>
  <c r="V1117" i="1" s="1"/>
  <c r="T1136" i="1"/>
  <c r="U1136" i="1" s="1"/>
  <c r="V1136" i="1" s="1"/>
  <c r="T1137" i="1"/>
  <c r="U1137" i="1" s="1"/>
  <c r="V1137" i="1" s="1"/>
  <c r="T1108" i="1"/>
  <c r="U1108" i="1" s="1"/>
  <c r="V1108" i="1" s="1"/>
  <c r="T1095" i="1"/>
  <c r="U1095" i="1" s="1"/>
  <c r="V1095" i="1" s="1"/>
  <c r="T1092" i="1"/>
  <c r="U1092" i="1" s="1"/>
  <c r="V1092" i="1" s="1"/>
  <c r="T1087" i="1"/>
  <c r="U1087" i="1" s="1"/>
  <c r="V1087" i="1" s="1"/>
  <c r="T1111" i="1"/>
  <c r="U1111" i="1" s="1"/>
  <c r="V1111" i="1" s="1"/>
  <c r="T117" i="1"/>
  <c r="U117" i="1" s="1"/>
  <c r="V117" i="1" s="1"/>
  <c r="T1110" i="1"/>
  <c r="U1110" i="1" s="1"/>
  <c r="V1110" i="1" s="1"/>
  <c r="T105" i="1"/>
  <c r="U105" i="1" s="1"/>
  <c r="V105" i="1" s="1"/>
  <c r="T104" i="1"/>
  <c r="U104" i="1" s="1"/>
  <c r="V104" i="1" s="1"/>
  <c r="T106" i="1"/>
  <c r="U106" i="1" s="1"/>
  <c r="V106" i="1" s="1"/>
  <c r="T1028" i="1"/>
  <c r="U1028" i="1" s="1"/>
  <c r="V1028" i="1" s="1"/>
  <c r="T968" i="1"/>
  <c r="U968" i="1" s="1"/>
  <c r="V968" i="1" s="1"/>
  <c r="T964" i="1"/>
  <c r="U964" i="1" s="1"/>
  <c r="V964" i="1" s="1"/>
  <c r="T972" i="1"/>
  <c r="U972" i="1" s="1"/>
  <c r="V972" i="1" s="1"/>
  <c r="T980" i="1"/>
  <c r="U980" i="1" s="1"/>
  <c r="V980" i="1" s="1"/>
  <c r="T976" i="1"/>
  <c r="U976" i="1" s="1"/>
  <c r="V976" i="1" s="1"/>
  <c r="T962" i="1"/>
  <c r="U962" i="1" s="1"/>
  <c r="V962" i="1" s="1"/>
  <c r="T960" i="1"/>
  <c r="U960" i="1" s="1"/>
  <c r="V960" i="1" s="1"/>
  <c r="T1027" i="1"/>
  <c r="U1027" i="1" s="1"/>
  <c r="V1027" i="1" s="1"/>
  <c r="T967" i="1"/>
  <c r="U967" i="1" s="1"/>
  <c r="V967" i="1" s="1"/>
  <c r="T963" i="1"/>
  <c r="U963" i="1" s="1"/>
  <c r="V963" i="1" s="1"/>
  <c r="T971" i="1"/>
  <c r="U971" i="1" s="1"/>
  <c r="V971" i="1" s="1"/>
  <c r="T979" i="1"/>
  <c r="U979" i="1" s="1"/>
  <c r="V979" i="1" s="1"/>
  <c r="T975" i="1"/>
  <c r="U975" i="1" s="1"/>
  <c r="V975" i="1" s="1"/>
  <c r="T961" i="1"/>
  <c r="U961" i="1" s="1"/>
  <c r="V961" i="1" s="1"/>
  <c r="T959" i="1"/>
  <c r="U959" i="1" s="1"/>
  <c r="V959" i="1" s="1"/>
  <c r="T920" i="1"/>
  <c r="U920" i="1" s="1"/>
  <c r="V920" i="1" s="1"/>
  <c r="T921" i="1"/>
  <c r="U921" i="1" s="1"/>
  <c r="V921" i="1" s="1"/>
  <c r="T919" i="1"/>
  <c r="U919" i="1" s="1"/>
  <c r="V919" i="1" s="1"/>
  <c r="T589" i="1"/>
  <c r="U589" i="1" s="1"/>
  <c r="V589" i="1" s="1"/>
  <c r="T587" i="1"/>
  <c r="U587" i="1" s="1"/>
  <c r="V587" i="1" s="1"/>
  <c r="T544" i="1"/>
  <c r="U544" i="1" s="1"/>
  <c r="V544" i="1" s="1"/>
  <c r="T545" i="1"/>
  <c r="U545" i="1" s="1"/>
  <c r="V545" i="1" s="1"/>
  <c r="T358" i="1"/>
  <c r="U358" i="1" s="1"/>
  <c r="V358" i="1" s="1"/>
  <c r="T354" i="1"/>
  <c r="U354" i="1" s="1"/>
  <c r="V354" i="1" s="1"/>
  <c r="T373" i="1"/>
  <c r="U373" i="1" s="1"/>
  <c r="V373" i="1" s="1"/>
  <c r="T258" i="1"/>
  <c r="U258" i="1" s="1"/>
  <c r="V258" i="1" s="1"/>
  <c r="T259" i="1"/>
  <c r="U259" i="1" s="1"/>
  <c r="V259" i="1" s="1"/>
  <c r="T640" i="1"/>
  <c r="U640" i="1" s="1"/>
  <c r="V640" i="1" s="1"/>
  <c r="T639" i="1"/>
  <c r="U639" i="1" s="1"/>
  <c r="V639" i="1" s="1"/>
  <c r="T638" i="1"/>
  <c r="U638" i="1" s="1"/>
  <c r="V638" i="1" s="1"/>
  <c r="T637" i="1"/>
  <c r="U637" i="1" s="1"/>
  <c r="V637" i="1" s="1"/>
  <c r="T631" i="1"/>
  <c r="U631" i="1" s="1"/>
  <c r="V631" i="1" s="1"/>
  <c r="T630" i="1"/>
  <c r="U630" i="1" s="1"/>
  <c r="V630" i="1" s="1"/>
  <c r="T170" i="1"/>
  <c r="U170" i="1" s="1"/>
  <c r="V170" i="1" s="1"/>
  <c r="T172" i="1"/>
  <c r="U172" i="1" s="1"/>
  <c r="V172" i="1" s="1"/>
  <c r="T174" i="1"/>
  <c r="U174" i="1" s="1"/>
  <c r="V174" i="1" s="1"/>
  <c r="T173" i="1"/>
  <c r="U173" i="1" s="1"/>
  <c r="V173" i="1" s="1"/>
  <c r="T178" i="1"/>
  <c r="U178" i="1" s="1"/>
  <c r="V178" i="1" s="1"/>
  <c r="T171" i="1"/>
  <c r="U171" i="1" s="1"/>
  <c r="V171" i="1" s="1"/>
  <c r="T176" i="1"/>
  <c r="U176" i="1" s="1"/>
  <c r="V176" i="1" s="1"/>
  <c r="T177" i="1"/>
  <c r="U177" i="1" s="1"/>
  <c r="V177" i="1" s="1"/>
  <c r="T184" i="1"/>
  <c r="U184" i="1" s="1"/>
  <c r="V184" i="1" s="1"/>
  <c r="T185" i="1"/>
  <c r="U185" i="1" s="1"/>
  <c r="V185" i="1" s="1"/>
  <c r="T186" i="1"/>
  <c r="U186" i="1" s="1"/>
  <c r="V186" i="1" s="1"/>
  <c r="T187" i="1"/>
  <c r="U187" i="1" s="1"/>
  <c r="V187" i="1" s="1"/>
  <c r="T191" i="1"/>
  <c r="U191" i="1" s="1"/>
  <c r="V191" i="1" s="1"/>
  <c r="T193" i="1"/>
  <c r="U193" i="1" s="1"/>
  <c r="V193" i="1" s="1"/>
  <c r="T192" i="1"/>
  <c r="U192" i="1" s="1"/>
  <c r="V192" i="1" s="1"/>
  <c r="T190" i="1"/>
  <c r="U190" i="1" s="1"/>
  <c r="V190" i="1" s="1"/>
  <c r="T627" i="1"/>
  <c r="U627" i="1" s="1"/>
  <c r="V627" i="1" s="1"/>
  <c r="T597" i="1"/>
  <c r="U597" i="1" s="1"/>
  <c r="V597" i="1" s="1"/>
  <c r="T598" i="1"/>
  <c r="U598" i="1" s="1"/>
  <c r="V598" i="1" s="1"/>
  <c r="T584" i="1"/>
  <c r="U584" i="1" s="1"/>
  <c r="V584" i="1" s="1"/>
  <c r="T585" i="1"/>
  <c r="U585" i="1" s="1"/>
  <c r="V585" i="1" s="1"/>
  <c r="T600" i="1"/>
  <c r="U600" i="1" s="1"/>
  <c r="V600" i="1" s="1"/>
  <c r="T601" i="1"/>
  <c r="U601" i="1" s="1"/>
  <c r="V601" i="1" s="1"/>
  <c r="T579" i="1"/>
  <c r="U579" i="1" s="1"/>
  <c r="V579" i="1" s="1"/>
  <c r="T580" i="1"/>
  <c r="U580" i="1" s="1"/>
  <c r="V580" i="1" s="1"/>
  <c r="T586" i="1"/>
  <c r="U586" i="1" s="1"/>
  <c r="V586" i="1" s="1"/>
  <c r="T588" i="1"/>
  <c r="U588" i="1" s="1"/>
  <c r="V588" i="1" s="1"/>
  <c r="T590" i="1"/>
  <c r="U590" i="1" s="1"/>
  <c r="V590" i="1" s="1"/>
  <c r="T591" i="1"/>
  <c r="U591" i="1" s="1"/>
  <c r="V591" i="1" s="1"/>
  <c r="T602" i="1"/>
  <c r="U602" i="1" s="1"/>
  <c r="V602" i="1" s="1"/>
  <c r="T604" i="1"/>
  <c r="U604" i="1" s="1"/>
  <c r="V604" i="1" s="1"/>
  <c r="T628" i="1"/>
  <c r="U628" i="1" s="1"/>
  <c r="V628" i="1" s="1"/>
  <c r="T629" i="1"/>
  <c r="U629" i="1" s="1"/>
  <c r="V629" i="1" s="1"/>
  <c r="T107" i="1"/>
  <c r="U107" i="1" s="1"/>
  <c r="V107" i="1" s="1"/>
  <c r="T100" i="1"/>
  <c r="U100" i="1" s="1"/>
  <c r="V100" i="1" s="1"/>
  <c r="T84" i="1"/>
  <c r="U84" i="1" s="1"/>
  <c r="V84" i="1" s="1"/>
  <c r="T85" i="1"/>
  <c r="U85" i="1" s="1"/>
  <c r="V85" i="1" s="1"/>
  <c r="T86" i="1"/>
  <c r="U86" i="1" s="1"/>
  <c r="V86" i="1" s="1"/>
  <c r="T88" i="1"/>
  <c r="U88" i="1" s="1"/>
  <c r="V88" i="1" s="1"/>
  <c r="T96" i="1"/>
  <c r="U96" i="1" s="1"/>
  <c r="V96" i="1" s="1"/>
  <c r="T95" i="1"/>
  <c r="U95" i="1" s="1"/>
  <c r="V95" i="1" s="1"/>
  <c r="T94" i="1"/>
  <c r="U94" i="1" s="1"/>
  <c r="V94" i="1" s="1"/>
  <c r="T90" i="1"/>
  <c r="U90" i="1" s="1"/>
  <c r="V90" i="1" s="1"/>
  <c r="T93" i="1"/>
  <c r="U93" i="1" s="1"/>
  <c r="V93" i="1" s="1"/>
  <c r="T92" i="1"/>
  <c r="U92" i="1" s="1"/>
  <c r="V92" i="1" s="1"/>
  <c r="T97" i="1"/>
  <c r="U97" i="1" s="1"/>
  <c r="V97" i="1" s="1"/>
  <c r="T101" i="1"/>
  <c r="U101" i="1" s="1"/>
  <c r="V101" i="1" s="1"/>
  <c r="T102" i="1"/>
  <c r="U102" i="1" s="1"/>
  <c r="V102" i="1" s="1"/>
  <c r="T49" i="1"/>
  <c r="U49" i="1" s="1"/>
  <c r="V49" i="1" s="1"/>
  <c r="T50" i="1"/>
  <c r="U50" i="1" s="1"/>
  <c r="V50" i="1" s="1"/>
  <c r="T36" i="1"/>
  <c r="U36" i="1" s="1"/>
  <c r="V36" i="1" s="1"/>
  <c r="T39" i="1"/>
  <c r="U39" i="1" s="1"/>
  <c r="V39" i="1" s="1"/>
  <c r="T40" i="1"/>
  <c r="U40" i="1" s="1"/>
  <c r="V40" i="1" s="1"/>
  <c r="T53" i="1"/>
  <c r="U53" i="1" s="1"/>
  <c r="V53" i="1" s="1"/>
  <c r="T54" i="1"/>
  <c r="U54" i="1" s="1"/>
  <c r="V54" i="1" s="1"/>
  <c r="T55" i="1"/>
  <c r="U55" i="1" s="1"/>
  <c r="V55" i="1" s="1"/>
  <c r="T57" i="1"/>
  <c r="U57" i="1" s="1"/>
  <c r="V57" i="1" s="1"/>
  <c r="T221" i="1"/>
  <c r="U221" i="1" s="1"/>
  <c r="V221" i="1" s="1"/>
  <c r="T227" i="1"/>
  <c r="U227" i="1" s="1"/>
  <c r="V227" i="1" s="1"/>
  <c r="T213" i="1"/>
  <c r="U213" i="1" s="1"/>
  <c r="V213" i="1" s="1"/>
  <c r="T216" i="1"/>
  <c r="U216" i="1" s="1"/>
  <c r="V216" i="1" s="1"/>
  <c r="T217" i="1"/>
  <c r="U217" i="1" s="1"/>
  <c r="V217" i="1" s="1"/>
  <c r="T220" i="1"/>
  <c r="U220" i="1" s="1"/>
  <c r="V220" i="1" s="1"/>
  <c r="T231" i="1"/>
  <c r="U231" i="1" s="1"/>
  <c r="V231" i="1" s="1"/>
  <c r="T232" i="1"/>
  <c r="U232" i="1" s="1"/>
  <c r="V232" i="1" s="1"/>
  <c r="T228" i="1"/>
  <c r="U228" i="1" s="1"/>
  <c r="V228" i="1" s="1"/>
  <c r="T230" i="1"/>
  <c r="U230" i="1" s="1"/>
  <c r="V230" i="1" s="1"/>
  <c r="T233" i="1"/>
  <c r="U233" i="1" s="1"/>
  <c r="V233" i="1" s="1"/>
  <c r="T235" i="1"/>
  <c r="U235" i="1" s="1"/>
  <c r="V235" i="1" s="1"/>
  <c r="T199" i="1"/>
  <c r="U199" i="1" s="1"/>
  <c r="V199" i="1" s="1"/>
  <c r="T201" i="1"/>
  <c r="U201" i="1" s="1"/>
  <c r="V201" i="1" s="1"/>
  <c r="T152" i="1"/>
  <c r="U152" i="1" s="1"/>
  <c r="V152" i="1" s="1"/>
  <c r="T153" i="1"/>
  <c r="U153" i="1" s="1"/>
  <c r="V153" i="1" s="1"/>
  <c r="T143" i="1"/>
  <c r="U143" i="1" s="1"/>
  <c r="V143" i="1" s="1"/>
  <c r="T144" i="1"/>
  <c r="U144" i="1" s="1"/>
  <c r="V144" i="1" s="1"/>
  <c r="T202" i="1"/>
  <c r="U202" i="1" s="1"/>
  <c r="V202" i="1" s="1"/>
  <c r="T205" i="1"/>
  <c r="U205" i="1" s="1"/>
  <c r="V205" i="1" s="1"/>
  <c r="T160" i="1"/>
  <c r="U160" i="1" s="1"/>
  <c r="V160" i="1" s="1"/>
  <c r="T161" i="1"/>
  <c r="U161" i="1" s="1"/>
  <c r="V161" i="1" s="1"/>
  <c r="T158" i="1"/>
  <c r="U158" i="1" s="1"/>
  <c r="V158" i="1" s="1"/>
  <c r="T159" i="1"/>
  <c r="U159" i="1" s="1"/>
  <c r="V159" i="1" s="1"/>
  <c r="T162" i="1"/>
  <c r="U162" i="1" s="1"/>
  <c r="V162" i="1" s="1"/>
  <c r="T194" i="1"/>
  <c r="U194" i="1" s="1"/>
  <c r="V194" i="1" s="1"/>
  <c r="T195" i="1"/>
  <c r="U195" i="1" s="1"/>
  <c r="V195" i="1" s="1"/>
  <c r="T198" i="1"/>
  <c r="U198" i="1" s="1"/>
  <c r="V198" i="1" s="1"/>
  <c r="T147" i="1"/>
  <c r="U147" i="1" s="1"/>
  <c r="V147" i="1" s="1"/>
  <c r="T148" i="1"/>
  <c r="U148" i="1" s="1"/>
  <c r="V148" i="1" s="1"/>
  <c r="T135" i="1"/>
  <c r="U135" i="1" s="1"/>
  <c r="V135" i="1" s="1"/>
  <c r="T125" i="1"/>
  <c r="U125" i="1" s="1"/>
  <c r="V125" i="1" s="1"/>
  <c r="U118" i="1"/>
  <c r="V118" i="1" s="1"/>
  <c r="T136" i="1"/>
  <c r="U136" i="1" s="1"/>
  <c r="V136" i="1" s="1"/>
  <c r="T137" i="1"/>
  <c r="U137" i="1" s="1"/>
  <c r="V137" i="1" s="1"/>
  <c r="T121" i="1"/>
  <c r="U121" i="1" s="1"/>
  <c r="V121" i="1" s="1"/>
  <c r="T122" i="1"/>
  <c r="U122" i="1" s="1"/>
  <c r="V122" i="1" s="1"/>
  <c r="T211" i="1"/>
  <c r="U211" i="1" s="1"/>
  <c r="V211" i="1" s="1"/>
  <c r="T212" i="1"/>
  <c r="U212" i="1" s="1"/>
  <c r="V212" i="1" s="1"/>
  <c r="T206" i="1"/>
  <c r="U206" i="1" s="1"/>
  <c r="V206" i="1" s="1"/>
  <c r="T209" i="1"/>
  <c r="U209" i="1" s="1"/>
  <c r="V209" i="1" s="1"/>
  <c r="T210" i="1"/>
  <c r="U210" i="1" s="1"/>
  <c r="V210" i="1" s="1"/>
  <c r="T114" i="1"/>
  <c r="U114" i="1" s="1"/>
  <c r="V114" i="1" s="1"/>
  <c r="T113" i="1"/>
  <c r="U113" i="1" s="1"/>
  <c r="V113" i="1" s="1"/>
  <c r="T110" i="1"/>
  <c r="U110" i="1" s="1"/>
  <c r="V110" i="1" s="1"/>
  <c r="T109" i="1"/>
  <c r="U109" i="1" s="1"/>
  <c r="V109" i="1" s="1"/>
  <c r="T108" i="1"/>
  <c r="U108" i="1" s="1"/>
  <c r="V108" i="1" s="1"/>
  <c r="T52" i="1"/>
  <c r="U52" i="1" s="1"/>
  <c r="V52" i="1" s="1"/>
  <c r="T56" i="1"/>
  <c r="U56" i="1" s="1"/>
  <c r="V56" i="1" s="1"/>
  <c r="T51" i="1"/>
  <c r="U51" i="1" s="1"/>
  <c r="V51" i="1" s="1"/>
  <c r="T42" i="1"/>
  <c r="U42" i="1" s="1"/>
  <c r="V42" i="1" s="1"/>
  <c r="T48" i="1"/>
  <c r="U48" i="1" s="1"/>
  <c r="V48" i="1" s="1"/>
  <c r="T61" i="1"/>
  <c r="U61" i="1" s="1"/>
  <c r="V61" i="1" s="1"/>
  <c r="T41" i="1"/>
  <c r="U41" i="1" s="1"/>
  <c r="V41" i="1" s="1"/>
  <c r="T43" i="1"/>
  <c r="U43" i="1" s="1"/>
  <c r="V43" i="1" s="1"/>
  <c r="T38" i="1"/>
  <c r="U38" i="1" s="1"/>
  <c r="V38" i="1" s="1"/>
  <c r="T37" i="1"/>
  <c r="U37" i="1" s="1"/>
  <c r="V37" i="1" s="1"/>
  <c r="T35" i="1"/>
  <c r="U35" i="1" s="1"/>
  <c r="V35" i="1" s="1"/>
  <c r="T58" i="1"/>
  <c r="U58" i="1" s="1"/>
  <c r="V58" i="1" s="1"/>
  <c r="T59" i="1"/>
  <c r="U59" i="1" s="1"/>
  <c r="V59" i="1" s="1"/>
  <c r="T77" i="1"/>
  <c r="U77" i="1" s="1"/>
  <c r="V77" i="1" s="1"/>
  <c r="T73" i="1"/>
  <c r="U73" i="1" s="1"/>
  <c r="V73" i="1" s="1"/>
  <c r="T70" i="1"/>
  <c r="U70" i="1" s="1"/>
  <c r="V70" i="1" s="1"/>
  <c r="T69" i="1"/>
  <c r="U69" i="1" s="1"/>
  <c r="V69" i="1" s="1"/>
  <c r="T67" i="1"/>
  <c r="U67" i="1" s="1"/>
  <c r="V67" i="1" s="1"/>
  <c r="T66" i="1"/>
  <c r="U66" i="1" s="1"/>
  <c r="V66" i="1" s="1"/>
  <c r="T62" i="1"/>
  <c r="U62" i="1" s="1"/>
  <c r="V62" i="1" s="1"/>
  <c r="T74" i="1"/>
  <c r="U74" i="1" s="1"/>
  <c r="V74" i="1" s="1"/>
  <c r="T103" i="1"/>
  <c r="U103" i="1" s="1"/>
  <c r="V103" i="1" s="1"/>
  <c r="T23" i="1"/>
  <c r="U23" i="1" s="1"/>
  <c r="V23" i="1" s="1"/>
  <c r="T24" i="1"/>
  <c r="U24" i="1" s="1"/>
  <c r="V24" i="1" s="1"/>
  <c r="T22" i="1"/>
  <c r="U22" i="1" s="1"/>
  <c r="V22" i="1" s="1"/>
  <c r="T32" i="1"/>
  <c r="U32" i="1" s="1"/>
  <c r="V32" i="1" s="1"/>
  <c r="T25" i="1"/>
  <c r="U25" i="1" s="1"/>
  <c r="V25" i="1" s="1"/>
  <c r="T875" i="1"/>
  <c r="U875" i="1" s="1"/>
  <c r="V875" i="1" s="1"/>
  <c r="T876" i="1"/>
  <c r="U876" i="1" s="1"/>
  <c r="V876" i="1" s="1"/>
  <c r="T868" i="1"/>
  <c r="U868" i="1" s="1"/>
  <c r="V868" i="1" s="1"/>
  <c r="T865" i="1"/>
  <c r="U865" i="1" s="1"/>
  <c r="V865" i="1" s="1"/>
  <c r="T866" i="1"/>
  <c r="U866" i="1" s="1"/>
  <c r="V866" i="1" s="1"/>
  <c r="T863" i="1"/>
  <c r="U863" i="1" s="1"/>
  <c r="V863" i="1" s="1"/>
  <c r="T869" i="1"/>
  <c r="U869" i="1" s="1"/>
  <c r="V869" i="1" s="1"/>
  <c r="T871" i="1"/>
  <c r="U871" i="1" s="1"/>
  <c r="V871" i="1" s="1"/>
  <c r="T873" i="1"/>
  <c r="U873" i="1" s="1"/>
  <c r="V873" i="1" s="1"/>
  <c r="T872" i="1"/>
  <c r="U872" i="1" s="1"/>
  <c r="V872" i="1" s="1"/>
  <c r="T1041" i="1"/>
  <c r="U1041" i="1" s="1"/>
  <c r="V1041" i="1" s="1"/>
  <c r="T1039" i="1"/>
  <c r="U1039" i="1" s="1"/>
  <c r="V1039" i="1" s="1"/>
  <c r="T1044" i="1"/>
  <c r="U1044" i="1" s="1"/>
  <c r="V1044" i="1" s="1"/>
  <c r="T1046" i="1"/>
  <c r="U1046" i="1" s="1"/>
  <c r="V1046" i="1" s="1"/>
  <c r="T1045" i="1"/>
  <c r="U1045" i="1" s="1"/>
  <c r="V1045" i="1" s="1"/>
  <c r="T1036" i="1"/>
  <c r="U1036" i="1" s="1"/>
  <c r="V1036" i="1" s="1"/>
  <c r="T1037" i="1"/>
  <c r="U1037" i="1" s="1"/>
  <c r="V1037" i="1" s="1"/>
  <c r="T1042" i="1"/>
  <c r="U1042" i="1" s="1"/>
  <c r="V1042" i="1" s="1"/>
  <c r="T1043" i="1"/>
  <c r="U1043" i="1" s="1"/>
  <c r="V1043" i="1" s="1"/>
  <c r="T917" i="1"/>
  <c r="U917" i="1" s="1"/>
  <c r="V917" i="1" s="1"/>
  <c r="T1033" i="1"/>
  <c r="U1033" i="1" s="1"/>
  <c r="V1033" i="1" s="1"/>
  <c r="T1035" i="1"/>
  <c r="U1035" i="1" s="1"/>
  <c r="V1035" i="1" s="1"/>
  <c r="T883" i="1"/>
  <c r="U883" i="1" s="1"/>
  <c r="V883" i="1" s="1"/>
  <c r="T918" i="1"/>
  <c r="U918" i="1" s="1"/>
  <c r="V918" i="1" s="1"/>
  <c r="T1034" i="1"/>
  <c r="U1034" i="1" s="1"/>
  <c r="V1034" i="1" s="1"/>
  <c r="T877" i="1"/>
  <c r="U877" i="1" s="1"/>
  <c r="V877" i="1" s="1"/>
  <c r="T878" i="1"/>
  <c r="U878" i="1" s="1"/>
  <c r="V878" i="1" s="1"/>
  <c r="T879" i="1"/>
  <c r="U879" i="1" s="1"/>
  <c r="V879" i="1" s="1"/>
  <c r="T880" i="1"/>
  <c r="U880" i="1" s="1"/>
  <c r="V880" i="1" s="1"/>
  <c r="T881" i="1"/>
  <c r="U881" i="1" s="1"/>
  <c r="V881" i="1" s="1"/>
  <c r="T882" i="1"/>
  <c r="U882" i="1" s="1"/>
  <c r="V882" i="1" s="1"/>
  <c r="T1251" i="1"/>
  <c r="U1251" i="1" s="1"/>
  <c r="V1251" i="1" s="1"/>
  <c r="T1239" i="1"/>
  <c r="U1239" i="1" s="1"/>
  <c r="V1239" i="1" s="1"/>
  <c r="T1250" i="1"/>
  <c r="U1250" i="1" s="1"/>
  <c r="V1250" i="1" s="1"/>
  <c r="T1185" i="1"/>
  <c r="U1185" i="1" s="1"/>
  <c r="V1185" i="1" s="1"/>
  <c r="T1190" i="1"/>
  <c r="U1190" i="1" s="1"/>
  <c r="V1190" i="1" s="1"/>
  <c r="T1191" i="1"/>
  <c r="U1191" i="1" s="1"/>
  <c r="V1191" i="1" s="1"/>
  <c r="T1194" i="1"/>
  <c r="U1194" i="1" s="1"/>
  <c r="V1194" i="1" s="1"/>
  <c r="T1227" i="1"/>
  <c r="U1227" i="1" s="1"/>
  <c r="V1227" i="1" s="1"/>
  <c r="T1238" i="1"/>
  <c r="U1238" i="1" s="1"/>
  <c r="V1238" i="1" s="1"/>
  <c r="T1264" i="1"/>
  <c r="U1264" i="1" s="1"/>
  <c r="V1264" i="1" s="1"/>
  <c r="T1265" i="1"/>
  <c r="U1265" i="1" s="1"/>
  <c r="V1265" i="1" s="1"/>
  <c r="T1268" i="1"/>
  <c r="U1268" i="1" s="1"/>
  <c r="V1268" i="1" s="1"/>
  <c r="T1269" i="1"/>
  <c r="U1269" i="1" s="1"/>
  <c r="V1269" i="1" s="1"/>
  <c r="T1221" i="1"/>
  <c r="U1221" i="1" s="1"/>
  <c r="V1221" i="1" s="1"/>
  <c r="T1222" i="1"/>
  <c r="U1222" i="1" s="1"/>
  <c r="V1222" i="1" s="1"/>
  <c r="T1225" i="1"/>
  <c r="U1225" i="1" s="1"/>
  <c r="V1225" i="1" s="1"/>
  <c r="T1226" i="1"/>
  <c r="U1226" i="1" s="1"/>
  <c r="V1226" i="1" s="1"/>
  <c r="T1195" i="1"/>
  <c r="U1195" i="1" s="1"/>
  <c r="V1195" i="1" s="1"/>
  <c r="T1198" i="1"/>
  <c r="U1198" i="1" s="1"/>
  <c r="V1198" i="1" s="1"/>
  <c r="T1258" i="1"/>
  <c r="U1258" i="1" s="1"/>
  <c r="V1258" i="1" s="1"/>
  <c r="T1259" i="1"/>
  <c r="U1259" i="1" s="1"/>
  <c r="V1259" i="1" s="1"/>
  <c r="T1217" i="1"/>
  <c r="U1217" i="1" s="1"/>
  <c r="V1217" i="1" s="1"/>
  <c r="T1218" i="1"/>
  <c r="U1218" i="1" s="1"/>
  <c r="V1218" i="1" s="1"/>
  <c r="T1199" i="1"/>
  <c r="U1199" i="1" s="1"/>
  <c r="V1199" i="1" s="1"/>
  <c r="T1202" i="1"/>
  <c r="U1202" i="1" s="1"/>
  <c r="V1202" i="1" s="1"/>
  <c r="T1254" i="1"/>
  <c r="U1254" i="1" s="1"/>
  <c r="V1254" i="1" s="1"/>
  <c r="T1255" i="1"/>
  <c r="U1255" i="1" s="1"/>
  <c r="V1255" i="1" s="1"/>
  <c r="T1213" i="1"/>
  <c r="U1213" i="1" s="1"/>
  <c r="V1213" i="1" s="1"/>
  <c r="T1206" i="1"/>
  <c r="U1206" i="1" s="1"/>
  <c r="V1206" i="1" s="1"/>
  <c r="T1207" i="1"/>
  <c r="U1207" i="1" s="1"/>
  <c r="V1207" i="1" s="1"/>
  <c r="T1212" i="1"/>
  <c r="U1212" i="1" s="1"/>
  <c r="V1212" i="1" s="1"/>
  <c r="T1203" i="1"/>
  <c r="U1203" i="1" s="1"/>
  <c r="V1203" i="1" s="1"/>
  <c r="T1274" i="1"/>
  <c r="U1274" i="1" s="1"/>
  <c r="V1274" i="1" s="1"/>
  <c r="T1275" i="1"/>
  <c r="U1275" i="1" s="1"/>
  <c r="V1275" i="1" s="1"/>
  <c r="T1053" i="1"/>
  <c r="U1053" i="1" s="1"/>
  <c r="V1053" i="1" s="1"/>
  <c r="T1056" i="1"/>
  <c r="U1056" i="1" s="1"/>
  <c r="V1056" i="1" s="1"/>
  <c r="T1057" i="1"/>
  <c r="U1057" i="1" s="1"/>
  <c r="V1057" i="1" s="1"/>
  <c r="T1058" i="1"/>
  <c r="U1058" i="1" s="1"/>
  <c r="V1058" i="1" s="1"/>
  <c r="T1064" i="1"/>
  <c r="U1064" i="1" s="1"/>
  <c r="V1064" i="1" s="1"/>
  <c r="T1065" i="1"/>
  <c r="U1065" i="1" s="1"/>
  <c r="V1065" i="1" s="1"/>
  <c r="T1066" i="1"/>
  <c r="U1066" i="1" s="1"/>
  <c r="V1066" i="1" s="1"/>
  <c r="T1061" i="1"/>
  <c r="U1061" i="1" s="1"/>
  <c r="V1061" i="1" s="1"/>
  <c r="T1062" i="1"/>
  <c r="U1062" i="1" s="1"/>
  <c r="V1062" i="1" s="1"/>
  <c r="T1063" i="1"/>
  <c r="U1063" i="1" s="1"/>
  <c r="V1063" i="1" s="1"/>
  <c r="T1184" i="1"/>
  <c r="U1184" i="1" s="1"/>
  <c r="V1184" i="1" s="1"/>
  <c r="T1181" i="1"/>
  <c r="U1181" i="1" s="1"/>
  <c r="V1181" i="1" s="1"/>
  <c r="T1112" i="1"/>
  <c r="U1112" i="1" s="1"/>
  <c r="V1112" i="1" s="1"/>
  <c r="T1161" i="1"/>
  <c r="U1161" i="1" s="1"/>
  <c r="V1161" i="1" s="1"/>
  <c r="T1160" i="1"/>
  <c r="U1160" i="1" s="1"/>
  <c r="V1160" i="1" s="1"/>
  <c r="T1051" i="1"/>
  <c r="U1051" i="1" s="1"/>
  <c r="V1051" i="1" s="1"/>
  <c r="T1052" i="1"/>
  <c r="U1052" i="1" s="1"/>
  <c r="V1052" i="1" s="1"/>
  <c r="T1088" i="1"/>
  <c r="U1088" i="1" s="1"/>
  <c r="V1088" i="1" s="1"/>
  <c r="T1089" i="1"/>
  <c r="U1089" i="1" s="1"/>
  <c r="V1089" i="1" s="1"/>
  <c r="T1173" i="1"/>
  <c r="U1173" i="1" s="1"/>
  <c r="V1173" i="1" s="1"/>
  <c r="T1174" i="1"/>
  <c r="U1174" i="1" s="1"/>
  <c r="V1174" i="1" s="1"/>
  <c r="T1179" i="1"/>
  <c r="U1179" i="1" s="1"/>
  <c r="V1179" i="1" s="1"/>
  <c r="T1180" i="1"/>
  <c r="U1180" i="1" s="1"/>
  <c r="V1180" i="1" s="1"/>
  <c r="T1085" i="1"/>
  <c r="U1085" i="1" s="1"/>
  <c r="V1085" i="1" s="1"/>
  <c r="T1086" i="1"/>
  <c r="U1086" i="1" s="1"/>
  <c r="V1086" i="1" s="1"/>
  <c r="T1067" i="1"/>
  <c r="U1067" i="1" s="1"/>
  <c r="V1067" i="1" s="1"/>
  <c r="T1084" i="1"/>
  <c r="U1084" i="1" s="1"/>
  <c r="V1084" i="1" s="1"/>
  <c r="T1047" i="1"/>
  <c r="U1047" i="1" s="1"/>
  <c r="V1047" i="1" s="1"/>
  <c r="T1048" i="1"/>
  <c r="U1048" i="1" s="1"/>
  <c r="V1048" i="1" s="1"/>
  <c r="T1049" i="1"/>
  <c r="U1049" i="1" s="1"/>
  <c r="V1049" i="1" s="1"/>
  <c r="T1050" i="1"/>
  <c r="U1050" i="1" s="1"/>
  <c r="V1050" i="1" s="1"/>
  <c r="T1059" i="1"/>
  <c r="U1059" i="1" s="1"/>
  <c r="V1059" i="1" s="1"/>
  <c r="T1060" i="1"/>
  <c r="U1060" i="1" s="1"/>
  <c r="V1060" i="1" s="1"/>
  <c r="T748" i="1"/>
  <c r="U748" i="1" s="1"/>
  <c r="V748" i="1" s="1"/>
  <c r="T749" i="1"/>
  <c r="U749" i="1" s="1"/>
  <c r="V749" i="1" s="1"/>
  <c r="T853" i="1"/>
  <c r="U853" i="1" s="1"/>
  <c r="V853" i="1" s="1"/>
  <c r="T862" i="1"/>
  <c r="U862" i="1" s="1"/>
  <c r="V862" i="1" s="1"/>
  <c r="T750" i="1"/>
  <c r="U750" i="1" s="1"/>
  <c r="V750" i="1" s="1"/>
  <c r="T753" i="1"/>
  <c r="U753" i="1" s="1"/>
  <c r="V753" i="1" s="1"/>
  <c r="T727" i="1"/>
  <c r="U727" i="1" s="1"/>
  <c r="V727" i="1" s="1"/>
  <c r="T728" i="1"/>
  <c r="U728" i="1" s="1"/>
  <c r="V728" i="1" s="1"/>
  <c r="T851" i="1"/>
  <c r="U851" i="1" s="1"/>
  <c r="V851" i="1" s="1"/>
  <c r="T852" i="1"/>
  <c r="U852" i="1" s="1"/>
  <c r="V852" i="1" s="1"/>
  <c r="T746" i="1"/>
  <c r="U746" i="1" s="1"/>
  <c r="V746" i="1" s="1"/>
  <c r="T742" i="1"/>
  <c r="U742" i="1" s="1"/>
  <c r="V742" i="1" s="1"/>
  <c r="T747" i="1"/>
  <c r="U747" i="1" s="1"/>
  <c r="V747" i="1" s="1"/>
  <c r="T743" i="1"/>
  <c r="U743" i="1" s="1"/>
  <c r="V743" i="1" s="1"/>
  <c r="T745" i="1"/>
  <c r="U745" i="1" s="1"/>
  <c r="V745" i="1" s="1"/>
  <c r="T789" i="1"/>
  <c r="U789" i="1" s="1"/>
  <c r="V789" i="1" s="1"/>
  <c r="T850" i="1"/>
  <c r="U850" i="1" s="1"/>
  <c r="V850" i="1" s="1"/>
  <c r="T771" i="1"/>
  <c r="U771" i="1" s="1"/>
  <c r="V771" i="1" s="1"/>
  <c r="T775" i="1"/>
  <c r="U775" i="1" s="1"/>
  <c r="V775" i="1" s="1"/>
  <c r="T776" i="1"/>
  <c r="U776" i="1" s="1"/>
  <c r="V776" i="1" s="1"/>
  <c r="T788" i="1"/>
  <c r="U788" i="1" s="1"/>
  <c r="V788" i="1" s="1"/>
  <c r="T754" i="1"/>
  <c r="U754" i="1" s="1"/>
  <c r="V754" i="1" s="1"/>
  <c r="T755" i="1"/>
  <c r="U755" i="1" s="1"/>
  <c r="V755" i="1" s="1"/>
  <c r="T756" i="1"/>
  <c r="U756" i="1" s="1"/>
  <c r="V756" i="1" s="1"/>
  <c r="T770" i="1"/>
  <c r="U770" i="1" s="1"/>
  <c r="V770" i="1" s="1"/>
  <c r="T688" i="1"/>
  <c r="U688" i="1" s="1"/>
  <c r="V688" i="1" s="1"/>
  <c r="T689" i="1"/>
  <c r="U689" i="1" s="1"/>
  <c r="V689" i="1" s="1"/>
  <c r="T686" i="1"/>
  <c r="U686" i="1" s="1"/>
  <c r="V686" i="1" s="1"/>
  <c r="T687" i="1"/>
  <c r="U687" i="1" s="1"/>
  <c r="V687" i="1" s="1"/>
  <c r="T677" i="1"/>
  <c r="U677" i="1" s="1"/>
  <c r="V677" i="1" s="1"/>
  <c r="T678" i="1"/>
  <c r="U678" i="1" s="1"/>
  <c r="V678" i="1" s="1"/>
  <c r="T704" i="1"/>
  <c r="U704" i="1" s="1"/>
  <c r="V704" i="1" s="1"/>
  <c r="T706" i="1"/>
  <c r="U706" i="1" s="1"/>
  <c r="V706" i="1" s="1"/>
  <c r="T726" i="1"/>
  <c r="U726" i="1" s="1"/>
  <c r="V726" i="1" s="1"/>
  <c r="T724" i="1"/>
  <c r="U724" i="1" s="1"/>
  <c r="V724" i="1" s="1"/>
  <c r="T725" i="1"/>
  <c r="U725" i="1" s="1"/>
  <c r="V725" i="1" s="1"/>
  <c r="T713" i="1"/>
  <c r="U713" i="1" s="1"/>
  <c r="V713" i="1" s="1"/>
  <c r="T712" i="1"/>
  <c r="U712" i="1" s="1"/>
  <c r="V712" i="1" s="1"/>
  <c r="T700" i="1"/>
  <c r="U700" i="1" s="1"/>
  <c r="V700" i="1" s="1"/>
  <c r="T701" i="1"/>
  <c r="U701" i="1" s="1"/>
  <c r="V701" i="1" s="1"/>
  <c r="T691" i="1"/>
  <c r="U691" i="1" s="1"/>
  <c r="V691" i="1" s="1"/>
  <c r="T693" i="1"/>
  <c r="U693" i="1" s="1"/>
  <c r="V693" i="1" s="1"/>
  <c r="T720" i="1"/>
  <c r="U720" i="1" s="1"/>
  <c r="V720" i="1" s="1"/>
  <c r="T721" i="1"/>
  <c r="U721" i="1" s="1"/>
  <c r="V721" i="1" s="1"/>
  <c r="T696" i="1"/>
  <c r="U696" i="1" s="1"/>
  <c r="V696" i="1" s="1"/>
  <c r="T697" i="1"/>
  <c r="U697" i="1" s="1"/>
  <c r="V697" i="1" s="1"/>
  <c r="T714" i="1"/>
  <c r="U714" i="1" s="1"/>
  <c r="V714" i="1" s="1"/>
  <c r="T715" i="1"/>
  <c r="U715" i="1" s="1"/>
  <c r="V715" i="1" s="1"/>
  <c r="T707" i="1"/>
  <c r="U707" i="1" s="1"/>
  <c r="V707" i="1" s="1"/>
  <c r="T709" i="1"/>
  <c r="U709" i="1" s="1"/>
  <c r="V709" i="1" s="1"/>
  <c r="T710" i="1"/>
  <c r="U710" i="1" s="1"/>
  <c r="V710" i="1" s="1"/>
  <c r="T711" i="1"/>
  <c r="U711" i="1" s="1"/>
  <c r="V711" i="1" s="1"/>
  <c r="T722" i="1"/>
  <c r="U722" i="1" s="1"/>
  <c r="V722" i="1" s="1"/>
  <c r="T723" i="1"/>
  <c r="U723" i="1" s="1"/>
  <c r="V723" i="1" s="1"/>
  <c r="T718" i="1"/>
  <c r="U718" i="1" s="1"/>
  <c r="V718" i="1" s="1"/>
  <c r="T719" i="1"/>
  <c r="U719" i="1" s="1"/>
  <c r="V719" i="1" s="1"/>
  <c r="T694" i="1"/>
  <c r="U694" i="1" s="1"/>
  <c r="V694" i="1" s="1"/>
  <c r="T695" i="1"/>
  <c r="U695" i="1" s="1"/>
  <c r="V695" i="1" s="1"/>
  <c r="T702" i="1"/>
  <c r="U702" i="1" s="1"/>
  <c r="V702" i="1" s="1"/>
  <c r="T703" i="1"/>
  <c r="U703" i="1" s="1"/>
  <c r="V703" i="1" s="1"/>
  <c r="T698" i="1"/>
  <c r="U698" i="1" s="1"/>
  <c r="V698" i="1" s="1"/>
  <c r="T699" i="1"/>
  <c r="U699" i="1" s="1"/>
  <c r="V699" i="1" s="1"/>
  <c r="T679" i="1"/>
  <c r="U679" i="1" s="1"/>
  <c r="V679" i="1" s="1"/>
  <c r="T682" i="1"/>
  <c r="U682" i="1" s="1"/>
  <c r="V682" i="1" s="1"/>
  <c r="T684" i="1"/>
  <c r="U684" i="1" s="1"/>
  <c r="V684" i="1" s="1"/>
  <c r="T683" i="1"/>
  <c r="U683" i="1" s="1"/>
  <c r="V683" i="1" s="1"/>
  <c r="T288" i="1"/>
  <c r="U288" i="1" s="1"/>
  <c r="V288" i="1" s="1"/>
  <c r="T294" i="1"/>
  <c r="U294" i="1" s="1"/>
  <c r="V294" i="1" s="1"/>
  <c r="T295" i="1"/>
  <c r="U295" i="1" s="1"/>
  <c r="V295" i="1" s="1"/>
  <c r="T274" i="1"/>
  <c r="U274" i="1" s="1"/>
  <c r="V274" i="1" s="1"/>
  <c r="T275" i="1"/>
  <c r="U275" i="1" s="1"/>
  <c r="V275" i="1" s="1"/>
  <c r="T279" i="1"/>
  <c r="U279" i="1" s="1"/>
  <c r="V279" i="1" s="1"/>
  <c r="T276" i="1"/>
  <c r="U276" i="1" s="1"/>
  <c r="V276" i="1" s="1"/>
  <c r="T277" i="1"/>
  <c r="U277" i="1" s="1"/>
  <c r="V277" i="1" s="1"/>
  <c r="T278" i="1"/>
  <c r="U278" i="1" s="1"/>
  <c r="V278" i="1" s="1"/>
  <c r="T280" i="1"/>
  <c r="U280" i="1" s="1"/>
  <c r="V280" i="1" s="1"/>
  <c r="T281" i="1"/>
  <c r="U281" i="1" s="1"/>
  <c r="V281" i="1" s="1"/>
  <c r="T287" i="1"/>
  <c r="U287" i="1" s="1"/>
  <c r="V287" i="1" s="1"/>
  <c r="T282" i="1"/>
  <c r="U282" i="1" s="1"/>
  <c r="V282" i="1" s="1"/>
  <c r="T257" i="1"/>
  <c r="U257" i="1" s="1"/>
  <c r="V257" i="1" s="1"/>
  <c r="T255" i="1"/>
  <c r="U255" i="1" s="1"/>
  <c r="V255" i="1" s="1"/>
  <c r="T260" i="1"/>
  <c r="U260" i="1" s="1"/>
  <c r="V260" i="1" s="1"/>
  <c r="T241" i="1"/>
  <c r="U241" i="1" s="1"/>
  <c r="V241" i="1" s="1"/>
  <c r="T238" i="1"/>
  <c r="U238" i="1" s="1"/>
  <c r="V238" i="1" s="1"/>
  <c r="T247" i="1"/>
  <c r="U247" i="1" s="1"/>
  <c r="V247" i="1" s="1"/>
  <c r="T242" i="1"/>
  <c r="U242" i="1" s="1"/>
  <c r="V242" i="1" s="1"/>
  <c r="T254" i="1"/>
  <c r="U254" i="1" s="1"/>
  <c r="V254" i="1" s="1"/>
  <c r="T250" i="1"/>
  <c r="U250" i="1" s="1"/>
  <c r="V250" i="1" s="1"/>
  <c r="T237" i="1"/>
  <c r="U237" i="1" s="1"/>
  <c r="V237" i="1" s="1"/>
  <c r="T249" i="1"/>
  <c r="U249" i="1" s="1"/>
  <c r="V249" i="1" s="1"/>
  <c r="T236" i="1"/>
  <c r="U236" i="1" s="1"/>
  <c r="V236" i="1" s="1"/>
  <c r="T248" i="1"/>
  <c r="U248" i="1" s="1"/>
  <c r="V248" i="1" s="1"/>
  <c r="T267" i="1"/>
  <c r="U267" i="1" s="1"/>
  <c r="V267" i="1" s="1"/>
  <c r="T264" i="1"/>
  <c r="U264" i="1" s="1"/>
  <c r="V264" i="1" s="1"/>
  <c r="T263" i="1"/>
  <c r="U263" i="1" s="1"/>
  <c r="V263" i="1" s="1"/>
  <c r="T261" i="1"/>
  <c r="U261" i="1" s="1"/>
  <c r="V261" i="1" s="1"/>
  <c r="T269" i="1"/>
  <c r="U269" i="1" s="1"/>
  <c r="V269" i="1" s="1"/>
  <c r="T268" i="1"/>
  <c r="U268" i="1" s="1"/>
  <c r="V268" i="1" s="1"/>
  <c r="T273" i="1"/>
  <c r="U273" i="1" s="1"/>
  <c r="V273" i="1" s="1"/>
  <c r="T270" i="1"/>
  <c r="U270" i="1" s="1"/>
  <c r="V270" i="1" s="1"/>
  <c r="T552" i="1"/>
  <c r="U552" i="1" s="1"/>
  <c r="V552" i="1" s="1"/>
  <c r="T554" i="1"/>
  <c r="U554" i="1" s="1"/>
  <c r="V554" i="1" s="1"/>
  <c r="T553" i="1"/>
  <c r="U553" i="1" s="1"/>
  <c r="V553" i="1" s="1"/>
  <c r="T569" i="1"/>
  <c r="U569" i="1" s="1"/>
  <c r="V569" i="1" s="1"/>
  <c r="T570" i="1"/>
  <c r="U570" i="1" s="1"/>
  <c r="V570" i="1" s="1"/>
  <c r="T555" i="1"/>
  <c r="U555" i="1" s="1"/>
  <c r="V555" i="1" s="1"/>
  <c r="T556" i="1"/>
  <c r="U556" i="1" s="1"/>
  <c r="V556" i="1" s="1"/>
  <c r="T541" i="1"/>
  <c r="U541" i="1" s="1"/>
  <c r="V541" i="1" s="1"/>
  <c r="T548" i="1"/>
  <c r="U548" i="1" s="1"/>
  <c r="V548" i="1" s="1"/>
  <c r="T423" i="1"/>
  <c r="U423" i="1" s="1"/>
  <c r="V423" i="1" s="1"/>
  <c r="T424" i="1"/>
  <c r="U424" i="1" s="1"/>
  <c r="V424" i="1" s="1"/>
  <c r="T425" i="1"/>
  <c r="U425" i="1" s="1"/>
  <c r="V425" i="1" s="1"/>
  <c r="T535" i="1"/>
  <c r="U535" i="1" s="1"/>
  <c r="V535" i="1" s="1"/>
  <c r="T565" i="1"/>
  <c r="U565" i="1" s="1"/>
  <c r="V565" i="1" s="1"/>
  <c r="T566" i="1"/>
  <c r="U566" i="1" s="1"/>
  <c r="V566" i="1" s="1"/>
  <c r="T536" i="1"/>
  <c r="U536" i="1" s="1"/>
  <c r="V536" i="1" s="1"/>
  <c r="T538" i="1"/>
  <c r="U538" i="1" s="1"/>
  <c r="V538" i="1" s="1"/>
  <c r="T549" i="1"/>
  <c r="U549" i="1" s="1"/>
  <c r="V549" i="1" s="1"/>
  <c r="T551" i="1"/>
  <c r="U551" i="1" s="1"/>
  <c r="V551" i="1" s="1"/>
  <c r="T539" i="1"/>
  <c r="U539" i="1" s="1"/>
  <c r="V539" i="1" s="1"/>
  <c r="T540" i="1"/>
  <c r="U540" i="1" s="1"/>
  <c r="V540" i="1" s="1"/>
  <c r="T299" i="1"/>
  <c r="U299" i="1" s="1"/>
  <c r="V299" i="1" s="1"/>
  <c r="T297" i="1"/>
  <c r="U297" i="1" s="1"/>
  <c r="V297" i="1" s="1"/>
  <c r="T298" i="1"/>
  <c r="U298" i="1" s="1"/>
  <c r="V298" i="1" s="1"/>
  <c r="T312" i="1"/>
  <c r="U312" i="1" s="1"/>
  <c r="V312" i="1" s="1"/>
  <c r="T407" i="1"/>
  <c r="U407" i="1" s="1"/>
  <c r="V407" i="1" s="1"/>
  <c r="T410" i="1"/>
  <c r="U410" i="1" s="1"/>
  <c r="V410" i="1" s="1"/>
  <c r="T419" i="1"/>
  <c r="U419" i="1" s="1"/>
  <c r="V419" i="1" s="1"/>
  <c r="T306" i="1"/>
  <c r="U306" i="1" s="1"/>
  <c r="V306" i="1" s="1"/>
  <c r="T307" i="1"/>
  <c r="U307" i="1" s="1"/>
  <c r="V307" i="1" s="1"/>
  <c r="T300" i="1"/>
  <c r="U300" i="1" s="1"/>
  <c r="V300" i="1" s="1"/>
  <c r="T303" i="1"/>
  <c r="U303" i="1" s="1"/>
  <c r="V303" i="1" s="1"/>
  <c r="T308" i="1"/>
  <c r="U308" i="1" s="1"/>
  <c r="V308" i="1" s="1"/>
  <c r="T309" i="1"/>
  <c r="U309" i="1" s="1"/>
  <c r="V309" i="1" s="1"/>
  <c r="T304" i="1"/>
  <c r="U304" i="1" s="1"/>
  <c r="V304" i="1" s="1"/>
  <c r="T305" i="1"/>
  <c r="U305" i="1" s="1"/>
  <c r="V305" i="1" s="1"/>
  <c r="T310" i="1"/>
  <c r="U310" i="1" s="1"/>
  <c r="V310" i="1" s="1"/>
  <c r="T311" i="1"/>
  <c r="U311" i="1" s="1"/>
  <c r="V311" i="1" s="1"/>
  <c r="T592" i="1"/>
  <c r="U592" i="1" s="1"/>
  <c r="V592" i="1" s="1"/>
  <c r="T593" i="1"/>
  <c r="U593" i="1" s="1"/>
  <c r="V593" i="1" s="1"/>
  <c r="T594" i="1"/>
  <c r="U594" i="1" s="1"/>
  <c r="V594" i="1" s="1"/>
  <c r="T595" i="1"/>
  <c r="U595" i="1" s="1"/>
  <c r="V595" i="1" s="1"/>
  <c r="T625" i="1"/>
  <c r="U625" i="1" s="1"/>
  <c r="V625" i="1" s="1"/>
  <c r="T624" i="1"/>
  <c r="U624" i="1" s="1"/>
  <c r="V624" i="1" s="1"/>
  <c r="T572" i="1"/>
  <c r="U572" i="1" s="1"/>
  <c r="V572" i="1" s="1"/>
  <c r="T578" i="1"/>
  <c r="U578" i="1" s="1"/>
  <c r="V578" i="1" s="1"/>
  <c r="T575" i="1"/>
  <c r="U575" i="1" s="1"/>
  <c r="V575" i="1" s="1"/>
  <c r="T577" i="1"/>
  <c r="U577" i="1" s="1"/>
  <c r="V577" i="1" s="1"/>
  <c r="T574" i="1"/>
  <c r="U574" i="1" s="1"/>
  <c r="V574" i="1" s="1"/>
  <c r="T571" i="1"/>
  <c r="U571" i="1" s="1"/>
  <c r="V571" i="1" s="1"/>
  <c r="T675" i="1"/>
  <c r="U675" i="1" s="1"/>
  <c r="V675" i="1" s="1"/>
  <c r="T676" i="1"/>
  <c r="U676" i="1" s="1"/>
  <c r="V676" i="1" s="1"/>
  <c r="T660" i="1"/>
  <c r="U660" i="1" s="1"/>
  <c r="V660" i="1" s="1"/>
  <c r="T662" i="1"/>
  <c r="U662" i="1" s="1"/>
  <c r="V662" i="1" s="1"/>
  <c r="T651" i="1"/>
  <c r="U651" i="1" s="1"/>
  <c r="V651" i="1" s="1"/>
  <c r="T652" i="1"/>
  <c r="U652" i="1" s="1"/>
  <c r="V652" i="1" s="1"/>
  <c r="T641" i="1"/>
  <c r="U641" i="1" s="1"/>
  <c r="V641" i="1" s="1"/>
  <c r="T642" i="1"/>
  <c r="U642" i="1" s="1"/>
  <c r="V642" i="1" s="1"/>
  <c r="T643" i="1"/>
  <c r="U643" i="1" s="1"/>
  <c r="V643" i="1" s="1"/>
  <c r="T644" i="1"/>
  <c r="U644" i="1" s="1"/>
  <c r="V644" i="1" s="1"/>
  <c r="T647" i="1"/>
  <c r="U647" i="1" s="1"/>
  <c r="V647" i="1" s="1"/>
  <c r="T646" i="1"/>
  <c r="U646" i="1" s="1"/>
  <c r="V646" i="1" s="1"/>
  <c r="T671" i="1"/>
  <c r="U671" i="1" s="1"/>
  <c r="V671" i="1" s="1"/>
  <c r="T672" i="1"/>
  <c r="U672" i="1" s="1"/>
  <c r="V672" i="1" s="1"/>
  <c r="T654" i="1"/>
  <c r="U654" i="1" s="1"/>
  <c r="V654" i="1" s="1"/>
  <c r="T655" i="1"/>
  <c r="U655" i="1" s="1"/>
  <c r="V655" i="1" s="1"/>
  <c r="T669" i="1"/>
  <c r="U669" i="1" s="1"/>
  <c r="V669" i="1" s="1"/>
  <c r="T670" i="1"/>
  <c r="U670" i="1" s="1"/>
  <c r="V670" i="1" s="1"/>
  <c r="T673" i="1"/>
  <c r="U673" i="1" s="1"/>
  <c r="V673" i="1" s="1"/>
  <c r="T674" i="1"/>
  <c r="U674" i="1" s="1"/>
  <c r="V674" i="1" s="1"/>
  <c r="T648" i="1"/>
  <c r="U648" i="1" s="1"/>
  <c r="V648" i="1" s="1"/>
  <c r="T649" i="1"/>
  <c r="U649" i="1" s="1"/>
  <c r="V649" i="1" s="1"/>
  <c r="T663" i="1"/>
  <c r="U663" i="1" s="1"/>
  <c r="V663" i="1" s="1"/>
  <c r="T664" i="1"/>
  <c r="U664" i="1" s="1"/>
  <c r="V664" i="1" s="1"/>
  <c r="T666" i="1"/>
  <c r="U666" i="1" s="1"/>
  <c r="V666" i="1" s="1"/>
  <c r="T667" i="1"/>
  <c r="U667" i="1" s="1"/>
  <c r="V667" i="1" s="1"/>
  <c r="T657" i="1"/>
  <c r="U657" i="1" s="1"/>
  <c r="V657" i="1" s="1"/>
  <c r="T658" i="1"/>
  <c r="U658" i="1" s="1"/>
  <c r="V658" i="1" s="1"/>
  <c r="P33" i="1" l="1"/>
  <c r="P658" i="1"/>
  <c r="P664" i="1"/>
  <c r="P75" i="1"/>
  <c r="P419" i="1"/>
  <c r="P569" i="1"/>
  <c r="P380" i="1"/>
  <c r="P468" i="1"/>
  <c r="P694" i="1"/>
  <c r="P726" i="1"/>
  <c r="P852" i="1"/>
  <c r="P1089" i="1"/>
  <c r="P1206" i="1"/>
  <c r="P1190" i="1"/>
  <c r="P1036" i="1"/>
  <c r="P74" i="1"/>
  <c r="P117" i="1"/>
  <c r="P159" i="1"/>
  <c r="P663" i="1"/>
  <c r="P675" i="1"/>
  <c r="P410" i="1"/>
  <c r="P553" i="1"/>
  <c r="P353" i="1"/>
  <c r="P467" i="1"/>
  <c r="P719" i="1"/>
  <c r="P706" i="1"/>
  <c r="P851" i="1"/>
  <c r="P1088" i="1"/>
  <c r="P1213" i="1"/>
  <c r="P1185" i="1"/>
  <c r="P1045" i="1"/>
  <c r="P62" i="1"/>
  <c r="P108" i="1"/>
  <c r="P158" i="1"/>
  <c r="P649" i="1"/>
  <c r="P571" i="1"/>
  <c r="P407" i="1"/>
  <c r="P554" i="1"/>
  <c r="P406" i="1"/>
  <c r="P484" i="1"/>
  <c r="P718" i="1"/>
  <c r="P704" i="1"/>
  <c r="P728" i="1"/>
  <c r="P1052" i="1"/>
  <c r="P1255" i="1"/>
  <c r="P1250" i="1"/>
  <c r="P1046" i="1"/>
  <c r="P66" i="1"/>
  <c r="P109" i="1"/>
  <c r="P161" i="1"/>
  <c r="P648" i="1"/>
  <c r="P574" i="1"/>
  <c r="P312" i="1"/>
  <c r="P552" i="1"/>
  <c r="P405" i="1"/>
  <c r="P500" i="1"/>
  <c r="P723" i="1"/>
  <c r="P678" i="1"/>
  <c r="P727" i="1"/>
  <c r="P1051" i="1"/>
  <c r="P1254" i="1"/>
  <c r="P1239" i="1"/>
  <c r="P1044" i="1"/>
  <c r="P67" i="1"/>
  <c r="P110" i="1"/>
  <c r="P160" i="1"/>
  <c r="P674" i="1"/>
  <c r="P577" i="1"/>
  <c r="P298" i="1"/>
  <c r="P270" i="1"/>
  <c r="P404" i="1"/>
  <c r="P466" i="1"/>
  <c r="P722" i="1"/>
  <c r="P677" i="1"/>
  <c r="P753" i="1"/>
  <c r="P1160" i="1"/>
  <c r="P1202" i="1"/>
  <c r="P1251" i="1"/>
  <c r="P1039" i="1"/>
  <c r="P106" i="1"/>
  <c r="P113" i="1"/>
  <c r="P205" i="1"/>
  <c r="P673" i="1"/>
  <c r="P575" i="1"/>
  <c r="P297" i="1"/>
  <c r="P273" i="1"/>
  <c r="P403" i="1"/>
  <c r="P481" i="1"/>
  <c r="P711" i="1"/>
  <c r="P687" i="1"/>
  <c r="P750" i="1"/>
  <c r="P1161" i="1"/>
  <c r="P1199" i="1"/>
  <c r="P882" i="1"/>
  <c r="P1041" i="1"/>
  <c r="P104" i="1"/>
  <c r="P114" i="1"/>
  <c r="P202" i="1"/>
  <c r="P670" i="1"/>
  <c r="P578" i="1"/>
  <c r="P299" i="1"/>
  <c r="P268" i="1"/>
  <c r="P400" i="1"/>
  <c r="P499" i="1"/>
  <c r="P710" i="1"/>
  <c r="P686" i="1"/>
  <c r="P862" i="1"/>
  <c r="P1112" i="1"/>
  <c r="P1218" i="1"/>
  <c r="P881" i="1"/>
  <c r="P872" i="1"/>
  <c r="P105" i="1"/>
  <c r="P210" i="1"/>
  <c r="P144" i="1"/>
  <c r="P669" i="1"/>
  <c r="P572" i="1"/>
  <c r="P540" i="1"/>
  <c r="P269" i="1"/>
  <c r="P399" i="1"/>
  <c r="P480" i="1"/>
  <c r="P709" i="1"/>
  <c r="P689" i="1"/>
  <c r="P853" i="1"/>
  <c r="P1181" i="1"/>
  <c r="P1217" i="1"/>
  <c r="P880" i="1"/>
  <c r="P873" i="1"/>
  <c r="P69" i="1"/>
  <c r="P209" i="1"/>
  <c r="P143" i="1"/>
  <c r="P655" i="1"/>
  <c r="P624" i="1"/>
  <c r="P539" i="1"/>
  <c r="P261" i="1"/>
  <c r="P402" i="1"/>
  <c r="P498" i="1"/>
  <c r="P707" i="1"/>
  <c r="P688" i="1"/>
  <c r="P749" i="1"/>
  <c r="P1184" i="1"/>
  <c r="P1259" i="1"/>
  <c r="P879" i="1"/>
  <c r="P871" i="1"/>
  <c r="P70" i="1"/>
  <c r="P206" i="1"/>
  <c r="P153" i="1"/>
  <c r="P654" i="1"/>
  <c r="P625" i="1"/>
  <c r="P551" i="1"/>
  <c r="P263" i="1"/>
  <c r="P398" i="1"/>
  <c r="P479" i="1"/>
  <c r="P715" i="1"/>
  <c r="P770" i="1"/>
  <c r="P748" i="1"/>
  <c r="P1063" i="1"/>
  <c r="P1258" i="1"/>
  <c r="P878" i="1"/>
  <c r="P869" i="1"/>
  <c r="P73" i="1"/>
  <c r="P212" i="1"/>
  <c r="P152" i="1"/>
  <c r="P672" i="1"/>
  <c r="P595" i="1"/>
  <c r="P549" i="1"/>
  <c r="P264" i="1"/>
  <c r="P396" i="1"/>
  <c r="P497" i="1"/>
  <c r="P714" i="1"/>
  <c r="P756" i="1"/>
  <c r="P1060" i="1"/>
  <c r="P1062" i="1"/>
  <c r="P1198" i="1"/>
  <c r="P760" i="1"/>
  <c r="P863" i="1"/>
  <c r="P77" i="1"/>
  <c r="P211" i="1"/>
  <c r="P201" i="1"/>
  <c r="P671" i="1"/>
  <c r="P594" i="1"/>
  <c r="P538" i="1"/>
  <c r="P267" i="1"/>
  <c r="P397" i="1"/>
  <c r="P478" i="1"/>
  <c r="P697" i="1"/>
  <c r="P755" i="1"/>
  <c r="P1059" i="1"/>
  <c r="P1061" i="1"/>
  <c r="P1195" i="1"/>
  <c r="P757" i="1"/>
  <c r="P866" i="1"/>
  <c r="P59" i="1"/>
  <c r="P122" i="1"/>
  <c r="P199" i="1"/>
  <c r="P646" i="1"/>
  <c r="P593" i="1"/>
  <c r="P536" i="1"/>
  <c r="P248" i="1"/>
  <c r="P395" i="1"/>
  <c r="P528" i="1"/>
  <c r="P696" i="1"/>
  <c r="P754" i="1"/>
  <c r="P1050" i="1"/>
  <c r="P1066" i="1"/>
  <c r="P1226" i="1"/>
  <c r="P758" i="1"/>
  <c r="P865" i="1"/>
  <c r="P58" i="1"/>
  <c r="P121" i="1"/>
  <c r="P235" i="1"/>
  <c r="P647" i="1"/>
  <c r="P592" i="1"/>
  <c r="P566" i="1"/>
  <c r="P236" i="1"/>
  <c r="P401" i="1"/>
  <c r="P531" i="1"/>
  <c r="P721" i="1"/>
  <c r="P788" i="1"/>
  <c r="P1049" i="1"/>
  <c r="P1065" i="1"/>
  <c r="P1225" i="1"/>
  <c r="P759" i="1"/>
  <c r="P868" i="1"/>
  <c r="P35" i="1"/>
  <c r="P137" i="1"/>
  <c r="P233" i="1"/>
  <c r="P644" i="1"/>
  <c r="P311" i="1"/>
  <c r="P565" i="1"/>
  <c r="P238" i="1"/>
  <c r="P394" i="1"/>
  <c r="P527" i="1"/>
  <c r="P720" i="1"/>
  <c r="P776" i="1"/>
  <c r="P1048" i="1"/>
  <c r="P1064" i="1"/>
  <c r="P1222" i="1"/>
  <c r="P877" i="1"/>
  <c r="P21" i="1"/>
  <c r="P37" i="1"/>
  <c r="P136" i="1"/>
  <c r="P230" i="1"/>
  <c r="P643" i="1"/>
  <c r="P310" i="1"/>
  <c r="P535" i="1"/>
  <c r="P241" i="1"/>
  <c r="P278" i="1"/>
  <c r="P683" i="1"/>
  <c r="P693" i="1"/>
  <c r="P775" i="1"/>
  <c r="P1047" i="1"/>
  <c r="P1058" i="1"/>
  <c r="P1221" i="1"/>
  <c r="P1034" i="1"/>
  <c r="P876" i="1"/>
  <c r="P38" i="1"/>
  <c r="P118" i="1"/>
  <c r="P228" i="1"/>
  <c r="P642" i="1"/>
  <c r="P305" i="1"/>
  <c r="P425" i="1"/>
  <c r="P260" i="1"/>
  <c r="P277" i="1"/>
  <c r="P684" i="1"/>
  <c r="P691" i="1"/>
  <c r="P771" i="1"/>
  <c r="P1084" i="1"/>
  <c r="P1057" i="1"/>
  <c r="P1269" i="1"/>
  <c r="P918" i="1"/>
  <c r="P875" i="1"/>
  <c r="P43" i="1"/>
  <c r="P125" i="1"/>
  <c r="P232" i="1"/>
  <c r="P641" i="1"/>
  <c r="P304" i="1"/>
  <c r="P424" i="1"/>
  <c r="P255" i="1"/>
  <c r="P276" i="1"/>
  <c r="P682" i="1"/>
  <c r="P701" i="1"/>
  <c r="P850" i="1"/>
  <c r="P1067" i="1"/>
  <c r="P1056" i="1"/>
  <c r="P1268" i="1"/>
  <c r="P883" i="1"/>
  <c r="P25" i="1"/>
  <c r="P41" i="1"/>
  <c r="P135" i="1"/>
  <c r="P231" i="1"/>
  <c r="P652" i="1"/>
  <c r="P309" i="1"/>
  <c r="P423" i="1"/>
  <c r="P257" i="1"/>
  <c r="P279" i="1"/>
  <c r="P679" i="1"/>
  <c r="P700" i="1"/>
  <c r="P789" i="1"/>
  <c r="P1086" i="1"/>
  <c r="P1053" i="1"/>
  <c r="P1265" i="1"/>
  <c r="P1035" i="1"/>
  <c r="P32" i="1"/>
  <c r="P61" i="1"/>
  <c r="P148" i="1"/>
  <c r="P220" i="1"/>
  <c r="P651" i="1"/>
  <c r="P308" i="1"/>
  <c r="P548" i="1"/>
  <c r="P282" i="1"/>
  <c r="P275" i="1"/>
  <c r="P699" i="1"/>
  <c r="P712" i="1"/>
  <c r="P745" i="1"/>
  <c r="P1085" i="1"/>
  <c r="P1275" i="1"/>
  <c r="P1264" i="1"/>
  <c r="P1033" i="1"/>
  <c r="P22" i="1"/>
  <c r="P48" i="1"/>
  <c r="P147" i="1"/>
  <c r="P217" i="1"/>
  <c r="P662" i="1"/>
  <c r="P303" i="1"/>
  <c r="P541" i="1"/>
  <c r="P287" i="1"/>
  <c r="P274" i="1"/>
  <c r="P698" i="1"/>
  <c r="P713" i="1"/>
  <c r="P743" i="1"/>
  <c r="P1180" i="1"/>
  <c r="P1274" i="1"/>
  <c r="P1238" i="1"/>
  <c r="P917" i="1"/>
  <c r="P24" i="1"/>
  <c r="P42" i="1"/>
  <c r="P198" i="1"/>
  <c r="P216" i="1"/>
  <c r="P657" i="1"/>
  <c r="P660" i="1"/>
  <c r="P300" i="1"/>
  <c r="P556" i="1"/>
  <c r="P281" i="1"/>
  <c r="P295" i="1"/>
  <c r="P703" i="1"/>
  <c r="P725" i="1"/>
  <c r="P747" i="1"/>
  <c r="P1179" i="1"/>
  <c r="P1203" i="1"/>
  <c r="P1227" i="1"/>
  <c r="P1043" i="1"/>
  <c r="P23" i="1"/>
  <c r="P51" i="1"/>
  <c r="P195" i="1"/>
  <c r="P213" i="1"/>
  <c r="P667" i="1"/>
  <c r="P676" i="1"/>
  <c r="P307" i="1"/>
  <c r="P555" i="1"/>
  <c r="P280" i="1"/>
  <c r="P294" i="1"/>
  <c r="P702" i="1"/>
  <c r="P724" i="1"/>
  <c r="P742" i="1"/>
  <c r="P1174" i="1"/>
  <c r="P1212" i="1"/>
  <c r="P1194" i="1"/>
  <c r="P1042" i="1"/>
  <c r="P56" i="1"/>
  <c r="P194" i="1"/>
  <c r="P227" i="1"/>
  <c r="P666" i="1"/>
  <c r="P76" i="1"/>
  <c r="P306" i="1"/>
  <c r="P570" i="1"/>
  <c r="P382" i="1"/>
  <c r="P288" i="1"/>
  <c r="P695" i="1"/>
  <c r="P20" i="1"/>
  <c r="P746" i="1"/>
  <c r="P1173" i="1"/>
  <c r="P1207" i="1"/>
  <c r="P1191" i="1"/>
  <c r="P1037" i="1"/>
  <c r="P103" i="1"/>
  <c r="P52" i="1"/>
  <c r="P162" i="1"/>
  <c r="P221" i="1"/>
  <c r="U14" i="1"/>
  <c r="V14" i="1" s="1"/>
  <c r="U47" i="1"/>
  <c r="V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Mattias Gustafsson</author>
  </authors>
  <commentList>
    <comment ref="F1" authorId="0" shapeId="0" xr:uid="{D083E697-D4F0-4482-A082-8F60754A662F}">
      <text>
        <r>
          <rPr>
            <sz val="9"/>
            <color indexed="81"/>
            <rFont val="Tahoma"/>
            <family val="2"/>
          </rPr>
          <t>Datum för utförd OFP kontroll 1/1 eller 1/2 där 2 årliga kontroller utförs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" authorId="0" shapeId="0" xr:uid="{3A0BF40D-F92D-409C-8C4C-8734A34F55B4}">
      <text>
        <r>
          <rPr>
            <sz val="9"/>
            <color indexed="81"/>
            <rFont val="Tahoma"/>
            <family val="2"/>
          </rPr>
          <t xml:space="preserve">
Datum för andra utförda OFP-kontrollen för året, för växlar som skall kontrolleas 2 ggr/år.</t>
        </r>
      </text>
    </comment>
    <comment ref="H1" authorId="0" shapeId="0" xr:uid="{92588EE3-C151-43C2-A5CD-A742A116D46A}">
      <text>
        <r>
          <rPr>
            <sz val="9"/>
            <color indexed="81"/>
            <rFont val="Tahoma"/>
            <family val="2"/>
          </rPr>
          <t xml:space="preserve">Planerad vecka för första OFP-kontroll. Planerad vecka kan avvika något då verifiering efter mätvagn har prioritet. I normalfallet sker kontroll +/- 2 veckor från planerad vecka. </t>
        </r>
      </text>
    </comment>
    <comment ref="I1" authorId="0" shapeId="0" xr:uid="{94729CC0-675B-443E-AF7A-6BC9AA376F9E}">
      <text>
        <r>
          <rPr>
            <sz val="9"/>
            <color indexed="81"/>
            <rFont val="Tahoma"/>
            <family val="2"/>
          </rPr>
          <t xml:space="preserve">Planerad vecka för andra OFP-kontroll. Planerad vecka kan avvika något då verifiering efter mätvagn har prioritet. I normalfallet sker kontroll +/- 2 veckor från planerad vecka. </t>
        </r>
      </text>
    </comment>
  </commentList>
</comments>
</file>

<file path=xl/sharedStrings.xml><?xml version="1.0" encoding="utf-8"?>
<sst xmlns="http://schemas.openxmlformats.org/spreadsheetml/2006/main" count="12869" uniqueCount="2666">
  <si>
    <t>Bdl</t>
  </si>
  <si>
    <t>Typ - undertyp</t>
  </si>
  <si>
    <t>Ägare</t>
  </si>
  <si>
    <t>Km + m fr</t>
  </si>
  <si>
    <t>Km + m ti</t>
  </si>
  <si>
    <t>OFP-Bes.</t>
  </si>
  <si>
    <t>UÅGB</t>
  </si>
  <si>
    <t>Spårväxel - EV-UIC60-300-1:9</t>
  </si>
  <si>
    <t>Nord</t>
  </si>
  <si>
    <t>B1</t>
  </si>
  <si>
    <t>884+ 324</t>
  </si>
  <si>
    <t>885+ 357</t>
  </si>
  <si>
    <t>884+ 677</t>
  </si>
  <si>
    <t>884+ 683</t>
  </si>
  <si>
    <t>884+ 716</t>
  </si>
  <si>
    <t>884+ 740</t>
  </si>
  <si>
    <t>884+ 774</t>
  </si>
  <si>
    <t>Spårväxel - EV-BV50-225/190-1:9</t>
  </si>
  <si>
    <t>699a</t>
  </si>
  <si>
    <t>884+ 911</t>
  </si>
  <si>
    <t>884+ 940</t>
  </si>
  <si>
    <t>699a-b</t>
  </si>
  <si>
    <t>699b</t>
  </si>
  <si>
    <t>884+ 969</t>
  </si>
  <si>
    <t>884+ 998</t>
  </si>
  <si>
    <t>885+ 218</t>
  </si>
  <si>
    <t>885+ 257</t>
  </si>
  <si>
    <t>885+ 341</t>
  </si>
  <si>
    <t>885+ 370</t>
  </si>
  <si>
    <t>885+ 396</t>
  </si>
  <si>
    <t>885+ 425</t>
  </si>
  <si>
    <t>885+ 420</t>
  </si>
  <si>
    <t>885+ 449</t>
  </si>
  <si>
    <t>885+ 431</t>
  </si>
  <si>
    <t>885+ 460</t>
  </si>
  <si>
    <t>885+ 480</t>
  </si>
  <si>
    <t>885+ 509</t>
  </si>
  <si>
    <t>885+ 490</t>
  </si>
  <si>
    <t>885+ 519</t>
  </si>
  <si>
    <t>885+ 548</t>
  </si>
  <si>
    <t>885+ 574</t>
  </si>
  <si>
    <t>885+ 603</t>
  </si>
  <si>
    <t>885+ 600</t>
  </si>
  <si>
    <t>885+ 629</t>
  </si>
  <si>
    <t>885+ 640</t>
  </si>
  <si>
    <t>885+ 669</t>
  </si>
  <si>
    <t>885+ 710</t>
  </si>
  <si>
    <t>885+ 739</t>
  </si>
  <si>
    <t>KV</t>
  </si>
  <si>
    <t>Spårväxel - EVR-UIC60-760-1:15</t>
  </si>
  <si>
    <t>B4</t>
  </si>
  <si>
    <t>1422+ 917</t>
  </si>
  <si>
    <t>1422+ 971</t>
  </si>
  <si>
    <t>Spårväxel - EV-UIC60-760-1:15</t>
  </si>
  <si>
    <t>B2</t>
  </si>
  <si>
    <t>1422+ 985</t>
  </si>
  <si>
    <t>1423+  39</t>
  </si>
  <si>
    <t>1423+ 426</t>
  </si>
  <si>
    <t>1423+ 459</t>
  </si>
  <si>
    <t>1423+ 774</t>
  </si>
  <si>
    <t>1423+ 807</t>
  </si>
  <si>
    <t>1423+ 917</t>
  </si>
  <si>
    <t>1423+ 972</t>
  </si>
  <si>
    <t>1423+ 987</t>
  </si>
  <si>
    <t>1424+  40</t>
  </si>
  <si>
    <t>RUT</t>
  </si>
  <si>
    <t>1433+ 516</t>
  </si>
  <si>
    <t>1433+ 549</t>
  </si>
  <si>
    <t>Spårväxel - EV-SJ50-11-1:9</t>
  </si>
  <si>
    <t>1434+ 257</t>
  </si>
  <si>
    <t>1434+ 286</t>
  </si>
  <si>
    <t>1434+ 416</t>
  </si>
  <si>
    <t>1434+ 452</t>
  </si>
  <si>
    <t>RSN</t>
  </si>
  <si>
    <t>Spårväxel - EVR-60E-760-1:15</t>
  </si>
  <si>
    <t>1443+ 561</t>
  </si>
  <si>
    <t>Spårväxel - EV-60E-300-1:9</t>
  </si>
  <si>
    <t>B3</t>
  </si>
  <si>
    <t>1443+ 626</t>
  </si>
  <si>
    <t>1444+ 181</t>
  </si>
  <si>
    <t>1444+ 210</t>
  </si>
  <si>
    <t>1444+ 385</t>
  </si>
  <si>
    <t>1444+ 414</t>
  </si>
  <si>
    <t>Spårväxel - EV-60E-760-1:15</t>
  </si>
  <si>
    <t>1444+ 512</t>
  </si>
  <si>
    <t>1444+ 566</t>
  </si>
  <si>
    <t>1444+ 580</t>
  </si>
  <si>
    <t>1444+ 634</t>
  </si>
  <si>
    <t>BFS</t>
  </si>
  <si>
    <t>1453+ 126</t>
  </si>
  <si>
    <t>1453+ 181</t>
  </si>
  <si>
    <t>1453+ 671</t>
  </si>
  <si>
    <t>1453+ 700</t>
  </si>
  <si>
    <t>1454+  12</t>
  </si>
  <si>
    <t>1454+  46</t>
  </si>
  <si>
    <t>TNK</t>
  </si>
  <si>
    <t>1463+ 575</t>
  </si>
  <si>
    <t>1464+  12</t>
  </si>
  <si>
    <t>1464+ 285</t>
  </si>
  <si>
    <t>1464+ 318</t>
  </si>
  <si>
    <t>1464+ 493</t>
  </si>
  <si>
    <t>1464+ 547</t>
  </si>
  <si>
    <t>SBK</t>
  </si>
  <si>
    <t>1473+ 565</t>
  </si>
  <si>
    <t>1473+ 598</t>
  </si>
  <si>
    <t>Spårväxel - 3V-SJ41-5,9-1:9/1:9-HV/VH</t>
  </si>
  <si>
    <t>7/9a/9a</t>
  </si>
  <si>
    <t>1474+ 113</t>
  </si>
  <si>
    <t>1474+ 141</t>
  </si>
  <si>
    <t>1474+ 173</t>
  </si>
  <si>
    <t>1474+ 202</t>
  </si>
  <si>
    <t>1474+ 212</t>
  </si>
  <si>
    <t>1474+ 241</t>
  </si>
  <si>
    <t>1474+ 520</t>
  </si>
  <si>
    <t>1474+ 576</t>
  </si>
  <si>
    <t>KPE</t>
  </si>
  <si>
    <t>1482+ 460</t>
  </si>
  <si>
    <t>1483+ 178</t>
  </si>
  <si>
    <t>1483+ 211</t>
  </si>
  <si>
    <t>1483+ 368</t>
  </si>
  <si>
    <t>1483+ 401</t>
  </si>
  <si>
    <t>1483+ 633</t>
  </si>
  <si>
    <t>1483+ 688</t>
  </si>
  <si>
    <t>SOA</t>
  </si>
  <si>
    <t>1494+ 899</t>
  </si>
  <si>
    <t>1495+ 426</t>
  </si>
  <si>
    <t>1495+ 455</t>
  </si>
  <si>
    <t>1495+ 804</t>
  </si>
  <si>
    <t>1495+ 837</t>
  </si>
  <si>
    <t>AK</t>
  </si>
  <si>
    <t>1505+ 379</t>
  </si>
  <si>
    <t>1505+ 433</t>
  </si>
  <si>
    <t>1505+ 437</t>
  </si>
  <si>
    <t>1505+ 466</t>
  </si>
  <si>
    <t>1505+ 441</t>
  </si>
  <si>
    <t>1505+ 465</t>
  </si>
  <si>
    <t>1505+ 494</t>
  </si>
  <si>
    <t>1505+ 498</t>
  </si>
  <si>
    <t>1505+ 531</t>
  </si>
  <si>
    <t>1505+ 527</t>
  </si>
  <si>
    <t>1505+ 538</t>
  </si>
  <si>
    <t>1505+ 572</t>
  </si>
  <si>
    <t>Spårväxel - EV-SJ50-300-1:9</t>
  </si>
  <si>
    <t>1505+ 840</t>
  </si>
  <si>
    <t>Spårväxel - EV-SJ50-5,9-1:9</t>
  </si>
  <si>
    <t>1506+ 113</t>
  </si>
  <si>
    <t>1506+ 142</t>
  </si>
  <si>
    <t>1506+ 237</t>
  </si>
  <si>
    <t>1506+ 271</t>
  </si>
  <si>
    <t>1506+ 364</t>
  </si>
  <si>
    <t>1506+ 419</t>
  </si>
  <si>
    <t>1506+ 426</t>
  </si>
  <si>
    <t>1506+ 481</t>
  </si>
  <si>
    <t>BLN</t>
  </si>
  <si>
    <t>1514+ 893</t>
  </si>
  <si>
    <t>Spårväxel - EV-BV50-300-1:9</t>
  </si>
  <si>
    <t>1515+  44</t>
  </si>
  <si>
    <t>1515+  77</t>
  </si>
  <si>
    <t>Spårväxel - EV-UIC60-760-1:14</t>
  </si>
  <si>
    <t>1515+ 960</t>
  </si>
  <si>
    <t>1516+  16</t>
  </si>
  <si>
    <t>KÅ</t>
  </si>
  <si>
    <t>1523+ 805</t>
  </si>
  <si>
    <t>1524+ 324</t>
  </si>
  <si>
    <t>1524+ 614</t>
  </si>
  <si>
    <t>1524+ 648</t>
  </si>
  <si>
    <t>Spårväxel - EVR-UIC60/60E-760-1:15</t>
  </si>
  <si>
    <t>1524+ 848</t>
  </si>
  <si>
    <t>1524+ 902</t>
  </si>
  <si>
    <t>VJ</t>
  </si>
  <si>
    <t>1534+ 410</t>
  </si>
  <si>
    <t>1534+ 465</t>
  </si>
  <si>
    <t>1534+ 729</t>
  </si>
  <si>
    <t>1535+ 209</t>
  </si>
  <si>
    <t>1535+ 242</t>
  </si>
  <si>
    <t>1535+ 325</t>
  </si>
  <si>
    <t>1535+ 379</t>
  </si>
  <si>
    <t>KMB</t>
  </si>
  <si>
    <t>1413+ 295</t>
  </si>
  <si>
    <t>1413+ 297</t>
  </si>
  <si>
    <t>Spårväxel - DKV-S54-190-1:9</t>
  </si>
  <si>
    <t>781/782</t>
  </si>
  <si>
    <t>1413+ 680</t>
  </si>
  <si>
    <t>1413+ 715</t>
  </si>
  <si>
    <t>771/772</t>
  </si>
  <si>
    <t>1413+ 741</t>
  </si>
  <si>
    <t>1413+ 776</t>
  </si>
  <si>
    <t>781-783</t>
  </si>
  <si>
    <t>1413+ 782</t>
  </si>
  <si>
    <t>1413+ 837</t>
  </si>
  <si>
    <t>14a</t>
  </si>
  <si>
    <t>1413+ 783</t>
  </si>
  <si>
    <t>1413+ 817</t>
  </si>
  <si>
    <t>1413+ 788</t>
  </si>
  <si>
    <t>1413+ 842</t>
  </si>
  <si>
    <t>1413+ 824</t>
  </si>
  <si>
    <t>1413+ 858</t>
  </si>
  <si>
    <t>14b</t>
  </si>
  <si>
    <t>1413+ 865</t>
  </si>
  <si>
    <t>774-775</t>
  </si>
  <si>
    <t>1413+ 877</t>
  </si>
  <si>
    <t>1413+ 931</t>
  </si>
  <si>
    <t>1413+ 919</t>
  </si>
  <si>
    <t>1413+ 948</t>
  </si>
  <si>
    <t>1413+ 949</t>
  </si>
  <si>
    <t>1413+ 989</t>
  </si>
  <si>
    <t>sky.spår</t>
  </si>
  <si>
    <t>1414+  29</t>
  </si>
  <si>
    <t>1414+  58</t>
  </si>
  <si>
    <t>55a</t>
  </si>
  <si>
    <t>1414+ 249</t>
  </si>
  <si>
    <t>1414+ 278</t>
  </si>
  <si>
    <t>1414+ 329</t>
  </si>
  <si>
    <t>1414+ 358</t>
  </si>
  <si>
    <t>1414+ 331</t>
  </si>
  <si>
    <t>1414+ 360</t>
  </si>
  <si>
    <t>1414+ 387</t>
  </si>
  <si>
    <t>1414+ 372</t>
  </si>
  <si>
    <t>1414+ 405</t>
  </si>
  <si>
    <t>1414+ 377</t>
  </si>
  <si>
    <t>1414+ 407</t>
  </si>
  <si>
    <t>1414+ 412</t>
  </si>
  <si>
    <t>1414+ 441</t>
  </si>
  <si>
    <t>1414+ 450</t>
  </si>
  <si>
    <t>1414+ 479</t>
  </si>
  <si>
    <t>1414+ 469</t>
  </si>
  <si>
    <t>Spårväxel - DKV-SJ50-7,641/9,375-1:9</t>
  </si>
  <si>
    <t>712/713</t>
  </si>
  <si>
    <t>1414+ 514</t>
  </si>
  <si>
    <t>1414+ 502</t>
  </si>
  <si>
    <t>1414+ 558</t>
  </si>
  <si>
    <t>1414+ 587</t>
  </si>
  <si>
    <t>Spårväxel - EVR-60E-300-1:9</t>
  </si>
  <si>
    <t>1414+ 560</t>
  </si>
  <si>
    <t>1414+ 596</t>
  </si>
  <si>
    <t>1414+ 574</t>
  </si>
  <si>
    <t>1414+ 603</t>
  </si>
  <si>
    <t>PEA</t>
  </si>
  <si>
    <t>B5</t>
  </si>
  <si>
    <t>0+   0</t>
  </si>
  <si>
    <t>1416+ 441</t>
  </si>
  <si>
    <t>0+   8</t>
  </si>
  <si>
    <t>0+  64</t>
  </si>
  <si>
    <t>0+ 249</t>
  </si>
  <si>
    <t>414-413</t>
  </si>
  <si>
    <t>0+  72</t>
  </si>
  <si>
    <t>1416+ 436</t>
  </si>
  <si>
    <t>1+ 285</t>
  </si>
  <si>
    <t>1415+ 629</t>
  </si>
  <si>
    <t>1417+ 593</t>
  </si>
  <si>
    <t>1417+ 647</t>
  </si>
  <si>
    <t>STK</t>
  </si>
  <si>
    <t>Spårväxel - EV-SJ50-12-1:15</t>
  </si>
  <si>
    <t>1322+ 884</t>
  </si>
  <si>
    <t>1323+ 191</t>
  </si>
  <si>
    <t>1323+ 220</t>
  </si>
  <si>
    <t>1323+ 354</t>
  </si>
  <si>
    <t>1323+ 383</t>
  </si>
  <si>
    <t>1323+ 548</t>
  </si>
  <si>
    <t>1323+ 603</t>
  </si>
  <si>
    <t>LIN</t>
  </si>
  <si>
    <t>Spårväxel - EV-SJ50-12-1:13</t>
  </si>
  <si>
    <t>1335+ 782</t>
  </si>
  <si>
    <t>1335+ 844</t>
  </si>
  <si>
    <t>1335+ 889</t>
  </si>
  <si>
    <t>1335+ 944</t>
  </si>
  <si>
    <t>1335+ 973</t>
  </si>
  <si>
    <t>1336+ 105</t>
  </si>
  <si>
    <t>1336+ 134</t>
  </si>
  <si>
    <t>1336+ 500</t>
  </si>
  <si>
    <t>1336+ 548</t>
  </si>
  <si>
    <t>1336+ 563</t>
  </si>
  <si>
    <t>1336+ 608</t>
  </si>
  <si>
    <t>HÅK</t>
  </si>
  <si>
    <t>1345+ 469</t>
  </si>
  <si>
    <t>1345+ 523</t>
  </si>
  <si>
    <t>1345+ 646</t>
  </si>
  <si>
    <t>1345+ 824</t>
  </si>
  <si>
    <t>1345+ 853</t>
  </si>
  <si>
    <t>1346+ 138</t>
  </si>
  <si>
    <t>1346+ 192</t>
  </si>
  <si>
    <t>HAR</t>
  </si>
  <si>
    <t>1357+ 132</t>
  </si>
  <si>
    <t>1357+ 177</t>
  </si>
  <si>
    <t>1357+ 546</t>
  </si>
  <si>
    <t>1357+ 717</t>
  </si>
  <si>
    <t>1357+ 746</t>
  </si>
  <si>
    <t>1358+  52</t>
  </si>
  <si>
    <t>1358+  97</t>
  </si>
  <si>
    <t>FJÅ</t>
  </si>
  <si>
    <t>1370+ 400</t>
  </si>
  <si>
    <t>1370+ 684</t>
  </si>
  <si>
    <t>1370+ 713</t>
  </si>
  <si>
    <t>1370+ 851</t>
  </si>
  <si>
    <t>1370+ 880</t>
  </si>
  <si>
    <t>1371+  63</t>
  </si>
  <si>
    <t>1371+ 109</t>
  </si>
  <si>
    <t>LAB</t>
  </si>
  <si>
    <t>1380+ 144</t>
  </si>
  <si>
    <t>1380+ 213</t>
  </si>
  <si>
    <t>1380+ 267</t>
  </si>
  <si>
    <t>1380+ 715</t>
  </si>
  <si>
    <t>1380+ 748</t>
  </si>
  <si>
    <t>1381+ 220</t>
  </si>
  <si>
    <t>1381+ 274</t>
  </si>
  <si>
    <t>Spårväxel - EVR-60E-760-1:14</t>
  </si>
  <si>
    <t>1381+ 321</t>
  </si>
  <si>
    <t>1381+ 375</t>
  </si>
  <si>
    <t>GY</t>
  </si>
  <si>
    <t>1391+  67</t>
  </si>
  <si>
    <t>1391+ 401</t>
  </si>
  <si>
    <t>1391+ 430</t>
  </si>
  <si>
    <t>1391+ 571</t>
  </si>
  <si>
    <t>1391+ 600</t>
  </si>
  <si>
    <t>Spårväxel - EV-60E-580-1:15</t>
  </si>
  <si>
    <t>1391+ 726</t>
  </si>
  <si>
    <t>1391+ 772</t>
  </si>
  <si>
    <t>KX</t>
  </si>
  <si>
    <t>1398+ 775</t>
  </si>
  <si>
    <t>1398+ 927</t>
  </si>
  <si>
    <t>1398+ 956</t>
  </si>
  <si>
    <t>1399+  89</t>
  </si>
  <si>
    <t>1399+ 118</t>
  </si>
  <si>
    <t>1399+ 438</t>
  </si>
  <si>
    <t>1399+ 483</t>
  </si>
  <si>
    <t>RSI</t>
  </si>
  <si>
    <t>1405+ 622</t>
  </si>
  <si>
    <t>1+ 185</t>
  </si>
  <si>
    <t>1405+ 761</t>
  </si>
  <si>
    <t>Spårväxel - EVR-UIC60-760-1:14</t>
  </si>
  <si>
    <t>1404+ 588</t>
  </si>
  <si>
    <t>4b</t>
  </si>
  <si>
    <t>KIA</t>
  </si>
  <si>
    <t>1406+ 682</t>
  </si>
  <si>
    <t>1406+ 737</t>
  </si>
  <si>
    <t>1406+ 758</t>
  </si>
  <si>
    <t>1406+ 812</t>
  </si>
  <si>
    <t>1406+ 807</t>
  </si>
  <si>
    <t>Lastsp1</t>
  </si>
  <si>
    <t>1406+ 853</t>
  </si>
  <si>
    <t>1406+ 882</t>
  </si>
  <si>
    <t>1406+ 889</t>
  </si>
  <si>
    <t>1406+ 930</t>
  </si>
  <si>
    <t>1406+ 959</t>
  </si>
  <si>
    <t>6a</t>
  </si>
  <si>
    <t>1407+  28</t>
  </si>
  <si>
    <t>1407+  57</t>
  </si>
  <si>
    <t>1407+ 438</t>
  </si>
  <si>
    <t>1407+ 468</t>
  </si>
  <si>
    <t>1407+ 492</t>
  </si>
  <si>
    <t>1407+ 521</t>
  </si>
  <si>
    <t>1407+ 676</t>
  </si>
  <si>
    <t>1407+ 705</t>
  </si>
  <si>
    <t>1407+ 757</t>
  </si>
  <si>
    <t>1407+ 786</t>
  </si>
  <si>
    <t>1407+ 773</t>
  </si>
  <si>
    <t>1407+ 828</t>
  </si>
  <si>
    <t>utdr.n</t>
  </si>
  <si>
    <t>1407+ 796</t>
  </si>
  <si>
    <t>1407+ 825</t>
  </si>
  <si>
    <t>1407+ 834</t>
  </si>
  <si>
    <t>1407+ 867</t>
  </si>
  <si>
    <t>1407+ 863</t>
  </si>
  <si>
    <t>upst.sp</t>
  </si>
  <si>
    <t>1407+ 898</t>
  </si>
  <si>
    <t>1407+ 927</t>
  </si>
  <si>
    <t>1407+ 936</t>
  </si>
  <si>
    <t>1407+ 990</t>
  </si>
  <si>
    <t>1408+ 111</t>
  </si>
  <si>
    <t>1408+ 140</t>
  </si>
  <si>
    <t>GVC</t>
  </si>
  <si>
    <t>1312+ 214</t>
  </si>
  <si>
    <t>1312+ 268</t>
  </si>
  <si>
    <t>1312+ 283</t>
  </si>
  <si>
    <t>1312+ 319</t>
  </si>
  <si>
    <t>1312+ 328</t>
  </si>
  <si>
    <t>1312+ 382</t>
  </si>
  <si>
    <t>1312+ 337</t>
  </si>
  <si>
    <t>1312+ 366</t>
  </si>
  <si>
    <t>1312+ 376</t>
  </si>
  <si>
    <t>1312+ 486</t>
  </si>
  <si>
    <t>1312+ 515</t>
  </si>
  <si>
    <t>1312+ 520</t>
  </si>
  <si>
    <t>1312+ 556</t>
  </si>
  <si>
    <t>1312+ 585</t>
  </si>
  <si>
    <t>1312+ 621</t>
  </si>
  <si>
    <t>1312+ 631</t>
  </si>
  <si>
    <t>1312+ 667</t>
  </si>
  <si>
    <t>722-721</t>
  </si>
  <si>
    <t>1312+ 696</t>
  </si>
  <si>
    <t>1312+ 733</t>
  </si>
  <si>
    <t>1312+ 905</t>
  </si>
  <si>
    <t>1312+ 934</t>
  </si>
  <si>
    <t>1312+ 942</t>
  </si>
  <si>
    <t>1312+ 971</t>
  </si>
  <si>
    <t>1312+ 985</t>
  </si>
  <si>
    <t>1313+  12</t>
  </si>
  <si>
    <t>1313+  55</t>
  </si>
  <si>
    <t>1313+  84</t>
  </si>
  <si>
    <t>Spårväxel - EV-60E-208-1:9</t>
  </si>
  <si>
    <t>556-555</t>
  </si>
  <si>
    <t>1313+ 219</t>
  </si>
  <si>
    <t>1313+ 248</t>
  </si>
  <si>
    <t>1313+ 250</t>
  </si>
  <si>
    <t>1313+ 286</t>
  </si>
  <si>
    <t>1313+ 252</t>
  </si>
  <si>
    <t>1313+ 306</t>
  </si>
  <si>
    <t>1313+ 319</t>
  </si>
  <si>
    <t>1313+ 373</t>
  </si>
  <si>
    <t>e3</t>
  </si>
  <si>
    <t>1313+ 327</t>
  </si>
  <si>
    <t>1314+ 772</t>
  </si>
  <si>
    <t>1313+ 388</t>
  </si>
  <si>
    <t>1313+ 443</t>
  </si>
  <si>
    <t>1313+ 475</t>
  </si>
  <si>
    <t>1313+ 539</t>
  </si>
  <si>
    <t>1313+ 575</t>
  </si>
  <si>
    <t>532-531</t>
  </si>
  <si>
    <t>1313+ 543</t>
  </si>
  <si>
    <t>1313+ 597</t>
  </si>
  <si>
    <t>2a</t>
  </si>
  <si>
    <t>1313+ 604</t>
  </si>
  <si>
    <t>1313+ 633</t>
  </si>
  <si>
    <t>1313+ 773</t>
  </si>
  <si>
    <t>1313+ 802</t>
  </si>
  <si>
    <t>1313+ 875</t>
  </si>
  <si>
    <t>1313+ 904</t>
  </si>
  <si>
    <t>1313+ 890</t>
  </si>
  <si>
    <t>1313+ 919</t>
  </si>
  <si>
    <t>1315+ 156</t>
  </si>
  <si>
    <t>1315+ 210</t>
  </si>
  <si>
    <t>APT</t>
  </si>
  <si>
    <t>10+   4</t>
  </si>
  <si>
    <t>10+  58</t>
  </si>
  <si>
    <t>10+ 469</t>
  </si>
  <si>
    <t>10+ 502</t>
  </si>
  <si>
    <t>5b</t>
  </si>
  <si>
    <t>10+ 668</t>
  </si>
  <si>
    <t>10+ 701</t>
  </si>
  <si>
    <t>10+ 922</t>
  </si>
  <si>
    <t>10+ 977</t>
  </si>
  <si>
    <t>MTN</t>
  </si>
  <si>
    <t>30+ 220</t>
  </si>
  <si>
    <t>30+ 274</t>
  </si>
  <si>
    <t>4a</t>
  </si>
  <si>
    <t>30+ 767</t>
  </si>
  <si>
    <t>30+ 800</t>
  </si>
  <si>
    <t>31+ 361</t>
  </si>
  <si>
    <t>31+ 415</t>
  </si>
  <si>
    <t>PII</t>
  </si>
  <si>
    <t>1a</t>
  </si>
  <si>
    <t>36+ 285</t>
  </si>
  <si>
    <t>SVV</t>
  </si>
  <si>
    <t>sky1</t>
  </si>
  <si>
    <t>38+ 835</t>
  </si>
  <si>
    <t>38+ 869</t>
  </si>
  <si>
    <t>PC</t>
  </si>
  <si>
    <t>1242+ 500</t>
  </si>
  <si>
    <t>1242+ 555</t>
  </si>
  <si>
    <t>3a</t>
  </si>
  <si>
    <t>1243+  97</t>
  </si>
  <si>
    <t>1243+ 126</t>
  </si>
  <si>
    <t>1243+ 456</t>
  </si>
  <si>
    <t>1243+ 510</t>
  </si>
  <si>
    <t>KVA</t>
  </si>
  <si>
    <t>1251+ 652</t>
  </si>
  <si>
    <t>1251+ 707</t>
  </si>
  <si>
    <t>1252+ 355</t>
  </si>
  <si>
    <t>1252+ 388</t>
  </si>
  <si>
    <t>1252+ 561</t>
  </si>
  <si>
    <t>1252+ 594</t>
  </si>
  <si>
    <t>1252+ 662</t>
  </si>
  <si>
    <t>1252+ 717</t>
  </si>
  <si>
    <t>NTV</t>
  </si>
  <si>
    <t>1264+ 739</t>
  </si>
  <si>
    <t>1264+ 785</t>
  </si>
  <si>
    <t>1264+ 814</t>
  </si>
  <si>
    <t>6b</t>
  </si>
  <si>
    <t>1264+ 861</t>
  </si>
  <si>
    <t>1264+ 890</t>
  </si>
  <si>
    <t>1264+ 901</t>
  </si>
  <si>
    <t>1265+ 194</t>
  </si>
  <si>
    <t>1265+ 223</t>
  </si>
  <si>
    <t>1265+ 382</t>
  </si>
  <si>
    <t>1265+ 416</t>
  </si>
  <si>
    <t>Spårväxel - EV-SJ50-12-1:12</t>
  </si>
  <si>
    <t>1265+ 411</t>
  </si>
  <si>
    <t>1265+ 451</t>
  </si>
  <si>
    <t>KLV</t>
  </si>
  <si>
    <t>1274+ 460</t>
  </si>
  <si>
    <t>1274+ 514</t>
  </si>
  <si>
    <t>1275+ 342</t>
  </si>
  <si>
    <t>1275+ 397</t>
  </si>
  <si>
    <t>NRT</t>
  </si>
  <si>
    <t>1281+ 259</t>
  </si>
  <si>
    <t>1281+ 310</t>
  </si>
  <si>
    <t>1281+ 339</t>
  </si>
  <si>
    <t>1281+ 900</t>
  </si>
  <si>
    <t>1281+ 929</t>
  </si>
  <si>
    <t>1281+ 943</t>
  </si>
  <si>
    <t>1281+ 979</t>
  </si>
  <si>
    <t>RPS</t>
  </si>
  <si>
    <t>1291+ 984</t>
  </si>
  <si>
    <t>1292+  38</t>
  </si>
  <si>
    <t>1292+  45</t>
  </si>
  <si>
    <t>1292+ 273</t>
  </si>
  <si>
    <t>1292+ 306</t>
  </si>
  <si>
    <t>1292+ 943</t>
  </si>
  <si>
    <t>1292+ 976</t>
  </si>
  <si>
    <t>1293+  33</t>
  </si>
  <si>
    <t>1293+  87</t>
  </si>
  <si>
    <t>HRT</t>
  </si>
  <si>
    <t>1299+ 228</t>
  </si>
  <si>
    <t>1299+ 282</t>
  </si>
  <si>
    <t>1299+ 310</t>
  </si>
  <si>
    <t>1299+ 343</t>
  </si>
  <si>
    <t>1299+ 938</t>
  </si>
  <si>
    <t>1299+ 971</t>
  </si>
  <si>
    <t>1299+ 983</t>
  </si>
  <si>
    <t>1300+   9</t>
  </si>
  <si>
    <t>KAA</t>
  </si>
  <si>
    <t>0+ -25</t>
  </si>
  <si>
    <t>1302+ 488</t>
  </si>
  <si>
    <t>AIK</t>
  </si>
  <si>
    <t>2+ 194</t>
  </si>
  <si>
    <t>2+ 762</t>
  </si>
  <si>
    <t>2+ 791</t>
  </si>
  <si>
    <t>HFS</t>
  </si>
  <si>
    <t>1152+ 575</t>
  </si>
  <si>
    <t>1152+ 629</t>
  </si>
  <si>
    <t>1153+ 494</t>
  </si>
  <si>
    <t>1153+ 548</t>
  </si>
  <si>
    <t>LSÅ</t>
  </si>
  <si>
    <t>1161+ 692</t>
  </si>
  <si>
    <t>1162+ 845</t>
  </si>
  <si>
    <t>1162+ 874</t>
  </si>
  <si>
    <t>1163+ 120</t>
  </si>
  <si>
    <t>1163+ 183</t>
  </si>
  <si>
    <t>GRS</t>
  </si>
  <si>
    <t>1175+ 457</t>
  </si>
  <si>
    <t>1175+ 511</t>
  </si>
  <si>
    <t>1175+ 526</t>
  </si>
  <si>
    <t>1175+ 580</t>
  </si>
  <si>
    <t>1175+ 654</t>
  </si>
  <si>
    <t>1175+ 687</t>
  </si>
  <si>
    <t>1175+ 958</t>
  </si>
  <si>
    <t>1175+ 991</t>
  </si>
  <si>
    <t>1176+ 548</t>
  </si>
  <si>
    <t>1176+ 602</t>
  </si>
  <si>
    <t>1176+ 617</t>
  </si>
  <si>
    <t>1176+ 671</t>
  </si>
  <si>
    <t>STÄ</t>
  </si>
  <si>
    <t>1183+ 673</t>
  </si>
  <si>
    <t>1183+ 706</t>
  </si>
  <si>
    <t>1184+ 530</t>
  </si>
  <si>
    <t>1184+ 563</t>
  </si>
  <si>
    <t>GLT</t>
  </si>
  <si>
    <t>1193+ 642</t>
  </si>
  <si>
    <t>1193+ 710</t>
  </si>
  <si>
    <t>1194+  11</t>
  </si>
  <si>
    <t>1194+  44</t>
  </si>
  <si>
    <t>1194+ 287</t>
  </si>
  <si>
    <t>1194+ 321</t>
  </si>
  <si>
    <t>1194+ 723</t>
  </si>
  <si>
    <t>1194+ 778</t>
  </si>
  <si>
    <t>1194+ 795</t>
  </si>
  <si>
    <t>1194+ 849</t>
  </si>
  <si>
    <t>LKÄ</t>
  </si>
  <si>
    <t>1203+ 205</t>
  </si>
  <si>
    <t>1203+ 259</t>
  </si>
  <si>
    <t>1203+ 267</t>
  </si>
  <si>
    <t>1203+ 300</t>
  </si>
  <si>
    <t>1203+ 648</t>
  </si>
  <si>
    <t>1203+ 677</t>
  </si>
  <si>
    <t>1204+ 161</t>
  </si>
  <si>
    <t>1204+ 194</t>
  </si>
  <si>
    <t>1204+ 288</t>
  </si>
  <si>
    <t>1204+ 342</t>
  </si>
  <si>
    <t>NB</t>
  </si>
  <si>
    <t>1215+  78</t>
  </si>
  <si>
    <t>1215+ 111</t>
  </si>
  <si>
    <t>1215+ 126</t>
  </si>
  <si>
    <t>1215+ 731</t>
  </si>
  <si>
    <t>1215+ 764</t>
  </si>
  <si>
    <t>1215+ 775</t>
  </si>
  <si>
    <t>1215+ 808</t>
  </si>
  <si>
    <t>TET</t>
  </si>
  <si>
    <t>1222+  93</t>
  </si>
  <si>
    <t>1222+ 168</t>
  </si>
  <si>
    <t>1222+ 223</t>
  </si>
  <si>
    <t>1223+  87</t>
  </si>
  <si>
    <t>1223+ 141</t>
  </si>
  <si>
    <t>1223+ 159</t>
  </si>
  <si>
    <t>1223+ 213</t>
  </si>
  <si>
    <t>MK</t>
  </si>
  <si>
    <t>1230+ 864</t>
  </si>
  <si>
    <t>1230+ 911</t>
  </si>
  <si>
    <t>1230+ 940</t>
  </si>
  <si>
    <t>1231+   4</t>
  </si>
  <si>
    <t>1231+ 313</t>
  </si>
  <si>
    <t>1231+ 350</t>
  </si>
  <si>
    <t>1231+ 510</t>
  </si>
  <si>
    <t>1231+ 540</t>
  </si>
  <si>
    <t>1231+ 549</t>
  </si>
  <si>
    <t>1231+ 583</t>
  </si>
  <si>
    <t>SÄN</t>
  </si>
  <si>
    <t>1150+  50</t>
  </si>
  <si>
    <t>1151+ 170</t>
  </si>
  <si>
    <t>1151+ 225</t>
  </si>
  <si>
    <t>SVT</t>
  </si>
  <si>
    <t>1151+ 921</t>
  </si>
  <si>
    <t>1151+ 954</t>
  </si>
  <si>
    <t>1152+  19</t>
  </si>
  <si>
    <t>1152+  48</t>
  </si>
  <si>
    <t>1152+ 625</t>
  </si>
  <si>
    <t>1152+ 668</t>
  </si>
  <si>
    <t>1152+ 703</t>
  </si>
  <si>
    <t>1152+ 762</t>
  </si>
  <si>
    <t>SBY</t>
  </si>
  <si>
    <t>1160+ 384</t>
  </si>
  <si>
    <t>1160+ 520</t>
  </si>
  <si>
    <t>1160+ 549</t>
  </si>
  <si>
    <t>1161+ 371</t>
  </si>
  <si>
    <t>1161+ 426</t>
  </si>
  <si>
    <t>SUS</t>
  </si>
  <si>
    <t>1164+ 558</t>
  </si>
  <si>
    <t>1164+ 613</t>
  </si>
  <si>
    <t>1165+ 649</t>
  </si>
  <si>
    <t>1165+ 704</t>
  </si>
  <si>
    <t>GST</t>
  </si>
  <si>
    <t>1170+ 209</t>
  </si>
  <si>
    <t>1170+ 263</t>
  </si>
  <si>
    <t>1170+ 310</t>
  </si>
  <si>
    <t>1170+ 364</t>
  </si>
  <si>
    <t>Sky2b</t>
  </si>
  <si>
    <t>2b</t>
  </si>
  <si>
    <t>1170+ 338</t>
  </si>
  <si>
    <t>1170+ 375</t>
  </si>
  <si>
    <t>1170+ 385</t>
  </si>
  <si>
    <t>1170+ 421</t>
  </si>
  <si>
    <t>1170+ 518</t>
  </si>
  <si>
    <t>1170+ 547</t>
  </si>
  <si>
    <t>8a</t>
  </si>
  <si>
    <t>1170+ 813</t>
  </si>
  <si>
    <t>1170+ 842</t>
  </si>
  <si>
    <t>16a-16b</t>
  </si>
  <si>
    <t>16a</t>
  </si>
  <si>
    <t>1171+ 468</t>
  </si>
  <si>
    <t>1171+ 505</t>
  </si>
  <si>
    <t>16b</t>
  </si>
  <si>
    <t>1171+ 538</t>
  </si>
  <si>
    <t>1171+ 567</t>
  </si>
  <si>
    <t>1171+ 541</t>
  </si>
  <si>
    <t>1171+ 595</t>
  </si>
  <si>
    <t>17a</t>
  </si>
  <si>
    <t>1171+ 584</t>
  </si>
  <si>
    <t>1171+ 646</t>
  </si>
  <si>
    <t>1171+ 700</t>
  </si>
  <si>
    <t>k2</t>
  </si>
  <si>
    <t>18a</t>
  </si>
  <si>
    <t>1171+ 671</t>
  </si>
  <si>
    <t>k1</t>
  </si>
  <si>
    <t>1171+ 729</t>
  </si>
  <si>
    <t>1171+ 728</t>
  </si>
  <si>
    <t>1171+ 757</t>
  </si>
  <si>
    <t>NVN</t>
  </si>
  <si>
    <t>3b</t>
  </si>
  <si>
    <t>0+  23</t>
  </si>
  <si>
    <t>1175+ 228</t>
  </si>
  <si>
    <t>7a</t>
  </si>
  <si>
    <t>1175+ 365</t>
  </si>
  <si>
    <t>7b</t>
  </si>
  <si>
    <t>1175+ 452</t>
  </si>
  <si>
    <t>1175+ 485</t>
  </si>
  <si>
    <t>Spårväxel - EV-SJ41-5,9-1:9</t>
  </si>
  <si>
    <t>1175+ 497</t>
  </si>
  <si>
    <t>1175+ 614</t>
  </si>
  <si>
    <t>12a</t>
  </si>
  <si>
    <t>1175+ 974</t>
  </si>
  <si>
    <t>1176+   7</t>
  </si>
  <si>
    <t>12b</t>
  </si>
  <si>
    <t>1176+  27</t>
  </si>
  <si>
    <t>1176+  56</t>
  </si>
  <si>
    <t>1176+ 737</t>
  </si>
  <si>
    <t>1176+ 792</t>
  </si>
  <si>
    <t>BDS</t>
  </si>
  <si>
    <t>1140+ 558</t>
  </si>
  <si>
    <t>1140+ 602</t>
  </si>
  <si>
    <t>1140+ 636</t>
  </si>
  <si>
    <t>sky4-s</t>
  </si>
  <si>
    <t>1140+ 643</t>
  </si>
  <si>
    <t>1140+ 672</t>
  </si>
  <si>
    <t>Spårväxel - EV-SJ34-5,7-1:9</t>
  </si>
  <si>
    <t>1140+ 653</t>
  </si>
  <si>
    <t>1140+ 681</t>
  </si>
  <si>
    <t>Spårväxel - EV-SJ43-5,9-1:9</t>
  </si>
  <si>
    <t>1140+ 694</t>
  </si>
  <si>
    <t>1140+ 723</t>
  </si>
  <si>
    <t>1140+ 733</t>
  </si>
  <si>
    <t>1140+ 762</t>
  </si>
  <si>
    <t>1140+ 774</t>
  </si>
  <si>
    <t>1140+ 803</t>
  </si>
  <si>
    <t>1140+ 815</t>
  </si>
  <si>
    <t>1140+ 844</t>
  </si>
  <si>
    <t>1140+ 856</t>
  </si>
  <si>
    <t>1140+ 885</t>
  </si>
  <si>
    <t>1140+ 905</t>
  </si>
  <si>
    <t>1140+ 924</t>
  </si>
  <si>
    <t>7b-7a</t>
  </si>
  <si>
    <t>1140+ 944</t>
  </si>
  <si>
    <t>1140+ 973</t>
  </si>
  <si>
    <t>1140+ 960</t>
  </si>
  <si>
    <t>1140+ 989</t>
  </si>
  <si>
    <t>1141+ 335</t>
  </si>
  <si>
    <t>1141+ 364</t>
  </si>
  <si>
    <t>1141+ 369</t>
  </si>
  <si>
    <t>1141+ 404</t>
  </si>
  <si>
    <t>1141+ 414</t>
  </si>
  <si>
    <t>1141+ 448</t>
  </si>
  <si>
    <t>BDN</t>
  </si>
  <si>
    <t>1143+ 403</t>
  </si>
  <si>
    <t>1145+ 304</t>
  </si>
  <si>
    <t>1144+  32</t>
  </si>
  <si>
    <t>624/621</t>
  </si>
  <si>
    <t>1144+  77</t>
  </si>
  <si>
    <t>1144+ 677</t>
  </si>
  <si>
    <t>1144+  86</t>
  </si>
  <si>
    <t>1144+ 115</t>
  </si>
  <si>
    <t>1144+  96</t>
  </si>
  <si>
    <t>1144+ 112</t>
  </si>
  <si>
    <t>1144+ 141</t>
  </si>
  <si>
    <t>621-623</t>
  </si>
  <si>
    <t>1144+ 122</t>
  </si>
  <si>
    <t>1144+ 151</t>
  </si>
  <si>
    <t>Spårväxel - EV-SJ50-11-1:9 kryss</t>
  </si>
  <si>
    <t>614-613</t>
  </si>
  <si>
    <t>1144+ 139</t>
  </si>
  <si>
    <t>Spårväxel - SPK-SJ50-1:4,44 kryss</t>
  </si>
  <si>
    <t>612-611</t>
  </si>
  <si>
    <t>1144+ 172</t>
  </si>
  <si>
    <t>1144+ 174</t>
  </si>
  <si>
    <t>1144+ 175</t>
  </si>
  <si>
    <t>1144+ 206</t>
  </si>
  <si>
    <t>1144+ 177</t>
  </si>
  <si>
    <t>Spårväxel - 3V-SJ43-5,9-1:9/1:9-HV/VH</t>
  </si>
  <si>
    <t>e19/e20</t>
  </si>
  <si>
    <t>1144+ 258</t>
  </si>
  <si>
    <t>1144+ 287</t>
  </si>
  <si>
    <t>17.7</t>
  </si>
  <si>
    <t>e18</t>
  </si>
  <si>
    <t>1144+ 262</t>
  </si>
  <si>
    <t>1144+ 291</t>
  </si>
  <si>
    <t>e4</t>
  </si>
  <si>
    <t>e17</t>
  </si>
  <si>
    <t>1144+ 294</t>
  </si>
  <si>
    <t>1144+ 323</t>
  </si>
  <si>
    <t>e16</t>
  </si>
  <si>
    <t>1144+ 305</t>
  </si>
  <si>
    <t>1144+ 334</t>
  </si>
  <si>
    <t>1144+ 352</t>
  </si>
  <si>
    <t>e15</t>
  </si>
  <si>
    <t>1144+ 363</t>
  </si>
  <si>
    <t>1144+ 354</t>
  </si>
  <si>
    <t>1144+ 383</t>
  </si>
  <si>
    <t>e14</t>
  </si>
  <si>
    <t>1144+ 370</t>
  </si>
  <si>
    <t>1144+ 399</t>
  </si>
  <si>
    <t>602/603</t>
  </si>
  <si>
    <t>1144+ 384</t>
  </si>
  <si>
    <t>1144+ 419</t>
  </si>
  <si>
    <t>e14-601</t>
  </si>
  <si>
    <t>1144+ 418</t>
  </si>
  <si>
    <t>1144+ 448</t>
  </si>
  <si>
    <t>593b</t>
  </si>
  <si>
    <t>1144+ 451</t>
  </si>
  <si>
    <t>1144+ 480</t>
  </si>
  <si>
    <t>e5</t>
  </si>
  <si>
    <t>e13</t>
  </si>
  <si>
    <t>1144+ 456</t>
  </si>
  <si>
    <t>1144+ 485</t>
  </si>
  <si>
    <t>598a</t>
  </si>
  <si>
    <t>1144+ 462</t>
  </si>
  <si>
    <t>1144+ 491</t>
  </si>
  <si>
    <t>Spårväxel - EV-SJ43-11-1:9</t>
  </si>
  <si>
    <t>1144+ 520</t>
  </si>
  <si>
    <t>592/593a</t>
  </si>
  <si>
    <t>1144+ 497</t>
  </si>
  <si>
    <t>1144+ 532</t>
  </si>
  <si>
    <t>h20</t>
  </si>
  <si>
    <t>1144+ 543</t>
  </si>
  <si>
    <t>1144+ 572</t>
  </si>
  <si>
    <t>590/591</t>
  </si>
  <si>
    <t>1144+ 544</t>
  </si>
  <si>
    <t>1144+ 579</t>
  </si>
  <si>
    <t>1144+ 549</t>
  </si>
  <si>
    <t>e7</t>
  </si>
  <si>
    <t>e11</t>
  </si>
  <si>
    <t>1144+ 551</t>
  </si>
  <si>
    <t>1144+ 580</t>
  </si>
  <si>
    <t>h19</t>
  </si>
  <si>
    <t>1144+ 575</t>
  </si>
  <si>
    <t>1144+ 604</t>
  </si>
  <si>
    <t>1144+ 593</t>
  </si>
  <si>
    <t>1144+ 622</t>
  </si>
  <si>
    <t>1144+ 602</t>
  </si>
  <si>
    <t>1144+ 631</t>
  </si>
  <si>
    <t>h18/h17</t>
  </si>
  <si>
    <t>1144+ 605</t>
  </si>
  <si>
    <t>1144+ 628</t>
  </si>
  <si>
    <t>1144+ 619</t>
  </si>
  <si>
    <t>1144+ 648</t>
  </si>
  <si>
    <t>1144+ 632</t>
  </si>
  <si>
    <t>1144+ 661</t>
  </si>
  <si>
    <t>1144+ 671</t>
  </si>
  <si>
    <t>1144+ 700</t>
  </si>
  <si>
    <t>repspår</t>
  </si>
  <si>
    <t>1144+ 682</t>
  </si>
  <si>
    <t>1144+ 751</t>
  </si>
  <si>
    <t>h16</t>
  </si>
  <si>
    <t>1144+ 704</t>
  </si>
  <si>
    <t>1144+ 731</t>
  </si>
  <si>
    <t>1144+ 815</t>
  </si>
  <si>
    <t>1144+ 780</t>
  </si>
  <si>
    <t>e10</t>
  </si>
  <si>
    <t>1144+ 761</t>
  </si>
  <si>
    <t>1144+ 910</t>
  </si>
  <si>
    <t>586-585</t>
  </si>
  <si>
    <t>584/585</t>
  </si>
  <si>
    <t>1144+ 799</t>
  </si>
  <si>
    <t>1144+ 784</t>
  </si>
  <si>
    <t>1144+ 813</t>
  </si>
  <si>
    <t>b1</t>
  </si>
  <si>
    <t>1144+ 789</t>
  </si>
  <si>
    <t>1144+ 818</t>
  </si>
  <si>
    <t>582/583</t>
  </si>
  <si>
    <t>1144+ 804</t>
  </si>
  <si>
    <t>1144+ 839</t>
  </si>
  <si>
    <t>e9</t>
  </si>
  <si>
    <t>1144+ 812</t>
  </si>
  <si>
    <t>1144+ 841</t>
  </si>
  <si>
    <t>b2</t>
  </si>
  <si>
    <t>Spårväxel - 3V-SJ43-5,9-1:10/1:9-HH/VV</t>
  </si>
  <si>
    <t>018/017</t>
  </si>
  <si>
    <t>1144+ 832</t>
  </si>
  <si>
    <t>580/581</t>
  </si>
  <si>
    <t>1144+ 846</t>
  </si>
  <si>
    <t>1144+ 883</t>
  </si>
  <si>
    <t>b4</t>
  </si>
  <si>
    <t>1144+ 847</t>
  </si>
  <si>
    <t>1144+ 876</t>
  </si>
  <si>
    <t>1144+ 863</t>
  </si>
  <si>
    <t>Spårväxel - EV-SJ34-4,5-1:8</t>
  </si>
  <si>
    <t>b5</t>
  </si>
  <si>
    <t>1144+ 902</t>
  </si>
  <si>
    <t>1144+ 891</t>
  </si>
  <si>
    <t>1144+ 920</t>
  </si>
  <si>
    <t>Spårväxel - EV-SJ34-4,5-1:9</t>
  </si>
  <si>
    <t>1144+ 892</t>
  </si>
  <si>
    <t>Spårväxel - 3V-SJ50-5,9-1:10/1:9-HH/VV</t>
  </si>
  <si>
    <t>n25/n24</t>
  </si>
  <si>
    <t>1144+ 898</t>
  </si>
  <si>
    <t>1144+ 929</t>
  </si>
  <si>
    <t>1144+ 944</t>
  </si>
  <si>
    <t>h15</t>
  </si>
  <si>
    <t>1144+ 932</t>
  </si>
  <si>
    <t>1144+ 961</t>
  </si>
  <si>
    <t>n23</t>
  </si>
  <si>
    <t>1144+ 935</t>
  </si>
  <si>
    <t>1144+ 964</t>
  </si>
  <si>
    <t>n22/n21</t>
  </si>
  <si>
    <t>1144+ 973</t>
  </si>
  <si>
    <t>n20/n19</t>
  </si>
  <si>
    <t>1144+ 975</t>
  </si>
  <si>
    <t>h14</t>
  </si>
  <si>
    <t>1145+  29</t>
  </si>
  <si>
    <t>n16</t>
  </si>
  <si>
    <t>1144+ 967</t>
  </si>
  <si>
    <t>1144+ 990</t>
  </si>
  <si>
    <t>n15</t>
  </si>
  <si>
    <t>1144+ 978</t>
  </si>
  <si>
    <t>1145+   1</t>
  </si>
  <si>
    <t>Spårväxel - EV-SJ43-5,9-1:9 kryss</t>
  </si>
  <si>
    <t>n18</t>
  </si>
  <si>
    <t>1145+  19</t>
  </si>
  <si>
    <t>h13</t>
  </si>
  <si>
    <t>1145+  15</t>
  </si>
  <si>
    <t>n14</t>
  </si>
  <si>
    <t>1144+1003</t>
  </si>
  <si>
    <t>1145+  27</t>
  </si>
  <si>
    <t>n12</t>
  </si>
  <si>
    <t>1144+1007</t>
  </si>
  <si>
    <t>1145+  31</t>
  </si>
  <si>
    <t>n14-n13</t>
  </si>
  <si>
    <t>n13</t>
  </si>
  <si>
    <t>1144+1040</t>
  </si>
  <si>
    <t>1145+  62</t>
  </si>
  <si>
    <t>h12</t>
  </si>
  <si>
    <t>1145+  30</t>
  </si>
  <si>
    <t>Spårväxel - SPK-SJ43-1:4,44 kryss</t>
  </si>
  <si>
    <t>1145+   5</t>
  </si>
  <si>
    <t>1145+  36</t>
  </si>
  <si>
    <t>n11</t>
  </si>
  <si>
    <t>1145+  22</t>
  </si>
  <si>
    <t>n17</t>
  </si>
  <si>
    <t>1145+  23</t>
  </si>
  <si>
    <t>1145+  52</t>
  </si>
  <si>
    <t>Spårväxel - EV-SJ43-4,5-1:4,44-SYM</t>
  </si>
  <si>
    <t>n10</t>
  </si>
  <si>
    <t>1145+  54</t>
  </si>
  <si>
    <t>h11</t>
  </si>
  <si>
    <t>1145+  35</t>
  </si>
  <si>
    <t>1145+  82</t>
  </si>
  <si>
    <t>1145+  73</t>
  </si>
  <si>
    <t>1145+ 103</t>
  </si>
  <si>
    <t>h10</t>
  </si>
  <si>
    <t>1145+  84</t>
  </si>
  <si>
    <t>1145+ 128</t>
  </si>
  <si>
    <t>1145+ 175</t>
  </si>
  <si>
    <t>1145+ 204</t>
  </si>
  <si>
    <t>1145+ 387</t>
  </si>
  <si>
    <t>1145+ 416</t>
  </si>
  <si>
    <t>1145+ 431</t>
  </si>
  <si>
    <t>1145+ 462</t>
  </si>
  <si>
    <t>nträ</t>
  </si>
  <si>
    <t>1145+ 433</t>
  </si>
  <si>
    <t>1145+ 487</t>
  </si>
  <si>
    <t>1145+ 516</t>
  </si>
  <si>
    <t>1145+ 491</t>
  </si>
  <si>
    <t>1145+ 520</t>
  </si>
  <si>
    <t>1145+ 521</t>
  </si>
  <si>
    <t>1145+ 555</t>
  </si>
  <si>
    <t>1145+ 563</t>
  </si>
  <si>
    <t>1145+ 618</t>
  </si>
  <si>
    <t>544-543</t>
  </si>
  <si>
    <t>1145+ 566</t>
  </si>
  <si>
    <t>1145+ 596</t>
  </si>
  <si>
    <t>1145+ 604</t>
  </si>
  <si>
    <t>1145+ 638</t>
  </si>
  <si>
    <t>1145+ 647</t>
  </si>
  <si>
    <t>1145+ 702</t>
  </si>
  <si>
    <t>1145+ 696</t>
  </si>
  <si>
    <t>1145+ 726</t>
  </si>
  <si>
    <t>1145+ 734</t>
  </si>
  <si>
    <t>1145+ 764</t>
  </si>
  <si>
    <t>1145+ 735</t>
  </si>
  <si>
    <t>1145+ 737</t>
  </si>
  <si>
    <t>1145+ 767</t>
  </si>
  <si>
    <t>1145+ 776</t>
  </si>
  <si>
    <t>1145+ 805</t>
  </si>
  <si>
    <t>1145+ 778</t>
  </si>
  <si>
    <t>1145+ 808</t>
  </si>
  <si>
    <t>1145+ 819</t>
  </si>
  <si>
    <t>1145+ 848</t>
  </si>
  <si>
    <t>1145+ 896</t>
  </si>
  <si>
    <t>1145+ 940</t>
  </si>
  <si>
    <t>512-511</t>
  </si>
  <si>
    <t>1146+ 384</t>
  </si>
  <si>
    <t>1146+ 421</t>
  </si>
  <si>
    <t>1146+ 454</t>
  </si>
  <si>
    <t>BUD</t>
  </si>
  <si>
    <t>1147+ 777</t>
  </si>
  <si>
    <t>1147+ 810</t>
  </si>
  <si>
    <t>1148+ 721</t>
  </si>
  <si>
    <t>1148+ 755</t>
  </si>
  <si>
    <t>1150+ 520</t>
  </si>
  <si>
    <t>1150+ 574</t>
  </si>
  <si>
    <t>LE</t>
  </si>
  <si>
    <t>1179+ 651</t>
  </si>
  <si>
    <t>1179+ 705</t>
  </si>
  <si>
    <t>1179+ 716</t>
  </si>
  <si>
    <t>1179+ 749</t>
  </si>
  <si>
    <t>1179+ 769</t>
  </si>
  <si>
    <t>1179+ 798</t>
  </si>
  <si>
    <t>1179+ 811</t>
  </si>
  <si>
    <t>1179+ 840</t>
  </si>
  <si>
    <t>Spårväxel - EV-SJ50-11-1:12</t>
  </si>
  <si>
    <t>t1</t>
  </si>
  <si>
    <t>1179+ 860</t>
  </si>
  <si>
    <t>1179+ 832</t>
  </si>
  <si>
    <t>b3</t>
  </si>
  <si>
    <t>106/107</t>
  </si>
  <si>
    <t>1179+ 843</t>
  </si>
  <si>
    <t>1179+ 872</t>
  </si>
  <si>
    <t>1179+ 889</t>
  </si>
  <si>
    <t>1179+ 863</t>
  </si>
  <si>
    <t>1179+ 892</t>
  </si>
  <si>
    <t>1179+ 918</t>
  </si>
  <si>
    <t>b6</t>
  </si>
  <si>
    <t>104/105</t>
  </si>
  <si>
    <t>1179+ 895</t>
  </si>
  <si>
    <t>1179+ 924</t>
  </si>
  <si>
    <t>t7</t>
  </si>
  <si>
    <t>1179+ 947</t>
  </si>
  <si>
    <t>102b/103</t>
  </si>
  <si>
    <t>1179+ 925</t>
  </si>
  <si>
    <t>1179+ 960</t>
  </si>
  <si>
    <t>t8</t>
  </si>
  <si>
    <t>1179+ 969</t>
  </si>
  <si>
    <t>1179+ 998</t>
  </si>
  <si>
    <t>102a</t>
  </si>
  <si>
    <t>1179+ 980</t>
  </si>
  <si>
    <t>1180+  11</t>
  </si>
  <si>
    <t>1180+  39</t>
  </si>
  <si>
    <t>1180+  41</t>
  </si>
  <si>
    <t>1180+  70</t>
  </si>
  <si>
    <t>50b-50a</t>
  </si>
  <si>
    <t>50b</t>
  </si>
  <si>
    <t>1180+ 126</t>
  </si>
  <si>
    <t>1180+ 155</t>
  </si>
  <si>
    <t>54b</t>
  </si>
  <si>
    <t>1180+ 172</t>
  </si>
  <si>
    <t>50a</t>
  </si>
  <si>
    <t>1180+ 204</t>
  </si>
  <si>
    <t>1180+ 233</t>
  </si>
  <si>
    <t>54a</t>
  </si>
  <si>
    <t>1180+ 206</t>
  </si>
  <si>
    <t>1180+ 246</t>
  </si>
  <si>
    <t>1180+ 212</t>
  </si>
  <si>
    <t>1180+ 241</t>
  </si>
  <si>
    <t>46b</t>
  </si>
  <si>
    <t>1180+ 219</t>
  </si>
  <si>
    <t>1180+ 248</t>
  </si>
  <si>
    <t>46a</t>
  </si>
  <si>
    <t>1180+ 251</t>
  </si>
  <si>
    <t>1180+ 280</t>
  </si>
  <si>
    <t>40b</t>
  </si>
  <si>
    <t>42b-42a</t>
  </si>
  <si>
    <t>42b</t>
  </si>
  <si>
    <t>1180+ 286</t>
  </si>
  <si>
    <t>1180+ 315</t>
  </si>
  <si>
    <t>40b-40a</t>
  </si>
  <si>
    <t>40a</t>
  </si>
  <si>
    <t>1180+ 291</t>
  </si>
  <si>
    <t>1180+ 321</t>
  </si>
  <si>
    <t>34b</t>
  </si>
  <si>
    <t>1180+ 320</t>
  </si>
  <si>
    <t>42a</t>
  </si>
  <si>
    <t>1180+ 322</t>
  </si>
  <si>
    <t>1180+ 355</t>
  </si>
  <si>
    <t>37b</t>
  </si>
  <si>
    <t>1180+ 327</t>
  </si>
  <si>
    <t>1180+ 356</t>
  </si>
  <si>
    <t>32b/34a</t>
  </si>
  <si>
    <t>1180+ 353</t>
  </si>
  <si>
    <t>1180+ 388</t>
  </si>
  <si>
    <t>5a</t>
  </si>
  <si>
    <t>37a</t>
  </si>
  <si>
    <t>1180+ 361</t>
  </si>
  <si>
    <t>1180+ 392</t>
  </si>
  <si>
    <t>30/32a</t>
  </si>
  <si>
    <t>1180+ 428</t>
  </si>
  <si>
    <t>Spårväxel - DKV-SJ43-5,4-1:9</t>
  </si>
  <si>
    <t>post</t>
  </si>
  <si>
    <t>36b/38</t>
  </si>
  <si>
    <t>1180+ 393</t>
  </si>
  <si>
    <t>1180+ 432</t>
  </si>
  <si>
    <t>24b</t>
  </si>
  <si>
    <t>1180+ 399</t>
  </si>
  <si>
    <t>22b/36a</t>
  </si>
  <si>
    <t>1180+ 467</t>
  </si>
  <si>
    <t>26/24a</t>
  </si>
  <si>
    <t>1180+ 434</t>
  </si>
  <si>
    <t>1180+ 469</t>
  </si>
  <si>
    <t>1180+ 435</t>
  </si>
  <si>
    <t>12b-12a</t>
  </si>
  <si>
    <t>1180+ 463</t>
  </si>
  <si>
    <t>1180+ 492</t>
  </si>
  <si>
    <t>20b</t>
  </si>
  <si>
    <t>22a</t>
  </si>
  <si>
    <t>1180+ 498</t>
  </si>
  <si>
    <t>Spårväxel - 3V-SJ50-5,9-1:9/1:9-HV/VH</t>
  </si>
  <si>
    <t>200/201</t>
  </si>
  <si>
    <t>1180+ 480</t>
  </si>
  <si>
    <t>1180+ 494</t>
  </si>
  <si>
    <t>1180+ 527</t>
  </si>
  <si>
    <t>1180+ 503</t>
  </si>
  <si>
    <t>18b/20a</t>
  </si>
  <si>
    <t>1180+ 539</t>
  </si>
  <si>
    <t>kommunsp</t>
  </si>
  <si>
    <t>52a/52b</t>
  </si>
  <si>
    <t>1180+ 511</t>
  </si>
  <si>
    <t>1180+ 549</t>
  </si>
  <si>
    <t>1180+ 532</t>
  </si>
  <si>
    <t>14b/18a</t>
  </si>
  <si>
    <t>1180+ 544</t>
  </si>
  <si>
    <t>1180+ 581</t>
  </si>
  <si>
    <t>1180+ 565</t>
  </si>
  <si>
    <t>1180+ 570</t>
  </si>
  <si>
    <t>1180+ 599</t>
  </si>
  <si>
    <t>n.ele</t>
  </si>
  <si>
    <t>1180+ 575</t>
  </si>
  <si>
    <t>16a/14a</t>
  </si>
  <si>
    <t>1180+ 584</t>
  </si>
  <si>
    <t>1180+ 623</t>
  </si>
  <si>
    <t>4b-4a</t>
  </si>
  <si>
    <t>1180+ 615</t>
  </si>
  <si>
    <t>1180+ 644</t>
  </si>
  <si>
    <t>vtank</t>
  </si>
  <si>
    <t>1180+ 625</t>
  </si>
  <si>
    <t>1180+ 640</t>
  </si>
  <si>
    <t>1180+ 643</t>
  </si>
  <si>
    <t>1180+ 689</t>
  </si>
  <si>
    <t>cemet</t>
  </si>
  <si>
    <t>1180+ 674</t>
  </si>
  <si>
    <t>1180+ 645</t>
  </si>
  <si>
    <t>1180+ 678</t>
  </si>
  <si>
    <t>1180+ 670</t>
  </si>
  <si>
    <t>m31</t>
  </si>
  <si>
    <t>1180+ 688</t>
  </si>
  <si>
    <t>1180+ 722</t>
  </si>
  <si>
    <t>m32</t>
  </si>
  <si>
    <t>10b</t>
  </si>
  <si>
    <t>1180+ 739</t>
  </si>
  <si>
    <t>1180+ 768</t>
  </si>
  <si>
    <t>Spårväxel - EV-SJ50-8,4-1:7,5</t>
  </si>
  <si>
    <t>mtrbg</t>
  </si>
  <si>
    <t>1180+ 757</t>
  </si>
  <si>
    <t>1180+ 796</t>
  </si>
  <si>
    <t>10a</t>
  </si>
  <si>
    <t>1180+ 776</t>
  </si>
  <si>
    <t>1180+ 807</t>
  </si>
  <si>
    <t>stallsp</t>
  </si>
  <si>
    <t>101/103</t>
  </si>
  <si>
    <t>1180+ 844</t>
  </si>
  <si>
    <t>1180+ 867</t>
  </si>
  <si>
    <t>1180+ 884</t>
  </si>
  <si>
    <t>Spårväxel - EV-SJ43-4,5-1:9</t>
  </si>
  <si>
    <t>v1</t>
  </si>
  <si>
    <t>1180+ 913</t>
  </si>
  <si>
    <t>1180+ 942</t>
  </si>
  <si>
    <t>v3</t>
  </si>
  <si>
    <t>1180+ 960</t>
  </si>
  <si>
    <t>1180+ 989</t>
  </si>
  <si>
    <t>1181+  34</t>
  </si>
  <si>
    <t>1181+  63</t>
  </si>
  <si>
    <t>1181+  92</t>
  </si>
  <si>
    <t>2a2</t>
  </si>
  <si>
    <t>1181+ 146</t>
  </si>
  <si>
    <t>2a2-2b2</t>
  </si>
  <si>
    <t>2b2</t>
  </si>
  <si>
    <t>1181+ 188</t>
  </si>
  <si>
    <t>1181+ 221</t>
  </si>
  <si>
    <t>1181+ 233</t>
  </si>
  <si>
    <t>3a-3b</t>
  </si>
  <si>
    <t>1181+ 274</t>
  </si>
  <si>
    <t>1181+ 318</t>
  </si>
  <si>
    <t>8b-8a</t>
  </si>
  <si>
    <t>1181+ 389</t>
  </si>
  <si>
    <t>1181+ 418</t>
  </si>
  <si>
    <t>1181+ 434</t>
  </si>
  <si>
    <t>1181+ 463</t>
  </si>
  <si>
    <t>1181+ 475</t>
  </si>
  <si>
    <t>1181+ 505</t>
  </si>
  <si>
    <t>1b</t>
  </si>
  <si>
    <t>1181+ 534</t>
  </si>
  <si>
    <t>1181+ 617</t>
  </si>
  <si>
    <t>m9</t>
  </si>
  <si>
    <t>1181+ 561</t>
  </si>
  <si>
    <t>1181+ 594</t>
  </si>
  <si>
    <t>1181+ 601</t>
  </si>
  <si>
    <t>1181+ 726</t>
  </si>
  <si>
    <t>1181+ 759</t>
  </si>
  <si>
    <t>1181+ 755</t>
  </si>
  <si>
    <t>1181+ 789</t>
  </si>
  <si>
    <t>1181+ 772</t>
  </si>
  <si>
    <t>m13</t>
  </si>
  <si>
    <t>1181+ 783</t>
  </si>
  <si>
    <t>1181+ 817</t>
  </si>
  <si>
    <t>1181+ 860</t>
  </si>
  <si>
    <t>1181+ 871</t>
  </si>
  <si>
    <t>m4</t>
  </si>
  <si>
    <t>18a3</t>
  </si>
  <si>
    <t>1182+ 237</t>
  </si>
  <si>
    <t>1182+ 270</t>
  </si>
  <si>
    <t>19a</t>
  </si>
  <si>
    <t>1182+ 277</t>
  </si>
  <si>
    <t>1182+ 306</t>
  </si>
  <si>
    <t>18a-18b</t>
  </si>
  <si>
    <t>18b2</t>
  </si>
  <si>
    <t>1182+ 311</t>
  </si>
  <si>
    <t>m2</t>
  </si>
  <si>
    <t>1182+ 399</t>
  </si>
  <si>
    <t>1182+ 432</t>
  </si>
  <si>
    <t>21a-21b</t>
  </si>
  <si>
    <t>21a</t>
  </si>
  <si>
    <t>1182+ 419</t>
  </si>
  <si>
    <t>1182+ 473</t>
  </si>
  <si>
    <t>1182+ 443</t>
  </si>
  <si>
    <t>1182+ 472</t>
  </si>
  <si>
    <t>m10</t>
  </si>
  <si>
    <t>1182+ 460</t>
  </si>
  <si>
    <t>1182+ 489</t>
  </si>
  <si>
    <t>1182+ 483</t>
  </si>
  <si>
    <t>1182+ 512</t>
  </si>
  <si>
    <t>m6</t>
  </si>
  <si>
    <t>1182+ 518</t>
  </si>
  <si>
    <t>m8</t>
  </si>
  <si>
    <t>1182+ 498</t>
  </si>
  <si>
    <t>1182+ 527</t>
  </si>
  <si>
    <t>m7</t>
  </si>
  <si>
    <t>1182+ 530</t>
  </si>
  <si>
    <t>1182+ 560</t>
  </si>
  <si>
    <t>1182+ 533</t>
  </si>
  <si>
    <t>1182+ 566</t>
  </si>
  <si>
    <t>1182+ 570</t>
  </si>
  <si>
    <t>1182+ 606</t>
  </si>
  <si>
    <t>21b</t>
  </si>
  <si>
    <t>1182+ 571</t>
  </si>
  <si>
    <t>1182+ 605</t>
  </si>
  <si>
    <t>1182+ 610</t>
  </si>
  <si>
    <t>1182+ 650</t>
  </si>
  <si>
    <t>m22</t>
  </si>
  <si>
    <t>27a</t>
  </si>
  <si>
    <t>1182+ 840</t>
  </si>
  <si>
    <t>22-23</t>
  </si>
  <si>
    <t>27b</t>
  </si>
  <si>
    <t>1183+   5</t>
  </si>
  <si>
    <t>1183+  34</t>
  </si>
  <si>
    <t>ssab</t>
  </si>
  <si>
    <t>29a</t>
  </si>
  <si>
    <t>1183+ 308</t>
  </si>
  <si>
    <t>1183+ 337</t>
  </si>
  <si>
    <t>31a-31b</t>
  </si>
  <si>
    <t>31a</t>
  </si>
  <si>
    <t>1183+ 313</t>
  </si>
  <si>
    <t>1183+ 346</t>
  </si>
  <si>
    <t>31b</t>
  </si>
  <si>
    <t>1183+ 354</t>
  </si>
  <si>
    <t>1183+ 385</t>
  </si>
  <si>
    <t>m23</t>
  </si>
  <si>
    <t>320a</t>
  </si>
  <si>
    <t>1183+ 395</t>
  </si>
  <si>
    <t>m21</t>
  </si>
  <si>
    <t>320b</t>
  </si>
  <si>
    <t>1183+ 465</t>
  </si>
  <si>
    <t>1183+ 499</t>
  </si>
  <si>
    <t>BST</t>
  </si>
  <si>
    <t>23a</t>
  </si>
  <si>
    <t>1+ 775</t>
  </si>
  <si>
    <t>23b</t>
  </si>
  <si>
    <t>0+  53</t>
  </si>
  <si>
    <t>0+  82</t>
  </si>
  <si>
    <t>0+ 555</t>
  </si>
  <si>
    <t>967+ 613</t>
  </si>
  <si>
    <t>1+ 677</t>
  </si>
  <si>
    <t>967+ 673</t>
  </si>
  <si>
    <t>966+ 385</t>
  </si>
  <si>
    <t>967+ 621</t>
  </si>
  <si>
    <t>967+ 654</t>
  </si>
  <si>
    <t>967+ 663</t>
  </si>
  <si>
    <t>968+  28</t>
  </si>
  <si>
    <t>968+ 518</t>
  </si>
  <si>
    <t>968+ 552</t>
  </si>
  <si>
    <t>968+ 560</t>
  </si>
  <si>
    <t>968+ 614</t>
  </si>
  <si>
    <t>KRB</t>
  </si>
  <si>
    <t>981+ 131</t>
  </si>
  <si>
    <t>981+ 164</t>
  </si>
  <si>
    <t>981+ 981</t>
  </si>
  <si>
    <t>982+  14</t>
  </si>
  <si>
    <t>LDL</t>
  </si>
  <si>
    <t>990+ 433</t>
  </si>
  <si>
    <t>990+ 722</t>
  </si>
  <si>
    <t>990+ 751</t>
  </si>
  <si>
    <t>993+ 418</t>
  </si>
  <si>
    <t>993+ 452</t>
  </si>
  <si>
    <t>JRN</t>
  </si>
  <si>
    <t>1000+ 979</t>
  </si>
  <si>
    <t>1001+  13</t>
  </si>
  <si>
    <t>1001+  27</t>
  </si>
  <si>
    <t>19-18</t>
  </si>
  <si>
    <t>1001+ 688</t>
  </si>
  <si>
    <t>1001+ 717</t>
  </si>
  <si>
    <t>1001+ 726</t>
  </si>
  <si>
    <t>1001+ 755</t>
  </si>
  <si>
    <t>1001+ 758</t>
  </si>
  <si>
    <t>1001+ 787</t>
  </si>
  <si>
    <t>1001+ 759</t>
  </si>
  <si>
    <t>1001+ 791</t>
  </si>
  <si>
    <t>1001+ 820</t>
  </si>
  <si>
    <t>1001+ 885</t>
  </si>
  <si>
    <t>1001+ 915</t>
  </si>
  <si>
    <t>uppst</t>
  </si>
  <si>
    <t>1001+ 914</t>
  </si>
  <si>
    <t>1001+ 991</t>
  </si>
  <si>
    <t>1002+  24</t>
  </si>
  <si>
    <t>STO</t>
  </si>
  <si>
    <t>1012+ 997</t>
  </si>
  <si>
    <t>1013+ 738</t>
  </si>
  <si>
    <t>1013+ 767</t>
  </si>
  <si>
    <t>THM</t>
  </si>
  <si>
    <t>1022+  55</t>
  </si>
  <si>
    <t>1022+ 100</t>
  </si>
  <si>
    <t>1022+ 845</t>
  </si>
  <si>
    <t>1022+ 901</t>
  </si>
  <si>
    <t>MHN</t>
  </si>
  <si>
    <t>1032+ 973</t>
  </si>
  <si>
    <t>1033+  14</t>
  </si>
  <si>
    <t>1033+ 768</t>
  </si>
  <si>
    <t>1033+ 797</t>
  </si>
  <si>
    <t>LTK</t>
  </si>
  <si>
    <t>1043+ 640</t>
  </si>
  <si>
    <t>1043+ 694</t>
  </si>
  <si>
    <t>1044+ 207</t>
  </si>
  <si>
    <t>1044+ 383</t>
  </si>
  <si>
    <t>1044+ 412</t>
  </si>
  <si>
    <t>1044+ 487</t>
  </si>
  <si>
    <t>1044+ 516</t>
  </si>
  <si>
    <t>1044+ 648</t>
  </si>
  <si>
    <t>1044+ 702</t>
  </si>
  <si>
    <t>SBI</t>
  </si>
  <si>
    <t>1053+ 581</t>
  </si>
  <si>
    <t>1054+ 434</t>
  </si>
  <si>
    <t>1054+ 468</t>
  </si>
  <si>
    <t>KLR</t>
  </si>
  <si>
    <t>1060+ 834</t>
  </si>
  <si>
    <t>1060+ 867</t>
  </si>
  <si>
    <t>1060+ 879</t>
  </si>
  <si>
    <t>1061+ 640</t>
  </si>
  <si>
    <t>1061+ 669</t>
  </si>
  <si>
    <t>1061+ 685</t>
  </si>
  <si>
    <t>1061+ 718</t>
  </si>
  <si>
    <t>STS</t>
  </si>
  <si>
    <t>1074+ 215</t>
  </si>
  <si>
    <t>1074+ 744</t>
  </si>
  <si>
    <t>1074+ 773</t>
  </si>
  <si>
    <t>1075+  21</t>
  </si>
  <si>
    <t>1075+  77</t>
  </si>
  <si>
    <t>JNT</t>
  </si>
  <si>
    <t>1083+ 452</t>
  </si>
  <si>
    <t>1083+ 486</t>
  </si>
  <si>
    <t>1084+ 859</t>
  </si>
  <si>
    <t>1084+ 892</t>
  </si>
  <si>
    <t>KTÄ</t>
  </si>
  <si>
    <t>1091+ 188</t>
  </si>
  <si>
    <t>1091+ 859</t>
  </si>
  <si>
    <t>1091+ 888</t>
  </si>
  <si>
    <t>1092+  35</t>
  </si>
  <si>
    <t>1092+  68</t>
  </si>
  <si>
    <t>NYF</t>
  </si>
  <si>
    <t>0+ 974</t>
  </si>
  <si>
    <t>1097+  19</t>
  </si>
  <si>
    <t>Spårväxel - EV-BV50-600-1:15</t>
  </si>
  <si>
    <t>1+ 897</t>
  </si>
  <si>
    <t>1096+ 658</t>
  </si>
  <si>
    <t>1095+ 795</t>
  </si>
  <si>
    <t>1095+ 849</t>
  </si>
  <si>
    <t>1095+ 873</t>
  </si>
  <si>
    <t>1095+ 926</t>
  </si>
  <si>
    <t>ÄY</t>
  </si>
  <si>
    <t>lastspår</t>
  </si>
  <si>
    <t>1097+ 388</t>
  </si>
  <si>
    <t>1097+ 417</t>
  </si>
  <si>
    <t>1097+ 462</t>
  </si>
  <si>
    <t>1097+ 449</t>
  </si>
  <si>
    <t>1097+ 472</t>
  </si>
  <si>
    <t>13b</t>
  </si>
  <si>
    <t>1097+ 460</t>
  </si>
  <si>
    <t>lokstall</t>
  </si>
  <si>
    <t>1097+ 486</t>
  </si>
  <si>
    <t>1097+ 515</t>
  </si>
  <si>
    <t>13a</t>
  </si>
  <si>
    <t>1097+ 495</t>
  </si>
  <si>
    <t>1097+ 524</t>
  </si>
  <si>
    <t>1097+ 564</t>
  </si>
  <si>
    <t>11b</t>
  </si>
  <si>
    <t>1097+ 530</t>
  </si>
  <si>
    <t>1097+ 535</t>
  </si>
  <si>
    <t>1097+ 565</t>
  </si>
  <si>
    <t>Spårväxel - EV-SJ50-7,85-1:4,8-SYM</t>
  </si>
  <si>
    <t>12-11a</t>
  </si>
  <si>
    <t>11a</t>
  </si>
  <si>
    <t>1097+ 558</t>
  </si>
  <si>
    <t>1097+ 599</t>
  </si>
  <si>
    <t>stick</t>
  </si>
  <si>
    <t>1097+ 592</t>
  </si>
  <si>
    <t>1097+ 647</t>
  </si>
  <si>
    <t>8b</t>
  </si>
  <si>
    <t>1097+ 609</t>
  </si>
  <si>
    <t>1097+ 639</t>
  </si>
  <si>
    <t>1097+ 645</t>
  </si>
  <si>
    <t>1097+ 674</t>
  </si>
  <si>
    <t>1097+ 686</t>
  </si>
  <si>
    <t>1097+ 695</t>
  </si>
  <si>
    <t>1097+ 724</t>
  </si>
  <si>
    <t>23/24</t>
  </si>
  <si>
    <t>1097+ 731</t>
  </si>
  <si>
    <t>1097+ 760</t>
  </si>
  <si>
    <t>kommun3</t>
  </si>
  <si>
    <t>1097+ 897</t>
  </si>
  <si>
    <t>1097+ 926</t>
  </si>
  <si>
    <t>1098+  98</t>
  </si>
  <si>
    <t>1098+ 136</t>
  </si>
  <si>
    <t>1098+ 147</t>
  </si>
  <si>
    <t>1098+ 174</t>
  </si>
  <si>
    <t>1098+ 203</t>
  </si>
  <si>
    <t>1098+ 278</t>
  </si>
  <si>
    <t>1098+ 307</t>
  </si>
  <si>
    <t>1098+ 285</t>
  </si>
  <si>
    <t>1098+ 314</t>
  </si>
  <si>
    <t>1098+ 315</t>
  </si>
  <si>
    <t>1098+ 344</t>
  </si>
  <si>
    <t>1098+ 316</t>
  </si>
  <si>
    <t>1098+ 359</t>
  </si>
  <si>
    <t>1098+ 406</t>
  </si>
  <si>
    <t>LRG</t>
  </si>
  <si>
    <t>1105+ 802</t>
  </si>
  <si>
    <t>1106+ 674</t>
  </si>
  <si>
    <t>1106+ 719</t>
  </si>
  <si>
    <t>BRG</t>
  </si>
  <si>
    <t>1116+  35</t>
  </si>
  <si>
    <t>1116+ 321</t>
  </si>
  <si>
    <t>1116+ 351</t>
  </si>
  <si>
    <t>1116+ 963</t>
  </si>
  <si>
    <t>1117+   7</t>
  </si>
  <si>
    <t>DBN</t>
  </si>
  <si>
    <t>1128+ 763</t>
  </si>
  <si>
    <t>1128+ 796</t>
  </si>
  <si>
    <t>1129+ 420</t>
  </si>
  <si>
    <t>1129+ 449</t>
  </si>
  <si>
    <t>1129+ 516</t>
  </si>
  <si>
    <t>1129+ 550</t>
  </si>
  <si>
    <t>HT</t>
  </si>
  <si>
    <t>1135+ 188</t>
  </si>
  <si>
    <t>1135+ 232</t>
  </si>
  <si>
    <t>1135+ 948</t>
  </si>
  <si>
    <t>1135+ 978</t>
  </si>
  <si>
    <t>TVB</t>
  </si>
  <si>
    <t>865+ 765</t>
  </si>
  <si>
    <t>865+ 798</t>
  </si>
  <si>
    <t>865+ 804</t>
  </si>
  <si>
    <t>865+ 837</t>
  </si>
  <si>
    <t>866+  59</t>
  </si>
  <si>
    <t>866+  88</t>
  </si>
  <si>
    <t>866+ 612</t>
  </si>
  <si>
    <t>866+ 647</t>
  </si>
  <si>
    <t>866+ 667</t>
  </si>
  <si>
    <t>866+ 702</t>
  </si>
  <si>
    <t>TVÄ</t>
  </si>
  <si>
    <t>878+1001</t>
  </si>
  <si>
    <t>879+  21</t>
  </si>
  <si>
    <t>879+  26</t>
  </si>
  <si>
    <t>879+  59</t>
  </si>
  <si>
    <t>879+ 295</t>
  </si>
  <si>
    <t>879+ 324</t>
  </si>
  <si>
    <t>879+ 839</t>
  </si>
  <si>
    <t>879+ 873</t>
  </si>
  <si>
    <t>879+ 878</t>
  </si>
  <si>
    <t>879+ 911</t>
  </si>
  <si>
    <t>VDN</t>
  </si>
  <si>
    <t>891+ 509</t>
  </si>
  <si>
    <t>891+ 542</t>
  </si>
  <si>
    <t>891+ 561</t>
  </si>
  <si>
    <t>891+ 590</t>
  </si>
  <si>
    <t>892+ 257</t>
  </si>
  <si>
    <t>892+ 294</t>
  </si>
  <si>
    <t>HLS</t>
  </si>
  <si>
    <t>0+ 410</t>
  </si>
  <si>
    <t>905+  89</t>
  </si>
  <si>
    <t>904+ 218</t>
  </si>
  <si>
    <t>904+ 251</t>
  </si>
  <si>
    <t>904+ 257</t>
  </si>
  <si>
    <t>904+ 487</t>
  </si>
  <si>
    <t>904+ 677</t>
  </si>
  <si>
    <t>904+ 706</t>
  </si>
  <si>
    <t>3b-3a</t>
  </si>
  <si>
    <t>904+ 814</t>
  </si>
  <si>
    <t>904+ 843</t>
  </si>
  <si>
    <t>904+ 862</t>
  </si>
  <si>
    <t>904+ 895</t>
  </si>
  <si>
    <t>904+ 921</t>
  </si>
  <si>
    <t>904+ 950</t>
  </si>
  <si>
    <t>904+ 981</t>
  </si>
  <si>
    <t>905+  14</t>
  </si>
  <si>
    <t>905+  20</t>
  </si>
  <si>
    <t>905+  53</t>
  </si>
  <si>
    <t>YÖ</t>
  </si>
  <si>
    <t>917+ 250</t>
  </si>
  <si>
    <t>917+ 283</t>
  </si>
  <si>
    <t>917+ 528</t>
  </si>
  <si>
    <t>917+ 557</t>
  </si>
  <si>
    <t>918+  19</t>
  </si>
  <si>
    <t>918+  74</t>
  </si>
  <si>
    <t>ETK</t>
  </si>
  <si>
    <t>930+ 589</t>
  </si>
  <si>
    <t>930+ 644</t>
  </si>
  <si>
    <t>931+ 245</t>
  </si>
  <si>
    <t>931+ 274</t>
  </si>
  <si>
    <t>931+ 476</t>
  </si>
  <si>
    <t>931+ 509</t>
  </si>
  <si>
    <t>LUÄ</t>
  </si>
  <si>
    <t>940+ 208</t>
  </si>
  <si>
    <t>941+  59</t>
  </si>
  <si>
    <t>941+ 113</t>
  </si>
  <si>
    <t>ÅST</t>
  </si>
  <si>
    <t>947+ 688</t>
  </si>
  <si>
    <t>947+ 721</t>
  </si>
  <si>
    <t>948+ 114</t>
  </si>
  <si>
    <t>948+ 143</t>
  </si>
  <si>
    <t>948+ 436</t>
  </si>
  <si>
    <t>948+ 469</t>
  </si>
  <si>
    <t>KAÄ</t>
  </si>
  <si>
    <t>956+ 584</t>
  </si>
  <si>
    <t>957+ 345</t>
  </si>
  <si>
    <t>957+ 381</t>
  </si>
  <si>
    <t>GE</t>
  </si>
  <si>
    <t>740+ 734</t>
  </si>
  <si>
    <t>740+ 767</t>
  </si>
  <si>
    <t>741+ 631</t>
  </si>
  <si>
    <t>741+ 687</t>
  </si>
  <si>
    <t>BJÖ</t>
  </si>
  <si>
    <t>751+ 502</t>
  </si>
  <si>
    <t>751+ 535</t>
  </si>
  <si>
    <t>751+ 967</t>
  </si>
  <si>
    <t>751+ 996</t>
  </si>
  <si>
    <t>752+ 298</t>
  </si>
  <si>
    <t>752+ 334</t>
  </si>
  <si>
    <t>BJ</t>
  </si>
  <si>
    <t>760+ 808</t>
  </si>
  <si>
    <t>760+ 863</t>
  </si>
  <si>
    <t>761+ 606</t>
  </si>
  <si>
    <t>761+ 636</t>
  </si>
  <si>
    <t>761+ 729</t>
  </si>
  <si>
    <t>761+ 770</t>
  </si>
  <si>
    <t>LMN</t>
  </si>
  <si>
    <t>772+ 669</t>
  </si>
  <si>
    <t>772+ 776</t>
  </si>
  <si>
    <t>772+ 805</t>
  </si>
  <si>
    <t>773+ 638</t>
  </si>
  <si>
    <t>773+ 671</t>
  </si>
  <si>
    <t>LNV</t>
  </si>
  <si>
    <t>777+ 400</t>
  </si>
  <si>
    <t>777+ 434</t>
  </si>
  <si>
    <t>778+ 255</t>
  </si>
  <si>
    <t>778+ 291</t>
  </si>
  <si>
    <t>THÖ</t>
  </si>
  <si>
    <t>786+ 605</t>
  </si>
  <si>
    <t>786+ 638</t>
  </si>
  <si>
    <t>786+ 644</t>
  </si>
  <si>
    <t>786+ 677</t>
  </si>
  <si>
    <t>787+ 371</t>
  </si>
  <si>
    <t>787+ 405</t>
  </si>
  <si>
    <t>787+ 410</t>
  </si>
  <si>
    <t>787+ 443</t>
  </si>
  <si>
    <t>NRS</t>
  </si>
  <si>
    <t>799+ 786</t>
  </si>
  <si>
    <t>799+ 840</t>
  </si>
  <si>
    <t>800+ 374</t>
  </si>
  <si>
    <t>800+ 403</t>
  </si>
  <si>
    <t>800+ 675</t>
  </si>
  <si>
    <t>800+ 708</t>
  </si>
  <si>
    <t>BRS</t>
  </si>
  <si>
    <t>810+ 500</t>
  </si>
  <si>
    <t>810+ 533</t>
  </si>
  <si>
    <t>810+ 949</t>
  </si>
  <si>
    <t>810+ 978</t>
  </si>
  <si>
    <t>811+ 256</t>
  </si>
  <si>
    <t>811+ 310</t>
  </si>
  <si>
    <t>OXM</t>
  </si>
  <si>
    <t>Spårväxel - EV-UIC60-1200-1:18,5</t>
  </si>
  <si>
    <t>813+ 740</t>
  </si>
  <si>
    <t>813+ 805</t>
  </si>
  <si>
    <t>sky2</t>
  </si>
  <si>
    <t>814+  10</t>
  </si>
  <si>
    <t>814+  43</t>
  </si>
  <si>
    <t>NYÅ</t>
  </si>
  <si>
    <t>818+ 391</t>
  </si>
  <si>
    <t>818+ 420</t>
  </si>
  <si>
    <t>818+ 482</t>
  </si>
  <si>
    <t>818+ 515</t>
  </si>
  <si>
    <t>ÖÄ</t>
  </si>
  <si>
    <t>819+ 940</t>
  </si>
  <si>
    <t>822+ 196</t>
  </si>
  <si>
    <t>821+ 971</t>
  </si>
  <si>
    <t>821+1004</t>
  </si>
  <si>
    <t>HBÄ</t>
  </si>
  <si>
    <t>827+ 489</t>
  </si>
  <si>
    <t>827+ 522</t>
  </si>
  <si>
    <t>828+ 337</t>
  </si>
  <si>
    <t>828+ 370</t>
  </si>
  <si>
    <t>828+ 685</t>
  </si>
  <si>
    <t>828+ 750</t>
  </si>
  <si>
    <t>HSÖ</t>
  </si>
  <si>
    <t>833+ 445</t>
  </si>
  <si>
    <t>833+ 478</t>
  </si>
  <si>
    <t>834+ 260</t>
  </si>
  <si>
    <t>834+ 289</t>
  </si>
  <si>
    <t>834+ 297</t>
  </si>
  <si>
    <t>834+ 326</t>
  </si>
  <si>
    <t>834+ 840</t>
  </si>
  <si>
    <t>834+ 873</t>
  </si>
  <si>
    <t>834+ 886</t>
  </si>
  <si>
    <t>834+ 951</t>
  </si>
  <si>
    <t>DGM</t>
  </si>
  <si>
    <t>846+ 805</t>
  </si>
  <si>
    <t>846+ 838</t>
  </si>
  <si>
    <t>846+ 844</t>
  </si>
  <si>
    <t>846+ 877</t>
  </si>
  <si>
    <t>847+ 656</t>
  </si>
  <si>
    <t>847+ 689</t>
  </si>
  <si>
    <t>847+ 695</t>
  </si>
  <si>
    <t>847+ 728</t>
  </si>
  <si>
    <t>ÖSÅ</t>
  </si>
  <si>
    <t>652+ 990</t>
  </si>
  <si>
    <t>653+  18</t>
  </si>
  <si>
    <t>653+ 718</t>
  </si>
  <si>
    <t>653+ 772</t>
  </si>
  <si>
    <t>FSM</t>
  </si>
  <si>
    <t>0+ 417</t>
  </si>
  <si>
    <t>660+ 605</t>
  </si>
  <si>
    <t>659+ 701</t>
  </si>
  <si>
    <t>659+ 734</t>
  </si>
  <si>
    <t>659+ 739</t>
  </si>
  <si>
    <t>659+ 773</t>
  </si>
  <si>
    <t>660+  37</t>
  </si>
  <si>
    <t>660+ 105</t>
  </si>
  <si>
    <t>660+ 134</t>
  </si>
  <si>
    <t>660+ 488</t>
  </si>
  <si>
    <t>660+ 521</t>
  </si>
  <si>
    <t>660+ 526</t>
  </si>
  <si>
    <t>660+ 559</t>
  </si>
  <si>
    <t>SLJ</t>
  </si>
  <si>
    <t>665+ 867</t>
  </si>
  <si>
    <t>666+ 328</t>
  </si>
  <si>
    <t>666+ 372</t>
  </si>
  <si>
    <t>666+ 708</t>
  </si>
  <si>
    <t>666+ 741</t>
  </si>
  <si>
    <t>BAÖ</t>
  </si>
  <si>
    <t>671+ 855</t>
  </si>
  <si>
    <t>671+ 909</t>
  </si>
  <si>
    <t>672+ 978</t>
  </si>
  <si>
    <t>673+  33</t>
  </si>
  <si>
    <t>GNÅ</t>
  </si>
  <si>
    <t>677+ 452</t>
  </si>
  <si>
    <t>677+ 486</t>
  </si>
  <si>
    <t>678+ 295</t>
  </si>
  <si>
    <t>678+ 328</t>
  </si>
  <si>
    <t>SOM</t>
  </si>
  <si>
    <t>684+ 724</t>
  </si>
  <si>
    <t>684+ 757</t>
  </si>
  <si>
    <t>685+ 575</t>
  </si>
  <si>
    <t>685+ 609</t>
  </si>
  <si>
    <t>AP</t>
  </si>
  <si>
    <t>688+ 924</t>
  </si>
  <si>
    <t>689+ 220</t>
  </si>
  <si>
    <t>689+ 249</t>
  </si>
  <si>
    <t>689+ 905</t>
  </si>
  <si>
    <t>689+ 938</t>
  </si>
  <si>
    <t>HOÅ</t>
  </si>
  <si>
    <t>695+ 974</t>
  </si>
  <si>
    <t>696+  35</t>
  </si>
  <si>
    <t>696+ 929</t>
  </si>
  <si>
    <t>696+ 962</t>
  </si>
  <si>
    <t>696+ 965</t>
  </si>
  <si>
    <t>697+   2</t>
  </si>
  <si>
    <t>SOP</t>
  </si>
  <si>
    <t>707+ 103</t>
  </si>
  <si>
    <t>707+ 136</t>
  </si>
  <si>
    <t>707+ 142</t>
  </si>
  <si>
    <t>707+ 175</t>
  </si>
  <si>
    <t>707+ 216</t>
  </si>
  <si>
    <t>707+ 245</t>
  </si>
  <si>
    <t>707+ 254</t>
  </si>
  <si>
    <t>707+ 283</t>
  </si>
  <si>
    <t>707+ 978</t>
  </si>
  <si>
    <t>708+  32</t>
  </si>
  <si>
    <t>708+  40</t>
  </si>
  <si>
    <t>708+  94</t>
  </si>
  <si>
    <t>KÄV</t>
  </si>
  <si>
    <t>717+ 807</t>
  </si>
  <si>
    <t>718+ 652</t>
  </si>
  <si>
    <t>718+ 685</t>
  </si>
  <si>
    <t>ANÖ</t>
  </si>
  <si>
    <t>727+ 868</t>
  </si>
  <si>
    <t>727+ 978</t>
  </si>
  <si>
    <t>728+  33</t>
  </si>
  <si>
    <t>728+ 349</t>
  </si>
  <si>
    <t>728+ 378</t>
  </si>
  <si>
    <t>728+ 731</t>
  </si>
  <si>
    <t>728+ 785</t>
  </si>
  <si>
    <t>728+ 839</t>
  </si>
  <si>
    <t>MSL</t>
  </si>
  <si>
    <t>736+ 227</t>
  </si>
  <si>
    <t>736+ 261</t>
  </si>
  <si>
    <t>736+ 273</t>
  </si>
  <si>
    <t>736+ 302</t>
  </si>
  <si>
    <t>17-16</t>
  </si>
  <si>
    <t>736+ 310</t>
  </si>
  <si>
    <t>736+ 359</t>
  </si>
  <si>
    <t>736+ 397</t>
  </si>
  <si>
    <t>736+ 426</t>
  </si>
  <si>
    <t>736+ 432</t>
  </si>
  <si>
    <t>736+ 461</t>
  </si>
  <si>
    <t>736+ 446</t>
  </si>
  <si>
    <t>736+ 475</t>
  </si>
  <si>
    <t>736+ 504</t>
  </si>
  <si>
    <t>736+ 499</t>
  </si>
  <si>
    <t>736+ 528</t>
  </si>
  <si>
    <t>736+ 532</t>
  </si>
  <si>
    <t>736+ 561</t>
  </si>
  <si>
    <t>736+ 671</t>
  </si>
  <si>
    <t>736+ 700</t>
  </si>
  <si>
    <t>736+ 937</t>
  </si>
  <si>
    <t>736+ 954</t>
  </si>
  <si>
    <t>736+ 983</t>
  </si>
  <si>
    <t>736+ 995</t>
  </si>
  <si>
    <t>737+  26</t>
  </si>
  <si>
    <t>737+  46</t>
  </si>
  <si>
    <t>737+  75</t>
  </si>
  <si>
    <t>737+  89</t>
  </si>
  <si>
    <t>737+ 122</t>
  </si>
  <si>
    <t>737+ 162</t>
  </si>
  <si>
    <t>737+ 195</t>
  </si>
  <si>
    <t>KOJ</t>
  </si>
  <si>
    <t>19+ 248</t>
  </si>
  <si>
    <t>19+ 302</t>
  </si>
  <si>
    <t>19+ 366</t>
  </si>
  <si>
    <t>20+ 166</t>
  </si>
  <si>
    <t>20+ 220</t>
  </si>
  <si>
    <t>KLX</t>
  </si>
  <si>
    <t>38+ 307</t>
  </si>
  <si>
    <t>38+ 340</t>
  </si>
  <si>
    <t>38+ 360</t>
  </si>
  <si>
    <t>38+ 389</t>
  </si>
  <si>
    <t>38+ 680</t>
  </si>
  <si>
    <t>38+ 709</t>
  </si>
  <si>
    <t>38+ 731</t>
  </si>
  <si>
    <t>38+ 779</t>
  </si>
  <si>
    <t>38+ 813</t>
  </si>
  <si>
    <t>BEN</t>
  </si>
  <si>
    <t>41+ 504</t>
  </si>
  <si>
    <t>41+ 558</t>
  </si>
  <si>
    <t>41+ 628</t>
  </si>
  <si>
    <t>41+ 661</t>
  </si>
  <si>
    <t>41+ 694</t>
  </si>
  <si>
    <t>34-35</t>
  </si>
  <si>
    <t>42+ 499</t>
  </si>
  <si>
    <t>42+ 532</t>
  </si>
  <si>
    <t>42+ 539</t>
  </si>
  <si>
    <t>42+ 572</t>
  </si>
  <si>
    <t>36-33</t>
  </si>
  <si>
    <t>42+ 581</t>
  </si>
  <si>
    <t>42+ 614</t>
  </si>
  <si>
    <t>42+ 622</t>
  </si>
  <si>
    <t>42+ 655</t>
  </si>
  <si>
    <t>42+ 683</t>
  </si>
  <si>
    <t>42+ 737</t>
  </si>
  <si>
    <t>46+ 605</t>
  </si>
  <si>
    <t>46+ 634</t>
  </si>
  <si>
    <t>46+ 662</t>
  </si>
  <si>
    <t>46+ 691</t>
  </si>
  <si>
    <t>46+ 951</t>
  </si>
  <si>
    <t>46+ 980</t>
  </si>
  <si>
    <t>47+ 151</t>
  </si>
  <si>
    <t>47+ 568</t>
  </si>
  <si>
    <t>47+ 597</t>
  </si>
  <si>
    <t>47+ 600</t>
  </si>
  <si>
    <t>47+ 629</t>
  </si>
  <si>
    <t>47+ 660</t>
  </si>
  <si>
    <t>47+ 689</t>
  </si>
  <si>
    <t>VSK</t>
  </si>
  <si>
    <t>65+ 527</t>
  </si>
  <si>
    <t>65+ 581</t>
  </si>
  <si>
    <t>65+ 651</t>
  </si>
  <si>
    <t>65+ 684</t>
  </si>
  <si>
    <t>65+ 775</t>
  </si>
  <si>
    <t>65+ 809</t>
  </si>
  <si>
    <t>66+  52</t>
  </si>
  <si>
    <t>66+  85</t>
  </si>
  <si>
    <t>66+ 542</t>
  </si>
  <si>
    <t>66+ 576</t>
  </si>
  <si>
    <t>66+ 645</t>
  </si>
  <si>
    <t>66+ 699</t>
  </si>
  <si>
    <t>HP</t>
  </si>
  <si>
    <t>84+ 737</t>
  </si>
  <si>
    <t>84+ 766</t>
  </si>
  <si>
    <t>84+ 752</t>
  </si>
  <si>
    <t>84+ 792</t>
  </si>
  <si>
    <t>84+ 795</t>
  </si>
  <si>
    <t>84+ 786</t>
  </si>
  <si>
    <t>84+ 815</t>
  </si>
  <si>
    <t>84+ 821</t>
  </si>
  <si>
    <t>84+ 850</t>
  </si>
  <si>
    <t>84+ 837</t>
  </si>
  <si>
    <t>84+ 866</t>
  </si>
  <si>
    <t>84+ 860</t>
  </si>
  <si>
    <t>84+ 923</t>
  </si>
  <si>
    <t>84+ 962</t>
  </si>
  <si>
    <t>85+   2</t>
  </si>
  <si>
    <t>84+ 986</t>
  </si>
  <si>
    <t>85+  15</t>
  </si>
  <si>
    <t>85+   9</t>
  </si>
  <si>
    <t>85+  38</t>
  </si>
  <si>
    <t>85+  18</t>
  </si>
  <si>
    <t>85+  47</t>
  </si>
  <si>
    <t>85+  50</t>
  </si>
  <si>
    <t>85+  79</t>
  </si>
  <si>
    <t>85+  59</t>
  </si>
  <si>
    <t>Spårväxel - EV-VR43-5,9-1:9</t>
  </si>
  <si>
    <t>85+  76</t>
  </si>
  <si>
    <t>85+ 108</t>
  </si>
  <si>
    <t>85+ 278</t>
  </si>
  <si>
    <t>85+ 307</t>
  </si>
  <si>
    <t>85+ 280</t>
  </si>
  <si>
    <t>85+ 309</t>
  </si>
  <si>
    <t>85+ 340</t>
  </si>
  <si>
    <t>85+ 369</t>
  </si>
  <si>
    <t>85+ 379</t>
  </si>
  <si>
    <t>85+ 408</t>
  </si>
  <si>
    <t>85+ 380</t>
  </si>
  <si>
    <t>85+ 409</t>
  </si>
  <si>
    <t>85+ 427</t>
  </si>
  <si>
    <t>85+ 456</t>
  </si>
  <si>
    <t>85+ 455</t>
  </si>
  <si>
    <t>85+ 459</t>
  </si>
  <si>
    <t>85+ 518</t>
  </si>
  <si>
    <t>85+ 494</t>
  </si>
  <si>
    <t>85+ 523</t>
  </si>
  <si>
    <t>Spårväxel - EV-VR50-11-1:9</t>
  </si>
  <si>
    <t>85+ 522</t>
  </si>
  <si>
    <t>85+ 551</t>
  </si>
  <si>
    <t>85+ 599</t>
  </si>
  <si>
    <t>85+ 637</t>
  </si>
  <si>
    <t>85+ 667</t>
  </si>
  <si>
    <t>85+ 670</t>
  </si>
  <si>
    <t>85+ 699</t>
  </si>
  <si>
    <t>85+ 687</t>
  </si>
  <si>
    <t>85+ 716</t>
  </si>
  <si>
    <t>85+ 838</t>
  </si>
  <si>
    <t>85+ 871</t>
  </si>
  <si>
    <t>85+ 872</t>
  </si>
  <si>
    <t>85+ 901</t>
  </si>
  <si>
    <t>85+ 895</t>
  </si>
  <si>
    <t>85+ 924</t>
  </si>
  <si>
    <t>85+ 902</t>
  </si>
  <si>
    <t>85+ 931</t>
  </si>
  <si>
    <t>85+ 971</t>
  </si>
  <si>
    <t>Spårväxel - SPK-VR50-1:9</t>
  </si>
  <si>
    <t>kspec</t>
  </si>
  <si>
    <t>86+  30</t>
  </si>
  <si>
    <t>86+  39</t>
  </si>
  <si>
    <t>NML</t>
  </si>
  <si>
    <t>1176+   8</t>
  </si>
  <si>
    <t>1176+  62</t>
  </si>
  <si>
    <t>1176+ 322</t>
  </si>
  <si>
    <t>1176+ 355</t>
  </si>
  <si>
    <t>1176+ 931</t>
  </si>
  <si>
    <t>1176+ 986</t>
  </si>
  <si>
    <t>GEN</t>
  </si>
  <si>
    <t>1195+ 830</t>
  </si>
  <si>
    <t>1195+ 885</t>
  </si>
  <si>
    <t>1195+ 965</t>
  </si>
  <si>
    <t>1195+ 998</t>
  </si>
  <si>
    <t>1196+ 842</t>
  </si>
  <si>
    <t>1196+ 897</t>
  </si>
  <si>
    <t>SBÄ</t>
  </si>
  <si>
    <t>1211+ 198</t>
  </si>
  <si>
    <t>1211+ 252</t>
  </si>
  <si>
    <t>1211+ 957</t>
  </si>
  <si>
    <t>1211+ 990</t>
  </si>
  <si>
    <t>skydd</t>
  </si>
  <si>
    <t>1212+  11</t>
  </si>
  <si>
    <t>1212+  40</t>
  </si>
  <si>
    <t>1212+ 137</t>
  </si>
  <si>
    <t>1212+ 191</t>
  </si>
  <si>
    <t>MJV</t>
  </si>
  <si>
    <t>0+ 272</t>
  </si>
  <si>
    <t>1217+ 903</t>
  </si>
  <si>
    <t>1217+ 444</t>
  </si>
  <si>
    <t>1217+ 477</t>
  </si>
  <si>
    <t>1217+ 764</t>
  </si>
  <si>
    <t>1217+ 793</t>
  </si>
  <si>
    <t>VNS</t>
  </si>
  <si>
    <t>586+ 990</t>
  </si>
  <si>
    <t>857+  12</t>
  </si>
  <si>
    <t>856+ 804</t>
  </si>
  <si>
    <t>856+ 837</t>
  </si>
  <si>
    <t>856+ 842</t>
  </si>
  <si>
    <t>856+ 876</t>
  </si>
  <si>
    <t>856+ 877</t>
  </si>
  <si>
    <t>856+ 906</t>
  </si>
  <si>
    <t>856+ 916</t>
  </si>
  <si>
    <t>856+ 945</t>
  </si>
  <si>
    <t>856+ 919</t>
  </si>
  <si>
    <t>856+ 948</t>
  </si>
  <si>
    <t>856+ 957</t>
  </si>
  <si>
    <t>856+ 986</t>
  </si>
  <si>
    <t>l1</t>
  </si>
  <si>
    <t>856+ 962</t>
  </si>
  <si>
    <t>856+ 991</t>
  </si>
  <si>
    <t>53a</t>
  </si>
  <si>
    <t>857+  13</t>
  </si>
  <si>
    <t>14/16</t>
  </si>
  <si>
    <t>857+  43</t>
  </si>
  <si>
    <t>124/123</t>
  </si>
  <si>
    <t>857+  83</t>
  </si>
  <si>
    <t>857+ 118</t>
  </si>
  <si>
    <t>16-124</t>
  </si>
  <si>
    <t>857+  87</t>
  </si>
  <si>
    <t>857+ 283</t>
  </si>
  <si>
    <t>857+ 312</t>
  </si>
  <si>
    <t>857+ 341</t>
  </si>
  <si>
    <t>857+ 347</t>
  </si>
  <si>
    <t>857+ 376</t>
  </si>
  <si>
    <t>857+ 381</t>
  </si>
  <si>
    <t>857+ 409</t>
  </si>
  <si>
    <t>857+ 421</t>
  </si>
  <si>
    <t>857+ 450</t>
  </si>
  <si>
    <t>857+ 447</t>
  </si>
  <si>
    <t>857+ 477</t>
  </si>
  <si>
    <t>115a/115b</t>
  </si>
  <si>
    <t>857+ 522</t>
  </si>
  <si>
    <t>857+ 542</t>
  </si>
  <si>
    <t>857+ 571</t>
  </si>
  <si>
    <t>857+ 580</t>
  </si>
  <si>
    <t>857+ 569</t>
  </si>
  <si>
    <t>857+ 598</t>
  </si>
  <si>
    <t>857+ 609</t>
  </si>
  <si>
    <t>Spårväxel - EV-SJ41-10-1:12</t>
  </si>
  <si>
    <t>857+ 588</t>
  </si>
  <si>
    <t>857+ 626</t>
  </si>
  <si>
    <t>857+ 591</t>
  </si>
  <si>
    <t>857+ 620</t>
  </si>
  <si>
    <t>857+ 599</t>
  </si>
  <si>
    <t>857+ 628</t>
  </si>
  <si>
    <t>857+ 608</t>
  </si>
  <si>
    <t>416-425</t>
  </si>
  <si>
    <t>857+ 612</t>
  </si>
  <si>
    <t>857+ 649</t>
  </si>
  <si>
    <t>21/23</t>
  </si>
  <si>
    <t>857+ 650</t>
  </si>
  <si>
    <t>Spårväxel - EKV-SJ50-7,641/9,375-1:9</t>
  </si>
  <si>
    <t>412/423</t>
  </si>
  <si>
    <t>857+ 643</t>
  </si>
  <si>
    <t>857+ 678</t>
  </si>
  <si>
    <t>17/19</t>
  </si>
  <si>
    <t>857+ 672</t>
  </si>
  <si>
    <t>417/419</t>
  </si>
  <si>
    <t>857+ 710</t>
  </si>
  <si>
    <t>423-421</t>
  </si>
  <si>
    <t>857+ 718</t>
  </si>
  <si>
    <t>857+ 689</t>
  </si>
  <si>
    <t>858+ 652</t>
  </si>
  <si>
    <t>857+ 693</t>
  </si>
  <si>
    <t>857+ 722</t>
  </si>
  <si>
    <t>857+ 726</t>
  </si>
  <si>
    <t>857+ 759</t>
  </si>
  <si>
    <t>857+ 764</t>
  </si>
  <si>
    <t>857+ 793</t>
  </si>
  <si>
    <t>857+ 774</t>
  </si>
  <si>
    <t>857+ 961</t>
  </si>
  <si>
    <t>858+   4</t>
  </si>
  <si>
    <t>timmer</t>
  </si>
  <si>
    <t>858+  18</t>
  </si>
  <si>
    <t>858+  47</t>
  </si>
  <si>
    <t>858+ 608</t>
  </si>
  <si>
    <t>858+ 653</t>
  </si>
  <si>
    <t>VÄN</t>
  </si>
  <si>
    <t>858+ 700</t>
  </si>
  <si>
    <t>858+ 754</t>
  </si>
  <si>
    <t>859+ 816</t>
  </si>
  <si>
    <t>859+ 871</t>
  </si>
  <si>
    <t>AMK</t>
  </si>
  <si>
    <t>27+ 269</t>
  </si>
  <si>
    <t>27+ 298</t>
  </si>
  <si>
    <t>27+ 525</t>
  </si>
  <si>
    <t>27+ 554</t>
  </si>
  <si>
    <t>28+ 123</t>
  </si>
  <si>
    <t>28+ 152</t>
  </si>
  <si>
    <t>PTÅ</t>
  </si>
  <si>
    <t>backe</t>
  </si>
  <si>
    <t>51+ 223</t>
  </si>
  <si>
    <t>51+ 252</t>
  </si>
  <si>
    <t>51+ 281</t>
  </si>
  <si>
    <t>51+ 680</t>
  </si>
  <si>
    <t>51+ 709</t>
  </si>
  <si>
    <t>51+ 750</t>
  </si>
  <si>
    <t>51+ 779</t>
  </si>
  <si>
    <t>51+ 816</t>
  </si>
  <si>
    <t>51+ 845</t>
  </si>
  <si>
    <t>51+ 859</t>
  </si>
  <si>
    <t>51+ 888</t>
  </si>
  <si>
    <t>51+ 894</t>
  </si>
  <si>
    <t>102/101</t>
  </si>
  <si>
    <t>51+ 925</t>
  </si>
  <si>
    <t>51+ 935</t>
  </si>
  <si>
    <t>51+ 964</t>
  </si>
  <si>
    <t>2a/3a</t>
  </si>
  <si>
    <t>51+ 970</t>
  </si>
  <si>
    <t>52+   5</t>
  </si>
  <si>
    <t>51+ 971</t>
  </si>
  <si>
    <t>52+   1</t>
  </si>
  <si>
    <t>52+  13</t>
  </si>
  <si>
    <t>52+  18</t>
  </si>
  <si>
    <t>52+  48</t>
  </si>
  <si>
    <t>4a-4b</t>
  </si>
  <si>
    <t>52+  54</t>
  </si>
  <si>
    <t>52+  84</t>
  </si>
  <si>
    <t>52+  61</t>
  </si>
  <si>
    <t>52+  90</t>
  </si>
  <si>
    <t>52+ 119</t>
  </si>
  <si>
    <t>5-105</t>
  </si>
  <si>
    <t>52+ 131</t>
  </si>
  <si>
    <t>106-109</t>
  </si>
  <si>
    <t>52+ 165</t>
  </si>
  <si>
    <t>52+ 194</t>
  </si>
  <si>
    <t>52+ 170</t>
  </si>
  <si>
    <t>52+ 199</t>
  </si>
  <si>
    <t>52+ 214</t>
  </si>
  <si>
    <t>109-110</t>
  </si>
  <si>
    <t>52+ 243</t>
  </si>
  <si>
    <t>52+ 248</t>
  </si>
  <si>
    <t>52+ 277</t>
  </si>
  <si>
    <t>52+ 280</t>
  </si>
  <si>
    <t>114-117</t>
  </si>
  <si>
    <t>52+ 429</t>
  </si>
  <si>
    <t>52+ 458</t>
  </si>
  <si>
    <t>52+ 447</t>
  </si>
  <si>
    <t>52+ 476</t>
  </si>
  <si>
    <t>52+ 473</t>
  </si>
  <si>
    <t>52+ 502</t>
  </si>
  <si>
    <t>116-118</t>
  </si>
  <si>
    <t>118/117</t>
  </si>
  <si>
    <t>52+ 482</t>
  </si>
  <si>
    <t>52+ 511</t>
  </si>
  <si>
    <t>52+ 531</t>
  </si>
  <si>
    <t>53+ 315</t>
  </si>
  <si>
    <t>55+ 798</t>
  </si>
  <si>
    <t>55+ 843</t>
  </si>
  <si>
    <t>56+ 899</t>
  </si>
  <si>
    <t>56+ 928</t>
  </si>
  <si>
    <t>56+ 932</t>
  </si>
  <si>
    <t>56+ 961</t>
  </si>
  <si>
    <t>57+ 636</t>
  </si>
  <si>
    <t>02a</t>
  </si>
  <si>
    <t>57+ 665</t>
  </si>
  <si>
    <t>04a</t>
  </si>
  <si>
    <t>57+ 668</t>
  </si>
  <si>
    <t>57+ 697</t>
  </si>
  <si>
    <t>02a-02b</t>
  </si>
  <si>
    <t>02b</t>
  </si>
  <si>
    <t>57+ 701</t>
  </si>
  <si>
    <t>57+ 732</t>
  </si>
  <si>
    <t>FFS</t>
  </si>
  <si>
    <t>15+ 174</t>
  </si>
  <si>
    <t>15+ 203</t>
  </si>
  <si>
    <t>15+ 638</t>
  </si>
  <si>
    <t>15+ 669</t>
  </si>
  <si>
    <t>SKL</t>
  </si>
  <si>
    <t>47+ 229</t>
  </si>
  <si>
    <t>47+ 258</t>
  </si>
  <si>
    <t>47+ 283</t>
  </si>
  <si>
    <t>47+ 312</t>
  </si>
  <si>
    <t>47+ 978</t>
  </si>
  <si>
    <t>48+   6</t>
  </si>
  <si>
    <t>48+  35</t>
  </si>
  <si>
    <t>HSB</t>
  </si>
  <si>
    <t>a</t>
  </si>
  <si>
    <t>50+ 496</t>
  </si>
  <si>
    <t>50+ 526</t>
  </si>
  <si>
    <t>105b</t>
  </si>
  <si>
    <t>50+ 601</t>
  </si>
  <si>
    <t>50+ 630</t>
  </si>
  <si>
    <t>GSE</t>
  </si>
  <si>
    <t>101a</t>
  </si>
  <si>
    <t>55+ 238</t>
  </si>
  <si>
    <t>55+ 267</t>
  </si>
  <si>
    <t>101b</t>
  </si>
  <si>
    <t>55+ 272</t>
  </si>
  <si>
    <t>55+ 301</t>
  </si>
  <si>
    <t>106b</t>
  </si>
  <si>
    <t>56+  49</t>
  </si>
  <si>
    <t>56+  78</t>
  </si>
  <si>
    <t>106a</t>
  </si>
  <si>
    <t>56+  53</t>
  </si>
  <si>
    <t>56+ 112</t>
  </si>
  <si>
    <t>UVN</t>
  </si>
  <si>
    <t>z1</t>
  </si>
  <si>
    <t>59+ 160</t>
  </si>
  <si>
    <t>59+ 189</t>
  </si>
  <si>
    <t>59+ 342</t>
  </si>
  <si>
    <t>59+ 377</t>
  </si>
  <si>
    <t>59+ 406</t>
  </si>
  <si>
    <t>SÖV</t>
  </si>
  <si>
    <t>62+ 698</t>
  </si>
  <si>
    <t>62+ 727</t>
  </si>
  <si>
    <t>62+ 733</t>
  </si>
  <si>
    <t>62+ 762</t>
  </si>
  <si>
    <t>62+ 749</t>
  </si>
  <si>
    <t>62+ 778</t>
  </si>
  <si>
    <t>2m</t>
  </si>
  <si>
    <t>62+ 789</t>
  </si>
  <si>
    <t>62+ 794</t>
  </si>
  <si>
    <t>62+ 823</t>
  </si>
  <si>
    <t>62+ 834</t>
  </si>
  <si>
    <t>62+ 863</t>
  </si>
  <si>
    <t>62+ 875</t>
  </si>
  <si>
    <t>62+ 927</t>
  </si>
  <si>
    <t>63+ 172</t>
  </si>
  <si>
    <t>63+ 201</t>
  </si>
  <si>
    <t>11a/31</t>
  </si>
  <si>
    <t>63+ 237</t>
  </si>
  <si>
    <t>63+ 260</t>
  </si>
  <si>
    <t>63+ 276</t>
  </si>
  <si>
    <t>63+ 305</t>
  </si>
  <si>
    <t>63+ 278</t>
  </si>
  <si>
    <t>63+ 309</t>
  </si>
  <si>
    <t>63+ 338</t>
  </si>
  <si>
    <t>63+ 327</t>
  </si>
  <si>
    <t>63+ 356</t>
  </si>
  <si>
    <t>9a</t>
  </si>
  <si>
    <t>63+ 341</t>
  </si>
  <si>
    <t>63+ 370</t>
  </si>
  <si>
    <t>13b-13a</t>
  </si>
  <si>
    <t>63+ 426</t>
  </si>
  <si>
    <t>63+ 455</t>
  </si>
  <si>
    <t>63+ 458</t>
  </si>
  <si>
    <t>63+ 487</t>
  </si>
  <si>
    <t>15a</t>
  </si>
  <si>
    <t>63+ 912</t>
  </si>
  <si>
    <t>63+ 941</t>
  </si>
  <si>
    <t>65+  38</t>
  </si>
  <si>
    <t>65+  67</t>
  </si>
  <si>
    <t>65+ 543</t>
  </si>
  <si>
    <t>65+ 572</t>
  </si>
  <si>
    <t>65+ 577</t>
  </si>
  <si>
    <t>65+ 606</t>
  </si>
  <si>
    <t>23-25</t>
  </si>
  <si>
    <t>65+ 579</t>
  </si>
  <si>
    <t>65+ 608</t>
  </si>
  <si>
    <t>UÅÖ</t>
  </si>
  <si>
    <t>889+ 432</t>
  </si>
  <si>
    <t>503-504</t>
  </si>
  <si>
    <t>890+  96</t>
  </si>
  <si>
    <t>890+ 129</t>
  </si>
  <si>
    <t>890+ 136</t>
  </si>
  <si>
    <t>890+ 169</t>
  </si>
  <si>
    <t>890+ 549</t>
  </si>
  <si>
    <t>890+ 603</t>
  </si>
  <si>
    <t>GIM</t>
  </si>
  <si>
    <t>892+ 854</t>
  </si>
  <si>
    <t>892+ 908</t>
  </si>
  <si>
    <t>892+ 969</t>
  </si>
  <si>
    <t>893+  24</t>
  </si>
  <si>
    <t>893+   0</t>
  </si>
  <si>
    <t>893+  34</t>
  </si>
  <si>
    <t>893+  94</t>
  </si>
  <si>
    <t>893+ 127</t>
  </si>
  <si>
    <t>893+ 229</t>
  </si>
  <si>
    <t>893+ 262</t>
  </si>
  <si>
    <t>893+ 406</t>
  </si>
  <si>
    <t>893+ 435</t>
  </si>
  <si>
    <t>893+ 644</t>
  </si>
  <si>
    <t>893+ 673</t>
  </si>
  <si>
    <t>893+ 702</t>
  </si>
  <si>
    <t>893+ 942</t>
  </si>
  <si>
    <t>894+  79</t>
  </si>
  <si>
    <t>894+ 134</t>
  </si>
  <si>
    <t>894+ 188</t>
  </si>
  <si>
    <t>894+ 198</t>
  </si>
  <si>
    <t>894+ 252</t>
  </si>
  <si>
    <t>894+ 273</t>
  </si>
  <si>
    <t>525-526</t>
  </si>
  <si>
    <t>894+ 337</t>
  </si>
  <si>
    <t>894+ 391</t>
  </si>
  <si>
    <t>894+ 399</t>
  </si>
  <si>
    <t>894+ 431</t>
  </si>
  <si>
    <t>894+ 470</t>
  </si>
  <si>
    <t>894+ 515</t>
  </si>
  <si>
    <t>HOD</t>
  </si>
  <si>
    <t>11b-11a</t>
  </si>
  <si>
    <t>901+ 941</t>
  </si>
  <si>
    <t>901+ 970</t>
  </si>
  <si>
    <t>901+ 979</t>
  </si>
  <si>
    <t>902+  24</t>
  </si>
  <si>
    <t>Spårväxel - EV-BV50-600-1:13</t>
  </si>
  <si>
    <t>903+ 384</t>
  </si>
  <si>
    <t>903+ 429</t>
  </si>
  <si>
    <t>903+ 609</t>
  </si>
  <si>
    <t>903+ 638</t>
  </si>
  <si>
    <t>903+ 621</t>
  </si>
  <si>
    <t>903+ 702</t>
  </si>
  <si>
    <t>903+ 761</t>
  </si>
  <si>
    <t>903+ 790</t>
  </si>
  <si>
    <t>903+ 802</t>
  </si>
  <si>
    <t>903+ 831</t>
  </si>
  <si>
    <t>903+ 982</t>
  </si>
  <si>
    <t>904+  10</t>
  </si>
  <si>
    <t>904+  22</t>
  </si>
  <si>
    <t>904+  51</t>
  </si>
  <si>
    <t>904+  63</t>
  </si>
  <si>
    <t>904+  92</t>
  </si>
  <si>
    <t>904+ 111</t>
  </si>
  <si>
    <t>904+ 140</t>
  </si>
  <si>
    <t>904+ 122</t>
  </si>
  <si>
    <t>904+ 151</t>
  </si>
  <si>
    <t>904+ 180</t>
  </si>
  <si>
    <t>ÖAL</t>
  </si>
  <si>
    <t>750+ 670</t>
  </si>
  <si>
    <t>2a-4</t>
  </si>
  <si>
    <t>751+ 399</t>
  </si>
  <si>
    <t>751+ 428</t>
  </si>
  <si>
    <t>751+ 430</t>
  </si>
  <si>
    <t>751+ 459</t>
  </si>
  <si>
    <t>ÅM</t>
  </si>
  <si>
    <t>26+ 809</t>
  </si>
  <si>
    <t>26+ 838</t>
  </si>
  <si>
    <t>32b</t>
  </si>
  <si>
    <t>27+ 571</t>
  </si>
  <si>
    <t>27+ 872</t>
  </si>
  <si>
    <t>27+ 901</t>
  </si>
  <si>
    <t>27+ 942</t>
  </si>
  <si>
    <t>27+ 971</t>
  </si>
  <si>
    <t>AN</t>
  </si>
  <si>
    <t>46+ 383</t>
  </si>
  <si>
    <t>46+ 412</t>
  </si>
  <si>
    <t>LYT</t>
  </si>
  <si>
    <t>indsp 1</t>
  </si>
  <si>
    <t>59+ 194</t>
  </si>
  <si>
    <t>59+ 223</t>
  </si>
  <si>
    <t>59+ 543</t>
  </si>
  <si>
    <t>59+ 572</t>
  </si>
  <si>
    <t>LYG</t>
  </si>
  <si>
    <t>60+ 606</t>
  </si>
  <si>
    <t>60+ 647</t>
  </si>
  <si>
    <t>60+ 676</t>
  </si>
  <si>
    <t>LSP</t>
  </si>
  <si>
    <t>62+ 189</t>
  </si>
  <si>
    <t>62+ 218</t>
  </si>
  <si>
    <t>LY</t>
  </si>
  <si>
    <t>64+   6</t>
  </si>
  <si>
    <t>64+  35</t>
  </si>
  <si>
    <t>64+  64</t>
  </si>
  <si>
    <t>64+  76</t>
  </si>
  <si>
    <t>64+ 105</t>
  </si>
  <si>
    <t>64+ 144</t>
  </si>
  <si>
    <t>64+ 173</t>
  </si>
  <si>
    <t>64+ 603</t>
  </si>
  <si>
    <t>64+ 632</t>
  </si>
  <si>
    <t>64+ 670</t>
  </si>
  <si>
    <t>64+ 699</t>
  </si>
  <si>
    <t>100a</t>
  </si>
  <si>
    <t>64+ 713</t>
  </si>
  <si>
    <t>64+ 742</t>
  </si>
  <si>
    <t>64+ 753</t>
  </si>
  <si>
    <t>64+ 782</t>
  </si>
  <si>
    <t>64+ 794</t>
  </si>
  <si>
    <t>64+ 823</t>
  </si>
  <si>
    <t>KAT</t>
  </si>
  <si>
    <t>97+  89</t>
  </si>
  <si>
    <t>97+ 118</t>
  </si>
  <si>
    <t>GUN</t>
  </si>
  <si>
    <t>134+ 337</t>
  </si>
  <si>
    <t>134+ 366</t>
  </si>
  <si>
    <t>134+ 811</t>
  </si>
  <si>
    <t>134+ 840</t>
  </si>
  <si>
    <t>ÅD</t>
  </si>
  <si>
    <t>27+ 996</t>
  </si>
  <si>
    <t>28+  26</t>
  </si>
  <si>
    <t>28+ 589</t>
  </si>
  <si>
    <t>28+ 618</t>
  </si>
  <si>
    <t>28+ 739</t>
  </si>
  <si>
    <t>28+ 771</t>
  </si>
  <si>
    <t>BTÅ</t>
  </si>
  <si>
    <t>42+  89</t>
  </si>
  <si>
    <t>42+ 118</t>
  </si>
  <si>
    <t>TSG</t>
  </si>
  <si>
    <t>56+  91</t>
  </si>
  <si>
    <t>56+ 120</t>
  </si>
  <si>
    <t>56+ 420</t>
  </si>
  <si>
    <t>56+ 528</t>
  </si>
  <si>
    <t>56+ 795</t>
  </si>
  <si>
    <t>56+ 824</t>
  </si>
  <si>
    <t>56+ 880</t>
  </si>
  <si>
    <t>56+ 909</t>
  </si>
  <si>
    <t>56+ 945</t>
  </si>
  <si>
    <t>56+ 974</t>
  </si>
  <si>
    <t>56+ 988</t>
  </si>
  <si>
    <t>57+  17</t>
  </si>
  <si>
    <t>BE</t>
  </si>
  <si>
    <t>sågspåre</t>
  </si>
  <si>
    <t>77+ 181</t>
  </si>
  <si>
    <t>77+ 210</t>
  </si>
  <si>
    <t>78+ 490</t>
  </si>
  <si>
    <t>78+ 519</t>
  </si>
  <si>
    <t>78+ 558</t>
  </si>
  <si>
    <t>78+ 587</t>
  </si>
  <si>
    <t>78+ 781</t>
  </si>
  <si>
    <t>78+ 810</t>
  </si>
  <si>
    <t>78+ 968</t>
  </si>
  <si>
    <t>78+ 997</t>
  </si>
  <si>
    <t>ROS</t>
  </si>
  <si>
    <t>92+ 790</t>
  </si>
  <si>
    <t>92+ 819</t>
  </si>
  <si>
    <t>stick2</t>
  </si>
  <si>
    <t>93+ 464</t>
  </si>
  <si>
    <t>93+ 493</t>
  </si>
  <si>
    <t>Spårväxel - EV-SJ43-10-1:9</t>
  </si>
  <si>
    <t>stick1</t>
  </si>
  <si>
    <t>93+ 496</t>
  </si>
  <si>
    <t>93+ 529</t>
  </si>
  <si>
    <t>93+ 633</t>
  </si>
  <si>
    <t>93+ 662</t>
  </si>
  <si>
    <t>ÖK</t>
  </si>
  <si>
    <t>0+ 109</t>
  </si>
  <si>
    <t>5+ 865</t>
  </si>
  <si>
    <t>0+ 496</t>
  </si>
  <si>
    <t>0+ 525</t>
  </si>
  <si>
    <t>0+ 796</t>
  </si>
  <si>
    <t>0+ 836</t>
  </si>
  <si>
    <t>1+  17</t>
  </si>
  <si>
    <t>1+  46</t>
  </si>
  <si>
    <t>1+  53</t>
  </si>
  <si>
    <t>1+  82</t>
  </si>
  <si>
    <t>1+  54</t>
  </si>
  <si>
    <t>1+  83</t>
  </si>
  <si>
    <t>Spårväxel - EV-SJ50-8,4-1:9</t>
  </si>
  <si>
    <t>1+ 339</t>
  </si>
  <si>
    <t>1+ 425</t>
  </si>
  <si>
    <t>1+ 454</t>
  </si>
  <si>
    <t>1+ 460</t>
  </si>
  <si>
    <t>1+ 489</t>
  </si>
  <si>
    <t>1+ 490</t>
  </si>
  <si>
    <t>1+ 519</t>
  </si>
  <si>
    <t>5+ 870</t>
  </si>
  <si>
    <t>5+ 924</t>
  </si>
  <si>
    <t>6+ 382</t>
  </si>
  <si>
    <t>764+ 679</t>
  </si>
  <si>
    <t>6+ 484</t>
  </si>
  <si>
    <t>6+ 538</t>
  </si>
  <si>
    <t>ÖKN</t>
  </si>
  <si>
    <t>7+ 851</t>
  </si>
  <si>
    <t>7+ 905</t>
  </si>
  <si>
    <t>8+  53</t>
  </si>
  <si>
    <t>8+  82</t>
  </si>
  <si>
    <t>8+ 135</t>
  </si>
  <si>
    <t>8+ 164</t>
  </si>
  <si>
    <t>8+ 209</t>
  </si>
  <si>
    <t>8+ 238</t>
  </si>
  <si>
    <t>8+ 247</t>
  </si>
  <si>
    <t>8+ 488</t>
  </si>
  <si>
    <t>8+ 522</t>
  </si>
  <si>
    <t>9+ 353</t>
  </si>
  <si>
    <t>9+ 407</t>
  </si>
  <si>
    <t>ARA</t>
  </si>
  <si>
    <t>11+  26</t>
  </si>
  <si>
    <t>11+  80</t>
  </si>
  <si>
    <t>314-313</t>
  </si>
  <si>
    <t>11+ 142</t>
  </si>
  <si>
    <t>11+ 171</t>
  </si>
  <si>
    <t>11+ 191</t>
  </si>
  <si>
    <t>11+ 225</t>
  </si>
  <si>
    <t>11+ 246</t>
  </si>
  <si>
    <t>11+ 279</t>
  </si>
  <si>
    <t>11+ 299</t>
  </si>
  <si>
    <t>11+ 328</t>
  </si>
  <si>
    <t>11+ 356</t>
  </si>
  <si>
    <t>11+ 415</t>
  </si>
  <si>
    <t>11+ 444</t>
  </si>
  <si>
    <t>11+ 464</t>
  </si>
  <si>
    <t>11+ 493</t>
  </si>
  <si>
    <t>12+   6</t>
  </si>
  <si>
    <t>12+  35</t>
  </si>
  <si>
    <t>12+  51</t>
  </si>
  <si>
    <t>12+  80</t>
  </si>
  <si>
    <t>12+ 138</t>
  </si>
  <si>
    <t>12+ 171</t>
  </si>
  <si>
    <t>12+ 180</t>
  </si>
  <si>
    <t>12+ 283</t>
  </si>
  <si>
    <t>12+ 337</t>
  </si>
  <si>
    <t>HÖG</t>
  </si>
  <si>
    <t>16+ 423</t>
  </si>
  <si>
    <t>16+ 477</t>
  </si>
  <si>
    <t>16+ 554</t>
  </si>
  <si>
    <t>16+ 587</t>
  </si>
  <si>
    <t>17+ 430</t>
  </si>
  <si>
    <t>17+ 463</t>
  </si>
  <si>
    <t>17+ 540</t>
  </si>
  <si>
    <t>17+ 594</t>
  </si>
  <si>
    <t>GIA</t>
  </si>
  <si>
    <t>26+ 834</t>
  </si>
  <si>
    <t>26+ 899</t>
  </si>
  <si>
    <t>26+ 978</t>
  </si>
  <si>
    <t>27+  11</t>
  </si>
  <si>
    <t>27+  52</t>
  </si>
  <si>
    <t>27+  86</t>
  </si>
  <si>
    <t>27+ 922</t>
  </si>
  <si>
    <t>27+ 956</t>
  </si>
  <si>
    <t>28+   1</t>
  </si>
  <si>
    <t>28+ 178</t>
  </si>
  <si>
    <t>HUMN</t>
  </si>
  <si>
    <t>31+ 970</t>
  </si>
  <si>
    <t>KÖA</t>
  </si>
  <si>
    <t>36+ 490</t>
  </si>
  <si>
    <t>36+ 613</t>
  </si>
  <si>
    <t>36+ 647</t>
  </si>
  <si>
    <t>37+ 503</t>
  </si>
  <si>
    <t>37+ 537</t>
  </si>
  <si>
    <t>37+ 606</t>
  </si>
  <si>
    <t>37+ 660</t>
  </si>
  <si>
    <t>SBE</t>
  </si>
  <si>
    <t>47+ 780</t>
  </si>
  <si>
    <t>47+ 904</t>
  </si>
  <si>
    <t>47+ 937</t>
  </si>
  <si>
    <t>48+  52</t>
  </si>
  <si>
    <t>48+  86</t>
  </si>
  <si>
    <t>48+ 783</t>
  </si>
  <si>
    <t>48+ 817</t>
  </si>
  <si>
    <t>48+ 886</t>
  </si>
  <si>
    <t>48+ 940</t>
  </si>
  <si>
    <t>RUK</t>
  </si>
  <si>
    <t>57+ 808</t>
  </si>
  <si>
    <t>57+ 862</t>
  </si>
  <si>
    <t>57+ 933</t>
  </si>
  <si>
    <t>57+ 966</t>
  </si>
  <si>
    <t>57+ 975</t>
  </si>
  <si>
    <t>58+   8</t>
  </si>
  <si>
    <t>58+ 844</t>
  </si>
  <si>
    <t>58+ 877</t>
  </si>
  <si>
    <t>58+ 886</t>
  </si>
  <si>
    <t>58+ 920</t>
  </si>
  <si>
    <t>58+ 990</t>
  </si>
  <si>
    <t>59+  44</t>
  </si>
  <si>
    <t>NOG</t>
  </si>
  <si>
    <t>63+ 173</t>
  </si>
  <si>
    <t>63+ 227</t>
  </si>
  <si>
    <t>63+ 264</t>
  </si>
  <si>
    <t>63+ 298</t>
  </si>
  <si>
    <t>64+ 102</t>
  </si>
  <si>
    <t>64+ 135</t>
  </si>
  <si>
    <t>64+ 198</t>
  </si>
  <si>
    <t>64+ 252</t>
  </si>
  <si>
    <t>NON</t>
  </si>
  <si>
    <t>69+  87</t>
  </si>
  <si>
    <t>skysp1</t>
  </si>
  <si>
    <t>69+ 211</t>
  </si>
  <si>
    <t>69+ 244</t>
  </si>
  <si>
    <t>skysp2</t>
  </si>
  <si>
    <t>70+ 102</t>
  </si>
  <si>
    <t>70+ 135</t>
  </si>
  <si>
    <t>70+ 205</t>
  </si>
  <si>
    <t>70+ 259</t>
  </si>
  <si>
    <t>ÄNÖ</t>
  </si>
  <si>
    <t>79+ 773</t>
  </si>
  <si>
    <t>79+ 827</t>
  </si>
  <si>
    <t>79+ 897</t>
  </si>
  <si>
    <t>79+ 930</t>
  </si>
  <si>
    <t>80+ 788</t>
  </si>
  <si>
    <t>80+ 891</t>
  </si>
  <si>
    <t>80+ 945</t>
  </si>
  <si>
    <t>HÖS</t>
  </si>
  <si>
    <t>90+ 358</t>
  </si>
  <si>
    <t>90+ 413</t>
  </si>
  <si>
    <t>90+ 482</t>
  </si>
  <si>
    <t>90+ 515</t>
  </si>
  <si>
    <t>90+ 524</t>
  </si>
  <si>
    <t>91+ 394</t>
  </si>
  <si>
    <t>91+ 427</t>
  </si>
  <si>
    <t>91+ 436</t>
  </si>
  <si>
    <t>91+ 539</t>
  </si>
  <si>
    <t>91+ 593</t>
  </si>
  <si>
    <t>NOE</t>
  </si>
  <si>
    <t>98+ 753</t>
  </si>
  <si>
    <t>98+ 807</t>
  </si>
  <si>
    <t>98+ 877</t>
  </si>
  <si>
    <t>98+ 910</t>
  </si>
  <si>
    <t>99+ 767</t>
  </si>
  <si>
    <t>99+ 800</t>
  </si>
  <si>
    <t>99+ 870</t>
  </si>
  <si>
    <t>99+ 924</t>
  </si>
  <si>
    <t>SÖK</t>
  </si>
  <si>
    <t>108+ 735</t>
  </si>
  <si>
    <t>108+ 859</t>
  </si>
  <si>
    <t>108+ 892</t>
  </si>
  <si>
    <t>109+ 749</t>
  </si>
  <si>
    <t>109+ 782</t>
  </si>
  <si>
    <t>109+ 851</t>
  </si>
  <si>
    <t>109+ 906</t>
  </si>
  <si>
    <t>0+  55</t>
  </si>
  <si>
    <t>0+  88</t>
  </si>
  <si>
    <t>2+ 940</t>
  </si>
  <si>
    <t>3+ 146</t>
  </si>
  <si>
    <t>3+ 179</t>
  </si>
  <si>
    <t>3+ 387</t>
  </si>
  <si>
    <t>3+ 420</t>
  </si>
  <si>
    <t>4+  13</t>
  </si>
  <si>
    <t>4+  46</t>
  </si>
  <si>
    <t>SLM</t>
  </si>
  <si>
    <t>489+ 655</t>
  </si>
  <si>
    <t>489+ 781</t>
  </si>
  <si>
    <t>489+ 814</t>
  </si>
  <si>
    <t>33a</t>
  </si>
  <si>
    <t>490+ 450</t>
  </si>
  <si>
    <t>490+ 484</t>
  </si>
  <si>
    <t>490+ 684</t>
  </si>
  <si>
    <t>490+ 718</t>
  </si>
  <si>
    <t>490+ 785</t>
  </si>
  <si>
    <t>490+ 840</t>
  </si>
  <si>
    <t>HAN</t>
  </si>
  <si>
    <t>497+ 898</t>
  </si>
  <si>
    <t>497+ 952</t>
  </si>
  <si>
    <t>498+  46</t>
  </si>
  <si>
    <t>498+  80</t>
  </si>
  <si>
    <t>499+  64</t>
  </si>
  <si>
    <t>499+ 189</t>
  </si>
  <si>
    <t>499+ 243</t>
  </si>
  <si>
    <t>HÄB</t>
  </si>
  <si>
    <t>510+ 403</t>
  </si>
  <si>
    <t>510+ 527</t>
  </si>
  <si>
    <t>510+ 560</t>
  </si>
  <si>
    <t>510+ 569</t>
  </si>
  <si>
    <t>511+ 779</t>
  </si>
  <si>
    <t>511+ 812</t>
  </si>
  <si>
    <t>511+ 821</t>
  </si>
  <si>
    <t>511+ 924</t>
  </si>
  <si>
    <t>511+ 978</t>
  </si>
  <si>
    <t>DÖE</t>
  </si>
  <si>
    <t>520+ 719</t>
  </si>
  <si>
    <t>520+ 773</t>
  </si>
  <si>
    <t>520+ 876</t>
  </si>
  <si>
    <t>520+ 909</t>
  </si>
  <si>
    <t>521+ 839</t>
  </si>
  <si>
    <t>521+ 873</t>
  </si>
  <si>
    <t>521+ 973</t>
  </si>
  <si>
    <t>522+  27</t>
  </si>
  <si>
    <t>BJA</t>
  </si>
  <si>
    <t>533+ 203</t>
  </si>
  <si>
    <t>533+ 327</t>
  </si>
  <si>
    <t>533+ 360</t>
  </si>
  <si>
    <t>534+ 217</t>
  </si>
  <si>
    <t>534+ 320</t>
  </si>
  <si>
    <t>534+ 374</t>
  </si>
  <si>
    <t>GÅN</t>
  </si>
  <si>
    <t>545+ 771</t>
  </si>
  <si>
    <t>545+ 825</t>
  </si>
  <si>
    <t>545+ 894</t>
  </si>
  <si>
    <t>545+ 928</t>
  </si>
  <si>
    <t>545+ 934</t>
  </si>
  <si>
    <t>545+ 967</t>
  </si>
  <si>
    <t>546+ 829</t>
  </si>
  <si>
    <t>546+ 863</t>
  </si>
  <si>
    <t>546+ 869</t>
  </si>
  <si>
    <t>546+ 971</t>
  </si>
  <si>
    <t>547+  26</t>
  </si>
  <si>
    <t>BTB</t>
  </si>
  <si>
    <t>864+ 837</t>
  </si>
  <si>
    <t>864+ 891</t>
  </si>
  <si>
    <t>865+ 843</t>
  </si>
  <si>
    <t>865+ 872</t>
  </si>
  <si>
    <t>865+ 949</t>
  </si>
  <si>
    <t>866+   3</t>
  </si>
  <si>
    <t>BRD</t>
  </si>
  <si>
    <t>875+ 212</t>
  </si>
  <si>
    <t>875+ 245</t>
  </si>
  <si>
    <t>875+ 788</t>
  </si>
  <si>
    <t>875+ 942</t>
  </si>
  <si>
    <t>875+ 976</t>
  </si>
  <si>
    <t>KLBN</t>
  </si>
  <si>
    <t>880+ 926</t>
  </si>
  <si>
    <t>880+ 955</t>
  </si>
  <si>
    <t>881+   5</t>
  </si>
  <si>
    <t>881+  50</t>
  </si>
  <si>
    <t>Spårväxel - EV-60E-1200-1:18,5</t>
  </si>
  <si>
    <t>884+ 448</t>
  </si>
  <si>
    <t>884+ 513</t>
  </si>
  <si>
    <t>884+ 583</t>
  </si>
  <si>
    <t>884+ 627</t>
  </si>
  <si>
    <t>884+ 682</t>
  </si>
  <si>
    <t>884+ 644</t>
  </si>
  <si>
    <t>884+ 751</t>
  </si>
  <si>
    <t>884+ 784</t>
  </si>
  <si>
    <t>605-612</t>
  </si>
  <si>
    <t>884+ 790</t>
  </si>
  <si>
    <t>884+ 823</t>
  </si>
  <si>
    <t>884+ 845</t>
  </si>
  <si>
    <t>884+ 878</t>
  </si>
  <si>
    <t>885+ 572</t>
  </si>
  <si>
    <t>885+ 601</t>
  </si>
  <si>
    <t>885+ 747</t>
  </si>
  <si>
    <t>885+ 776</t>
  </si>
  <si>
    <t>885+ 766</t>
  </si>
  <si>
    <t>885+ 799</t>
  </si>
  <si>
    <t>885+ 787</t>
  </si>
  <si>
    <t>885+ 817</t>
  </si>
  <si>
    <t>607-608</t>
  </si>
  <si>
    <t>885+ 809</t>
  </si>
  <si>
    <t>885+ 842</t>
  </si>
  <si>
    <t>885+ 860</t>
  </si>
  <si>
    <t>885+ 889</t>
  </si>
  <si>
    <t>885+ 863</t>
  </si>
  <si>
    <t>885+ 896</t>
  </si>
  <si>
    <t>885+ 926</t>
  </si>
  <si>
    <t>609-610</t>
  </si>
  <si>
    <t>885+ 914</t>
  </si>
  <si>
    <t>885+ 968</t>
  </si>
  <si>
    <t>885+ 943</t>
  </si>
  <si>
    <t>885+ 972</t>
  </si>
  <si>
    <t>885+ 978</t>
  </si>
  <si>
    <t>886+  32</t>
  </si>
  <si>
    <t>886+   4</t>
  </si>
  <si>
    <t>886+  37</t>
  </si>
  <si>
    <t>886+ 103</t>
  </si>
  <si>
    <t>886+ 137</t>
  </si>
  <si>
    <t>886+ 124</t>
  </si>
  <si>
    <t>886+ 171</t>
  </si>
  <si>
    <t>886+ 200</t>
  </si>
  <si>
    <t>886+ 236</t>
  </si>
  <si>
    <t>886+ 245</t>
  </si>
  <si>
    <t>886+ 307</t>
  </si>
  <si>
    <t>886+ 340</t>
  </si>
  <si>
    <t>UÅ</t>
  </si>
  <si>
    <t>886+ 845</t>
  </si>
  <si>
    <t>886+ 899</t>
  </si>
  <si>
    <t>886+ 910</t>
  </si>
  <si>
    <t>886+ 964</t>
  </si>
  <si>
    <t>887+ 119</t>
  </si>
  <si>
    <t>887+ 173</t>
  </si>
  <si>
    <t>887+ 181</t>
  </si>
  <si>
    <t>887+ 235</t>
  </si>
  <si>
    <t>887+ 253</t>
  </si>
  <si>
    <t>887+ 287</t>
  </si>
  <si>
    <t>sky3-n</t>
  </si>
  <si>
    <t>887+ 307</t>
  </si>
  <si>
    <t>887+ 341</t>
  </si>
  <si>
    <t>Spårväxel - EV-UIC60-300-1:9 kryss</t>
  </si>
  <si>
    <t>887+ 884</t>
  </si>
  <si>
    <t>887+ 918</t>
  </si>
  <si>
    <t>887+ 888</t>
  </si>
  <si>
    <t>887+ 921</t>
  </si>
  <si>
    <t>Spårväxel - SPK-UIC60-1:4,44 kryss</t>
  </si>
  <si>
    <t>417-416</t>
  </si>
  <si>
    <t>415/417</t>
  </si>
  <si>
    <t>887+ 922</t>
  </si>
  <si>
    <t>887+ 926</t>
  </si>
  <si>
    <t>887+ 924</t>
  </si>
  <si>
    <t>887+ 958</t>
  </si>
  <si>
    <t>887+ 927</t>
  </si>
  <si>
    <t>887+ 962</t>
  </si>
  <si>
    <t>888+ 148</t>
  </si>
  <si>
    <t>888+ 174</t>
  </si>
  <si>
    <t>888+ 228</t>
  </si>
  <si>
    <t>888+ 190</t>
  </si>
  <si>
    <t>888+ 224</t>
  </si>
  <si>
    <t>888+ 235</t>
  </si>
  <si>
    <t>888+ 289</t>
  </si>
  <si>
    <t>Trafikplats</t>
  </si>
  <si>
    <t>Växelnummer</t>
  </si>
  <si>
    <t>Besiktningsklass</t>
  </si>
  <si>
    <t>Spår</t>
  </si>
  <si>
    <t>Nästa testdag</t>
  </si>
  <si>
    <t>Sista testdatum</t>
  </si>
  <si>
    <t>Dagar +/- senaste datum</t>
  </si>
  <si>
    <t>Utförd första kontroll</t>
  </si>
  <si>
    <t xml:space="preserve">Sign. </t>
  </si>
  <si>
    <t>Utförd andra kontroll</t>
  </si>
  <si>
    <t>Planerad vecka första kontroll</t>
  </si>
  <si>
    <t>Planerad vecka andra kontroll</t>
  </si>
  <si>
    <t>Lämplig vecka planering</t>
  </si>
  <si>
    <t>Kommentar</t>
  </si>
  <si>
    <t>x</t>
  </si>
  <si>
    <t>Test 2025</t>
  </si>
  <si>
    <t>Antal test</t>
  </si>
  <si>
    <t>Testas som B4</t>
  </si>
  <si>
    <t>-</t>
  </si>
  <si>
    <t>ej 2025</t>
  </si>
  <si>
    <t>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</si>
</sst>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1" fontId="0" fillId="4" borderId="0" xfId="0" applyNumberFormat="1" applyFill="1" applyAlignment="1">
      <alignment horizontal="center" vertical="center" wrapText="1"/>
    </xf>
    <xf numFmtId="1" fontId="0" fillId="2" borderId="0" xfId="0" applyNumberFormat="1" applyFill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14" fontId="0" fillId="4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50636-8E14-48E7-B381-821D5159DDB5}">
  <sheetPr filterMode="1"/>
  <dimension ref="A1:I1278"/>
  <sheetViews>
    <sheetView tabSelected="1" workbookViewId="0">
      <pane ySplit="1" topLeftCell="A20" activePane="bottomLeft" state="frozen"/>
      <selection pane="bottomLeft" activeCell="E48" sqref="E48"/>
    </sheetView>
  </sheetViews>
  <sheetFormatPr defaultRowHeight="15" x14ac:dyDescent="0.25"/>
  <cols>
    <col min="1" max="1" width="7.85546875" customWidth="1"/>
    <col min="2" max="2" width="11.85546875" customWidth="1"/>
    <col min="3" max="3" width="28.5703125" bestFit="1" customWidth="1"/>
    <col min="4" max="4" width="13.28515625" bestFit="1" customWidth="1"/>
    <col min="5" max="5" width="16" bestFit="1" customWidth="1"/>
    <col min="6" max="6" width="19.5703125" style="15" bestFit="1" customWidth="1"/>
    <col min="7" max="7" width="19.7109375" style="15" bestFit="1" customWidth="1"/>
    <col min="8" max="8" width="27.42578125" customWidth="1"/>
    <col min="9" max="9" width="28" bestFit="1" customWidth="1"/>
  </cols>
  <sheetData>
    <row r="1" spans="1:9" x14ac:dyDescent="0.25">
      <c r="A1" s="12" t="s">
        <v>0</v>
      </c>
      <c r="B1" s="12" t="s">
        <v>2645</v>
      </c>
      <c r="C1" s="12" t="s">
        <v>1</v>
      </c>
      <c r="D1" s="12" t="s">
        <v>2646</v>
      </c>
      <c r="E1" s="12" t="s">
        <v>2647</v>
      </c>
      <c r="F1" s="13" t="s">
        <v>2652</v>
      </c>
      <c r="G1" s="13" t="s">
        <v>2654</v>
      </c>
      <c r="H1" s="14" t="s">
        <v>2655</v>
      </c>
      <c r="I1" s="14" t="s">
        <v>2656</v>
      </c>
    </row>
    <row r="2" spans="1:9" hidden="1" x14ac:dyDescent="0.25">
      <c r="A2" s="1">
        <f>'Rådata Nord 2025'!A2</f>
        <v>10</v>
      </c>
      <c r="B2" s="1" t="str">
        <f>'Rådata Nord 2025'!B2</f>
        <v>UÅGB</v>
      </c>
      <c r="C2" s="1" t="str">
        <f>'Rådata Nord 2025'!C2</f>
        <v>Spårväxel - EV-UIC60-300-1:9</v>
      </c>
      <c r="D2" s="1">
        <f>'Rådata Nord 2025'!D2</f>
        <v>614</v>
      </c>
      <c r="E2" s="1" t="str">
        <f>'Rådata Nord 2025'!E2</f>
        <v>B1</v>
      </c>
      <c r="F2" s="2" t="str">
        <f>'Rådata Nord 2025'!J2</f>
        <v>-</v>
      </c>
      <c r="G2" s="2" t="str">
        <f>'Rådata Nord 2025'!L2</f>
        <v>ej</v>
      </c>
      <c r="H2" s="11">
        <f>'Rådata Nord 2025'!N2</f>
        <v>0</v>
      </c>
      <c r="I2" s="11" t="str">
        <f>'Rådata Nord 2025'!O2</f>
        <v>ej</v>
      </c>
    </row>
    <row r="3" spans="1:9" hidden="1" x14ac:dyDescent="0.25">
      <c r="A3" s="1">
        <f>'Rådata Nord 2025'!A3</f>
        <v>10</v>
      </c>
      <c r="B3" s="1" t="str">
        <f>'Rådata Nord 2025'!B3</f>
        <v>UÅGB</v>
      </c>
      <c r="C3" s="1" t="str">
        <f>'Rådata Nord 2025'!C3</f>
        <v>Spårväxel - EV-BV50-225/190-1:9</v>
      </c>
      <c r="D3" s="1">
        <f>'Rådata Nord 2025'!D3</f>
        <v>640</v>
      </c>
      <c r="E3" s="1" t="str">
        <f>'Rådata Nord 2025'!E3</f>
        <v>B1</v>
      </c>
      <c r="F3" s="2" t="str">
        <f>'Rådata Nord 2025'!J3</f>
        <v>-</v>
      </c>
      <c r="G3" s="2" t="str">
        <f>'Rådata Nord 2025'!L3</f>
        <v>ej</v>
      </c>
      <c r="H3" s="11">
        <f>'Rådata Nord 2025'!N3</f>
        <v>0</v>
      </c>
      <c r="I3" s="11" t="str">
        <f>'Rådata Nord 2025'!O3</f>
        <v>ej</v>
      </c>
    </row>
    <row r="4" spans="1:9" hidden="1" x14ac:dyDescent="0.25">
      <c r="A4" s="1">
        <f>'Rådata Nord 2025'!A4</f>
        <v>10</v>
      </c>
      <c r="B4" s="1" t="str">
        <f>'Rådata Nord 2025'!B4</f>
        <v>UÅGB</v>
      </c>
      <c r="C4" s="1" t="str">
        <f>'Rådata Nord 2025'!C4</f>
        <v>Spårväxel - EV-BV50-225/190-1:9</v>
      </c>
      <c r="D4" s="1">
        <f>'Rådata Nord 2025'!D4</f>
        <v>642</v>
      </c>
      <c r="E4" s="1" t="str">
        <f>'Rådata Nord 2025'!E4</f>
        <v>B1</v>
      </c>
      <c r="F4" s="2" t="str">
        <f>'Rådata Nord 2025'!J4</f>
        <v>-</v>
      </c>
      <c r="G4" s="2" t="str">
        <f>'Rådata Nord 2025'!L4</f>
        <v>ej</v>
      </c>
      <c r="H4" s="11">
        <f>'Rådata Nord 2025'!N4</f>
        <v>0</v>
      </c>
      <c r="I4" s="11" t="str">
        <f>'Rådata Nord 2025'!O4</f>
        <v>ej</v>
      </c>
    </row>
    <row r="5" spans="1:9" hidden="1" x14ac:dyDescent="0.25">
      <c r="A5" s="1">
        <f>'Rådata Nord 2025'!A5</f>
        <v>10</v>
      </c>
      <c r="B5" s="1" t="str">
        <f>'Rådata Nord 2025'!B5</f>
        <v>UÅGB</v>
      </c>
      <c r="C5" s="1" t="str">
        <f>'Rådata Nord 2025'!C5</f>
        <v>Spårväxel - EV-BV50-225/190-1:9</v>
      </c>
      <c r="D5" s="1">
        <f>'Rådata Nord 2025'!D5</f>
        <v>643</v>
      </c>
      <c r="E5" s="1" t="str">
        <f>'Rådata Nord 2025'!E5</f>
        <v>B1</v>
      </c>
      <c r="F5" s="2" t="str">
        <f>'Rådata Nord 2025'!J5</f>
        <v>-</v>
      </c>
      <c r="G5" s="2" t="str">
        <f>'Rådata Nord 2025'!L5</f>
        <v>ej</v>
      </c>
      <c r="H5" s="11">
        <f>'Rådata Nord 2025'!N5</f>
        <v>0</v>
      </c>
      <c r="I5" s="11" t="str">
        <f>'Rådata Nord 2025'!O5</f>
        <v>ej</v>
      </c>
    </row>
    <row r="6" spans="1:9" hidden="1" x14ac:dyDescent="0.25">
      <c r="A6" s="1">
        <f>'Rådata Nord 2025'!A6</f>
        <v>10</v>
      </c>
      <c r="B6" s="1" t="str">
        <f>'Rådata Nord 2025'!B6</f>
        <v>UÅGB</v>
      </c>
      <c r="C6" s="1" t="str">
        <f>'Rådata Nord 2025'!C6</f>
        <v>Spårväxel - EV-BV50-225/190-1:9</v>
      </c>
      <c r="D6" s="1">
        <f>'Rådata Nord 2025'!D6</f>
        <v>644</v>
      </c>
      <c r="E6" s="1" t="str">
        <f>'Rådata Nord 2025'!E6</f>
        <v>B1</v>
      </c>
      <c r="F6" s="2" t="str">
        <f>'Rådata Nord 2025'!J6</f>
        <v>-</v>
      </c>
      <c r="G6" s="2" t="str">
        <f>'Rådata Nord 2025'!L6</f>
        <v>ej</v>
      </c>
      <c r="H6" s="11">
        <f>'Rådata Nord 2025'!N6</f>
        <v>0</v>
      </c>
      <c r="I6" s="11" t="str">
        <f>'Rådata Nord 2025'!O6</f>
        <v>ej</v>
      </c>
    </row>
    <row r="7" spans="1:9" hidden="1" x14ac:dyDescent="0.25">
      <c r="A7" s="1">
        <f>'Rådata Nord 2025'!A7</f>
        <v>10</v>
      </c>
      <c r="B7" s="1" t="str">
        <f>'Rådata Nord 2025'!B7</f>
        <v>UÅGB</v>
      </c>
      <c r="C7" s="1" t="str">
        <f>'Rådata Nord 2025'!C7</f>
        <v>Spårväxel - EV-UIC60-300-1:9</v>
      </c>
      <c r="D7" s="1">
        <f>'Rådata Nord 2025'!D7</f>
        <v>645</v>
      </c>
      <c r="E7" s="1" t="str">
        <f>'Rådata Nord 2025'!E7</f>
        <v>B1</v>
      </c>
      <c r="F7" s="2" t="str">
        <f>'Rådata Nord 2025'!J7</f>
        <v>-</v>
      </c>
      <c r="G7" s="2" t="str">
        <f>'Rådata Nord 2025'!L7</f>
        <v>ej</v>
      </c>
      <c r="H7" s="11">
        <f>'Rådata Nord 2025'!N7</f>
        <v>0</v>
      </c>
      <c r="I7" s="11" t="str">
        <f>'Rådata Nord 2025'!O7</f>
        <v>ej</v>
      </c>
    </row>
    <row r="8" spans="1:9" hidden="1" x14ac:dyDescent="0.25">
      <c r="A8" s="1">
        <f>'Rådata Nord 2025'!A8</f>
        <v>10</v>
      </c>
      <c r="B8" s="1" t="str">
        <f>'Rådata Nord 2025'!B8</f>
        <v>UÅGB</v>
      </c>
      <c r="C8" s="1" t="str">
        <f>'Rådata Nord 2025'!C8</f>
        <v>Spårväxel - EV-BV50-225/190-1:9</v>
      </c>
      <c r="D8" s="1">
        <f>'Rådata Nord 2025'!D8</f>
        <v>646</v>
      </c>
      <c r="E8" s="1" t="str">
        <f>'Rådata Nord 2025'!E8</f>
        <v>B1</v>
      </c>
      <c r="F8" s="2" t="str">
        <f>'Rådata Nord 2025'!J8</f>
        <v>-</v>
      </c>
      <c r="G8" s="2" t="str">
        <f>'Rådata Nord 2025'!L8</f>
        <v>ej</v>
      </c>
      <c r="H8" s="11">
        <f>'Rådata Nord 2025'!N8</f>
        <v>0</v>
      </c>
      <c r="I8" s="11" t="str">
        <f>'Rådata Nord 2025'!O8</f>
        <v>ej</v>
      </c>
    </row>
    <row r="9" spans="1:9" hidden="1" x14ac:dyDescent="0.25">
      <c r="A9" s="1">
        <f>'Rådata Nord 2025'!A9</f>
        <v>10</v>
      </c>
      <c r="B9" s="1" t="str">
        <f>'Rådata Nord 2025'!B9</f>
        <v>UÅGB</v>
      </c>
      <c r="C9" s="1" t="str">
        <f>'Rådata Nord 2025'!C9</f>
        <v>Spårväxel - EV-UIC60-300-1:9</v>
      </c>
      <c r="D9" s="1">
        <f>'Rådata Nord 2025'!D9</f>
        <v>647</v>
      </c>
      <c r="E9" s="1" t="str">
        <f>'Rådata Nord 2025'!E9</f>
        <v>B1</v>
      </c>
      <c r="F9" s="2" t="str">
        <f>'Rådata Nord 2025'!J9</f>
        <v>-</v>
      </c>
      <c r="G9" s="2" t="str">
        <f>'Rådata Nord 2025'!L9</f>
        <v>ej</v>
      </c>
      <c r="H9" s="11">
        <f>'Rådata Nord 2025'!N9</f>
        <v>0</v>
      </c>
      <c r="I9" s="11" t="str">
        <f>'Rådata Nord 2025'!O9</f>
        <v>ej</v>
      </c>
    </row>
    <row r="10" spans="1:9" hidden="1" x14ac:dyDescent="0.25">
      <c r="A10" s="1">
        <f>'Rådata Nord 2025'!A10</f>
        <v>10</v>
      </c>
      <c r="B10" s="1" t="str">
        <f>'Rådata Nord 2025'!B10</f>
        <v>UÅGB</v>
      </c>
      <c r="C10" s="1" t="str">
        <f>'Rådata Nord 2025'!C10</f>
        <v>Spårväxel - EV-BV50-225/190-1:9</v>
      </c>
      <c r="D10" s="1">
        <f>'Rådata Nord 2025'!D10</f>
        <v>648</v>
      </c>
      <c r="E10" s="1" t="str">
        <f>'Rådata Nord 2025'!E10</f>
        <v>B1</v>
      </c>
      <c r="F10" s="2" t="str">
        <f>'Rådata Nord 2025'!J10</f>
        <v>-</v>
      </c>
      <c r="G10" s="2" t="str">
        <f>'Rådata Nord 2025'!L10</f>
        <v>ej</v>
      </c>
      <c r="H10" s="11">
        <f>'Rådata Nord 2025'!N10</f>
        <v>0</v>
      </c>
      <c r="I10" s="11" t="str">
        <f>'Rådata Nord 2025'!O10</f>
        <v>ej</v>
      </c>
    </row>
    <row r="11" spans="1:9" hidden="1" x14ac:dyDescent="0.25">
      <c r="A11" s="1">
        <f>'Rådata Nord 2025'!A11</f>
        <v>10</v>
      </c>
      <c r="B11" s="1" t="str">
        <f>'Rådata Nord 2025'!B11</f>
        <v>UÅGB</v>
      </c>
      <c r="C11" s="1" t="str">
        <f>'Rådata Nord 2025'!C11</f>
        <v>Spårväxel - EV-BV50-225/190-1:9</v>
      </c>
      <c r="D11" s="1">
        <f>'Rådata Nord 2025'!D11</f>
        <v>652</v>
      </c>
      <c r="E11" s="1" t="str">
        <f>'Rådata Nord 2025'!E11</f>
        <v>B1</v>
      </c>
      <c r="F11" s="2" t="str">
        <f>'Rådata Nord 2025'!J11</f>
        <v>-</v>
      </c>
      <c r="G11" s="2" t="str">
        <f>'Rådata Nord 2025'!L11</f>
        <v>ej</v>
      </c>
      <c r="H11" s="11">
        <f>'Rådata Nord 2025'!N11</f>
        <v>0</v>
      </c>
      <c r="I11" s="11" t="str">
        <f>'Rådata Nord 2025'!O11</f>
        <v>ej</v>
      </c>
    </row>
    <row r="12" spans="1:9" hidden="1" x14ac:dyDescent="0.25">
      <c r="A12" s="1">
        <f>'Rådata Nord 2025'!A12</f>
        <v>10</v>
      </c>
      <c r="B12" s="1" t="str">
        <f>'Rådata Nord 2025'!B12</f>
        <v>UÅGB</v>
      </c>
      <c r="C12" s="1" t="str">
        <f>'Rådata Nord 2025'!C12</f>
        <v>Spårväxel - EV-BV50-225/190-1:9</v>
      </c>
      <c r="D12" s="1">
        <f>'Rådata Nord 2025'!D12</f>
        <v>654</v>
      </c>
      <c r="E12" s="1" t="str">
        <f>'Rådata Nord 2025'!E12</f>
        <v>B1</v>
      </c>
      <c r="F12" s="2" t="str">
        <f>'Rådata Nord 2025'!J12</f>
        <v>-</v>
      </c>
      <c r="G12" s="2" t="str">
        <f>'Rådata Nord 2025'!L12</f>
        <v>ej</v>
      </c>
      <c r="H12" s="11">
        <f>'Rådata Nord 2025'!N12</f>
        <v>0</v>
      </c>
      <c r="I12" s="11" t="str">
        <f>'Rådata Nord 2025'!O12</f>
        <v>ej</v>
      </c>
    </row>
    <row r="13" spans="1:9" hidden="1" x14ac:dyDescent="0.25">
      <c r="A13" s="1">
        <f>'Rådata Nord 2025'!A13</f>
        <v>10</v>
      </c>
      <c r="B13" s="1" t="str">
        <f>'Rådata Nord 2025'!B13</f>
        <v>UÅGB</v>
      </c>
      <c r="C13" s="1" t="str">
        <f>'Rådata Nord 2025'!C13</f>
        <v>Spårväxel - EV-BV50-225/190-1:9</v>
      </c>
      <c r="D13" s="1">
        <f>'Rådata Nord 2025'!D13</f>
        <v>656</v>
      </c>
      <c r="E13" s="1" t="str">
        <f>'Rådata Nord 2025'!E13</f>
        <v>B1</v>
      </c>
      <c r="F13" s="2" t="str">
        <f>'Rådata Nord 2025'!J13</f>
        <v>-</v>
      </c>
      <c r="G13" s="2" t="str">
        <f>'Rådata Nord 2025'!L13</f>
        <v>ej</v>
      </c>
      <c r="H13" s="11">
        <f>'Rådata Nord 2025'!N13</f>
        <v>0</v>
      </c>
      <c r="I13" s="11" t="str">
        <f>'Rådata Nord 2025'!O13</f>
        <v>ej</v>
      </c>
    </row>
    <row r="14" spans="1:9" hidden="1" x14ac:dyDescent="0.25">
      <c r="A14" s="1">
        <f>'Rådata Nord 2025'!A14</f>
        <v>10</v>
      </c>
      <c r="B14" s="1" t="str">
        <f>'Rådata Nord 2025'!B14</f>
        <v>UÅGB</v>
      </c>
      <c r="C14" s="1" t="str">
        <f>'Rådata Nord 2025'!C14</f>
        <v>Spårväxel - EV-UIC60-300-1:9</v>
      </c>
      <c r="D14" s="1">
        <f>'Rådata Nord 2025'!D14</f>
        <v>658</v>
      </c>
      <c r="E14" s="1" t="str">
        <f>'Rådata Nord 2025'!E14</f>
        <v>B1</v>
      </c>
      <c r="F14" s="2" t="str">
        <f>'Rådata Nord 2025'!J14</f>
        <v>-</v>
      </c>
      <c r="G14" s="2" t="str">
        <f>'Rådata Nord 2025'!L14</f>
        <v>ej</v>
      </c>
      <c r="H14" s="11">
        <f>'Rådata Nord 2025'!N14</f>
        <v>0</v>
      </c>
      <c r="I14" s="11" t="str">
        <f>'Rådata Nord 2025'!O14</f>
        <v>ej</v>
      </c>
    </row>
    <row r="15" spans="1:9" hidden="1" x14ac:dyDescent="0.25">
      <c r="A15" s="1">
        <f>'Rådata Nord 2025'!A15</f>
        <v>10</v>
      </c>
      <c r="B15" s="1" t="str">
        <f>'Rådata Nord 2025'!B15</f>
        <v>UÅGB</v>
      </c>
      <c r="C15" s="1" t="str">
        <f>'Rådata Nord 2025'!C15</f>
        <v>Spårväxel - EV-BV50-225/190-1:9</v>
      </c>
      <c r="D15" s="1">
        <f>'Rådata Nord 2025'!D15</f>
        <v>660</v>
      </c>
      <c r="E15" s="1" t="str">
        <f>'Rådata Nord 2025'!E15</f>
        <v>B1</v>
      </c>
      <c r="F15" s="2" t="str">
        <f>'Rådata Nord 2025'!J15</f>
        <v>-</v>
      </c>
      <c r="G15" s="2" t="str">
        <f>'Rådata Nord 2025'!L15</f>
        <v>ej</v>
      </c>
      <c r="H15" s="11">
        <f>'Rådata Nord 2025'!N15</f>
        <v>0</v>
      </c>
      <c r="I15" s="11" t="str">
        <f>'Rådata Nord 2025'!O15</f>
        <v>ej</v>
      </c>
    </row>
    <row r="16" spans="1:9" hidden="1" x14ac:dyDescent="0.25">
      <c r="A16" s="1">
        <f>'Rådata Nord 2025'!A16</f>
        <v>10</v>
      </c>
      <c r="B16" s="1" t="str">
        <f>'Rådata Nord 2025'!B16</f>
        <v>UÅGB</v>
      </c>
      <c r="C16" s="1" t="str">
        <f>'Rådata Nord 2025'!C16</f>
        <v>Spårväxel - EV-BV50-225/190-1:9</v>
      </c>
      <c r="D16" s="1">
        <f>'Rådata Nord 2025'!D16</f>
        <v>662</v>
      </c>
      <c r="E16" s="1" t="str">
        <f>'Rådata Nord 2025'!E16</f>
        <v>B1</v>
      </c>
      <c r="F16" s="2" t="str">
        <f>'Rådata Nord 2025'!J16</f>
        <v>-</v>
      </c>
      <c r="G16" s="2" t="str">
        <f>'Rådata Nord 2025'!L16</f>
        <v>ej</v>
      </c>
      <c r="H16" s="11">
        <f>'Rådata Nord 2025'!N16</f>
        <v>0</v>
      </c>
      <c r="I16" s="11" t="str">
        <f>'Rådata Nord 2025'!O16</f>
        <v>ej</v>
      </c>
    </row>
    <row r="17" spans="1:9" hidden="1" x14ac:dyDescent="0.25">
      <c r="A17" s="1">
        <f>'Rådata Nord 2025'!A17</f>
        <v>10</v>
      </c>
      <c r="B17" s="1" t="str">
        <f>'Rådata Nord 2025'!B17</f>
        <v>UÅGB</v>
      </c>
      <c r="C17" s="1" t="str">
        <f>'Rådata Nord 2025'!C17</f>
        <v>Spårväxel - EV-BV50-225/190-1:9</v>
      </c>
      <c r="D17" s="1">
        <f>'Rådata Nord 2025'!D17</f>
        <v>664</v>
      </c>
      <c r="E17" s="1" t="str">
        <f>'Rådata Nord 2025'!E17</f>
        <v>B1</v>
      </c>
      <c r="F17" s="2" t="str">
        <f>'Rådata Nord 2025'!J17</f>
        <v>-</v>
      </c>
      <c r="G17" s="2" t="str">
        <f>'Rådata Nord 2025'!L17</f>
        <v>ej</v>
      </c>
      <c r="H17" s="11">
        <f>'Rådata Nord 2025'!N17</f>
        <v>0</v>
      </c>
      <c r="I17" s="11" t="str">
        <f>'Rådata Nord 2025'!O17</f>
        <v>ej</v>
      </c>
    </row>
    <row r="18" spans="1:9" hidden="1" x14ac:dyDescent="0.25">
      <c r="A18" s="1">
        <f>'Rådata Nord 2025'!A18</f>
        <v>10</v>
      </c>
      <c r="B18" s="1" t="str">
        <f>'Rådata Nord 2025'!B18</f>
        <v>UÅGB</v>
      </c>
      <c r="C18" s="1" t="str">
        <f>'Rådata Nord 2025'!C18</f>
        <v>Spårväxel - EV-BV50-225/190-1:9</v>
      </c>
      <c r="D18" s="1" t="str">
        <f>'Rådata Nord 2025'!D18</f>
        <v>699a</v>
      </c>
      <c r="E18" s="1" t="str">
        <f>'Rådata Nord 2025'!E18</f>
        <v>B1</v>
      </c>
      <c r="F18" s="2" t="str">
        <f>'Rådata Nord 2025'!J18</f>
        <v>-</v>
      </c>
      <c r="G18" s="2" t="str">
        <f>'Rådata Nord 2025'!L18</f>
        <v>ej</v>
      </c>
      <c r="H18" s="11">
        <f>'Rådata Nord 2025'!N18</f>
        <v>0</v>
      </c>
      <c r="I18" s="11" t="str">
        <f>'Rådata Nord 2025'!O18</f>
        <v>ej</v>
      </c>
    </row>
    <row r="19" spans="1:9" hidden="1" x14ac:dyDescent="0.25">
      <c r="A19" s="1">
        <f>'Rådata Nord 2025'!A19</f>
        <v>10</v>
      </c>
      <c r="B19" s="1" t="str">
        <f>'Rådata Nord 2025'!B19</f>
        <v>UÅGB</v>
      </c>
      <c r="C19" s="1" t="str">
        <f>'Rådata Nord 2025'!C19</f>
        <v>Spårväxel - EV-BV50-225/190-1:9</v>
      </c>
      <c r="D19" s="1" t="str">
        <f>'Rådata Nord 2025'!D19</f>
        <v>699b</v>
      </c>
      <c r="E19" s="1" t="str">
        <f>'Rådata Nord 2025'!E19</f>
        <v>B1</v>
      </c>
      <c r="F19" s="2" t="str">
        <f>'Rådata Nord 2025'!J19</f>
        <v>-</v>
      </c>
      <c r="G19" s="2" t="str">
        <f>'Rådata Nord 2025'!L19</f>
        <v>ej</v>
      </c>
      <c r="H19" s="11">
        <f>'Rådata Nord 2025'!N19</f>
        <v>0</v>
      </c>
      <c r="I19" s="11" t="str">
        <f>'Rådata Nord 2025'!O19</f>
        <v>ej</v>
      </c>
    </row>
    <row r="20" spans="1:9" x14ac:dyDescent="0.25">
      <c r="A20" s="1">
        <f>'Rådata Nord 2025'!A20</f>
        <v>124</v>
      </c>
      <c r="B20" s="1" t="str">
        <f>'Rådata Nord 2025'!B20</f>
        <v>ÄY</v>
      </c>
      <c r="C20" s="1" t="str">
        <f>'Rådata Nord 2025'!C20</f>
        <v>Spårväxel - EV-SJ50-11-1:9</v>
      </c>
      <c r="D20" s="1" t="str">
        <f>'Rådata Nord 2025'!D20</f>
        <v>3a</v>
      </c>
      <c r="E20" s="1" t="str">
        <f>'Rådata Nord 2025'!E20</f>
        <v>B4</v>
      </c>
      <c r="F20" s="2" t="str">
        <f>'Rådata Nord 2025'!J20</f>
        <v>-</v>
      </c>
      <c r="G20" s="2" t="str">
        <f>'Rådata Nord 2025'!L20</f>
        <v>-</v>
      </c>
      <c r="H20" s="11">
        <f>'Rådata Nord 2025'!N20</f>
        <v>15</v>
      </c>
      <c r="I20" s="11">
        <f>'Rådata Nord 2025'!O20</f>
        <v>33</v>
      </c>
    </row>
    <row r="21" spans="1:9" x14ac:dyDescent="0.25">
      <c r="A21" s="1">
        <f>'Rådata Nord 2025'!A21</f>
        <v>138</v>
      </c>
      <c r="B21" s="1" t="str">
        <f>'Rådata Nord 2025'!B21</f>
        <v>VNS</v>
      </c>
      <c r="C21" s="1" t="str">
        <f>'Rådata Nord 2025'!C21</f>
        <v>Spårväxel - EV-SJ50-12-1:13</v>
      </c>
      <c r="D21" s="1">
        <f>'Rådata Nord 2025'!D21</f>
        <v>409</v>
      </c>
      <c r="E21" s="1" t="str">
        <f>'Rådata Nord 2025'!E21</f>
        <v>B4</v>
      </c>
      <c r="F21" s="2" t="str">
        <f>'Rådata Nord 2025'!J21</f>
        <v>-</v>
      </c>
      <c r="G21" s="2" t="str">
        <f>'Rådata Nord 2025'!L21</f>
        <v>-</v>
      </c>
      <c r="H21" s="11">
        <f>'Rådata Nord 2025'!N21</f>
        <v>15</v>
      </c>
      <c r="I21" s="11">
        <f>'Rådata Nord 2025'!O21</f>
        <v>35</v>
      </c>
    </row>
    <row r="22" spans="1:9" x14ac:dyDescent="0.25">
      <c r="A22" s="1">
        <f>'Rådata Nord 2025'!A22</f>
        <v>146</v>
      </c>
      <c r="B22" s="1" t="str">
        <f>'Rådata Nord 2025'!B22</f>
        <v>BRD</v>
      </c>
      <c r="C22" s="1" t="str">
        <f>'Rådata Nord 2025'!C22</f>
        <v>Spårväxel - EV-UIC60-300-1:9</v>
      </c>
      <c r="D22" s="1">
        <f>'Rådata Nord 2025'!D22</f>
        <v>1</v>
      </c>
      <c r="E22" s="1" t="str">
        <f>'Rådata Nord 2025'!E22</f>
        <v>B4</v>
      </c>
      <c r="F22" s="2" t="str">
        <f>'Rådata Nord 2025'!J22</f>
        <v>-</v>
      </c>
      <c r="G22" s="2" t="str">
        <f>'Rådata Nord 2025'!L22</f>
        <v>ej</v>
      </c>
      <c r="H22" s="11">
        <f>'Rådata Nord 2025'!N22</f>
        <v>15</v>
      </c>
      <c r="I22" s="11" t="str">
        <f>'Rådata Nord 2025'!O22</f>
        <v>ej</v>
      </c>
    </row>
    <row r="23" spans="1:9" x14ac:dyDescent="0.25">
      <c r="A23" s="1">
        <f>'Rådata Nord 2025'!A23</f>
        <v>146</v>
      </c>
      <c r="B23" s="1" t="str">
        <f>'Rådata Nord 2025'!B23</f>
        <v>BRD</v>
      </c>
      <c r="C23" s="1" t="str">
        <f>'Rådata Nord 2025'!C23</f>
        <v>Spårväxel - EV-UIC60-300-1:9</v>
      </c>
      <c r="D23" s="1">
        <f>'Rådata Nord 2025'!D23</f>
        <v>2</v>
      </c>
      <c r="E23" s="1" t="str">
        <f>'Rådata Nord 2025'!E23</f>
        <v>B4</v>
      </c>
      <c r="F23" s="2" t="str">
        <f>'Rådata Nord 2025'!J23</f>
        <v>-</v>
      </c>
      <c r="G23" s="2" t="str">
        <f>'Rådata Nord 2025'!L23</f>
        <v>ej</v>
      </c>
      <c r="H23" s="11">
        <f>'Rådata Nord 2025'!N23</f>
        <v>15</v>
      </c>
      <c r="I23" s="11" t="str">
        <f>'Rådata Nord 2025'!O23</f>
        <v>ej</v>
      </c>
    </row>
    <row r="24" spans="1:9" x14ac:dyDescent="0.25">
      <c r="A24" s="1">
        <f>'Rådata Nord 2025'!A24</f>
        <v>146</v>
      </c>
      <c r="B24" s="1" t="str">
        <f>'Rådata Nord 2025'!B24</f>
        <v>BRD</v>
      </c>
      <c r="C24" s="1" t="str">
        <f>'Rådata Nord 2025'!C24</f>
        <v>Spårväxel - EV-SJ50-11-1:9</v>
      </c>
      <c r="D24" s="1">
        <f>'Rådata Nord 2025'!D24</f>
        <v>3</v>
      </c>
      <c r="E24" s="1" t="str">
        <f>'Rådata Nord 2025'!E24</f>
        <v>B4</v>
      </c>
      <c r="F24" s="2" t="str">
        <f>'Rådata Nord 2025'!J24</f>
        <v>-</v>
      </c>
      <c r="G24" s="2" t="str">
        <f>'Rådata Nord 2025'!L24</f>
        <v>ej</v>
      </c>
      <c r="H24" s="11">
        <f>'Rådata Nord 2025'!N24</f>
        <v>15</v>
      </c>
      <c r="I24" s="11" t="str">
        <f>'Rådata Nord 2025'!O24</f>
        <v>ej</v>
      </c>
    </row>
    <row r="25" spans="1:9" x14ac:dyDescent="0.25">
      <c r="A25" s="1">
        <f>'Rådata Nord 2025'!A25</f>
        <v>146</v>
      </c>
      <c r="B25" s="1" t="str">
        <f>'Rådata Nord 2025'!B25</f>
        <v>BTB</v>
      </c>
      <c r="C25" s="1" t="str">
        <f>'Rådata Nord 2025'!C25</f>
        <v>Spårväxel - EV-UIC60-760-1:15</v>
      </c>
      <c r="D25" s="1">
        <f>'Rådata Nord 2025'!D25</f>
        <v>1</v>
      </c>
      <c r="E25" s="1" t="str">
        <f>'Rådata Nord 2025'!E25</f>
        <v>B4</v>
      </c>
      <c r="F25" s="2" t="str">
        <f>'Rådata Nord 2025'!J25</f>
        <v>-</v>
      </c>
      <c r="G25" s="2" t="str">
        <f>'Rådata Nord 2025'!L25</f>
        <v>ej</v>
      </c>
      <c r="H25" s="11">
        <f>'Rådata Nord 2025'!N25</f>
        <v>15</v>
      </c>
      <c r="I25" s="11" t="str">
        <f>'Rådata Nord 2025'!O25</f>
        <v>ej</v>
      </c>
    </row>
    <row r="26" spans="1:9" hidden="1" x14ac:dyDescent="0.25">
      <c r="A26" s="1">
        <f>'Rådata Nord 2025'!A26</f>
        <v>111</v>
      </c>
      <c r="B26" s="1" t="str">
        <f>'Rådata Nord 2025'!B26</f>
        <v>AK</v>
      </c>
      <c r="C26" s="1" t="str">
        <f>'Rådata Nord 2025'!C26</f>
        <v>Spårväxel - EV-SJ50-5,9-1:9</v>
      </c>
      <c r="D26" s="1">
        <f>'Rådata Nord 2025'!D26</f>
        <v>421</v>
      </c>
      <c r="E26" s="1" t="str">
        <f>'Rådata Nord 2025'!E26</f>
        <v>B1</v>
      </c>
      <c r="F26" s="2" t="str">
        <f>'Rådata Nord 2025'!J26</f>
        <v>-</v>
      </c>
      <c r="G26" s="2" t="str">
        <f>'Rådata Nord 2025'!L26</f>
        <v>ej</v>
      </c>
      <c r="H26" s="11">
        <f>'Rådata Nord 2025'!N26</f>
        <v>0</v>
      </c>
      <c r="I26" s="11" t="str">
        <f>'Rådata Nord 2025'!O26</f>
        <v>ej</v>
      </c>
    </row>
    <row r="27" spans="1:9" hidden="1" x14ac:dyDescent="0.25">
      <c r="A27" s="1">
        <f>'Rådata Nord 2025'!A27</f>
        <v>111</v>
      </c>
      <c r="B27" s="1" t="str">
        <f>'Rådata Nord 2025'!B27</f>
        <v>AK</v>
      </c>
      <c r="C27" s="1" t="str">
        <f>'Rådata Nord 2025'!C27</f>
        <v>Spårväxel - EV-SJ50-300-1:9</v>
      </c>
      <c r="D27" s="1">
        <f>'Rådata Nord 2025'!D27</f>
        <v>424</v>
      </c>
      <c r="E27" s="1" t="str">
        <f>'Rådata Nord 2025'!E27</f>
        <v>B1</v>
      </c>
      <c r="F27" s="2" t="str">
        <f>'Rådata Nord 2025'!J27</f>
        <v>-</v>
      </c>
      <c r="G27" s="2" t="str">
        <f>'Rådata Nord 2025'!L27</f>
        <v>ej</v>
      </c>
      <c r="H27" s="11">
        <f>'Rådata Nord 2025'!N27</f>
        <v>0</v>
      </c>
      <c r="I27" s="11" t="str">
        <f>'Rådata Nord 2025'!O27</f>
        <v>ej</v>
      </c>
    </row>
    <row r="28" spans="1:9" hidden="1" x14ac:dyDescent="0.25">
      <c r="A28" s="1">
        <f>'Rådata Nord 2025'!A28</f>
        <v>111</v>
      </c>
      <c r="B28" s="1" t="str">
        <f>'Rådata Nord 2025'!B28</f>
        <v>AK</v>
      </c>
      <c r="C28" s="1" t="str">
        <f>'Rådata Nord 2025'!C28</f>
        <v>Spårväxel - EV-UIC60-300-1:9</v>
      </c>
      <c r="D28" s="1">
        <f>'Rådata Nord 2025'!D28</f>
        <v>431</v>
      </c>
      <c r="E28" s="1" t="str">
        <f>'Rådata Nord 2025'!E28</f>
        <v>B1</v>
      </c>
      <c r="F28" s="2" t="str">
        <f>'Rådata Nord 2025'!J28</f>
        <v>-</v>
      </c>
      <c r="G28" s="2" t="str">
        <f>'Rådata Nord 2025'!L28</f>
        <v>ej</v>
      </c>
      <c r="H28" s="11">
        <f>'Rådata Nord 2025'!N28</f>
        <v>0</v>
      </c>
      <c r="I28" s="11" t="str">
        <f>'Rådata Nord 2025'!O28</f>
        <v>ej</v>
      </c>
    </row>
    <row r="29" spans="1:9" hidden="1" x14ac:dyDescent="0.25">
      <c r="A29" s="1">
        <f>'Rådata Nord 2025'!A29</f>
        <v>111</v>
      </c>
      <c r="B29" s="1" t="str">
        <f>'Rådata Nord 2025'!B29</f>
        <v>AK</v>
      </c>
      <c r="C29" s="1" t="str">
        <f>'Rådata Nord 2025'!C29</f>
        <v>Spårväxel - EV-SJ50-11-1:9</v>
      </c>
      <c r="D29" s="1">
        <f>'Rådata Nord 2025'!D29</f>
        <v>433</v>
      </c>
      <c r="E29" s="1" t="str">
        <f>'Rådata Nord 2025'!E29</f>
        <v>B1</v>
      </c>
      <c r="F29" s="2" t="str">
        <f>'Rådata Nord 2025'!J29</f>
        <v>-</v>
      </c>
      <c r="G29" s="2" t="str">
        <f>'Rådata Nord 2025'!L29</f>
        <v>ej</v>
      </c>
      <c r="H29" s="11">
        <f>'Rådata Nord 2025'!N29</f>
        <v>0</v>
      </c>
      <c r="I29" s="11" t="str">
        <f>'Rådata Nord 2025'!O29</f>
        <v>ej</v>
      </c>
    </row>
    <row r="30" spans="1:9" hidden="1" x14ac:dyDescent="0.25">
      <c r="A30" s="1">
        <f>'Rådata Nord 2025'!A30</f>
        <v>111</v>
      </c>
      <c r="B30" s="1" t="str">
        <f>'Rådata Nord 2025'!B30</f>
        <v>AK</v>
      </c>
      <c r="C30" s="1" t="str">
        <f>'Rådata Nord 2025'!C30</f>
        <v>Spårväxel - EV-SJ50-11-1:9</v>
      </c>
      <c r="D30" s="1">
        <f>'Rådata Nord 2025'!D30</f>
        <v>435</v>
      </c>
      <c r="E30" s="1" t="str">
        <f>'Rådata Nord 2025'!E30</f>
        <v>B1</v>
      </c>
      <c r="F30" s="2" t="str">
        <f>'Rådata Nord 2025'!J30</f>
        <v>-</v>
      </c>
      <c r="G30" s="2" t="str">
        <f>'Rådata Nord 2025'!L30</f>
        <v>ej</v>
      </c>
      <c r="H30" s="11">
        <f>'Rådata Nord 2025'!N30</f>
        <v>0</v>
      </c>
      <c r="I30" s="11" t="str">
        <f>'Rådata Nord 2025'!O30</f>
        <v>ej</v>
      </c>
    </row>
    <row r="31" spans="1:9" hidden="1" x14ac:dyDescent="0.25">
      <c r="A31" s="1">
        <f>'Rådata Nord 2025'!A31</f>
        <v>111</v>
      </c>
      <c r="B31" s="1" t="str">
        <f>'Rådata Nord 2025'!B31</f>
        <v>AK</v>
      </c>
      <c r="C31" s="1" t="str">
        <f>'Rådata Nord 2025'!C31</f>
        <v>Spårväxel - EV-SJ50-11-1:9</v>
      </c>
      <c r="D31" s="1">
        <f>'Rådata Nord 2025'!D31</f>
        <v>437</v>
      </c>
      <c r="E31" s="1" t="str">
        <f>'Rådata Nord 2025'!E31</f>
        <v>B1</v>
      </c>
      <c r="F31" s="2" t="str">
        <f>'Rådata Nord 2025'!J31</f>
        <v>-</v>
      </c>
      <c r="G31" s="2" t="str">
        <f>'Rådata Nord 2025'!L31</f>
        <v>ej</v>
      </c>
      <c r="H31" s="11">
        <f>'Rådata Nord 2025'!N31</f>
        <v>0</v>
      </c>
      <c r="I31" s="11" t="str">
        <f>'Rådata Nord 2025'!O31</f>
        <v>ej</v>
      </c>
    </row>
    <row r="32" spans="1:9" x14ac:dyDescent="0.25">
      <c r="A32" s="1">
        <f>'Rådata Nord 2025'!A32</f>
        <v>146</v>
      </c>
      <c r="B32" s="1" t="str">
        <f>'Rådata Nord 2025'!B32</f>
        <v>BTB</v>
      </c>
      <c r="C32" s="1" t="str">
        <f>'Rådata Nord 2025'!C32</f>
        <v>Spårväxel - EV-UIC60-760-1:15</v>
      </c>
      <c r="D32" s="1">
        <f>'Rådata Nord 2025'!D32</f>
        <v>2</v>
      </c>
      <c r="E32" s="1" t="str">
        <f>'Rådata Nord 2025'!E32</f>
        <v>B4</v>
      </c>
      <c r="F32" s="2" t="str">
        <f>'Rådata Nord 2025'!J32</f>
        <v>-</v>
      </c>
      <c r="G32" s="2" t="str">
        <f>'Rådata Nord 2025'!L32</f>
        <v>ej</v>
      </c>
      <c r="H32" s="11">
        <f>'Rådata Nord 2025'!N32</f>
        <v>15</v>
      </c>
      <c r="I32" s="11" t="str">
        <f>'Rådata Nord 2025'!O32</f>
        <v>ej</v>
      </c>
    </row>
    <row r="33" spans="1:9" x14ac:dyDescent="0.25">
      <c r="A33" s="1">
        <f>'Rådata Nord 2025'!A33</f>
        <v>146</v>
      </c>
      <c r="B33" s="1" t="str">
        <f>'Rådata Nord 2025'!B33</f>
        <v>KLBN</v>
      </c>
      <c r="C33" s="1" t="str">
        <f>'Rådata Nord 2025'!C33</f>
        <v>Spårväxel - EV-SJ50-12-1:13</v>
      </c>
      <c r="D33" s="1">
        <f>'Rådata Nord 2025'!D33</f>
        <v>602</v>
      </c>
      <c r="E33" s="1" t="str">
        <f>'Rådata Nord 2025'!E33</f>
        <v>B4</v>
      </c>
      <c r="F33" s="2" t="str">
        <f>'Rådata Nord 2025'!J33</f>
        <v>-</v>
      </c>
      <c r="G33" s="2" t="str">
        <f>'Rådata Nord 2025'!L33</f>
        <v>-</v>
      </c>
      <c r="H33" s="11">
        <f>'Rådata Nord 2025'!N33</f>
        <v>15</v>
      </c>
      <c r="I33" s="11">
        <f>'Rådata Nord 2025'!O33</f>
        <v>42</v>
      </c>
    </row>
    <row r="34" spans="1:9" hidden="1" x14ac:dyDescent="0.25">
      <c r="A34" s="1">
        <f>'Rådata Nord 2025'!A34</f>
        <v>111</v>
      </c>
      <c r="B34" s="1" t="str">
        <f>'Rådata Nord 2025'!B34</f>
        <v>BFS</v>
      </c>
      <c r="C34" s="1" t="str">
        <f>'Rådata Nord 2025'!C34</f>
        <v>Spårväxel - EV-SJ50-11-1:9</v>
      </c>
      <c r="D34" s="1">
        <f>'Rådata Nord 2025'!D34</f>
        <v>411</v>
      </c>
      <c r="E34" s="1" t="str">
        <f>'Rådata Nord 2025'!E34</f>
        <v>B2</v>
      </c>
      <c r="F34" s="2" t="str">
        <f>'Rådata Nord 2025'!J34</f>
        <v>-</v>
      </c>
      <c r="G34" s="2" t="str">
        <f>'Rådata Nord 2025'!L34</f>
        <v>ej</v>
      </c>
      <c r="H34" s="11">
        <f>'Rådata Nord 2025'!N34</f>
        <v>0</v>
      </c>
      <c r="I34" s="11" t="str">
        <f>'Rådata Nord 2025'!O34</f>
        <v>ej</v>
      </c>
    </row>
    <row r="35" spans="1:9" x14ac:dyDescent="0.25">
      <c r="A35" s="1">
        <f>'Rådata Nord 2025'!A35</f>
        <v>146</v>
      </c>
      <c r="B35" s="1" t="str">
        <f>'Rådata Nord 2025'!B35</f>
        <v>UÅ</v>
      </c>
      <c r="C35" s="1" t="str">
        <f>'Rådata Nord 2025'!C35</f>
        <v>Spårväxel - EV-UIC60-760-1:15</v>
      </c>
      <c r="D35" s="1">
        <f>'Rådata Nord 2025'!D35</f>
        <v>411</v>
      </c>
      <c r="E35" s="1" t="str">
        <f>'Rådata Nord 2025'!E35</f>
        <v>B4</v>
      </c>
      <c r="F35" s="2" t="str">
        <f>'Rådata Nord 2025'!J35</f>
        <v>-</v>
      </c>
      <c r="G35" s="2" t="str">
        <f>'Rådata Nord 2025'!L35</f>
        <v>ej</v>
      </c>
      <c r="H35" s="11">
        <f>'Rådata Nord 2025'!N35</f>
        <v>15</v>
      </c>
      <c r="I35" s="11" t="str">
        <f>'Rådata Nord 2025'!O35</f>
        <v>ej</v>
      </c>
    </row>
    <row r="36" spans="1:9" hidden="1" x14ac:dyDescent="0.25">
      <c r="A36" s="1">
        <f>'Rådata Nord 2025'!A36</f>
        <v>111</v>
      </c>
      <c r="B36" s="1" t="str">
        <f>'Rådata Nord 2025'!B36</f>
        <v>BLN</v>
      </c>
      <c r="C36" s="1" t="str">
        <f>'Rådata Nord 2025'!C36</f>
        <v>Spårväxel - EV-BV50-300-1:9</v>
      </c>
      <c r="D36" s="1">
        <f>'Rådata Nord 2025'!D36</f>
        <v>422</v>
      </c>
      <c r="E36" s="1" t="str">
        <f>'Rådata Nord 2025'!E36</f>
        <v>B3</v>
      </c>
      <c r="F36" s="2" t="str">
        <f>'Rådata Nord 2025'!J36</f>
        <v>ej 2025</v>
      </c>
      <c r="G36" s="2" t="str">
        <f>'Rådata Nord 2025'!L36</f>
        <v>ej 2025</v>
      </c>
      <c r="H36" s="11">
        <f>'Rådata Nord 2025'!N36</f>
        <v>0</v>
      </c>
      <c r="I36" s="11">
        <f>'Rådata Nord 2025'!O36</f>
        <v>0</v>
      </c>
    </row>
    <row r="37" spans="1:9" x14ac:dyDescent="0.25">
      <c r="A37" s="1">
        <f>'Rådata Nord 2025'!A37</f>
        <v>146</v>
      </c>
      <c r="B37" s="1" t="str">
        <f>'Rådata Nord 2025'!B37</f>
        <v>UÅ</v>
      </c>
      <c r="C37" s="1" t="str">
        <f>'Rådata Nord 2025'!C37</f>
        <v>Spårväxel - EV-UIC60-760-1:15</v>
      </c>
      <c r="D37" s="1">
        <f>'Rådata Nord 2025'!D37</f>
        <v>412</v>
      </c>
      <c r="E37" s="1" t="str">
        <f>'Rådata Nord 2025'!E37</f>
        <v>B4</v>
      </c>
      <c r="F37" s="2" t="str">
        <f>'Rådata Nord 2025'!J37</f>
        <v>-</v>
      </c>
      <c r="G37" s="2" t="str">
        <f>'Rådata Nord 2025'!L37</f>
        <v>ej</v>
      </c>
      <c r="H37" s="11">
        <f>'Rådata Nord 2025'!N37</f>
        <v>15</v>
      </c>
      <c r="I37" s="11" t="str">
        <f>'Rådata Nord 2025'!O37</f>
        <v>ej</v>
      </c>
    </row>
    <row r="38" spans="1:9" x14ac:dyDescent="0.25">
      <c r="A38" s="1">
        <f>'Rådata Nord 2025'!A38</f>
        <v>146</v>
      </c>
      <c r="B38" s="1" t="str">
        <f>'Rådata Nord 2025'!B38</f>
        <v>UÅ</v>
      </c>
      <c r="C38" s="1" t="str">
        <f>'Rådata Nord 2025'!C38</f>
        <v>Spårväxel - EV-UIC60-300-1:9</v>
      </c>
      <c r="D38" s="1">
        <f>'Rådata Nord 2025'!D38</f>
        <v>413</v>
      </c>
      <c r="E38" s="1" t="str">
        <f>'Rådata Nord 2025'!E38</f>
        <v>B4</v>
      </c>
      <c r="F38" s="2" t="str">
        <f>'Rådata Nord 2025'!J38</f>
        <v>-</v>
      </c>
      <c r="G38" s="2" t="str">
        <f>'Rådata Nord 2025'!L38</f>
        <v>ej</v>
      </c>
      <c r="H38" s="11">
        <f>'Rådata Nord 2025'!N38</f>
        <v>15</v>
      </c>
      <c r="I38" s="11" t="str">
        <f>'Rådata Nord 2025'!O38</f>
        <v>ej</v>
      </c>
    </row>
    <row r="39" spans="1:9" hidden="1" x14ac:dyDescent="0.25">
      <c r="A39" s="1">
        <f>'Rådata Nord 2025'!A40</f>
        <v>111</v>
      </c>
      <c r="B39" s="1" t="str">
        <f>'Rådata Nord 2025'!B40</f>
        <v>KPE</v>
      </c>
      <c r="C39" s="1" t="str">
        <f>'Rådata Nord 2025'!C40</f>
        <v>Spårväxel - EV-UIC60-300-1:9</v>
      </c>
      <c r="D39" s="1">
        <f>'Rådata Nord 2025'!D40</f>
        <v>414</v>
      </c>
      <c r="E39" s="1" t="str">
        <f>'Rådata Nord 2025'!E40</f>
        <v>B3</v>
      </c>
      <c r="F39" s="2" t="str">
        <f>'Rådata Nord 2025'!J40</f>
        <v>ej 2025</v>
      </c>
      <c r="G39" s="2" t="str">
        <f>'Rådata Nord 2025'!L40</f>
        <v>ej 2025</v>
      </c>
      <c r="H39" s="11">
        <f>'Rådata Nord 2025'!N40</f>
        <v>0</v>
      </c>
      <c r="I39" s="11">
        <f>'Rådata Nord 2025'!O40</f>
        <v>0</v>
      </c>
    </row>
    <row r="40" spans="1:9" hidden="1" x14ac:dyDescent="0.25">
      <c r="A40" s="1">
        <f>'Rådata Nord 2025'!A39</f>
        <v>111</v>
      </c>
      <c r="B40" s="1" t="str">
        <f>'Rådata Nord 2025'!B39</f>
        <v>KPE</v>
      </c>
      <c r="C40" s="1" t="str">
        <f>'Rådata Nord 2025'!C39</f>
        <v>Spårväxel - EV-UIC60-300-1:9</v>
      </c>
      <c r="D40" s="1">
        <f>'Rådata Nord 2025'!D39</f>
        <v>411</v>
      </c>
      <c r="E40" s="1" t="str">
        <f>'Rådata Nord 2025'!E39</f>
        <v>B3</v>
      </c>
      <c r="F40" s="2" t="str">
        <f>'Rådata Nord 2025'!J39</f>
        <v>ej 2025</v>
      </c>
      <c r="G40" s="2" t="str">
        <f>'Rådata Nord 2025'!L39</f>
        <v>ej 2025</v>
      </c>
      <c r="H40" s="11">
        <f>'Rådata Nord 2025'!N39</f>
        <v>0</v>
      </c>
      <c r="I40" s="11">
        <f>'Rådata Nord 2025'!O39</f>
        <v>0</v>
      </c>
    </row>
    <row r="41" spans="1:9" x14ac:dyDescent="0.25">
      <c r="A41" s="1">
        <f>'Rådata Nord 2025'!A41</f>
        <v>146</v>
      </c>
      <c r="B41" s="1" t="str">
        <f>'Rådata Nord 2025'!B41</f>
        <v>UÅ</v>
      </c>
      <c r="C41" s="1" t="str">
        <f>'Rådata Nord 2025'!C41</f>
        <v>Spårväxel - EV-UIC60-300-1:9 kryss</v>
      </c>
      <c r="D41" s="1">
        <f>'Rådata Nord 2025'!D41</f>
        <v>415</v>
      </c>
      <c r="E41" s="1" t="str">
        <f>'Rådata Nord 2025'!E41</f>
        <v>B4</v>
      </c>
      <c r="F41" s="2" t="str">
        <f>'Rådata Nord 2025'!J41</f>
        <v>-</v>
      </c>
      <c r="G41" s="2" t="str">
        <f>'Rådata Nord 2025'!L41</f>
        <v>ej</v>
      </c>
      <c r="H41" s="11">
        <f>'Rådata Nord 2025'!N41</f>
        <v>15</v>
      </c>
      <c r="I41" s="11" t="str">
        <f>'Rådata Nord 2025'!O41</f>
        <v>ej</v>
      </c>
    </row>
    <row r="42" spans="1:9" x14ac:dyDescent="0.25">
      <c r="A42" s="1">
        <f>'Rådata Nord 2025'!A42</f>
        <v>146</v>
      </c>
      <c r="B42" s="1" t="str">
        <f>'Rådata Nord 2025'!B42</f>
        <v>UÅ</v>
      </c>
      <c r="C42" s="1" t="str">
        <f>'Rådata Nord 2025'!C42</f>
        <v>Spårväxel - EV-UIC60-300-1:9 kryss</v>
      </c>
      <c r="D42" s="1">
        <f>'Rådata Nord 2025'!D42</f>
        <v>416</v>
      </c>
      <c r="E42" s="1" t="str">
        <f>'Rådata Nord 2025'!E42</f>
        <v>B4</v>
      </c>
      <c r="F42" s="2" t="str">
        <f>'Rådata Nord 2025'!J42</f>
        <v>-</v>
      </c>
      <c r="G42" s="2" t="str">
        <f>'Rådata Nord 2025'!L42</f>
        <v>ej</v>
      </c>
      <c r="H42" s="11">
        <f>'Rådata Nord 2025'!N42</f>
        <v>15</v>
      </c>
      <c r="I42" s="11" t="str">
        <f>'Rådata Nord 2025'!O42</f>
        <v>ej</v>
      </c>
    </row>
    <row r="43" spans="1:9" x14ac:dyDescent="0.25">
      <c r="A43" s="1">
        <f>'Rådata Nord 2025'!A43</f>
        <v>146</v>
      </c>
      <c r="B43" s="1" t="str">
        <f>'Rådata Nord 2025'!B43</f>
        <v>UÅ</v>
      </c>
      <c r="C43" s="1" t="str">
        <f>'Rådata Nord 2025'!C43</f>
        <v>Spårväxel - EV-UIC60-300-1:9 kryss</v>
      </c>
      <c r="D43" s="1">
        <f>'Rådata Nord 2025'!D43</f>
        <v>417</v>
      </c>
      <c r="E43" s="1" t="str">
        <f>'Rådata Nord 2025'!E43</f>
        <v>B4</v>
      </c>
      <c r="F43" s="2" t="str">
        <f>'Rådata Nord 2025'!J43</f>
        <v>-</v>
      </c>
      <c r="G43" s="2" t="str">
        <f>'Rådata Nord 2025'!L43</f>
        <v>ej</v>
      </c>
      <c r="H43" s="11">
        <f>'Rådata Nord 2025'!N43</f>
        <v>15</v>
      </c>
      <c r="I43" s="11" t="str">
        <f>'Rådata Nord 2025'!O43</f>
        <v>ej</v>
      </c>
    </row>
    <row r="44" spans="1:9" hidden="1" x14ac:dyDescent="0.25">
      <c r="A44" s="1">
        <f>'Rådata Nord 2025'!A44</f>
        <v>111</v>
      </c>
      <c r="B44" s="1" t="str">
        <f>'Rådata Nord 2025'!B44</f>
        <v>KV</v>
      </c>
      <c r="C44" s="1" t="str">
        <f>'Rådata Nord 2025'!C44</f>
        <v>Spårväxel - EV-UIC60-760-1:15</v>
      </c>
      <c r="D44" s="1">
        <f>'Rådata Nord 2025'!D44</f>
        <v>403</v>
      </c>
      <c r="E44" s="1" t="str">
        <f>'Rådata Nord 2025'!E44</f>
        <v>B2</v>
      </c>
      <c r="F44" s="2" t="str">
        <f>'Rådata Nord 2025'!J44</f>
        <v>-</v>
      </c>
      <c r="G44" s="2" t="str">
        <f>'Rådata Nord 2025'!L44</f>
        <v>ej</v>
      </c>
      <c r="H44" s="11">
        <f>'Rådata Nord 2025'!N44</f>
        <v>0</v>
      </c>
      <c r="I44" s="11" t="str">
        <f>'Rådata Nord 2025'!O44</f>
        <v>ej</v>
      </c>
    </row>
    <row r="45" spans="1:9" hidden="1" x14ac:dyDescent="0.25">
      <c r="A45" s="1">
        <f>'Rådata Nord 2025'!A45</f>
        <v>111</v>
      </c>
      <c r="B45" s="1" t="str">
        <f>'Rådata Nord 2025'!B45</f>
        <v>KV</v>
      </c>
      <c r="C45" s="1" t="str">
        <f>'Rådata Nord 2025'!C45</f>
        <v>Spårväxel - EV-UIC60-300-1:9</v>
      </c>
      <c r="D45" s="1">
        <f>'Rådata Nord 2025'!D45</f>
        <v>411</v>
      </c>
      <c r="E45" s="1" t="str">
        <f>'Rådata Nord 2025'!E45</f>
        <v>B2</v>
      </c>
      <c r="F45" s="2" t="str">
        <f>'Rådata Nord 2025'!J45</f>
        <v>-</v>
      </c>
      <c r="G45" s="2" t="str">
        <f>'Rådata Nord 2025'!L45</f>
        <v>ej</v>
      </c>
      <c r="H45" s="11">
        <f>'Rådata Nord 2025'!N45</f>
        <v>0</v>
      </c>
      <c r="I45" s="11" t="str">
        <f>'Rådata Nord 2025'!O45</f>
        <v>ej</v>
      </c>
    </row>
    <row r="46" spans="1:9" hidden="1" x14ac:dyDescent="0.25">
      <c r="A46" s="1">
        <f>'Rådata Nord 2025'!A46</f>
        <v>111</v>
      </c>
      <c r="B46" s="1" t="str">
        <f>'Rådata Nord 2025'!B46</f>
        <v>KV</v>
      </c>
      <c r="C46" s="1" t="str">
        <f>'Rådata Nord 2025'!C46</f>
        <v>Spårväxel - EV-UIC60-300-1:9</v>
      </c>
      <c r="D46" s="1">
        <f>'Rådata Nord 2025'!D46</f>
        <v>422</v>
      </c>
      <c r="E46" s="1" t="str">
        <f>'Rådata Nord 2025'!E46</f>
        <v>B2</v>
      </c>
      <c r="F46" s="2" t="str">
        <f>'Rådata Nord 2025'!J46</f>
        <v>-</v>
      </c>
      <c r="G46" s="2" t="str">
        <f>'Rådata Nord 2025'!L46</f>
        <v>ej</v>
      </c>
      <c r="H46" s="11">
        <f>'Rådata Nord 2025'!N46</f>
        <v>0</v>
      </c>
      <c r="I46" s="11" t="str">
        <f>'Rådata Nord 2025'!O46</f>
        <v>ej</v>
      </c>
    </row>
    <row r="47" spans="1:9" hidden="1" x14ac:dyDescent="0.25">
      <c r="A47" s="1">
        <f>'Rådata Nord 2025'!A47</f>
        <v>111</v>
      </c>
      <c r="B47" s="1" t="str">
        <f>'Rådata Nord 2025'!B47</f>
        <v>KV</v>
      </c>
      <c r="C47" s="1" t="str">
        <f>'Rådata Nord 2025'!C47</f>
        <v>Spårväxel - EV-UIC60-760-1:15</v>
      </c>
      <c r="D47" s="1">
        <f>'Rådata Nord 2025'!D47</f>
        <v>434</v>
      </c>
      <c r="E47" s="1" t="str">
        <f>'Rådata Nord 2025'!E47</f>
        <v>B2</v>
      </c>
      <c r="F47" s="2" t="str">
        <f>'Rådata Nord 2025'!J47</f>
        <v>-</v>
      </c>
      <c r="G47" s="2" t="str">
        <f>'Rådata Nord 2025'!L47</f>
        <v>ej</v>
      </c>
      <c r="H47" s="11">
        <f>'Rådata Nord 2025'!N47</f>
        <v>0</v>
      </c>
      <c r="I47" s="11" t="str">
        <f>'Rådata Nord 2025'!O47</f>
        <v>ej</v>
      </c>
    </row>
    <row r="48" spans="1:9" x14ac:dyDescent="0.25">
      <c r="A48" s="1">
        <f>'Rådata Nord 2025'!A48</f>
        <v>146</v>
      </c>
      <c r="B48" s="1" t="str">
        <f>'Rådata Nord 2025'!B48</f>
        <v>UÅ</v>
      </c>
      <c r="C48" s="1" t="str">
        <f>'Rådata Nord 2025'!C48</f>
        <v>Spårväxel - EV-UIC60-300-1:9 kryss</v>
      </c>
      <c r="D48" s="1">
        <f>'Rådata Nord 2025'!D48</f>
        <v>418</v>
      </c>
      <c r="E48" s="1" t="str">
        <f>'Rådata Nord 2025'!E48</f>
        <v>B4</v>
      </c>
      <c r="F48" s="2" t="str">
        <f>'Rådata Nord 2025'!J48</f>
        <v>-</v>
      </c>
      <c r="G48" s="2" t="str">
        <f>'Rådata Nord 2025'!L48</f>
        <v>ej</v>
      </c>
      <c r="H48" s="11">
        <f>'Rådata Nord 2025'!N48</f>
        <v>15</v>
      </c>
      <c r="I48" s="11" t="str">
        <f>'Rådata Nord 2025'!O48</f>
        <v>ej</v>
      </c>
    </row>
    <row r="49" spans="1:9" hidden="1" x14ac:dyDescent="0.25">
      <c r="A49" s="1">
        <f>'Rådata Nord 2025'!A50</f>
        <v>111</v>
      </c>
      <c r="B49" s="1" t="str">
        <f>'Rådata Nord 2025'!B50</f>
        <v>KÅ</v>
      </c>
      <c r="C49" s="1" t="str">
        <f>'Rådata Nord 2025'!C50</f>
        <v>Spårväxel - EV-SJ50-11-1:9</v>
      </c>
      <c r="D49" s="1">
        <f>'Rådata Nord 2025'!D50</f>
        <v>414</v>
      </c>
      <c r="E49" s="1" t="str">
        <f>'Rådata Nord 2025'!E50</f>
        <v>B3</v>
      </c>
      <c r="F49" s="2" t="str">
        <f>'Rådata Nord 2025'!J50</f>
        <v>ej 2025</v>
      </c>
      <c r="G49" s="2" t="str">
        <f>'Rådata Nord 2025'!L50</f>
        <v>ej 2025</v>
      </c>
      <c r="H49" s="11">
        <f>'Rådata Nord 2025'!N50</f>
        <v>0</v>
      </c>
      <c r="I49" s="11">
        <f>'Rådata Nord 2025'!O50</f>
        <v>0</v>
      </c>
    </row>
    <row r="50" spans="1:9" hidden="1" x14ac:dyDescent="0.25">
      <c r="A50" s="1">
        <f>'Rådata Nord 2025'!A49</f>
        <v>111</v>
      </c>
      <c r="B50" s="1" t="str">
        <f>'Rådata Nord 2025'!B49</f>
        <v>KÅ</v>
      </c>
      <c r="C50" s="1" t="str">
        <f>'Rådata Nord 2025'!C49</f>
        <v>Spårväxel - EV-UIC60-300-1:9</v>
      </c>
      <c r="D50" s="1">
        <f>'Rådata Nord 2025'!D49</f>
        <v>411</v>
      </c>
      <c r="E50" s="1" t="str">
        <f>'Rådata Nord 2025'!E49</f>
        <v>B3</v>
      </c>
      <c r="F50" s="2" t="str">
        <f>'Rådata Nord 2025'!J49</f>
        <v>ej 2025</v>
      </c>
      <c r="G50" s="2" t="str">
        <f>'Rådata Nord 2025'!L49</f>
        <v>ej 2025</v>
      </c>
      <c r="H50" s="11">
        <f>'Rådata Nord 2025'!N49</f>
        <v>0</v>
      </c>
      <c r="I50" s="11">
        <f>'Rådata Nord 2025'!O49</f>
        <v>0</v>
      </c>
    </row>
    <row r="51" spans="1:9" x14ac:dyDescent="0.25">
      <c r="A51" s="1">
        <f>'Rådata Nord 2025'!A51</f>
        <v>146</v>
      </c>
      <c r="B51" s="1" t="str">
        <f>'Rådata Nord 2025'!B51</f>
        <v>UÅ</v>
      </c>
      <c r="C51" s="1" t="str">
        <f>'Rådata Nord 2025'!C51</f>
        <v>Spårväxel - EV-UIC60-760-1:15</v>
      </c>
      <c r="D51" s="1">
        <f>'Rådata Nord 2025'!D51</f>
        <v>419</v>
      </c>
      <c r="E51" s="1" t="str">
        <f>'Rådata Nord 2025'!E51</f>
        <v>B4</v>
      </c>
      <c r="F51" s="2" t="str">
        <f>'Rådata Nord 2025'!J51</f>
        <v>-</v>
      </c>
      <c r="G51" s="2" t="str">
        <f>'Rådata Nord 2025'!L51</f>
        <v>ej</v>
      </c>
      <c r="H51" s="11">
        <f>'Rådata Nord 2025'!N51</f>
        <v>15</v>
      </c>
      <c r="I51" s="11" t="str">
        <f>'Rådata Nord 2025'!O51</f>
        <v>ej</v>
      </c>
    </row>
    <row r="52" spans="1:9" x14ac:dyDescent="0.25">
      <c r="A52" s="1">
        <f>'Rådata Nord 2025'!A52</f>
        <v>146</v>
      </c>
      <c r="B52" s="1" t="str">
        <f>'Rådata Nord 2025'!B52</f>
        <v>UÅ</v>
      </c>
      <c r="C52" s="1" t="str">
        <f>'Rådata Nord 2025'!C52</f>
        <v>Spårväxel - EV-UIC60-760-1:15</v>
      </c>
      <c r="D52" s="1">
        <f>'Rådata Nord 2025'!D52</f>
        <v>420</v>
      </c>
      <c r="E52" s="1" t="str">
        <f>'Rådata Nord 2025'!E52</f>
        <v>B4</v>
      </c>
      <c r="F52" s="2" t="str">
        <f>'Rådata Nord 2025'!J52</f>
        <v>-</v>
      </c>
      <c r="G52" s="2" t="str">
        <f>'Rådata Nord 2025'!L52</f>
        <v>ej</v>
      </c>
      <c r="H52" s="11">
        <f>'Rådata Nord 2025'!N52</f>
        <v>15</v>
      </c>
      <c r="I52" s="11" t="str">
        <f>'Rådata Nord 2025'!O52</f>
        <v>ej</v>
      </c>
    </row>
    <row r="53" spans="1:9" x14ac:dyDescent="0.25">
      <c r="A53" s="1">
        <f>'Rådata Nord 2025'!A56</f>
        <v>146</v>
      </c>
      <c r="B53" s="1" t="str">
        <f>'Rådata Nord 2025'!B56</f>
        <v>UÅ</v>
      </c>
      <c r="C53" s="1" t="str">
        <f>'Rådata Nord 2025'!C56</f>
        <v>Spårväxel - EV-UIC60-300-1:9</v>
      </c>
      <c r="D53" s="1">
        <f>'Rådata Nord 2025'!D56</f>
        <v>422</v>
      </c>
      <c r="E53" s="1" t="str">
        <f>'Rådata Nord 2025'!E56</f>
        <v>B4</v>
      </c>
      <c r="F53" s="2" t="str">
        <f>'Rådata Nord 2025'!J56</f>
        <v>-</v>
      </c>
      <c r="G53" s="2" t="str">
        <f>'Rådata Nord 2025'!L56</f>
        <v>ej</v>
      </c>
      <c r="H53" s="11">
        <f>'Rådata Nord 2025'!N56</f>
        <v>15</v>
      </c>
      <c r="I53" s="11" t="str">
        <f>'Rådata Nord 2025'!O56</f>
        <v>ej</v>
      </c>
    </row>
    <row r="54" spans="1:9" hidden="1" x14ac:dyDescent="0.25">
      <c r="A54" s="1">
        <f>'Rådata Nord 2025'!A55</f>
        <v>111</v>
      </c>
      <c r="B54" s="1" t="str">
        <f>'Rådata Nord 2025'!B55</f>
        <v>RSN</v>
      </c>
      <c r="C54" s="1" t="str">
        <f>'Rådata Nord 2025'!C55</f>
        <v>Spårväxel - EV-SJ50-11-1:9</v>
      </c>
      <c r="D54" s="1">
        <f>'Rådata Nord 2025'!D55</f>
        <v>414</v>
      </c>
      <c r="E54" s="1" t="str">
        <f>'Rådata Nord 2025'!E55</f>
        <v>B3</v>
      </c>
      <c r="F54" s="2" t="str">
        <f>'Rådata Nord 2025'!J55</f>
        <v>ej 2025</v>
      </c>
      <c r="G54" s="2" t="str">
        <f>'Rådata Nord 2025'!L55</f>
        <v>ej 2025</v>
      </c>
      <c r="H54" s="11">
        <f>'Rådata Nord 2025'!N55</f>
        <v>0</v>
      </c>
      <c r="I54" s="11">
        <f>'Rådata Nord 2025'!O55</f>
        <v>0</v>
      </c>
    </row>
    <row r="55" spans="1:9" hidden="1" x14ac:dyDescent="0.25">
      <c r="A55" s="1">
        <f>'Rådata Nord 2025'!A54</f>
        <v>111</v>
      </c>
      <c r="B55" s="1" t="str">
        <f>'Rådata Nord 2025'!B54</f>
        <v>RSN</v>
      </c>
      <c r="C55" s="1" t="str">
        <f>'Rådata Nord 2025'!C54</f>
        <v>Spårväxel - EV-BV50-225/190-1:9</v>
      </c>
      <c r="D55" s="1">
        <f>'Rådata Nord 2025'!D54</f>
        <v>411</v>
      </c>
      <c r="E55" s="1" t="str">
        <f>'Rådata Nord 2025'!E54</f>
        <v>B3</v>
      </c>
      <c r="F55" s="2" t="str">
        <f>'Rådata Nord 2025'!J54</f>
        <v>ej 2025</v>
      </c>
      <c r="G55" s="2" t="str">
        <f>'Rådata Nord 2025'!L54</f>
        <v>ej 2025</v>
      </c>
      <c r="H55" s="11">
        <f>'Rådata Nord 2025'!N54</f>
        <v>0</v>
      </c>
      <c r="I55" s="11">
        <f>'Rådata Nord 2025'!O54</f>
        <v>0</v>
      </c>
    </row>
    <row r="56" spans="1:9" hidden="1" x14ac:dyDescent="0.25">
      <c r="A56" s="1">
        <f>'Rådata Nord 2025'!A57</f>
        <v>111</v>
      </c>
      <c r="B56" s="1" t="str">
        <f>'Rådata Nord 2025'!B57</f>
        <v>RSN</v>
      </c>
      <c r="C56" s="1" t="str">
        <f>'Rådata Nord 2025'!C57</f>
        <v>Spårväxel - EV-60E-300-1:9</v>
      </c>
      <c r="D56" s="1">
        <f>'Rådata Nord 2025'!D57</f>
        <v>434</v>
      </c>
      <c r="E56" s="1" t="str">
        <f>'Rådata Nord 2025'!E57</f>
        <v>B3</v>
      </c>
      <c r="F56" s="2" t="str">
        <f>'Rådata Nord 2025'!J57</f>
        <v>ej 2025</v>
      </c>
      <c r="G56" s="2" t="str">
        <f>'Rådata Nord 2025'!L57</f>
        <v>ej 2025</v>
      </c>
      <c r="H56" s="11">
        <f>'Rådata Nord 2025'!N57</f>
        <v>0</v>
      </c>
      <c r="I56" s="11">
        <f>'Rådata Nord 2025'!O57</f>
        <v>0</v>
      </c>
    </row>
    <row r="57" spans="1:9" hidden="1" x14ac:dyDescent="0.25">
      <c r="A57" s="1">
        <f>'Rådata Nord 2025'!A53</f>
        <v>111</v>
      </c>
      <c r="B57" s="1" t="str">
        <f>'Rådata Nord 2025'!B53</f>
        <v>RSN</v>
      </c>
      <c r="C57" s="1" t="str">
        <f>'Rådata Nord 2025'!C53</f>
        <v>Spårväxel - EV-60E-760-1:15</v>
      </c>
      <c r="D57" s="1">
        <f>'Rådata Nord 2025'!D53</f>
        <v>403</v>
      </c>
      <c r="E57" s="1" t="str">
        <f>'Rådata Nord 2025'!E53</f>
        <v>B3</v>
      </c>
      <c r="F57" s="2" t="str">
        <f>'Rådata Nord 2025'!J53</f>
        <v>ej 2025</v>
      </c>
      <c r="G57" s="2" t="str">
        <f>'Rådata Nord 2025'!L53</f>
        <v>ej 2025</v>
      </c>
      <c r="H57" s="11">
        <f>'Rådata Nord 2025'!N53</f>
        <v>0</v>
      </c>
      <c r="I57" s="11">
        <f>'Rådata Nord 2025'!O53</f>
        <v>0</v>
      </c>
    </row>
    <row r="58" spans="1:9" x14ac:dyDescent="0.25">
      <c r="A58" s="1">
        <f>'Rådata Nord 2025'!A58</f>
        <v>146</v>
      </c>
      <c r="B58" s="1" t="str">
        <f>'Rådata Nord 2025'!B58</f>
        <v>UÅ</v>
      </c>
      <c r="C58" s="1" t="str">
        <f>'Rådata Nord 2025'!C58</f>
        <v>Spårväxel - EV-UIC60-760-1:15</v>
      </c>
      <c r="D58" s="1">
        <f>'Rådata Nord 2025'!D58</f>
        <v>620</v>
      </c>
      <c r="E58" s="1" t="str">
        <f>'Rådata Nord 2025'!E58</f>
        <v>B4</v>
      </c>
      <c r="F58" s="2" t="str">
        <f>'Rådata Nord 2025'!J58</f>
        <v>-</v>
      </c>
      <c r="G58" s="2" t="str">
        <f>'Rådata Nord 2025'!L58</f>
        <v>ej</v>
      </c>
      <c r="H58" s="11">
        <f>'Rådata Nord 2025'!N58</f>
        <v>15</v>
      </c>
      <c r="I58" s="11" t="str">
        <f>'Rådata Nord 2025'!O58</f>
        <v>ej</v>
      </c>
    </row>
    <row r="59" spans="1:9" x14ac:dyDescent="0.25">
      <c r="A59" s="1">
        <f>'Rådata Nord 2025'!A59</f>
        <v>146</v>
      </c>
      <c r="B59" s="1" t="str">
        <f>'Rådata Nord 2025'!B59</f>
        <v>UÅ</v>
      </c>
      <c r="C59" s="1" t="str">
        <f>'Rådata Nord 2025'!C59</f>
        <v>Spårväxel - EV-UIC60-760-1:15</v>
      </c>
      <c r="D59" s="1">
        <f>'Rådata Nord 2025'!D59</f>
        <v>623</v>
      </c>
      <c r="E59" s="1" t="str">
        <f>'Rådata Nord 2025'!E59</f>
        <v>B4</v>
      </c>
      <c r="F59" s="2" t="str">
        <f>'Rådata Nord 2025'!J59</f>
        <v>-</v>
      </c>
      <c r="G59" s="2" t="str">
        <f>'Rådata Nord 2025'!L59</f>
        <v>ej</v>
      </c>
      <c r="H59" s="11">
        <f>'Rådata Nord 2025'!N59</f>
        <v>15</v>
      </c>
      <c r="I59" s="11" t="str">
        <f>'Rådata Nord 2025'!O59</f>
        <v>ej</v>
      </c>
    </row>
    <row r="60" spans="1:9" hidden="1" x14ac:dyDescent="0.25">
      <c r="A60" s="1">
        <f>'Rådata Nord 2025'!A60</f>
        <v>111</v>
      </c>
      <c r="B60" s="1" t="str">
        <f>'Rådata Nord 2025'!B60</f>
        <v>RUT</v>
      </c>
      <c r="C60" s="1" t="str">
        <f>'Rådata Nord 2025'!C60</f>
        <v>Spårväxel - EV-SJ50-11-1:9</v>
      </c>
      <c r="D60" s="1">
        <f>'Rådata Nord 2025'!D60</f>
        <v>412</v>
      </c>
      <c r="E60" s="1" t="str">
        <f>'Rådata Nord 2025'!E60</f>
        <v>B2</v>
      </c>
      <c r="F60" s="2" t="str">
        <f>'Rådata Nord 2025'!J60</f>
        <v>-</v>
      </c>
      <c r="G60" s="2" t="str">
        <f>'Rådata Nord 2025'!L60</f>
        <v>ej</v>
      </c>
      <c r="H60" s="11">
        <f>'Rådata Nord 2025'!N60</f>
        <v>0</v>
      </c>
      <c r="I60" s="11" t="str">
        <f>'Rådata Nord 2025'!O60</f>
        <v>ej</v>
      </c>
    </row>
    <row r="61" spans="1:9" x14ac:dyDescent="0.25">
      <c r="A61" s="1">
        <f>'Rådata Nord 2025'!A61</f>
        <v>146</v>
      </c>
      <c r="B61" s="1" t="str">
        <f>'Rådata Nord 2025'!B61</f>
        <v>UÅ</v>
      </c>
      <c r="C61" s="1" t="str">
        <f>'Rådata Nord 2025'!C61</f>
        <v>Spårväxel - SPK-UIC60-1:4,44 kryss</v>
      </c>
      <c r="D61" s="1" t="str">
        <f>'Rådata Nord 2025'!D61</f>
        <v>415/417</v>
      </c>
      <c r="E61" s="1" t="str">
        <f>'Rådata Nord 2025'!E61</f>
        <v>B4</v>
      </c>
      <c r="F61" s="2" t="str">
        <f>'Rådata Nord 2025'!J61</f>
        <v>-</v>
      </c>
      <c r="G61" s="2" t="str">
        <f>'Rådata Nord 2025'!L61</f>
        <v>ej</v>
      </c>
      <c r="H61" s="11">
        <f>'Rådata Nord 2025'!N61</f>
        <v>15</v>
      </c>
      <c r="I61" s="11" t="str">
        <f>'Rådata Nord 2025'!O61</f>
        <v>ej</v>
      </c>
    </row>
    <row r="62" spans="1:9" x14ac:dyDescent="0.25">
      <c r="A62" s="1">
        <f>'Rådata Nord 2025'!A62</f>
        <v>146</v>
      </c>
      <c r="B62" s="1" t="str">
        <f>'Rådata Nord 2025'!B62</f>
        <v>UÅGB</v>
      </c>
      <c r="C62" s="1" t="str">
        <f>'Rådata Nord 2025'!C62</f>
        <v>Spårväxel - EV-UIC60-760-1:15</v>
      </c>
      <c r="D62" s="1">
        <f>'Rådata Nord 2025'!D62</f>
        <v>603</v>
      </c>
      <c r="E62" s="1" t="str">
        <f>'Rådata Nord 2025'!E62</f>
        <v>B4</v>
      </c>
      <c r="F62" s="2" t="str">
        <f>'Rådata Nord 2025'!J62</f>
        <v>-</v>
      </c>
      <c r="G62" s="2" t="str">
        <f>'Rådata Nord 2025'!L62</f>
        <v>ej</v>
      </c>
      <c r="H62" s="11">
        <f>'Rådata Nord 2025'!N62</f>
        <v>15</v>
      </c>
      <c r="I62" s="11" t="str">
        <f>'Rådata Nord 2025'!O62</f>
        <v>ej</v>
      </c>
    </row>
    <row r="63" spans="1:9" hidden="1" x14ac:dyDescent="0.25">
      <c r="A63" s="1">
        <f>'Rådata Nord 2025'!A63</f>
        <v>111</v>
      </c>
      <c r="B63" s="1" t="str">
        <f>'Rådata Nord 2025'!B63</f>
        <v>SBK</v>
      </c>
      <c r="C63" s="1" t="str">
        <f>'Rådata Nord 2025'!C63</f>
        <v>Spårväxel - EV-SJ50-11-1:9</v>
      </c>
      <c r="D63" s="1">
        <f>'Rådata Nord 2025'!D63</f>
        <v>411</v>
      </c>
      <c r="E63" s="1" t="str">
        <f>'Rådata Nord 2025'!E63</f>
        <v>B2</v>
      </c>
      <c r="F63" s="2" t="str">
        <f>'Rådata Nord 2025'!J63</f>
        <v>-</v>
      </c>
      <c r="G63" s="2" t="str">
        <f>'Rådata Nord 2025'!L63</f>
        <v>ej</v>
      </c>
      <c r="H63" s="11">
        <f>'Rådata Nord 2025'!N63</f>
        <v>0</v>
      </c>
      <c r="I63" s="11" t="str">
        <f>'Rådata Nord 2025'!O63</f>
        <v>ej</v>
      </c>
    </row>
    <row r="64" spans="1:9" hidden="1" x14ac:dyDescent="0.25">
      <c r="A64" s="1">
        <f>'Rådata Nord 2025'!A64</f>
        <v>111</v>
      </c>
      <c r="B64" s="1" t="str">
        <f>'Rådata Nord 2025'!B64</f>
        <v>SBK</v>
      </c>
      <c r="C64" s="1" t="str">
        <f>'Rådata Nord 2025'!C64</f>
        <v>Spårväxel - EV-SJ50-11-1:9</v>
      </c>
      <c r="D64" s="1">
        <f>'Rådata Nord 2025'!D64</f>
        <v>413</v>
      </c>
      <c r="E64" s="1" t="str">
        <f>'Rådata Nord 2025'!E64</f>
        <v>B1</v>
      </c>
      <c r="F64" s="2" t="str">
        <f>'Rådata Nord 2025'!J64</f>
        <v>-</v>
      </c>
      <c r="G64" s="2" t="str">
        <f>'Rådata Nord 2025'!L64</f>
        <v>ej</v>
      </c>
      <c r="H64" s="11">
        <f>'Rådata Nord 2025'!N64</f>
        <v>0</v>
      </c>
      <c r="I64" s="11" t="str">
        <f>'Rådata Nord 2025'!O64</f>
        <v>ej</v>
      </c>
    </row>
    <row r="65" spans="1:9" hidden="1" x14ac:dyDescent="0.25">
      <c r="A65" s="1">
        <f>'Rådata Nord 2025'!A65</f>
        <v>111</v>
      </c>
      <c r="B65" s="1" t="str">
        <f>'Rådata Nord 2025'!B65</f>
        <v>SBK</v>
      </c>
      <c r="C65" s="1" t="str">
        <f>'Rådata Nord 2025'!C65</f>
        <v>Spårväxel - 3V-SJ41-5,9-1:9/1:9-HV/VH</v>
      </c>
      <c r="D65" s="1" t="str">
        <f>'Rådata Nord 2025'!D65</f>
        <v>7/9a/9a</v>
      </c>
      <c r="E65" s="1" t="str">
        <f>'Rådata Nord 2025'!E65</f>
        <v>B1</v>
      </c>
      <c r="F65" s="2" t="str">
        <f>'Rådata Nord 2025'!J65</f>
        <v>-</v>
      </c>
      <c r="G65" s="2" t="str">
        <f>'Rådata Nord 2025'!L65</f>
        <v>ej</v>
      </c>
      <c r="H65" s="11">
        <f>'Rådata Nord 2025'!N65</f>
        <v>0</v>
      </c>
      <c r="I65" s="11" t="str">
        <f>'Rådata Nord 2025'!O65</f>
        <v>ej</v>
      </c>
    </row>
    <row r="66" spans="1:9" x14ac:dyDescent="0.25">
      <c r="A66" s="1">
        <f>'Rådata Nord 2025'!A66</f>
        <v>146</v>
      </c>
      <c r="B66" s="1" t="str">
        <f>'Rådata Nord 2025'!B66</f>
        <v>UÅGB</v>
      </c>
      <c r="C66" s="1" t="str">
        <f>'Rådata Nord 2025'!C66</f>
        <v>Spårväxel - EV-UIC60-300-1:9</v>
      </c>
      <c r="D66" s="1">
        <f>'Rådata Nord 2025'!D66</f>
        <v>604</v>
      </c>
      <c r="E66" s="1" t="str">
        <f>'Rådata Nord 2025'!E66</f>
        <v>B4</v>
      </c>
      <c r="F66" s="2" t="str">
        <f>'Rådata Nord 2025'!J66</f>
        <v>-</v>
      </c>
      <c r="G66" s="2" t="str">
        <f>'Rådata Nord 2025'!L66</f>
        <v>ej</v>
      </c>
      <c r="H66" s="11">
        <f>'Rådata Nord 2025'!N66</f>
        <v>15</v>
      </c>
      <c r="I66" s="11" t="str">
        <f>'Rådata Nord 2025'!O66</f>
        <v>ej</v>
      </c>
    </row>
    <row r="67" spans="1:9" x14ac:dyDescent="0.25">
      <c r="A67" s="1">
        <f>'Rådata Nord 2025'!A67</f>
        <v>146</v>
      </c>
      <c r="B67" s="1" t="str">
        <f>'Rådata Nord 2025'!B67</f>
        <v>UÅGB</v>
      </c>
      <c r="C67" s="1" t="str">
        <f>'Rådata Nord 2025'!C67</f>
        <v>Spårväxel - EV-UIC60-300-1:9</v>
      </c>
      <c r="D67" s="1">
        <f>'Rådata Nord 2025'!D67</f>
        <v>605</v>
      </c>
      <c r="E67" s="1" t="str">
        <f>'Rådata Nord 2025'!E67</f>
        <v>B4</v>
      </c>
      <c r="F67" s="2" t="str">
        <f>'Rådata Nord 2025'!J67</f>
        <v>-</v>
      </c>
      <c r="G67" s="2" t="str">
        <f>'Rådata Nord 2025'!L67</f>
        <v>ej</v>
      </c>
      <c r="H67" s="11">
        <f>'Rådata Nord 2025'!N67</f>
        <v>15</v>
      </c>
      <c r="I67" s="11" t="str">
        <f>'Rådata Nord 2025'!O67</f>
        <v>ej</v>
      </c>
    </row>
    <row r="68" spans="1:9" hidden="1" x14ac:dyDescent="0.25">
      <c r="A68" s="1">
        <f>'Rådata Nord 2025'!A68</f>
        <v>111</v>
      </c>
      <c r="B68" s="1" t="str">
        <f>'Rådata Nord 2025'!B68</f>
        <v>SOA</v>
      </c>
      <c r="C68" s="1" t="str">
        <f>'Rådata Nord 2025'!C68</f>
        <v>Spårväxel - EV-SJ50-11-1:9</v>
      </c>
      <c r="D68" s="1">
        <f>'Rådata Nord 2025'!D68</f>
        <v>412</v>
      </c>
      <c r="E68" s="1" t="str">
        <f>'Rådata Nord 2025'!E68</f>
        <v>B2</v>
      </c>
      <c r="F68" s="2" t="str">
        <f>'Rådata Nord 2025'!J68</f>
        <v>-</v>
      </c>
      <c r="G68" s="2" t="str">
        <f>'Rådata Nord 2025'!L68</f>
        <v>ej</v>
      </c>
      <c r="H68" s="11">
        <f>'Rådata Nord 2025'!N68</f>
        <v>0</v>
      </c>
      <c r="I68" s="11" t="str">
        <f>'Rådata Nord 2025'!O68</f>
        <v>ej</v>
      </c>
    </row>
    <row r="69" spans="1:9" x14ac:dyDescent="0.25">
      <c r="A69" s="1">
        <f>'Rådata Nord 2025'!A69</f>
        <v>146</v>
      </c>
      <c r="B69" s="1" t="str">
        <f>'Rådata Nord 2025'!B69</f>
        <v>UÅGB</v>
      </c>
      <c r="C69" s="1" t="str">
        <f>'Rådata Nord 2025'!C69</f>
        <v>Spårväxel - EV-UIC60-300-1:9</v>
      </c>
      <c r="D69" s="1">
        <f>'Rådata Nord 2025'!D69</f>
        <v>608</v>
      </c>
      <c r="E69" s="1" t="str">
        <f>'Rådata Nord 2025'!E69</f>
        <v>B4</v>
      </c>
      <c r="F69" s="2" t="str">
        <f>'Rådata Nord 2025'!J69</f>
        <v>-</v>
      </c>
      <c r="G69" s="2" t="str">
        <f>'Rådata Nord 2025'!L69</f>
        <v>ej</v>
      </c>
      <c r="H69" s="11">
        <f>'Rådata Nord 2025'!N69</f>
        <v>15</v>
      </c>
      <c r="I69" s="11" t="str">
        <f>'Rådata Nord 2025'!O69</f>
        <v>ej</v>
      </c>
    </row>
    <row r="70" spans="1:9" x14ac:dyDescent="0.25">
      <c r="A70" s="1">
        <f>'Rådata Nord 2025'!A70</f>
        <v>146</v>
      </c>
      <c r="B70" s="1" t="str">
        <f>'Rådata Nord 2025'!B70</f>
        <v>UÅGB</v>
      </c>
      <c r="C70" s="1" t="str">
        <f>'Rådata Nord 2025'!C70</f>
        <v>Spårväxel - EV-UIC60-760-1:15</v>
      </c>
      <c r="D70" s="1">
        <f>'Rådata Nord 2025'!D70</f>
        <v>609</v>
      </c>
      <c r="E70" s="1" t="str">
        <f>'Rådata Nord 2025'!E70</f>
        <v>B4</v>
      </c>
      <c r="F70" s="2" t="str">
        <f>'Rådata Nord 2025'!J70</f>
        <v>-</v>
      </c>
      <c r="G70" s="2" t="str">
        <f>'Rådata Nord 2025'!L70</f>
        <v>ej</v>
      </c>
      <c r="H70" s="11">
        <f>'Rådata Nord 2025'!N70</f>
        <v>15</v>
      </c>
      <c r="I70" s="11" t="str">
        <f>'Rådata Nord 2025'!O70</f>
        <v>ej</v>
      </c>
    </row>
    <row r="71" spans="1:9" hidden="1" x14ac:dyDescent="0.25">
      <c r="A71" s="1">
        <f>'Rådata Nord 2025'!A71</f>
        <v>111</v>
      </c>
      <c r="B71" s="1" t="str">
        <f>'Rådata Nord 2025'!B71</f>
        <v>TNK</v>
      </c>
      <c r="C71" s="1" t="str">
        <f>'Rådata Nord 2025'!C71</f>
        <v>Spårväxel - EV-UIC60-300-1:9</v>
      </c>
      <c r="D71" s="1">
        <f>'Rådata Nord 2025'!D71</f>
        <v>411</v>
      </c>
      <c r="E71" s="1" t="str">
        <f>'Rådata Nord 2025'!E71</f>
        <v>B2</v>
      </c>
      <c r="F71" s="2" t="str">
        <f>'Rådata Nord 2025'!J71</f>
        <v>-</v>
      </c>
      <c r="G71" s="2" t="str">
        <f>'Rådata Nord 2025'!L71</f>
        <v>ej</v>
      </c>
      <c r="H71" s="11">
        <f>'Rådata Nord 2025'!N71</f>
        <v>0</v>
      </c>
      <c r="I71" s="11" t="str">
        <f>'Rådata Nord 2025'!O71</f>
        <v>ej</v>
      </c>
    </row>
    <row r="72" spans="1:9" hidden="1" x14ac:dyDescent="0.25">
      <c r="A72" s="1">
        <f>'Rådata Nord 2025'!A72</f>
        <v>111</v>
      </c>
      <c r="B72" s="1" t="str">
        <f>'Rådata Nord 2025'!B72</f>
        <v>TNK</v>
      </c>
      <c r="C72" s="1" t="str">
        <f>'Rådata Nord 2025'!C72</f>
        <v>Spårväxel - EV-UIC60-300-1:9</v>
      </c>
      <c r="D72" s="1">
        <f>'Rådata Nord 2025'!D72</f>
        <v>414</v>
      </c>
      <c r="E72" s="1" t="str">
        <f>'Rådata Nord 2025'!E72</f>
        <v>B2</v>
      </c>
      <c r="F72" s="2" t="str">
        <f>'Rådata Nord 2025'!J72</f>
        <v>-</v>
      </c>
      <c r="G72" s="2" t="str">
        <f>'Rådata Nord 2025'!L72</f>
        <v>ej</v>
      </c>
      <c r="H72" s="11">
        <f>'Rådata Nord 2025'!N72</f>
        <v>0</v>
      </c>
      <c r="I72" s="11" t="str">
        <f>'Rådata Nord 2025'!O72</f>
        <v>ej</v>
      </c>
    </row>
    <row r="73" spans="1:9" x14ac:dyDescent="0.25">
      <c r="A73" s="1">
        <f>'Rådata Nord 2025'!A73</f>
        <v>146</v>
      </c>
      <c r="B73" s="1" t="str">
        <f>'Rådata Nord 2025'!B73</f>
        <v>UÅGB</v>
      </c>
      <c r="C73" s="1" t="str">
        <f>'Rådata Nord 2025'!C73</f>
        <v>Spårväxel - EV-UIC60-760-1:15</v>
      </c>
      <c r="D73" s="1">
        <f>'Rådata Nord 2025'!D73</f>
        <v>610</v>
      </c>
      <c r="E73" s="1" t="str">
        <f>'Rådata Nord 2025'!E73</f>
        <v>B4</v>
      </c>
      <c r="F73" s="2" t="str">
        <f>'Rådata Nord 2025'!J73</f>
        <v>-</v>
      </c>
      <c r="G73" s="2" t="str">
        <f>'Rådata Nord 2025'!L73</f>
        <v>ej</v>
      </c>
      <c r="H73" s="11">
        <f>'Rådata Nord 2025'!N73</f>
        <v>15</v>
      </c>
      <c r="I73" s="11" t="str">
        <f>'Rådata Nord 2025'!O73</f>
        <v>ej</v>
      </c>
    </row>
    <row r="74" spans="1:9" x14ac:dyDescent="0.25">
      <c r="A74" s="1">
        <f>'Rådata Nord 2025'!A74</f>
        <v>146</v>
      </c>
      <c r="B74" s="1" t="str">
        <f>'Rådata Nord 2025'!B74</f>
        <v>UÅGB</v>
      </c>
      <c r="C74" s="1" t="str">
        <f>'Rådata Nord 2025'!C74</f>
        <v>Spårväxel - EV-UIC60-300-1:9</v>
      </c>
      <c r="D74" s="1">
        <f>'Rådata Nord 2025'!D74</f>
        <v>615</v>
      </c>
      <c r="E74" s="1" t="str">
        <f>'Rådata Nord 2025'!E74</f>
        <v>B4</v>
      </c>
      <c r="F74" s="2" t="str">
        <f>'Rådata Nord 2025'!J74</f>
        <v>-</v>
      </c>
      <c r="G74" s="2" t="str">
        <f>'Rådata Nord 2025'!L74</f>
        <v>ej</v>
      </c>
      <c r="H74" s="11">
        <f>'Rådata Nord 2025'!N74</f>
        <v>15</v>
      </c>
      <c r="I74" s="11" t="str">
        <f>'Rådata Nord 2025'!O74</f>
        <v>ej</v>
      </c>
    </row>
    <row r="75" spans="1:9" hidden="1" x14ac:dyDescent="0.25">
      <c r="A75" s="1">
        <f>'Rådata Nord 2025'!A75</f>
        <v>111</v>
      </c>
      <c r="B75" s="1" t="str">
        <f>'Rådata Nord 2025'!B75</f>
        <v>VJ</v>
      </c>
      <c r="C75" s="1" t="str">
        <f>'Rådata Nord 2025'!C75</f>
        <v>Spårväxel - EV-BV50-300-1:9</v>
      </c>
      <c r="D75" s="1">
        <f>'Rådata Nord 2025'!D75</f>
        <v>411</v>
      </c>
      <c r="E75" s="1" t="str">
        <f>'Rådata Nord 2025'!E75</f>
        <v>B2</v>
      </c>
      <c r="F75" s="2" t="str">
        <f>'Rådata Nord 2025'!J75</f>
        <v>-</v>
      </c>
      <c r="G75" s="2" t="str">
        <f>'Rådata Nord 2025'!L75</f>
        <v>ej</v>
      </c>
      <c r="H75" s="11">
        <f>'Rådata Nord 2025'!N75</f>
        <v>0</v>
      </c>
      <c r="I75" s="11" t="str">
        <f>'Rådata Nord 2025'!O75</f>
        <v>ej</v>
      </c>
    </row>
    <row r="76" spans="1:9" hidden="1" x14ac:dyDescent="0.25">
      <c r="A76" s="1">
        <f>'Rådata Nord 2025'!A76</f>
        <v>111</v>
      </c>
      <c r="B76" s="1" t="str">
        <f>'Rådata Nord 2025'!B76</f>
        <v>VJ</v>
      </c>
      <c r="C76" s="1" t="str">
        <f>'Rådata Nord 2025'!C76</f>
        <v>Spårväxel - EV-UIC60-760-1:15</v>
      </c>
      <c r="D76" s="1">
        <f>'Rådata Nord 2025'!D76</f>
        <v>414</v>
      </c>
      <c r="E76" s="1" t="str">
        <f>'Rådata Nord 2025'!E76</f>
        <v>B2</v>
      </c>
      <c r="F76" s="2" t="str">
        <f>'Rådata Nord 2025'!J76</f>
        <v>-</v>
      </c>
      <c r="G76" s="2" t="str">
        <f>'Rådata Nord 2025'!L76</f>
        <v>ej</v>
      </c>
      <c r="H76" s="11">
        <f>'Rådata Nord 2025'!N76</f>
        <v>0</v>
      </c>
      <c r="I76" s="11" t="str">
        <f>'Rådata Nord 2025'!O76</f>
        <v>ej</v>
      </c>
    </row>
    <row r="77" spans="1:9" x14ac:dyDescent="0.25">
      <c r="A77" s="1">
        <f>'Rådata Nord 2025'!A77</f>
        <v>146</v>
      </c>
      <c r="B77" s="1" t="str">
        <f>'Rådata Nord 2025'!B77</f>
        <v>UÅGB</v>
      </c>
      <c r="C77" s="1" t="str">
        <f>'Rådata Nord 2025'!C77</f>
        <v>Spårväxel - EV-UIC60-300-1:9</v>
      </c>
      <c r="D77" s="1">
        <f>'Rådata Nord 2025'!D77</f>
        <v>618</v>
      </c>
      <c r="E77" s="1" t="str">
        <f>'Rådata Nord 2025'!E77</f>
        <v>B4</v>
      </c>
      <c r="F77" s="2" t="str">
        <f>'Rådata Nord 2025'!J77</f>
        <v>-</v>
      </c>
      <c r="G77" s="2" t="str">
        <f>'Rådata Nord 2025'!L77</f>
        <v>ej</v>
      </c>
      <c r="H77" s="11">
        <f>'Rådata Nord 2025'!N77</f>
        <v>15</v>
      </c>
      <c r="I77" s="11" t="str">
        <f>'Rådata Nord 2025'!O77</f>
        <v>ej</v>
      </c>
    </row>
    <row r="78" spans="1:9" hidden="1" x14ac:dyDescent="0.25">
      <c r="A78" s="1">
        <f>'Rådata Nord 2025'!A83</f>
        <v>112</v>
      </c>
      <c r="B78" s="1" t="str">
        <f>'Rådata Nord 2025'!B83</f>
        <v>KMB</v>
      </c>
      <c r="C78" s="1" t="str">
        <f>'Rådata Nord 2025'!C83</f>
        <v>Spårväxel - EV-SJ50-11-1:9</v>
      </c>
      <c r="D78" s="1">
        <f>'Rådata Nord 2025'!D83</f>
        <v>520</v>
      </c>
      <c r="E78" s="1" t="str">
        <f>'Rådata Nord 2025'!E83</f>
        <v>B1</v>
      </c>
      <c r="F78" s="2" t="str">
        <f>'Rådata Nord 2025'!J83</f>
        <v>-</v>
      </c>
      <c r="G78" s="2" t="str">
        <f>'Rådata Nord 2025'!L83</f>
        <v>ej</v>
      </c>
      <c r="H78" s="11">
        <f>'Rådata Nord 2025'!N83</f>
        <v>0</v>
      </c>
      <c r="I78" s="11" t="str">
        <f>'Rådata Nord 2025'!O83</f>
        <v>ej</v>
      </c>
    </row>
    <row r="79" spans="1:9" hidden="1" x14ac:dyDescent="0.25">
      <c r="A79" s="1">
        <f>'Rådata Nord 2025'!A86</f>
        <v>112</v>
      </c>
      <c r="B79" s="1" t="str">
        <f>'Rådata Nord 2025'!B86</f>
        <v>KMB</v>
      </c>
      <c r="C79" s="1" t="str">
        <f>'Rådata Nord 2025'!C86</f>
        <v>Spårväxel - EV-BV50-225/190-1:9</v>
      </c>
      <c r="D79" s="1">
        <f>'Rådata Nord 2025'!D86</f>
        <v>719</v>
      </c>
      <c r="E79" s="1" t="str">
        <f>'Rådata Nord 2025'!E86</f>
        <v>B3</v>
      </c>
      <c r="F79" s="2" t="str">
        <f>'Rådata Nord 2025'!J86</f>
        <v>ej 2025</v>
      </c>
      <c r="G79" s="2" t="str">
        <f>'Rådata Nord 2025'!L86</f>
        <v>ej 2025</v>
      </c>
      <c r="H79" s="11">
        <f>'Rådata Nord 2025'!N86</f>
        <v>0</v>
      </c>
      <c r="I79" s="11">
        <f>'Rådata Nord 2025'!O86</f>
        <v>0</v>
      </c>
    </row>
    <row r="80" spans="1:9" hidden="1" x14ac:dyDescent="0.25">
      <c r="A80" s="1">
        <f>'Rådata Nord 2025'!A89</f>
        <v>112</v>
      </c>
      <c r="B80" s="1" t="str">
        <f>'Rådata Nord 2025'!B89</f>
        <v>KMB</v>
      </c>
      <c r="C80" s="1" t="str">
        <f>'Rådata Nord 2025'!C89</f>
        <v>Spårväxel - EV-BV50-225/190-1:9</v>
      </c>
      <c r="D80" s="1">
        <f>'Rådata Nord 2025'!D89</f>
        <v>721</v>
      </c>
      <c r="E80" s="1" t="str">
        <f>'Rådata Nord 2025'!E89</f>
        <v>B1</v>
      </c>
      <c r="F80" s="2" t="str">
        <f>'Rådata Nord 2025'!J89</f>
        <v>-</v>
      </c>
      <c r="G80" s="2" t="str">
        <f>'Rådata Nord 2025'!L89</f>
        <v>ej</v>
      </c>
      <c r="H80" s="11">
        <f>'Rådata Nord 2025'!N89</f>
        <v>0</v>
      </c>
      <c r="I80" s="11" t="str">
        <f>'Rådata Nord 2025'!O89</f>
        <v>ej</v>
      </c>
    </row>
    <row r="81" spans="1:9" hidden="1" x14ac:dyDescent="0.25">
      <c r="A81" s="1">
        <f>'Rådata Nord 2025'!A90</f>
        <v>112</v>
      </c>
      <c r="B81" s="1" t="str">
        <f>'Rådata Nord 2025'!B90</f>
        <v>KMB</v>
      </c>
      <c r="C81" s="1" t="str">
        <f>'Rådata Nord 2025'!C90</f>
        <v>Spårväxel - EV-UIC60-300-1:9</v>
      </c>
      <c r="D81" s="1">
        <f>'Rådata Nord 2025'!D90</f>
        <v>756</v>
      </c>
      <c r="E81" s="1" t="str">
        <f>'Rådata Nord 2025'!E90</f>
        <v>B3</v>
      </c>
      <c r="F81" s="2" t="str">
        <f>'Rådata Nord 2025'!J90</f>
        <v>ej 2025</v>
      </c>
      <c r="G81" s="2" t="str">
        <f>'Rådata Nord 2025'!L90</f>
        <v>ej 2025</v>
      </c>
      <c r="H81" s="11">
        <f>'Rådata Nord 2025'!N90</f>
        <v>0</v>
      </c>
      <c r="I81" s="11">
        <f>'Rådata Nord 2025'!O90</f>
        <v>0</v>
      </c>
    </row>
    <row r="82" spans="1:9" hidden="1" x14ac:dyDescent="0.25">
      <c r="A82" s="1">
        <f>'Rådata Nord 2025'!A91</f>
        <v>112</v>
      </c>
      <c r="B82" s="1" t="str">
        <f>'Rådata Nord 2025'!B91</f>
        <v>KMB</v>
      </c>
      <c r="C82" s="1" t="str">
        <f>'Rådata Nord 2025'!C91</f>
        <v>Spårväxel - EV-BV50-225/190-1:9</v>
      </c>
      <c r="D82" s="1">
        <f>'Rådata Nord 2025'!D91</f>
        <v>754</v>
      </c>
      <c r="E82" s="1" t="str">
        <f>'Rådata Nord 2025'!E91</f>
        <v>B1</v>
      </c>
      <c r="F82" s="2" t="str">
        <f>'Rådata Nord 2025'!J91</f>
        <v>-</v>
      </c>
      <c r="G82" s="2" t="str">
        <f>'Rådata Nord 2025'!L91</f>
        <v>ej</v>
      </c>
      <c r="H82" s="11">
        <f>'Rådata Nord 2025'!N91</f>
        <v>0</v>
      </c>
      <c r="I82" s="11" t="str">
        <f>'Rådata Nord 2025'!O91</f>
        <v>ej</v>
      </c>
    </row>
    <row r="83" spans="1:9" hidden="1" x14ac:dyDescent="0.25">
      <c r="A83" s="1">
        <f>'Rådata Nord 2025'!A92</f>
        <v>112</v>
      </c>
      <c r="B83" s="1" t="str">
        <f>'Rådata Nord 2025'!B92</f>
        <v>KMB</v>
      </c>
      <c r="C83" s="1" t="str">
        <f>'Rådata Nord 2025'!C92</f>
        <v>Spårväxel - EV-UIC60-300-1:9</v>
      </c>
      <c r="D83" s="1">
        <f>'Rådata Nord 2025'!D92</f>
        <v>762</v>
      </c>
      <c r="E83" s="1" t="str">
        <f>'Rådata Nord 2025'!E92</f>
        <v>B3</v>
      </c>
      <c r="F83" s="2" t="str">
        <f>'Rådata Nord 2025'!J92</f>
        <v>ej 2025</v>
      </c>
      <c r="G83" s="2" t="str">
        <f>'Rådata Nord 2025'!L92</f>
        <v>ej 2025</v>
      </c>
      <c r="H83" s="11">
        <f>'Rådata Nord 2025'!N92</f>
        <v>0</v>
      </c>
      <c r="I83" s="11">
        <f>'Rådata Nord 2025'!O92</f>
        <v>0</v>
      </c>
    </row>
    <row r="84" spans="1:9" hidden="1" x14ac:dyDescent="0.25">
      <c r="A84" s="1">
        <f>'Rådata Nord 2025'!A96</f>
        <v>112</v>
      </c>
      <c r="B84" s="1" t="str">
        <f>'Rådata Nord 2025'!B96</f>
        <v>KMB</v>
      </c>
      <c r="C84" s="1" t="str">
        <f>'Rådata Nord 2025'!C96</f>
        <v>Spårväxel - EV-SJ50-5,9-1:9</v>
      </c>
      <c r="D84" s="1">
        <f>'Rådata Nord 2025'!D96</f>
        <v>777</v>
      </c>
      <c r="E84" s="1" t="str">
        <f>'Rådata Nord 2025'!E96</f>
        <v>B3</v>
      </c>
      <c r="F84" s="2" t="str">
        <f>'Rådata Nord 2025'!J96</f>
        <v>ej 2025</v>
      </c>
      <c r="G84" s="2" t="str">
        <f>'Rådata Nord 2025'!L96</f>
        <v>ej 2025</v>
      </c>
      <c r="H84" s="11">
        <f>'Rådata Nord 2025'!N96</f>
        <v>0</v>
      </c>
      <c r="I84" s="11">
        <f>'Rådata Nord 2025'!O96</f>
        <v>0</v>
      </c>
    </row>
    <row r="85" spans="1:9" hidden="1" x14ac:dyDescent="0.25">
      <c r="A85" s="1">
        <f>'Rådata Nord 2025'!A95</f>
        <v>112</v>
      </c>
      <c r="B85" s="1" t="str">
        <f>'Rådata Nord 2025'!B95</f>
        <v>KMB</v>
      </c>
      <c r="C85" s="1" t="str">
        <f>'Rådata Nord 2025'!C95</f>
        <v>Spårväxel - EV-UIC60-300-1:9</v>
      </c>
      <c r="D85" s="1">
        <f>'Rådata Nord 2025'!D95</f>
        <v>776</v>
      </c>
      <c r="E85" s="1" t="str">
        <f>'Rådata Nord 2025'!E95</f>
        <v>B3</v>
      </c>
      <c r="F85" s="2" t="str">
        <f>'Rådata Nord 2025'!J95</f>
        <v>ej 2025</v>
      </c>
      <c r="G85" s="2" t="str">
        <f>'Rådata Nord 2025'!L95</f>
        <v>ej 2025</v>
      </c>
      <c r="H85" s="11">
        <f>'Rådata Nord 2025'!N95</f>
        <v>0</v>
      </c>
      <c r="I85" s="11">
        <f>'Rådata Nord 2025'!O95</f>
        <v>0</v>
      </c>
    </row>
    <row r="86" spans="1:9" hidden="1" x14ac:dyDescent="0.25">
      <c r="A86" s="1">
        <f>'Rådata Nord 2025'!A94</f>
        <v>112</v>
      </c>
      <c r="B86" s="1" t="str">
        <f>'Rådata Nord 2025'!B94</f>
        <v>KMB</v>
      </c>
      <c r="C86" s="1" t="str">
        <f>'Rådata Nord 2025'!C94</f>
        <v>Spårväxel - EV-UIC60-760-1:14</v>
      </c>
      <c r="D86" s="1">
        <f>'Rådata Nord 2025'!D94</f>
        <v>775</v>
      </c>
      <c r="E86" s="1" t="str">
        <f>'Rådata Nord 2025'!E94</f>
        <v>B3</v>
      </c>
      <c r="F86" s="2" t="str">
        <f>'Rådata Nord 2025'!J94</f>
        <v>ej 2025</v>
      </c>
      <c r="G86" s="2" t="str">
        <f>'Rådata Nord 2025'!L94</f>
        <v>ej 2025</v>
      </c>
      <c r="H86" s="11">
        <f>'Rådata Nord 2025'!N94</f>
        <v>0</v>
      </c>
      <c r="I86" s="11">
        <f>'Rådata Nord 2025'!O94</f>
        <v>0</v>
      </c>
    </row>
    <row r="87" spans="1:9" hidden="1" x14ac:dyDescent="0.25">
      <c r="A87" s="1">
        <f>'Rådata Nord 2025'!A97</f>
        <v>112</v>
      </c>
      <c r="B87" s="1" t="str">
        <f>'Rådata Nord 2025'!B97</f>
        <v>KMB</v>
      </c>
      <c r="C87" s="1" t="str">
        <f>'Rådata Nord 2025'!C97</f>
        <v>Spårväxel - EV-UIC60-760-1:14</v>
      </c>
      <c r="D87" s="1">
        <f>'Rådata Nord 2025'!D97</f>
        <v>783</v>
      </c>
      <c r="E87" s="1" t="str">
        <f>'Rådata Nord 2025'!E97</f>
        <v>B3</v>
      </c>
      <c r="F87" s="2" t="str">
        <f>'Rådata Nord 2025'!J97</f>
        <v>ej 2025</v>
      </c>
      <c r="G87" s="2" t="str">
        <f>'Rådata Nord 2025'!L97</f>
        <v>ej 2025</v>
      </c>
      <c r="H87" s="11">
        <f>'Rådata Nord 2025'!N97</f>
        <v>0</v>
      </c>
      <c r="I87" s="11">
        <f>'Rådata Nord 2025'!O97</f>
        <v>0</v>
      </c>
    </row>
    <row r="88" spans="1:9" hidden="1" x14ac:dyDescent="0.25">
      <c r="A88" s="1">
        <f>'Rådata Nord 2025'!A93</f>
        <v>112</v>
      </c>
      <c r="B88" s="1" t="str">
        <f>'Rådata Nord 2025'!B93</f>
        <v>KMB</v>
      </c>
      <c r="C88" s="1" t="str">
        <f>'Rådata Nord 2025'!C93</f>
        <v>Spårväxel - EV-UIC60-760-1:14</v>
      </c>
      <c r="D88" s="1">
        <f>'Rådata Nord 2025'!D93</f>
        <v>774</v>
      </c>
      <c r="E88" s="1" t="str">
        <f>'Rådata Nord 2025'!E93</f>
        <v>B3</v>
      </c>
      <c r="F88" s="2" t="str">
        <f>'Rådata Nord 2025'!J93</f>
        <v>ej 2025</v>
      </c>
      <c r="G88" s="2" t="str">
        <f>'Rådata Nord 2025'!L93</f>
        <v>ej 2025</v>
      </c>
      <c r="H88" s="11">
        <f>'Rådata Nord 2025'!N93</f>
        <v>0</v>
      </c>
      <c r="I88" s="11">
        <f>'Rådata Nord 2025'!O93</f>
        <v>0</v>
      </c>
    </row>
    <row r="89" spans="1:9" hidden="1" x14ac:dyDescent="0.25">
      <c r="A89" s="1">
        <f>'Rådata Nord 2025'!A99</f>
        <v>112</v>
      </c>
      <c r="B89" s="1" t="str">
        <f>'Rådata Nord 2025'!B99</f>
        <v>KMB</v>
      </c>
      <c r="C89" s="1" t="str">
        <f>'Rådata Nord 2025'!C99</f>
        <v>Spårväxel - EV-SJ50-5,9-1:9</v>
      </c>
      <c r="D89" s="1" t="str">
        <f>'Rådata Nord 2025'!D99</f>
        <v>55a</v>
      </c>
      <c r="E89" s="1" t="str">
        <f>'Rådata Nord 2025'!E99</f>
        <v>B1</v>
      </c>
      <c r="F89" s="2" t="str">
        <f>'Rådata Nord 2025'!J99</f>
        <v>-</v>
      </c>
      <c r="G89" s="2" t="str">
        <f>'Rådata Nord 2025'!L99</f>
        <v>ej</v>
      </c>
      <c r="H89" s="11">
        <f>'Rådata Nord 2025'!N99</f>
        <v>0</v>
      </c>
      <c r="I89" s="11" t="str">
        <f>'Rådata Nord 2025'!O99</f>
        <v>ej</v>
      </c>
    </row>
    <row r="90" spans="1:9" hidden="1" x14ac:dyDescent="0.25">
      <c r="A90" s="1">
        <f>'Rådata Nord 2025'!A84</f>
        <v>112</v>
      </c>
      <c r="B90" s="1" t="str">
        <f>'Rådata Nord 2025'!B84</f>
        <v>KMB</v>
      </c>
      <c r="C90" s="1" t="str">
        <f>'Rådata Nord 2025'!C84</f>
        <v>Spårväxel - EV-SJ50-11-1:9</v>
      </c>
      <c r="D90" s="1">
        <f>'Rådata Nord 2025'!D84</f>
        <v>715</v>
      </c>
      <c r="E90" s="1" t="str">
        <f>'Rådata Nord 2025'!E84</f>
        <v>B3</v>
      </c>
      <c r="F90" s="2" t="str">
        <f>'Rådata Nord 2025'!J84</f>
        <v>ej 2025</v>
      </c>
      <c r="G90" s="2" t="str">
        <f>'Rådata Nord 2025'!L84</f>
        <v>ej 2025</v>
      </c>
      <c r="H90" s="11">
        <f>'Rådata Nord 2025'!N84</f>
        <v>0</v>
      </c>
      <c r="I90" s="11">
        <f>'Rådata Nord 2025'!O84</f>
        <v>0</v>
      </c>
    </row>
    <row r="91" spans="1:9" hidden="1" x14ac:dyDescent="0.25">
      <c r="A91" s="1">
        <f>'Rådata Nord 2025'!A100</f>
        <v>112</v>
      </c>
      <c r="B91" s="1" t="str">
        <f>'Rådata Nord 2025'!B100</f>
        <v>KMB</v>
      </c>
      <c r="C91" s="1" t="str">
        <f>'Rådata Nord 2025'!C100</f>
        <v>Spårväxel - DKV-SJ50-7,641/9,375-1:9</v>
      </c>
      <c r="D91" s="1" t="str">
        <f>'Rådata Nord 2025'!D100</f>
        <v>712/713</v>
      </c>
      <c r="E91" s="1" t="str">
        <f>'Rådata Nord 2025'!E100</f>
        <v>B3</v>
      </c>
      <c r="F91" s="2" t="str">
        <f>'Rådata Nord 2025'!J100</f>
        <v>ej 2025</v>
      </c>
      <c r="G91" s="2" t="str">
        <f>'Rådata Nord 2025'!L100</f>
        <v>ej 2025</v>
      </c>
      <c r="H91" s="11">
        <f>'Rådata Nord 2025'!N100</f>
        <v>0</v>
      </c>
      <c r="I91" s="11">
        <f>'Rådata Nord 2025'!O100</f>
        <v>0</v>
      </c>
    </row>
    <row r="92" spans="1:9" hidden="1" x14ac:dyDescent="0.25">
      <c r="A92" s="1">
        <f>'Rådata Nord 2025'!A81</f>
        <v>112</v>
      </c>
      <c r="B92" s="1" t="str">
        <f>'Rådata Nord 2025'!B81</f>
        <v>KMB</v>
      </c>
      <c r="C92" s="1" t="str">
        <f>'Rådata Nord 2025'!C81</f>
        <v>Spårväxel - EV-SJ50-5,9-1:9</v>
      </c>
      <c r="D92" s="1">
        <f>'Rådata Nord 2025'!D81</f>
        <v>5</v>
      </c>
      <c r="E92" s="1" t="str">
        <f>'Rådata Nord 2025'!E81</f>
        <v>B1</v>
      </c>
      <c r="F92" s="2" t="str">
        <f>'Rådata Nord 2025'!J81</f>
        <v>-</v>
      </c>
      <c r="G92" s="2" t="str">
        <f>'Rådata Nord 2025'!L81</f>
        <v>ej</v>
      </c>
      <c r="H92" s="11">
        <f>'Rådata Nord 2025'!N81</f>
        <v>0</v>
      </c>
      <c r="I92" s="11" t="str">
        <f>'Rådata Nord 2025'!O81</f>
        <v>ej</v>
      </c>
    </row>
    <row r="93" spans="1:9" hidden="1" x14ac:dyDescent="0.25">
      <c r="A93" s="1">
        <f>'Rådata Nord 2025'!A82</f>
        <v>112</v>
      </c>
      <c r="B93" s="1" t="str">
        <f>'Rådata Nord 2025'!B82</f>
        <v>KMB</v>
      </c>
      <c r="C93" s="1" t="str">
        <f>'Rådata Nord 2025'!C82</f>
        <v>Spårväxel - EV-SJ50-5,9-1:9</v>
      </c>
      <c r="D93" s="1">
        <f>'Rådata Nord 2025'!D82</f>
        <v>6</v>
      </c>
      <c r="E93" s="1" t="str">
        <f>'Rådata Nord 2025'!E82</f>
        <v>B1</v>
      </c>
      <c r="F93" s="2" t="str">
        <f>'Rådata Nord 2025'!J82</f>
        <v>-</v>
      </c>
      <c r="G93" s="2" t="str">
        <f>'Rådata Nord 2025'!L82</f>
        <v>ej</v>
      </c>
      <c r="H93" s="11">
        <f>'Rådata Nord 2025'!N82</f>
        <v>0</v>
      </c>
      <c r="I93" s="11" t="str">
        <f>'Rådata Nord 2025'!O82</f>
        <v>ej</v>
      </c>
    </row>
    <row r="94" spans="1:9" hidden="1" x14ac:dyDescent="0.25">
      <c r="A94" s="1">
        <f>'Rådata Nord 2025'!A85</f>
        <v>112</v>
      </c>
      <c r="B94" s="1" t="str">
        <f>'Rådata Nord 2025'!B85</f>
        <v>KMB</v>
      </c>
      <c r="C94" s="1" t="str">
        <f>'Rådata Nord 2025'!C85</f>
        <v>Spårväxel - EV-SJ50-11-1:9</v>
      </c>
      <c r="D94" s="1">
        <f>'Rådata Nord 2025'!D85</f>
        <v>717</v>
      </c>
      <c r="E94" s="1" t="str">
        <f>'Rådata Nord 2025'!E85</f>
        <v>B3</v>
      </c>
      <c r="F94" s="2" t="str">
        <f>'Rådata Nord 2025'!J85</f>
        <v>ej 2025</v>
      </c>
      <c r="G94" s="2" t="str">
        <f>'Rådata Nord 2025'!L85</f>
        <v>ej 2025</v>
      </c>
      <c r="H94" s="11">
        <f>'Rådata Nord 2025'!N85</f>
        <v>0</v>
      </c>
      <c r="I94" s="11">
        <f>'Rådata Nord 2025'!O85</f>
        <v>0</v>
      </c>
    </row>
    <row r="95" spans="1:9" hidden="1" x14ac:dyDescent="0.25">
      <c r="A95" s="1">
        <f>'Rådata Nord 2025'!A87</f>
        <v>112</v>
      </c>
      <c r="B95" s="1" t="str">
        <f>'Rådata Nord 2025'!B87</f>
        <v>KMB</v>
      </c>
      <c r="C95" s="1" t="str">
        <f>'Rådata Nord 2025'!C87</f>
        <v>Spårväxel - EV-SJ50-5,9-1:9</v>
      </c>
      <c r="D95" s="1">
        <f>'Rådata Nord 2025'!D87</f>
        <v>522</v>
      </c>
      <c r="E95" s="1" t="str">
        <f>'Rådata Nord 2025'!E87</f>
        <v>B1</v>
      </c>
      <c r="F95" s="2" t="str">
        <f>'Rådata Nord 2025'!J87</f>
        <v>-</v>
      </c>
      <c r="G95" s="2" t="str">
        <f>'Rådata Nord 2025'!L87</f>
        <v>ej</v>
      </c>
      <c r="H95" s="11">
        <f>'Rådata Nord 2025'!N87</f>
        <v>0</v>
      </c>
      <c r="I95" s="11" t="str">
        <f>'Rådata Nord 2025'!O87</f>
        <v>ej</v>
      </c>
    </row>
    <row r="96" spans="1:9" hidden="1" x14ac:dyDescent="0.25">
      <c r="A96" s="1">
        <f>'Rådata Nord 2025'!A88</f>
        <v>112</v>
      </c>
      <c r="B96" s="1" t="str">
        <f>'Rådata Nord 2025'!B88</f>
        <v>KMB</v>
      </c>
      <c r="C96" s="1" t="str">
        <f>'Rådata Nord 2025'!C88</f>
        <v>Spårväxel - EV-UIC60-300-1:9</v>
      </c>
      <c r="D96" s="1">
        <f>'Rådata Nord 2025'!D88</f>
        <v>742</v>
      </c>
      <c r="E96" s="1" t="str">
        <f>'Rådata Nord 2025'!E88</f>
        <v>B3</v>
      </c>
      <c r="F96" s="2" t="str">
        <f>'Rådata Nord 2025'!J88</f>
        <v>ej 2025</v>
      </c>
      <c r="G96" s="2" t="str">
        <f>'Rådata Nord 2025'!L88</f>
        <v>ej 2025</v>
      </c>
      <c r="H96" s="11">
        <f>'Rådata Nord 2025'!N88</f>
        <v>0</v>
      </c>
      <c r="I96" s="11">
        <f>'Rådata Nord 2025'!O88</f>
        <v>0</v>
      </c>
    </row>
    <row r="97" spans="1:9" hidden="1" x14ac:dyDescent="0.25">
      <c r="A97" s="1">
        <f>'Rådata Nord 2025'!A80</f>
        <v>112</v>
      </c>
      <c r="B97" s="1" t="str">
        <f>'Rådata Nord 2025'!B80</f>
        <v>KMB</v>
      </c>
      <c r="C97" s="1" t="str">
        <f>'Rådata Nord 2025'!C80</f>
        <v>Spårväxel - EV-SJ50-5,9-1:9</v>
      </c>
      <c r="D97" s="1">
        <f>'Rådata Nord 2025'!D80</f>
        <v>4</v>
      </c>
      <c r="E97" s="1" t="str">
        <f>'Rådata Nord 2025'!E80</f>
        <v>B1</v>
      </c>
      <c r="F97" s="2" t="str">
        <f>'Rådata Nord 2025'!J80</f>
        <v>-</v>
      </c>
      <c r="G97" s="2" t="str">
        <f>'Rådata Nord 2025'!L80</f>
        <v>ej</v>
      </c>
      <c r="H97" s="11">
        <f>'Rådata Nord 2025'!N80</f>
        <v>0</v>
      </c>
      <c r="I97" s="11" t="str">
        <f>'Rådata Nord 2025'!O80</f>
        <v>ej</v>
      </c>
    </row>
    <row r="98" spans="1:9" hidden="1" x14ac:dyDescent="0.25">
      <c r="A98" s="1">
        <f>'Rådata Nord 2025'!A101</f>
        <v>112</v>
      </c>
      <c r="B98" s="1" t="str">
        <f>'Rådata Nord 2025'!B101</f>
        <v>KMB</v>
      </c>
      <c r="C98" s="1" t="str">
        <f>'Rådata Nord 2025'!C101</f>
        <v>Spårväxel - DKV-S54-190-1:9</v>
      </c>
      <c r="D98" s="1" t="str">
        <f>'Rådata Nord 2025'!D101</f>
        <v>771/772</v>
      </c>
      <c r="E98" s="1" t="str">
        <f>'Rådata Nord 2025'!E101</f>
        <v>B3</v>
      </c>
      <c r="F98" s="2" t="str">
        <f>'Rådata Nord 2025'!J101</f>
        <v>ej 2025</v>
      </c>
      <c r="G98" s="2" t="str">
        <f>'Rådata Nord 2025'!L101</f>
        <v>ej 2025</v>
      </c>
      <c r="H98" s="11">
        <f>'Rådata Nord 2025'!N101</f>
        <v>0</v>
      </c>
      <c r="I98" s="11">
        <f>'Rådata Nord 2025'!O101</f>
        <v>0</v>
      </c>
    </row>
    <row r="99" spans="1:9" hidden="1" x14ac:dyDescent="0.25">
      <c r="A99" s="1">
        <f>'Rådata Nord 2025'!A102</f>
        <v>112</v>
      </c>
      <c r="B99" s="1" t="str">
        <f>'Rådata Nord 2025'!B102</f>
        <v>KMB</v>
      </c>
      <c r="C99" s="1" t="str">
        <f>'Rådata Nord 2025'!C102</f>
        <v>Spårväxel - DKV-S54-190-1:9</v>
      </c>
      <c r="D99" s="1" t="str">
        <f>'Rådata Nord 2025'!D102</f>
        <v>781/782</v>
      </c>
      <c r="E99" s="1" t="str">
        <f>'Rådata Nord 2025'!E102</f>
        <v>B3</v>
      </c>
      <c r="F99" s="2" t="str">
        <f>'Rådata Nord 2025'!J102</f>
        <v>ej 2025</v>
      </c>
      <c r="G99" s="2" t="str">
        <f>'Rådata Nord 2025'!L102</f>
        <v>ej 2025</v>
      </c>
      <c r="H99" s="11">
        <f>'Rådata Nord 2025'!N102</f>
        <v>0</v>
      </c>
      <c r="I99" s="11">
        <f>'Rådata Nord 2025'!O102</f>
        <v>0</v>
      </c>
    </row>
    <row r="100" spans="1:9" hidden="1" x14ac:dyDescent="0.25">
      <c r="A100" s="1">
        <f>'Rådata Nord 2025'!A98</f>
        <v>112</v>
      </c>
      <c r="B100" s="1" t="str">
        <f>'Rådata Nord 2025'!B98</f>
        <v>KMB</v>
      </c>
      <c r="C100" s="1" t="str">
        <f>'Rådata Nord 2025'!C98</f>
        <v>Spårväxel - EV-UIC60-300-1:9</v>
      </c>
      <c r="D100" s="1">
        <f>'Rådata Nord 2025'!D98</f>
        <v>796</v>
      </c>
      <c r="E100" s="1" t="str">
        <f>'Rådata Nord 2025'!E98</f>
        <v>B1</v>
      </c>
      <c r="F100" s="2" t="str">
        <f>'Rådata Nord 2025'!J98</f>
        <v>-</v>
      </c>
      <c r="G100" s="2" t="str">
        <f>'Rådata Nord 2025'!L98</f>
        <v>ej</v>
      </c>
      <c r="H100" s="11">
        <f>'Rådata Nord 2025'!N98</f>
        <v>0</v>
      </c>
      <c r="I100" s="11" t="str">
        <f>'Rådata Nord 2025'!O98</f>
        <v>ej</v>
      </c>
    </row>
    <row r="101" spans="1:9" hidden="1" x14ac:dyDescent="0.25">
      <c r="A101" s="1">
        <f>'Rådata Nord 2025'!A79</f>
        <v>112</v>
      </c>
      <c r="B101" s="1" t="str">
        <f>'Rådata Nord 2025'!B79</f>
        <v>KMB</v>
      </c>
      <c r="C101" s="1" t="str">
        <f>'Rådata Nord 2025'!C79</f>
        <v>Spårväxel - EV-SJ50-5,9-1:9</v>
      </c>
      <c r="D101" s="1">
        <f>'Rådata Nord 2025'!D79</f>
        <v>3</v>
      </c>
      <c r="E101" s="1" t="str">
        <f>'Rådata Nord 2025'!E79</f>
        <v>B1</v>
      </c>
      <c r="F101" s="2" t="str">
        <f>'Rådata Nord 2025'!J79</f>
        <v>-</v>
      </c>
      <c r="G101" s="2" t="str">
        <f>'Rådata Nord 2025'!L79</f>
        <v>ej</v>
      </c>
      <c r="H101" s="11">
        <f>'Rådata Nord 2025'!N79</f>
        <v>0</v>
      </c>
      <c r="I101" s="11" t="str">
        <f>'Rådata Nord 2025'!O79</f>
        <v>ej</v>
      </c>
    </row>
    <row r="102" spans="1:9" hidden="1" x14ac:dyDescent="0.25">
      <c r="A102" s="1">
        <f>'Rådata Nord 2025'!A78</f>
        <v>112</v>
      </c>
      <c r="B102" s="1" t="str">
        <f>'Rådata Nord 2025'!B78</f>
        <v>KMB</v>
      </c>
      <c r="C102" s="1" t="str">
        <f>'Rådata Nord 2025'!C78</f>
        <v>Spårväxel - EV-UIC60-300-1:9</v>
      </c>
      <c r="D102" s="1">
        <f>'Rådata Nord 2025'!D78</f>
        <v>758</v>
      </c>
      <c r="E102" s="1" t="str">
        <f>'Rådata Nord 2025'!E78</f>
        <v>B2</v>
      </c>
      <c r="F102" s="2" t="str">
        <f>'Rådata Nord 2025'!J78</f>
        <v>-</v>
      </c>
      <c r="G102" s="2" t="str">
        <f>'Rådata Nord 2025'!L78</f>
        <v>ej</v>
      </c>
      <c r="H102" s="11">
        <f>'Rådata Nord 2025'!N78</f>
        <v>0</v>
      </c>
      <c r="I102" s="11" t="str">
        <f>'Rådata Nord 2025'!O78</f>
        <v>ej</v>
      </c>
    </row>
    <row r="103" spans="1:9" x14ac:dyDescent="0.25">
      <c r="A103" s="1">
        <f>'Rådata Nord 2025'!A103</f>
        <v>146</v>
      </c>
      <c r="B103" s="1" t="str">
        <f>'Rådata Nord 2025'!B103</f>
        <v>UÅGB</v>
      </c>
      <c r="C103" s="1" t="str">
        <f>'Rådata Nord 2025'!C103</f>
        <v>Spårväxel - EV-60E-1200-1:18,5</v>
      </c>
      <c r="D103" s="1">
        <f>'Rådata Nord 2025'!D103</f>
        <v>624</v>
      </c>
      <c r="E103" s="1" t="str">
        <f>'Rådata Nord 2025'!E103</f>
        <v>B4</v>
      </c>
      <c r="F103" s="2" t="str">
        <f>'Rådata Nord 2025'!J103</f>
        <v>-</v>
      </c>
      <c r="G103" s="2" t="str">
        <f>'Rådata Nord 2025'!L103</f>
        <v>ej</v>
      </c>
      <c r="H103" s="11">
        <f>'Rådata Nord 2025'!N103</f>
        <v>15</v>
      </c>
      <c r="I103" s="11" t="str">
        <f>'Rådata Nord 2025'!O103</f>
        <v>ej</v>
      </c>
    </row>
    <row r="104" spans="1:9" x14ac:dyDescent="0.25">
      <c r="A104" s="1">
        <f>'Rådata Nord 2025'!A104</f>
        <v>146</v>
      </c>
      <c r="B104" s="1" t="str">
        <f>'Rådata Nord 2025'!B104</f>
        <v>UÅGB</v>
      </c>
      <c r="C104" s="1" t="str">
        <f>'Rådata Nord 2025'!C104</f>
        <v>Spårväxel - EV-UIC60-300-1:9</v>
      </c>
      <c r="D104" s="1">
        <f>'Rådata Nord 2025'!D104</f>
        <v>606</v>
      </c>
      <c r="E104" s="1" t="str">
        <f>'Rådata Nord 2025'!E104</f>
        <v>B3</v>
      </c>
      <c r="F104" s="2" t="str">
        <f>'Rådata Nord 2025'!J104</f>
        <v>-</v>
      </c>
      <c r="G104" s="2" t="str">
        <f>'Rådata Nord 2025'!L104</f>
        <v>ej</v>
      </c>
      <c r="H104" s="11">
        <f>'Rådata Nord 2025'!N104</f>
        <v>15</v>
      </c>
      <c r="I104" s="11" t="str">
        <f>'Rådata Nord 2025'!O104</f>
        <v>ej</v>
      </c>
    </row>
    <row r="105" spans="1:9" x14ac:dyDescent="0.25">
      <c r="A105" s="1">
        <f>'Rådata Nord 2025'!A105</f>
        <v>146</v>
      </c>
      <c r="B105" s="1" t="str">
        <f>'Rådata Nord 2025'!B105</f>
        <v>UÅGB</v>
      </c>
      <c r="C105" s="1" t="str">
        <f>'Rådata Nord 2025'!C105</f>
        <v>Spårväxel - EV-UIC60-300-1:9</v>
      </c>
      <c r="D105" s="1">
        <f>'Rådata Nord 2025'!D105</f>
        <v>607</v>
      </c>
      <c r="E105" s="1" t="str">
        <f>'Rådata Nord 2025'!E105</f>
        <v>B3</v>
      </c>
      <c r="F105" s="2" t="str">
        <f>'Rådata Nord 2025'!J105</f>
        <v>-</v>
      </c>
      <c r="G105" s="2" t="str">
        <f>'Rådata Nord 2025'!L105</f>
        <v>ej</v>
      </c>
      <c r="H105" s="11">
        <f>'Rådata Nord 2025'!N105</f>
        <v>15</v>
      </c>
      <c r="I105" s="11" t="str">
        <f>'Rådata Nord 2025'!O105</f>
        <v>ej</v>
      </c>
    </row>
    <row r="106" spans="1:9" hidden="1" x14ac:dyDescent="0.25">
      <c r="A106" s="1">
        <f>'Rådata Nord 2025'!A107</f>
        <v>112</v>
      </c>
      <c r="B106" s="1" t="str">
        <f>'Rådata Nord 2025'!B107</f>
        <v>PEA</v>
      </c>
      <c r="C106" s="1" t="str">
        <f>'Rådata Nord 2025'!C107</f>
        <v>Spårväxel - EV-UIC60-760-1:15</v>
      </c>
      <c r="D106" s="1">
        <f>'Rådata Nord 2025'!D107</f>
        <v>414</v>
      </c>
      <c r="E106" s="1" t="str">
        <f>'Rådata Nord 2025'!E107</f>
        <v>B3</v>
      </c>
      <c r="F106" s="2" t="str">
        <f>'Rådata Nord 2025'!J107</f>
        <v>ej 2025</v>
      </c>
      <c r="G106" s="2" t="str">
        <f>'Rådata Nord 2025'!L107</f>
        <v>ej 2025</v>
      </c>
      <c r="H106" s="11">
        <f>'Rådata Nord 2025'!N107</f>
        <v>0</v>
      </c>
      <c r="I106" s="11">
        <f>'Rådata Nord 2025'!O107</f>
        <v>0</v>
      </c>
    </row>
    <row r="107" spans="1:9" x14ac:dyDescent="0.25">
      <c r="A107" s="1">
        <f>'Rådata Nord 2025'!A106</f>
        <v>146</v>
      </c>
      <c r="B107" s="1" t="str">
        <f>'Rådata Nord 2025'!B106</f>
        <v>UÅGB</v>
      </c>
      <c r="C107" s="1" t="str">
        <f>'Rådata Nord 2025'!C106</f>
        <v>Spårväxel - EV-UIC60-300-1:9</v>
      </c>
      <c r="D107" s="1">
        <f>'Rådata Nord 2025'!D106</f>
        <v>612</v>
      </c>
      <c r="E107" s="1" t="str">
        <f>'Rådata Nord 2025'!E106</f>
        <v>B3</v>
      </c>
      <c r="F107" s="2" t="str">
        <f>'Rådata Nord 2025'!J106</f>
        <v>-</v>
      </c>
      <c r="G107" s="2" t="str">
        <f>'Rådata Nord 2025'!L106</f>
        <v>ej</v>
      </c>
      <c r="H107" s="11">
        <f>'Rådata Nord 2025'!N106</f>
        <v>15</v>
      </c>
      <c r="I107" s="11" t="str">
        <f>'Rådata Nord 2025'!O106</f>
        <v>ej</v>
      </c>
    </row>
    <row r="108" spans="1:9" x14ac:dyDescent="0.25">
      <c r="A108" s="1">
        <f>'Rådata Nord 2025'!A108</f>
        <v>147</v>
      </c>
      <c r="B108" s="1" t="str">
        <f>'Rådata Nord 2025'!B108</f>
        <v>GIM</v>
      </c>
      <c r="C108" s="1" t="str">
        <f>'Rådata Nord 2025'!C108</f>
        <v>Spårväxel - EVR-UIC60-760-1:15</v>
      </c>
      <c r="D108" s="1">
        <f>'Rådata Nord 2025'!D108</f>
        <v>511</v>
      </c>
      <c r="E108" s="1" t="str">
        <f>'Rådata Nord 2025'!E108</f>
        <v>B5</v>
      </c>
      <c r="F108" s="2" t="str">
        <f>'Rådata Nord 2025'!J108</f>
        <v>-</v>
      </c>
      <c r="G108" s="2" t="str">
        <f>'Rådata Nord 2025'!L108</f>
        <v>ej</v>
      </c>
      <c r="H108" s="11">
        <f>'Rådata Nord 2025'!N108</f>
        <v>15</v>
      </c>
      <c r="I108" s="11" t="str">
        <f>'Rådata Nord 2025'!O108</f>
        <v>ej</v>
      </c>
    </row>
    <row r="109" spans="1:9" x14ac:dyDescent="0.25">
      <c r="A109" s="1">
        <f>'Rådata Nord 2025'!A109</f>
        <v>147</v>
      </c>
      <c r="B109" s="1" t="str">
        <f>'Rådata Nord 2025'!B109</f>
        <v>GIM</v>
      </c>
      <c r="C109" s="1" t="str">
        <f>'Rådata Nord 2025'!C109</f>
        <v>Spårväxel - EVR-UIC60-760-1:15</v>
      </c>
      <c r="D109" s="1">
        <f>'Rådata Nord 2025'!D109</f>
        <v>513</v>
      </c>
      <c r="E109" s="1" t="str">
        <f>'Rådata Nord 2025'!E109</f>
        <v>B5</v>
      </c>
      <c r="F109" s="2" t="str">
        <f>'Rådata Nord 2025'!J109</f>
        <v>-</v>
      </c>
      <c r="G109" s="2" t="str">
        <f>'Rådata Nord 2025'!L109</f>
        <v>ej</v>
      </c>
      <c r="H109" s="11">
        <f>'Rådata Nord 2025'!N109</f>
        <v>15</v>
      </c>
      <c r="I109" s="11" t="str">
        <f>'Rådata Nord 2025'!O109</f>
        <v>ej</v>
      </c>
    </row>
    <row r="110" spans="1:9" x14ac:dyDescent="0.25">
      <c r="A110" s="1">
        <f>'Rådata Nord 2025'!A110</f>
        <v>147</v>
      </c>
      <c r="B110" s="1" t="str">
        <f>'Rådata Nord 2025'!B110</f>
        <v>GIM</v>
      </c>
      <c r="C110" s="1" t="str">
        <f>'Rådata Nord 2025'!C110</f>
        <v>Spårväxel - EVR-UIC60-760-1:15</v>
      </c>
      <c r="D110" s="1">
        <f>'Rådata Nord 2025'!D110</f>
        <v>522</v>
      </c>
      <c r="E110" s="1" t="str">
        <f>'Rådata Nord 2025'!E110</f>
        <v>B5</v>
      </c>
      <c r="F110" s="2" t="str">
        <f>'Rådata Nord 2025'!J110</f>
        <v>-</v>
      </c>
      <c r="G110" s="2" t="str">
        <f>'Rådata Nord 2025'!L110</f>
        <v>ej</v>
      </c>
      <c r="H110" s="11">
        <f>'Rådata Nord 2025'!N110</f>
        <v>15</v>
      </c>
      <c r="I110" s="11" t="str">
        <f>'Rådata Nord 2025'!O110</f>
        <v>ej</v>
      </c>
    </row>
    <row r="111" spans="1:9" hidden="1" x14ac:dyDescent="0.25">
      <c r="A111" s="1">
        <f>'Rådata Nord 2025'!A111</f>
        <v>113</v>
      </c>
      <c r="B111" s="1" t="str">
        <f>'Rådata Nord 2025'!B111</f>
        <v>FJÅ</v>
      </c>
      <c r="C111" s="1" t="str">
        <f>'Rådata Nord 2025'!C111</f>
        <v>Spårväxel - EV-SJ50-11-1:9</v>
      </c>
      <c r="D111" s="1">
        <f>'Rådata Nord 2025'!D111</f>
        <v>413</v>
      </c>
      <c r="E111" s="1" t="str">
        <f>'Rådata Nord 2025'!E111</f>
        <v>B1</v>
      </c>
      <c r="F111" s="2" t="str">
        <f>'Rådata Nord 2025'!J111</f>
        <v>-</v>
      </c>
      <c r="G111" s="2" t="str">
        <f>'Rådata Nord 2025'!L111</f>
        <v>ej</v>
      </c>
      <c r="H111" s="11">
        <f>'Rådata Nord 2025'!N111</f>
        <v>0</v>
      </c>
      <c r="I111" s="11" t="str">
        <f>'Rådata Nord 2025'!O111</f>
        <v>ej</v>
      </c>
    </row>
    <row r="112" spans="1:9" hidden="1" x14ac:dyDescent="0.25">
      <c r="A112" s="1">
        <f>'Rådata Nord 2025'!A112</f>
        <v>113</v>
      </c>
      <c r="B112" s="1" t="str">
        <f>'Rådata Nord 2025'!B112</f>
        <v>FJÅ</v>
      </c>
      <c r="C112" s="1" t="str">
        <f>'Rådata Nord 2025'!C112</f>
        <v>Spårväxel - EV-SJ50-11-1:9</v>
      </c>
      <c r="D112" s="1">
        <f>'Rådata Nord 2025'!D112</f>
        <v>424</v>
      </c>
      <c r="E112" s="1" t="str">
        <f>'Rådata Nord 2025'!E112</f>
        <v>B1</v>
      </c>
      <c r="F112" s="2" t="str">
        <f>'Rådata Nord 2025'!J112</f>
        <v>-</v>
      </c>
      <c r="G112" s="2" t="str">
        <f>'Rådata Nord 2025'!L112</f>
        <v>ej</v>
      </c>
      <c r="H112" s="11">
        <f>'Rådata Nord 2025'!N112</f>
        <v>0</v>
      </c>
      <c r="I112" s="11" t="str">
        <f>'Rådata Nord 2025'!O112</f>
        <v>ej</v>
      </c>
    </row>
    <row r="113" spans="1:9" x14ac:dyDescent="0.25">
      <c r="A113" s="1">
        <f>'Rådata Nord 2025'!A113</f>
        <v>147</v>
      </c>
      <c r="B113" s="1" t="str">
        <f>'Rådata Nord 2025'!B113</f>
        <v>GIM</v>
      </c>
      <c r="C113" s="1" t="str">
        <f>'Rådata Nord 2025'!C113</f>
        <v>Spårväxel - EVR-UIC60-760-1:15</v>
      </c>
      <c r="D113" s="1">
        <f>'Rådata Nord 2025'!D113</f>
        <v>524</v>
      </c>
      <c r="E113" s="1" t="str">
        <f>'Rådata Nord 2025'!E113</f>
        <v>B5</v>
      </c>
      <c r="F113" s="2" t="str">
        <f>'Rådata Nord 2025'!J113</f>
        <v>-</v>
      </c>
      <c r="G113" s="2" t="str">
        <f>'Rådata Nord 2025'!L113</f>
        <v>ej</v>
      </c>
      <c r="H113" s="11">
        <f>'Rådata Nord 2025'!N113</f>
        <v>15</v>
      </c>
      <c r="I113" s="11" t="str">
        <f>'Rådata Nord 2025'!O113</f>
        <v>ej</v>
      </c>
    </row>
    <row r="114" spans="1:9" x14ac:dyDescent="0.25">
      <c r="A114" s="1">
        <f>'Rådata Nord 2025'!A114</f>
        <v>147</v>
      </c>
      <c r="B114" s="1" t="str">
        <f>'Rådata Nord 2025'!B114</f>
        <v>GIM</v>
      </c>
      <c r="C114" s="1" t="str">
        <f>'Rådata Nord 2025'!C114</f>
        <v>Spårväxel - EVR-UIC60-760-1:15</v>
      </c>
      <c r="D114" s="1">
        <f>'Rådata Nord 2025'!D114</f>
        <v>525</v>
      </c>
      <c r="E114" s="1" t="str">
        <f>'Rådata Nord 2025'!E114</f>
        <v>B5</v>
      </c>
      <c r="F114" s="2" t="str">
        <f>'Rådata Nord 2025'!J114</f>
        <v>-</v>
      </c>
      <c r="G114" s="2" t="str">
        <f>'Rådata Nord 2025'!L114</f>
        <v>ej</v>
      </c>
      <c r="H114" s="11">
        <f>'Rådata Nord 2025'!N114</f>
        <v>15</v>
      </c>
      <c r="I114" s="11" t="str">
        <f>'Rådata Nord 2025'!O114</f>
        <v>ej</v>
      </c>
    </row>
    <row r="115" spans="1:9" hidden="1" x14ac:dyDescent="0.25">
      <c r="A115" s="1">
        <f>'Rådata Nord 2025'!A115</f>
        <v>113</v>
      </c>
      <c r="B115" s="1" t="str">
        <f>'Rådata Nord 2025'!B115</f>
        <v>GY</v>
      </c>
      <c r="C115" s="1" t="str">
        <f>'Rådata Nord 2025'!C115</f>
        <v>Spårväxel - EV-SJ50-11-1:9</v>
      </c>
      <c r="D115" s="1">
        <f>'Rådata Nord 2025'!D115</f>
        <v>413</v>
      </c>
      <c r="E115" s="1" t="str">
        <f>'Rådata Nord 2025'!E115</f>
        <v>B1</v>
      </c>
      <c r="F115" s="2" t="str">
        <f>'Rådata Nord 2025'!J115</f>
        <v>-</v>
      </c>
      <c r="G115" s="2" t="str">
        <f>'Rådata Nord 2025'!L115</f>
        <v>ej</v>
      </c>
      <c r="H115" s="11">
        <f>'Rådata Nord 2025'!N115</f>
        <v>0</v>
      </c>
      <c r="I115" s="11" t="str">
        <f>'Rådata Nord 2025'!O115</f>
        <v>ej</v>
      </c>
    </row>
    <row r="116" spans="1:9" hidden="1" x14ac:dyDescent="0.25">
      <c r="A116" s="1">
        <f>'Rådata Nord 2025'!A116</f>
        <v>113</v>
      </c>
      <c r="B116" s="1" t="str">
        <f>'Rådata Nord 2025'!B116</f>
        <v>GY</v>
      </c>
      <c r="C116" s="1" t="str">
        <f>'Rådata Nord 2025'!C116</f>
        <v>Spårväxel - EV-SJ50-11-1:9</v>
      </c>
      <c r="D116" s="1">
        <f>'Rådata Nord 2025'!D116</f>
        <v>424</v>
      </c>
      <c r="E116" s="1" t="str">
        <f>'Rådata Nord 2025'!E116</f>
        <v>B1</v>
      </c>
      <c r="F116" s="2" t="str">
        <f>'Rådata Nord 2025'!J116</f>
        <v>-</v>
      </c>
      <c r="G116" s="2" t="str">
        <f>'Rådata Nord 2025'!L116</f>
        <v>ej</v>
      </c>
      <c r="H116" s="11">
        <f>'Rådata Nord 2025'!N116</f>
        <v>0</v>
      </c>
      <c r="I116" s="11" t="str">
        <f>'Rådata Nord 2025'!O116</f>
        <v>ej</v>
      </c>
    </row>
    <row r="117" spans="1:9" x14ac:dyDescent="0.25">
      <c r="A117" s="1">
        <f>'Rådata Nord 2025'!A117</f>
        <v>147</v>
      </c>
      <c r="B117" s="1" t="str">
        <f>'Rådata Nord 2025'!B117</f>
        <v>UÅÖ</v>
      </c>
      <c r="C117" s="1" t="str">
        <f>'Rådata Nord 2025'!C117</f>
        <v>Spårväxel - EV-60E-300-1:9</v>
      </c>
      <c r="D117" s="1">
        <f>'Rådata Nord 2025'!D117</f>
        <v>504</v>
      </c>
      <c r="E117" s="1" t="str">
        <f>'Rådata Nord 2025'!E117</f>
        <v>B3</v>
      </c>
      <c r="F117" s="2" t="str">
        <f>'Rådata Nord 2025'!J117</f>
        <v>-</v>
      </c>
      <c r="G117" s="2" t="str">
        <f>'Rådata Nord 2025'!L117</f>
        <v>ej</v>
      </c>
      <c r="H117" s="11">
        <f>'Rådata Nord 2025'!N117</f>
        <v>15</v>
      </c>
      <c r="I117" s="11" t="str">
        <f>'Rådata Nord 2025'!O117</f>
        <v>ej</v>
      </c>
    </row>
    <row r="118" spans="1:9" x14ac:dyDescent="0.25">
      <c r="A118" s="1">
        <f>'Rådata Nord 2025'!A118</f>
        <v>171</v>
      </c>
      <c r="B118" s="1" t="str">
        <f>'Rådata Nord 2025'!B118</f>
        <v>GIA</v>
      </c>
      <c r="C118" s="1" t="str">
        <f>'Rådata Nord 2025'!C118</f>
        <v>Spårväxel - EV-UIC60-1200-1:18,5</v>
      </c>
      <c r="D118" s="1">
        <f>'Rådata Nord 2025'!D118</f>
        <v>22</v>
      </c>
      <c r="E118" s="1" t="str">
        <f>'Rådata Nord 2025'!E118</f>
        <v>B5</v>
      </c>
      <c r="F118" s="2" t="str">
        <f>'Rådata Nord 2025'!J118</f>
        <v>-</v>
      </c>
      <c r="G118" s="2" t="str">
        <f>'Rådata Nord 2025'!L118</f>
        <v>-</v>
      </c>
      <c r="H118" s="11">
        <f>'Rådata Nord 2025'!N118</f>
        <v>15</v>
      </c>
      <c r="I118" s="11">
        <f>'Rådata Nord 2025'!O118</f>
        <v>42</v>
      </c>
    </row>
    <row r="119" spans="1:9" hidden="1" x14ac:dyDescent="0.25">
      <c r="A119" s="1">
        <f>'Rådata Nord 2025'!A119</f>
        <v>113</v>
      </c>
      <c r="B119" s="1" t="str">
        <f>'Rådata Nord 2025'!B119</f>
        <v>HAR</v>
      </c>
      <c r="C119" s="1" t="str">
        <f>'Rådata Nord 2025'!C119</f>
        <v>Spårväxel - EV-SJ50-11-1:9</v>
      </c>
      <c r="D119" s="1">
        <f>'Rådata Nord 2025'!D119</f>
        <v>413</v>
      </c>
      <c r="E119" s="1" t="str">
        <f>'Rådata Nord 2025'!E119</f>
        <v>B2</v>
      </c>
      <c r="F119" s="2" t="str">
        <f>'Rådata Nord 2025'!J119</f>
        <v>-</v>
      </c>
      <c r="G119" s="2" t="str">
        <f>'Rådata Nord 2025'!L119</f>
        <v>ej</v>
      </c>
      <c r="H119" s="11">
        <f>'Rådata Nord 2025'!N119</f>
        <v>0</v>
      </c>
      <c r="I119" s="11" t="str">
        <f>'Rådata Nord 2025'!O119</f>
        <v>ej</v>
      </c>
    </row>
    <row r="120" spans="1:9" hidden="1" x14ac:dyDescent="0.25">
      <c r="A120" s="1">
        <f>'Rådata Nord 2025'!A120</f>
        <v>113</v>
      </c>
      <c r="B120" s="1" t="str">
        <f>'Rådata Nord 2025'!B120</f>
        <v>HAR</v>
      </c>
      <c r="C120" s="1" t="str">
        <f>'Rådata Nord 2025'!C120</f>
        <v>Spårväxel - EV-SJ50-11-1:9</v>
      </c>
      <c r="D120" s="1">
        <f>'Rådata Nord 2025'!D120</f>
        <v>424</v>
      </c>
      <c r="E120" s="1" t="str">
        <f>'Rådata Nord 2025'!E120</f>
        <v>B2</v>
      </c>
      <c r="F120" s="2" t="str">
        <f>'Rådata Nord 2025'!J120</f>
        <v>-</v>
      </c>
      <c r="G120" s="2" t="str">
        <f>'Rådata Nord 2025'!L120</f>
        <v>ej</v>
      </c>
      <c r="H120" s="11">
        <f>'Rådata Nord 2025'!N120</f>
        <v>0</v>
      </c>
      <c r="I120" s="11" t="str">
        <f>'Rådata Nord 2025'!O120</f>
        <v>ej</v>
      </c>
    </row>
    <row r="121" spans="1:9" x14ac:dyDescent="0.25">
      <c r="A121" s="1">
        <f>'Rådata Nord 2025'!A121</f>
        <v>171</v>
      </c>
      <c r="B121" s="1" t="str">
        <f>'Rådata Nord 2025'!B121</f>
        <v>ARA</v>
      </c>
      <c r="C121" s="1" t="str">
        <f>'Rådata Nord 2025'!C121</f>
        <v>Spårväxel - EVR-UIC60-760-1:15</v>
      </c>
      <c r="D121" s="1">
        <f>'Rådata Nord 2025'!D121</f>
        <v>301</v>
      </c>
      <c r="E121" s="1" t="str">
        <f>'Rådata Nord 2025'!E121</f>
        <v>B5</v>
      </c>
      <c r="F121" s="2" t="str">
        <f>'Rådata Nord 2025'!J121</f>
        <v>-</v>
      </c>
      <c r="G121" s="2" t="str">
        <f>'Rådata Nord 2025'!L121</f>
        <v>ej</v>
      </c>
      <c r="H121" s="11">
        <f>'Rådata Nord 2025'!N121</f>
        <v>17</v>
      </c>
      <c r="I121" s="11" t="str">
        <f>'Rådata Nord 2025'!O121</f>
        <v>ej</v>
      </c>
    </row>
    <row r="122" spans="1:9" x14ac:dyDescent="0.25">
      <c r="A122" s="1">
        <f>'Rådata Nord 2025'!A122</f>
        <v>171</v>
      </c>
      <c r="B122" s="1" t="str">
        <f>'Rådata Nord 2025'!B122</f>
        <v>ARA</v>
      </c>
      <c r="C122" s="1" t="str">
        <f>'Rådata Nord 2025'!C122</f>
        <v>Spårväxel - EVR-UIC60-760-1:15</v>
      </c>
      <c r="D122" s="1">
        <f>'Rådata Nord 2025'!D122</f>
        <v>316</v>
      </c>
      <c r="E122" s="1" t="str">
        <f>'Rådata Nord 2025'!E122</f>
        <v>B5</v>
      </c>
      <c r="F122" s="2" t="str">
        <f>'Rådata Nord 2025'!J122</f>
        <v>-</v>
      </c>
      <c r="G122" s="2" t="str">
        <f>'Rådata Nord 2025'!L122</f>
        <v>ej</v>
      </c>
      <c r="H122" s="11">
        <f>'Rådata Nord 2025'!N122</f>
        <v>17</v>
      </c>
      <c r="I122" s="11" t="str">
        <f>'Rådata Nord 2025'!O122</f>
        <v>ej</v>
      </c>
    </row>
    <row r="123" spans="1:9" hidden="1" x14ac:dyDescent="0.25">
      <c r="A123" s="1">
        <f>'Rådata Nord 2025'!A123</f>
        <v>113</v>
      </c>
      <c r="B123" s="1" t="str">
        <f>'Rådata Nord 2025'!B123</f>
        <v>HÅK</v>
      </c>
      <c r="C123" s="1" t="str">
        <f>'Rådata Nord 2025'!C123</f>
        <v>Spårväxel - EV-SJ50-11-1:9</v>
      </c>
      <c r="D123" s="1">
        <f>'Rådata Nord 2025'!D123</f>
        <v>413</v>
      </c>
      <c r="E123" s="1" t="str">
        <f>'Rådata Nord 2025'!E123</f>
        <v>B2</v>
      </c>
      <c r="F123" s="2" t="str">
        <f>'Rådata Nord 2025'!J123</f>
        <v>-</v>
      </c>
      <c r="G123" s="2" t="str">
        <f>'Rådata Nord 2025'!L123</f>
        <v>ej</v>
      </c>
      <c r="H123" s="11">
        <f>'Rådata Nord 2025'!N123</f>
        <v>0</v>
      </c>
      <c r="I123" s="11" t="str">
        <f>'Rådata Nord 2025'!O123</f>
        <v>ej</v>
      </c>
    </row>
    <row r="124" spans="1:9" hidden="1" x14ac:dyDescent="0.25">
      <c r="A124" s="1">
        <f>'Rådata Nord 2025'!A124</f>
        <v>113</v>
      </c>
      <c r="B124" s="1" t="str">
        <f>'Rådata Nord 2025'!B124</f>
        <v>HÅK</v>
      </c>
      <c r="C124" s="1" t="str">
        <f>'Rådata Nord 2025'!C124</f>
        <v>Spårväxel - EV-SJ50-11-1:9</v>
      </c>
      <c r="D124" s="1">
        <f>'Rådata Nord 2025'!D124</f>
        <v>424</v>
      </c>
      <c r="E124" s="1" t="str">
        <f>'Rådata Nord 2025'!E124</f>
        <v>B2</v>
      </c>
      <c r="F124" s="2" t="str">
        <f>'Rådata Nord 2025'!J124</f>
        <v>-</v>
      </c>
      <c r="G124" s="2" t="str">
        <f>'Rådata Nord 2025'!L124</f>
        <v>ej</v>
      </c>
      <c r="H124" s="11">
        <f>'Rådata Nord 2025'!N124</f>
        <v>0</v>
      </c>
      <c r="I124" s="11" t="str">
        <f>'Rådata Nord 2025'!O124</f>
        <v>ej</v>
      </c>
    </row>
    <row r="125" spans="1:9" x14ac:dyDescent="0.25">
      <c r="A125" s="1">
        <f>'Rådata Nord 2025'!A125</f>
        <v>171</v>
      </c>
      <c r="B125" s="1" t="str">
        <f>'Rådata Nord 2025'!B125</f>
        <v>GIA</v>
      </c>
      <c r="C125" s="1" t="str">
        <f>'Rådata Nord 2025'!C125</f>
        <v>Spårväxel - EVR-UIC60-760-1:15</v>
      </c>
      <c r="D125" s="1">
        <f>'Rådata Nord 2025'!D125</f>
        <v>21</v>
      </c>
      <c r="E125" s="1" t="str">
        <f>'Rådata Nord 2025'!E125</f>
        <v>B5</v>
      </c>
      <c r="F125" s="2" t="str">
        <f>'Rådata Nord 2025'!J125</f>
        <v>-</v>
      </c>
      <c r="G125" s="2" t="str">
        <f>'Rådata Nord 2025'!L125</f>
        <v>ej</v>
      </c>
      <c r="H125" s="11">
        <f>'Rådata Nord 2025'!N125</f>
        <v>17</v>
      </c>
      <c r="I125" s="11" t="str">
        <f>'Rådata Nord 2025'!O125</f>
        <v>ej</v>
      </c>
    </row>
    <row r="126" spans="1:9" hidden="1" x14ac:dyDescent="0.25">
      <c r="A126" s="1">
        <f>'Rådata Nord 2025'!A138</f>
        <v>113</v>
      </c>
      <c r="B126" s="1" t="str">
        <f>'Rådata Nord 2025'!B138</f>
        <v>KIA</v>
      </c>
      <c r="C126" s="1" t="str">
        <f>'Rådata Nord 2025'!C138</f>
        <v>Spårväxel - EV-UIC60-300-1:9</v>
      </c>
      <c r="D126" s="1">
        <f>'Rådata Nord 2025'!D138</f>
        <v>474</v>
      </c>
      <c r="E126" s="1" t="str">
        <f>'Rådata Nord 2025'!E138</f>
        <v>B2</v>
      </c>
      <c r="F126" s="2" t="str">
        <f>'Rådata Nord 2025'!J138</f>
        <v>ej 2025</v>
      </c>
      <c r="G126" s="2" t="str">
        <f>'Rådata Nord 2025'!L138</f>
        <v>ej 2025</v>
      </c>
      <c r="H126" s="11">
        <f>'Rådata Nord 2025'!N138</f>
        <v>0</v>
      </c>
      <c r="I126" s="11">
        <f>'Rådata Nord 2025'!O138</f>
        <v>0</v>
      </c>
    </row>
    <row r="127" spans="1:9" x14ac:dyDescent="0.25">
      <c r="A127" s="1">
        <f>'Rådata Nord 2025'!A135</f>
        <v>171</v>
      </c>
      <c r="B127" s="1" t="str">
        <f>'Rådata Nord 2025'!B135</f>
        <v>HUMN</v>
      </c>
      <c r="C127" s="1" t="str">
        <f>'Rådata Nord 2025'!C135</f>
        <v>Spårväxel - EVR-UIC60-760-1:15</v>
      </c>
      <c r="D127" s="1">
        <f>'Rådata Nord 2025'!D135</f>
        <v>22</v>
      </c>
      <c r="E127" s="1" t="str">
        <f>'Rådata Nord 2025'!E135</f>
        <v>B5</v>
      </c>
      <c r="F127" s="2" t="str">
        <f>'Rådata Nord 2025'!J135</f>
        <v>-</v>
      </c>
      <c r="G127" s="2" t="str">
        <f>'Rådata Nord 2025'!L135</f>
        <v>ej</v>
      </c>
      <c r="H127" s="11">
        <f>'Rådata Nord 2025'!N135</f>
        <v>17</v>
      </c>
      <c r="I127" s="11" t="str">
        <f>'Rådata Nord 2025'!O135</f>
        <v>ej</v>
      </c>
    </row>
    <row r="128" spans="1:9" x14ac:dyDescent="0.25">
      <c r="A128" s="1">
        <f>'Rådata Nord 2025'!A136</f>
        <v>171</v>
      </c>
      <c r="B128" s="1" t="str">
        <f>'Rådata Nord 2025'!B136</f>
        <v>HÖG</v>
      </c>
      <c r="C128" s="1" t="str">
        <f>'Rådata Nord 2025'!C136</f>
        <v>Spårväxel - EVR-UIC60-760-1:15</v>
      </c>
      <c r="D128" s="1">
        <f>'Rådata Nord 2025'!D136</f>
        <v>21</v>
      </c>
      <c r="E128" s="1" t="str">
        <f>'Rådata Nord 2025'!E136</f>
        <v>B5</v>
      </c>
      <c r="F128" s="2" t="str">
        <f>'Rådata Nord 2025'!J136</f>
        <v>-</v>
      </c>
      <c r="G128" s="2" t="str">
        <f>'Rådata Nord 2025'!L136</f>
        <v>ej</v>
      </c>
      <c r="H128" s="11">
        <f>'Rådata Nord 2025'!N136</f>
        <v>17</v>
      </c>
      <c r="I128" s="11" t="str">
        <f>'Rådata Nord 2025'!O136</f>
        <v>ej</v>
      </c>
    </row>
    <row r="129" spans="1:9" hidden="1" x14ac:dyDescent="0.25">
      <c r="A129" s="1">
        <f>'Rådata Nord 2025'!A134</f>
        <v>113</v>
      </c>
      <c r="B129" s="1" t="str">
        <f>'Rådata Nord 2025'!B134</f>
        <v>KIA</v>
      </c>
      <c r="C129" s="1" t="str">
        <f>'Rådata Nord 2025'!C134</f>
        <v>Spårväxel - EV-BV50-225/190-1:9</v>
      </c>
      <c r="D129" s="1">
        <f>'Rådata Nord 2025'!D134</f>
        <v>423</v>
      </c>
      <c r="E129" s="1" t="str">
        <f>'Rådata Nord 2025'!E134</f>
        <v>B2</v>
      </c>
      <c r="F129" s="2" t="str">
        <f>'Rådata Nord 2025'!J134</f>
        <v>ej 2025</v>
      </c>
      <c r="G129" s="2" t="str">
        <f>'Rådata Nord 2025'!L134</f>
        <v>ej 2025</v>
      </c>
      <c r="H129" s="11">
        <f>'Rådata Nord 2025'!N134</f>
        <v>0</v>
      </c>
      <c r="I129" s="11">
        <f>'Rådata Nord 2025'!O134</f>
        <v>0</v>
      </c>
    </row>
    <row r="130" spans="1:9" hidden="1" x14ac:dyDescent="0.25">
      <c r="A130" s="1">
        <f>'Rådata Nord 2025'!A139</f>
        <v>113</v>
      </c>
      <c r="B130" s="1" t="str">
        <f>'Rådata Nord 2025'!B139</f>
        <v>KIA</v>
      </c>
      <c r="C130" s="1" t="str">
        <f>'Rådata Nord 2025'!C139</f>
        <v>Spårväxel - EV-BV50-225/190-1:9</v>
      </c>
      <c r="D130" s="1">
        <f>'Rådata Nord 2025'!D139</f>
        <v>475</v>
      </c>
      <c r="E130" s="1" t="str">
        <f>'Rådata Nord 2025'!E139</f>
        <v>B2</v>
      </c>
      <c r="F130" s="2" t="str">
        <f>'Rådata Nord 2025'!J139</f>
        <v>ej 2025</v>
      </c>
      <c r="G130" s="2" t="str">
        <f>'Rådata Nord 2025'!L139</f>
        <v>ej 2025</v>
      </c>
      <c r="H130" s="11">
        <f>'Rådata Nord 2025'!N139</f>
        <v>0</v>
      </c>
      <c r="I130" s="11">
        <f>'Rådata Nord 2025'!O139</f>
        <v>0</v>
      </c>
    </row>
    <row r="131" spans="1:9" hidden="1" x14ac:dyDescent="0.25">
      <c r="A131" s="1">
        <f>'Rådata Nord 2025'!A140</f>
        <v>113</v>
      </c>
      <c r="B131" s="1" t="str">
        <f>'Rådata Nord 2025'!B140</f>
        <v>KIA</v>
      </c>
      <c r="C131" s="1" t="str">
        <f>'Rådata Nord 2025'!C140</f>
        <v>Spårväxel - EV-BV50-225/190-1:9</v>
      </c>
      <c r="D131" s="1">
        <f>'Rådata Nord 2025'!D140</f>
        <v>478</v>
      </c>
      <c r="E131" s="1" t="str">
        <f>'Rådata Nord 2025'!E140</f>
        <v>B2</v>
      </c>
      <c r="F131" s="2" t="str">
        <f>'Rådata Nord 2025'!J140</f>
        <v>ej 2025</v>
      </c>
      <c r="G131" s="2" t="str">
        <f>'Rådata Nord 2025'!L140</f>
        <v>ej 2025</v>
      </c>
      <c r="H131" s="11">
        <f>'Rådata Nord 2025'!N140</f>
        <v>0</v>
      </c>
      <c r="I131" s="11">
        <f>'Rådata Nord 2025'!O140</f>
        <v>0</v>
      </c>
    </row>
    <row r="132" spans="1:9" hidden="1" x14ac:dyDescent="0.25">
      <c r="A132" s="1">
        <f>'Rådata Nord 2025'!A142</f>
        <v>113</v>
      </c>
      <c r="B132" s="1" t="str">
        <f>'Rådata Nord 2025'!B142</f>
        <v>KIA</v>
      </c>
      <c r="C132" s="1" t="str">
        <f>'Rådata Nord 2025'!C142</f>
        <v>Spårväxel - EV-BV50-225/190-1:9</v>
      </c>
      <c r="D132" s="1">
        <f>'Rådata Nord 2025'!D142</f>
        <v>481</v>
      </c>
      <c r="E132" s="1" t="str">
        <f>'Rådata Nord 2025'!E142</f>
        <v>B2</v>
      </c>
      <c r="F132" s="2" t="str">
        <f>'Rådata Nord 2025'!J142</f>
        <v>ej 2025</v>
      </c>
      <c r="G132" s="2" t="str">
        <f>'Rådata Nord 2025'!L142</f>
        <v>ej 2025</v>
      </c>
      <c r="H132" s="11">
        <f>'Rådata Nord 2025'!N142</f>
        <v>0</v>
      </c>
      <c r="I132" s="11">
        <f>'Rådata Nord 2025'!O142</f>
        <v>0</v>
      </c>
    </row>
    <row r="133" spans="1:9" hidden="1" x14ac:dyDescent="0.25">
      <c r="A133" s="1">
        <f>'Rådata Nord 2025'!A133</f>
        <v>113</v>
      </c>
      <c r="B133" s="1" t="str">
        <f>'Rådata Nord 2025'!B133</f>
        <v>KIA</v>
      </c>
      <c r="C133" s="1" t="str">
        <f>'Rådata Nord 2025'!C133</f>
        <v>Spårväxel - EV-BV50-225/190-1:9</v>
      </c>
      <c r="D133" s="1">
        <f>'Rådata Nord 2025'!D133</f>
        <v>421</v>
      </c>
      <c r="E133" s="1" t="str">
        <f>'Rådata Nord 2025'!E133</f>
        <v>B2</v>
      </c>
      <c r="F133" s="2" t="str">
        <f>'Rådata Nord 2025'!J133</f>
        <v>ej 2025</v>
      </c>
      <c r="G133" s="2" t="str">
        <f>'Rådata Nord 2025'!L133</f>
        <v>ej 2025</v>
      </c>
      <c r="H133" s="11">
        <f>'Rådata Nord 2025'!N133</f>
        <v>0</v>
      </c>
      <c r="I133" s="11">
        <f>'Rådata Nord 2025'!O133</f>
        <v>0</v>
      </c>
    </row>
    <row r="134" spans="1:9" hidden="1" x14ac:dyDescent="0.25">
      <c r="A134" s="1">
        <f>'Rådata Nord 2025'!A132</f>
        <v>113</v>
      </c>
      <c r="B134" s="1" t="str">
        <f>'Rådata Nord 2025'!B132</f>
        <v>KIA</v>
      </c>
      <c r="C134" s="1" t="str">
        <f>'Rådata Nord 2025'!C132</f>
        <v>Spårväxel - EV-BV50-225/190-1:9</v>
      </c>
      <c r="D134" s="1">
        <f>'Rådata Nord 2025'!D132</f>
        <v>415</v>
      </c>
      <c r="E134" s="1" t="str">
        <f>'Rådata Nord 2025'!E132</f>
        <v>B2</v>
      </c>
      <c r="F134" s="2" t="str">
        <f>'Rådata Nord 2025'!J132</f>
        <v>ej 2025</v>
      </c>
      <c r="G134" s="2" t="str">
        <f>'Rådata Nord 2025'!L132</f>
        <v>ej 2025</v>
      </c>
      <c r="H134" s="11">
        <f>'Rådata Nord 2025'!N132</f>
        <v>0</v>
      </c>
      <c r="I134" s="11">
        <f>'Rådata Nord 2025'!O132</f>
        <v>0</v>
      </c>
    </row>
    <row r="135" spans="1:9" hidden="1" x14ac:dyDescent="0.25">
      <c r="A135" s="1">
        <f>'Rådata Nord 2025'!A126</f>
        <v>113</v>
      </c>
      <c r="B135" s="1" t="str">
        <f>'Rådata Nord 2025'!B126</f>
        <v>KIA</v>
      </c>
      <c r="C135" s="1" t="str">
        <f>'Rådata Nord 2025'!C126</f>
        <v>Spårväxel - EV-UIC60-300-1:9</v>
      </c>
      <c r="D135" s="1">
        <f>'Rådata Nord 2025'!D126</f>
        <v>403</v>
      </c>
      <c r="E135" s="1" t="str">
        <f>'Rådata Nord 2025'!E126</f>
        <v>B2</v>
      </c>
      <c r="F135" s="2" t="str">
        <f>'Rådata Nord 2025'!J126</f>
        <v>ej 2025</v>
      </c>
      <c r="G135" s="2" t="str">
        <f>'Rådata Nord 2025'!L126</f>
        <v>ej 2025</v>
      </c>
      <c r="H135" s="11">
        <f>'Rådata Nord 2025'!N126</f>
        <v>0</v>
      </c>
      <c r="I135" s="11">
        <f>'Rådata Nord 2025'!O126</f>
        <v>0</v>
      </c>
    </row>
    <row r="136" spans="1:9" x14ac:dyDescent="0.25">
      <c r="A136" s="1">
        <f>'Rådata Nord 2025'!A137</f>
        <v>171</v>
      </c>
      <c r="B136" s="1" t="str">
        <f>'Rådata Nord 2025'!B137</f>
        <v>HÖG</v>
      </c>
      <c r="C136" s="1" t="str">
        <f>'Rådata Nord 2025'!C137</f>
        <v>Spårväxel - EVR-UIC60-760-1:15</v>
      </c>
      <c r="D136" s="1">
        <f>'Rådata Nord 2025'!D137</f>
        <v>22</v>
      </c>
      <c r="E136" s="1" t="str">
        <f>'Rådata Nord 2025'!E137</f>
        <v>B5</v>
      </c>
      <c r="F136" s="2" t="str">
        <f>'Rådata Nord 2025'!J137</f>
        <v>-</v>
      </c>
      <c r="G136" s="2" t="str">
        <f>'Rådata Nord 2025'!L137</f>
        <v>ej</v>
      </c>
      <c r="H136" s="11">
        <f>'Rådata Nord 2025'!N137</f>
        <v>17</v>
      </c>
      <c r="I136" s="11" t="str">
        <f>'Rådata Nord 2025'!O137</f>
        <v>ej</v>
      </c>
    </row>
    <row r="137" spans="1:9" hidden="1" x14ac:dyDescent="0.25">
      <c r="A137" s="1">
        <f>'Rådata Nord 2025'!A141</f>
        <v>113</v>
      </c>
      <c r="B137" s="1" t="str">
        <f>'Rådata Nord 2025'!B141</f>
        <v>KIA</v>
      </c>
      <c r="C137" s="1" t="str">
        <f>'Rådata Nord 2025'!C141</f>
        <v>Spårväxel - EV-BV50-225/190-1:9</v>
      </c>
      <c r="D137" s="1">
        <f>'Rådata Nord 2025'!D141</f>
        <v>480</v>
      </c>
      <c r="E137" s="1" t="str">
        <f>'Rådata Nord 2025'!E141</f>
        <v>B2</v>
      </c>
      <c r="F137" s="2" t="str">
        <f>'Rådata Nord 2025'!J141</f>
        <v>ej 2025</v>
      </c>
      <c r="G137" s="2" t="str">
        <f>'Rådata Nord 2025'!L141</f>
        <v>ej 2025</v>
      </c>
      <c r="H137" s="11">
        <f>'Rådata Nord 2025'!N141</f>
        <v>0</v>
      </c>
      <c r="I137" s="11">
        <f>'Rådata Nord 2025'!O141</f>
        <v>0</v>
      </c>
    </row>
    <row r="138" spans="1:9" hidden="1" x14ac:dyDescent="0.25">
      <c r="A138" s="1">
        <f>'Rådata Nord 2025'!A127</f>
        <v>113</v>
      </c>
      <c r="B138" s="1" t="str">
        <f>'Rådata Nord 2025'!B127</f>
        <v>KIA</v>
      </c>
      <c r="C138" s="1" t="str">
        <f>'Rådata Nord 2025'!C127</f>
        <v>Spårväxel - EV-BV50-225/190-1:9</v>
      </c>
      <c r="D138" s="1">
        <f>'Rådata Nord 2025'!D127</f>
        <v>404</v>
      </c>
      <c r="E138" s="1" t="str">
        <f>'Rådata Nord 2025'!E127</f>
        <v>B2</v>
      </c>
      <c r="F138" s="2" t="str">
        <f>'Rådata Nord 2025'!J127</f>
        <v>ej 2025</v>
      </c>
      <c r="G138" s="2" t="str">
        <f>'Rådata Nord 2025'!L127</f>
        <v>ej 2025</v>
      </c>
      <c r="H138" s="11">
        <f>'Rådata Nord 2025'!N127</f>
        <v>0</v>
      </c>
      <c r="I138" s="11">
        <f>'Rådata Nord 2025'!O127</f>
        <v>0</v>
      </c>
    </row>
    <row r="139" spans="1:9" hidden="1" x14ac:dyDescent="0.25">
      <c r="A139" s="1">
        <f>'Rådata Nord 2025'!A128</f>
        <v>113</v>
      </c>
      <c r="B139" s="1" t="str">
        <f>'Rådata Nord 2025'!B128</f>
        <v>KIA</v>
      </c>
      <c r="C139" s="1" t="str">
        <f>'Rådata Nord 2025'!C128</f>
        <v>Spårväxel - EV-BV50-225/190-1:9</v>
      </c>
      <c r="D139" s="1">
        <f>'Rådata Nord 2025'!D128</f>
        <v>405</v>
      </c>
      <c r="E139" s="1" t="str">
        <f>'Rådata Nord 2025'!E128</f>
        <v>B2</v>
      </c>
      <c r="F139" s="2" t="str">
        <f>'Rådata Nord 2025'!J128</f>
        <v>ej 2025</v>
      </c>
      <c r="G139" s="2" t="str">
        <f>'Rådata Nord 2025'!L128</f>
        <v>ej 2025</v>
      </c>
      <c r="H139" s="11">
        <f>'Rådata Nord 2025'!N128</f>
        <v>0</v>
      </c>
      <c r="I139" s="11">
        <f>'Rådata Nord 2025'!O128</f>
        <v>0</v>
      </c>
    </row>
    <row r="140" spans="1:9" hidden="1" x14ac:dyDescent="0.25">
      <c r="A140" s="1">
        <f>'Rådata Nord 2025'!A129</f>
        <v>113</v>
      </c>
      <c r="B140" s="1" t="str">
        <f>'Rådata Nord 2025'!B129</f>
        <v>KIA</v>
      </c>
      <c r="C140" s="1" t="str">
        <f>'Rådata Nord 2025'!C129</f>
        <v>Spårväxel - EV-BV50-225/190-1:9</v>
      </c>
      <c r="D140" s="1">
        <f>'Rådata Nord 2025'!D129</f>
        <v>407</v>
      </c>
      <c r="E140" s="1" t="str">
        <f>'Rådata Nord 2025'!E129</f>
        <v>B2</v>
      </c>
      <c r="F140" s="2" t="str">
        <f>'Rådata Nord 2025'!J129</f>
        <v>ej 2025</v>
      </c>
      <c r="G140" s="2" t="str">
        <f>'Rådata Nord 2025'!L129</f>
        <v>ej 2025</v>
      </c>
      <c r="H140" s="11">
        <f>'Rådata Nord 2025'!N129</f>
        <v>0</v>
      </c>
      <c r="I140" s="11">
        <f>'Rådata Nord 2025'!O129</f>
        <v>0</v>
      </c>
    </row>
    <row r="141" spans="1:9" hidden="1" x14ac:dyDescent="0.25">
      <c r="A141" s="1">
        <f>'Rådata Nord 2025'!A130</f>
        <v>113</v>
      </c>
      <c r="B141" s="1" t="str">
        <f>'Rådata Nord 2025'!B130</f>
        <v>KIA</v>
      </c>
      <c r="C141" s="1" t="str">
        <f>'Rådata Nord 2025'!C130</f>
        <v>Spårväxel - EV-BV50-225/190-1:9</v>
      </c>
      <c r="D141" s="1">
        <f>'Rådata Nord 2025'!D130</f>
        <v>412</v>
      </c>
      <c r="E141" s="1" t="str">
        <f>'Rådata Nord 2025'!E130</f>
        <v>B2</v>
      </c>
      <c r="F141" s="2" t="str">
        <f>'Rådata Nord 2025'!J130</f>
        <v>ej 2025</v>
      </c>
      <c r="G141" s="2" t="str">
        <f>'Rådata Nord 2025'!L130</f>
        <v>ej 2025</v>
      </c>
      <c r="H141" s="11">
        <f>'Rådata Nord 2025'!N130</f>
        <v>0</v>
      </c>
      <c r="I141" s="11">
        <f>'Rådata Nord 2025'!O130</f>
        <v>0</v>
      </c>
    </row>
    <row r="142" spans="1:9" hidden="1" x14ac:dyDescent="0.25">
      <c r="A142" s="1">
        <f>'Rådata Nord 2025'!A131</f>
        <v>113</v>
      </c>
      <c r="B142" s="1" t="str">
        <f>'Rådata Nord 2025'!B131</f>
        <v>KIA</v>
      </c>
      <c r="C142" s="1" t="str">
        <f>'Rådata Nord 2025'!C131</f>
        <v>Spårväxel - EV-BV50-225/190-1:9</v>
      </c>
      <c r="D142" s="1">
        <f>'Rådata Nord 2025'!D131</f>
        <v>414</v>
      </c>
      <c r="E142" s="1" t="str">
        <f>'Rådata Nord 2025'!E131</f>
        <v>B2</v>
      </c>
      <c r="F142" s="2" t="str">
        <f>'Rådata Nord 2025'!J131</f>
        <v>ej 2025</v>
      </c>
      <c r="G142" s="2" t="str">
        <f>'Rådata Nord 2025'!L131</f>
        <v>ej 2025</v>
      </c>
      <c r="H142" s="11">
        <f>'Rådata Nord 2025'!N131</f>
        <v>0</v>
      </c>
      <c r="I142" s="11">
        <f>'Rådata Nord 2025'!O131</f>
        <v>0</v>
      </c>
    </row>
    <row r="143" spans="1:9" x14ac:dyDescent="0.25">
      <c r="A143" s="1">
        <f>'Rådata Nord 2025'!A143</f>
        <v>171</v>
      </c>
      <c r="B143" s="1" t="str">
        <f>'Rådata Nord 2025'!B143</f>
        <v>HÖS</v>
      </c>
      <c r="C143" s="1" t="str">
        <f>'Rådata Nord 2025'!C143</f>
        <v>Spårväxel - EVR-UIC60-760-1:15</v>
      </c>
      <c r="D143" s="1">
        <f>'Rådata Nord 2025'!D143</f>
        <v>21</v>
      </c>
      <c r="E143" s="1" t="str">
        <f>'Rådata Nord 2025'!E143</f>
        <v>B5</v>
      </c>
      <c r="F143" s="2" t="str">
        <f>'Rådata Nord 2025'!J143</f>
        <v>-</v>
      </c>
      <c r="G143" s="2" t="str">
        <f>'Rådata Nord 2025'!L143</f>
        <v>ej</v>
      </c>
      <c r="H143" s="11">
        <f>'Rådata Nord 2025'!N143</f>
        <v>17</v>
      </c>
      <c r="I143" s="11" t="str">
        <f>'Rådata Nord 2025'!O143</f>
        <v>ej</v>
      </c>
    </row>
    <row r="144" spans="1:9" x14ac:dyDescent="0.25">
      <c r="A144" s="1">
        <f>'Rådata Nord 2025'!A144</f>
        <v>171</v>
      </c>
      <c r="B144" s="1" t="str">
        <f>'Rådata Nord 2025'!B144</f>
        <v>HÖS</v>
      </c>
      <c r="C144" s="1" t="str">
        <f>'Rådata Nord 2025'!C144</f>
        <v>Spårväxel - EVR-UIC60-760-1:15</v>
      </c>
      <c r="D144" s="1">
        <f>'Rådata Nord 2025'!D144</f>
        <v>22</v>
      </c>
      <c r="E144" s="1" t="str">
        <f>'Rådata Nord 2025'!E144</f>
        <v>B5</v>
      </c>
      <c r="F144" s="2" t="str">
        <f>'Rådata Nord 2025'!J144</f>
        <v>-</v>
      </c>
      <c r="G144" s="2" t="str">
        <f>'Rådata Nord 2025'!L144</f>
        <v>ej</v>
      </c>
      <c r="H144" s="11">
        <f>'Rådata Nord 2025'!N144</f>
        <v>17</v>
      </c>
      <c r="I144" s="11" t="str">
        <f>'Rådata Nord 2025'!O144</f>
        <v>ej</v>
      </c>
    </row>
    <row r="145" spans="1:9" hidden="1" x14ac:dyDescent="0.25">
      <c r="A145" s="1">
        <f>'Rådata Nord 2025'!A145</f>
        <v>113</v>
      </c>
      <c r="B145" s="1" t="str">
        <f>'Rådata Nord 2025'!B145</f>
        <v>KX</v>
      </c>
      <c r="C145" s="1" t="str">
        <f>'Rådata Nord 2025'!C145</f>
        <v>Spårväxel - EV-SJ50-11-1:9</v>
      </c>
      <c r="D145" s="1">
        <f>'Rådata Nord 2025'!D145</f>
        <v>413</v>
      </c>
      <c r="E145" s="1" t="str">
        <f>'Rådata Nord 2025'!E145</f>
        <v>B1</v>
      </c>
      <c r="F145" s="2" t="str">
        <f>'Rådata Nord 2025'!J145</f>
        <v>-</v>
      </c>
      <c r="G145" s="2" t="str">
        <f>'Rådata Nord 2025'!L145</f>
        <v>ej</v>
      </c>
      <c r="H145" s="11">
        <f>'Rådata Nord 2025'!N145</f>
        <v>0</v>
      </c>
      <c r="I145" s="11" t="str">
        <f>'Rådata Nord 2025'!O145</f>
        <v>ej</v>
      </c>
    </row>
    <row r="146" spans="1:9" hidden="1" x14ac:dyDescent="0.25">
      <c r="A146" s="1">
        <f>'Rådata Nord 2025'!A146</f>
        <v>113</v>
      </c>
      <c r="B146" s="1" t="str">
        <f>'Rådata Nord 2025'!B146</f>
        <v>KX</v>
      </c>
      <c r="C146" s="1" t="str">
        <f>'Rådata Nord 2025'!C146</f>
        <v>Spårväxel - EV-SJ50-11-1:9</v>
      </c>
      <c r="D146" s="1">
        <f>'Rådata Nord 2025'!D146</f>
        <v>424</v>
      </c>
      <c r="E146" s="1" t="str">
        <f>'Rådata Nord 2025'!E146</f>
        <v>B1</v>
      </c>
      <c r="F146" s="2" t="str">
        <f>'Rådata Nord 2025'!J146</f>
        <v>-</v>
      </c>
      <c r="G146" s="2" t="str">
        <f>'Rådata Nord 2025'!L146</f>
        <v>ej</v>
      </c>
      <c r="H146" s="11">
        <f>'Rådata Nord 2025'!N146</f>
        <v>0</v>
      </c>
      <c r="I146" s="11" t="str">
        <f>'Rådata Nord 2025'!O146</f>
        <v>ej</v>
      </c>
    </row>
    <row r="147" spans="1:9" x14ac:dyDescent="0.25">
      <c r="A147" s="1">
        <f>'Rådata Nord 2025'!A147</f>
        <v>171</v>
      </c>
      <c r="B147" s="1" t="str">
        <f>'Rådata Nord 2025'!B147</f>
        <v>KÖA</v>
      </c>
      <c r="C147" s="1" t="str">
        <f>'Rådata Nord 2025'!C147</f>
        <v>Spårväxel - EVR-UIC60-760-1:15</v>
      </c>
      <c r="D147" s="1">
        <f>'Rådata Nord 2025'!D147</f>
        <v>21</v>
      </c>
      <c r="E147" s="1" t="str">
        <f>'Rådata Nord 2025'!E147</f>
        <v>B5</v>
      </c>
      <c r="F147" s="2" t="str">
        <f>'Rådata Nord 2025'!J147</f>
        <v>-</v>
      </c>
      <c r="G147" s="2" t="str">
        <f>'Rådata Nord 2025'!L147</f>
        <v>ej</v>
      </c>
      <c r="H147" s="11">
        <f>'Rådata Nord 2025'!N147</f>
        <v>17</v>
      </c>
      <c r="I147" s="11" t="str">
        <f>'Rådata Nord 2025'!O147</f>
        <v>ej</v>
      </c>
    </row>
    <row r="148" spans="1:9" x14ac:dyDescent="0.25">
      <c r="A148" s="1">
        <f>'Rådata Nord 2025'!A148</f>
        <v>171</v>
      </c>
      <c r="B148" s="1" t="str">
        <f>'Rådata Nord 2025'!B148</f>
        <v>KÖA</v>
      </c>
      <c r="C148" s="1" t="str">
        <f>'Rådata Nord 2025'!C148</f>
        <v>Spårväxel - EVR-UIC60-760-1:15</v>
      </c>
      <c r="D148" s="1">
        <f>'Rådata Nord 2025'!D148</f>
        <v>22</v>
      </c>
      <c r="E148" s="1" t="str">
        <f>'Rådata Nord 2025'!E148</f>
        <v>B5</v>
      </c>
      <c r="F148" s="2" t="str">
        <f>'Rådata Nord 2025'!J148</f>
        <v>-</v>
      </c>
      <c r="G148" s="2" t="str">
        <f>'Rådata Nord 2025'!L148</f>
        <v>ej</v>
      </c>
      <c r="H148" s="11">
        <f>'Rådata Nord 2025'!N148</f>
        <v>17</v>
      </c>
      <c r="I148" s="11" t="str">
        <f>'Rådata Nord 2025'!O148</f>
        <v>ej</v>
      </c>
    </row>
    <row r="149" spans="1:9" hidden="1" x14ac:dyDescent="0.25">
      <c r="A149" s="1">
        <f>'Rådata Nord 2025'!A149</f>
        <v>113</v>
      </c>
      <c r="B149" s="1" t="str">
        <f>'Rådata Nord 2025'!B149</f>
        <v>LAB</v>
      </c>
      <c r="C149" s="1" t="str">
        <f>'Rådata Nord 2025'!C149</f>
        <v>Spårväxel - EV-60E-760-1:15</v>
      </c>
      <c r="D149" s="1">
        <f>'Rådata Nord 2025'!D149</f>
        <v>403</v>
      </c>
      <c r="E149" s="1" t="str">
        <f>'Rådata Nord 2025'!E149</f>
        <v>B2</v>
      </c>
      <c r="F149" s="2" t="str">
        <f>'Rådata Nord 2025'!J149</f>
        <v>-</v>
      </c>
      <c r="G149" s="2" t="str">
        <f>'Rådata Nord 2025'!L149</f>
        <v>ej</v>
      </c>
      <c r="H149" s="11">
        <f>'Rådata Nord 2025'!N149</f>
        <v>0</v>
      </c>
      <c r="I149" s="11" t="str">
        <f>'Rådata Nord 2025'!O149</f>
        <v>ej</v>
      </c>
    </row>
    <row r="150" spans="1:9" hidden="1" x14ac:dyDescent="0.25">
      <c r="A150" s="1">
        <f>'Rådata Nord 2025'!A150</f>
        <v>113</v>
      </c>
      <c r="B150" s="1" t="str">
        <f>'Rådata Nord 2025'!B150</f>
        <v>LAB</v>
      </c>
      <c r="C150" s="1" t="str">
        <f>'Rådata Nord 2025'!C150</f>
        <v>Spårväxel - EV-60E-300-1:9</v>
      </c>
      <c r="D150" s="1">
        <f>'Rådata Nord 2025'!D150</f>
        <v>415</v>
      </c>
      <c r="E150" s="1" t="str">
        <f>'Rådata Nord 2025'!E150</f>
        <v>B2</v>
      </c>
      <c r="F150" s="2" t="str">
        <f>'Rådata Nord 2025'!J150</f>
        <v>-</v>
      </c>
      <c r="G150" s="2" t="str">
        <f>'Rådata Nord 2025'!L150</f>
        <v>ej</v>
      </c>
      <c r="H150" s="11">
        <f>'Rådata Nord 2025'!N150</f>
        <v>0</v>
      </c>
      <c r="I150" s="11" t="str">
        <f>'Rådata Nord 2025'!O150</f>
        <v>ej</v>
      </c>
    </row>
    <row r="151" spans="1:9" hidden="1" x14ac:dyDescent="0.25">
      <c r="A151" s="1">
        <f>'Rådata Nord 2025'!A151</f>
        <v>113</v>
      </c>
      <c r="B151" s="1" t="str">
        <f>'Rådata Nord 2025'!B151</f>
        <v>LAB</v>
      </c>
      <c r="C151" s="1" t="str">
        <f>'Rådata Nord 2025'!C151</f>
        <v>Spårväxel - EV-60E-760-1:15</v>
      </c>
      <c r="D151" s="1">
        <f>'Rådata Nord 2025'!D151</f>
        <v>434</v>
      </c>
      <c r="E151" s="1" t="str">
        <f>'Rådata Nord 2025'!E151</f>
        <v>B2</v>
      </c>
      <c r="F151" s="2" t="str">
        <f>'Rådata Nord 2025'!J151</f>
        <v>-</v>
      </c>
      <c r="G151" s="2" t="str">
        <f>'Rådata Nord 2025'!L151</f>
        <v>ej</v>
      </c>
      <c r="H151" s="11">
        <f>'Rådata Nord 2025'!N151</f>
        <v>0</v>
      </c>
      <c r="I151" s="11" t="str">
        <f>'Rådata Nord 2025'!O151</f>
        <v>ej</v>
      </c>
    </row>
    <row r="152" spans="1:9" x14ac:dyDescent="0.25">
      <c r="A152" s="1">
        <f>'Rådata Nord 2025'!A152</f>
        <v>171</v>
      </c>
      <c r="B152" s="1" t="str">
        <f>'Rådata Nord 2025'!B152</f>
        <v>NOE</v>
      </c>
      <c r="C152" s="1" t="str">
        <f>'Rådata Nord 2025'!C152</f>
        <v>Spårväxel - EVR-UIC60-760-1:15</v>
      </c>
      <c r="D152" s="1">
        <f>'Rådata Nord 2025'!D152</f>
        <v>21</v>
      </c>
      <c r="E152" s="1" t="str">
        <f>'Rådata Nord 2025'!E152</f>
        <v>B5</v>
      </c>
      <c r="F152" s="2" t="str">
        <f>'Rådata Nord 2025'!J152</f>
        <v>-</v>
      </c>
      <c r="G152" s="2" t="str">
        <f>'Rådata Nord 2025'!L152</f>
        <v>ej</v>
      </c>
      <c r="H152" s="11">
        <f>'Rådata Nord 2025'!N152</f>
        <v>17</v>
      </c>
      <c r="I152" s="11" t="str">
        <f>'Rådata Nord 2025'!O152</f>
        <v>ej</v>
      </c>
    </row>
    <row r="153" spans="1:9" x14ac:dyDescent="0.25">
      <c r="A153" s="1">
        <f>'Rådata Nord 2025'!A153</f>
        <v>171</v>
      </c>
      <c r="B153" s="1" t="str">
        <f>'Rådata Nord 2025'!B153</f>
        <v>NOE</v>
      </c>
      <c r="C153" s="1" t="str">
        <f>'Rådata Nord 2025'!C153</f>
        <v>Spårväxel - EVR-UIC60-760-1:15</v>
      </c>
      <c r="D153" s="1">
        <f>'Rådata Nord 2025'!D153</f>
        <v>22</v>
      </c>
      <c r="E153" s="1" t="str">
        <f>'Rådata Nord 2025'!E153</f>
        <v>B5</v>
      </c>
      <c r="F153" s="2" t="str">
        <f>'Rådata Nord 2025'!J153</f>
        <v>-</v>
      </c>
      <c r="G153" s="2" t="str">
        <f>'Rådata Nord 2025'!L153</f>
        <v>ej</v>
      </c>
      <c r="H153" s="11">
        <f>'Rådata Nord 2025'!N153</f>
        <v>17</v>
      </c>
      <c r="I153" s="11" t="str">
        <f>'Rådata Nord 2025'!O153</f>
        <v>ej</v>
      </c>
    </row>
    <row r="154" spans="1:9" hidden="1" x14ac:dyDescent="0.25">
      <c r="A154" s="1">
        <f>'Rådata Nord 2025'!A154</f>
        <v>113</v>
      </c>
      <c r="B154" s="1" t="str">
        <f>'Rådata Nord 2025'!B154</f>
        <v>LIN</v>
      </c>
      <c r="C154" s="1" t="str">
        <f>'Rådata Nord 2025'!C154</f>
        <v>Spårväxel - EV-SJ50-12-1:13</v>
      </c>
      <c r="D154" s="1">
        <f>'Rådata Nord 2025'!D154</f>
        <v>403</v>
      </c>
      <c r="E154" s="1" t="str">
        <f>'Rådata Nord 2025'!E154</f>
        <v>B1</v>
      </c>
      <c r="F154" s="2" t="str">
        <f>'Rådata Nord 2025'!J154</f>
        <v>-</v>
      </c>
      <c r="G154" s="2" t="str">
        <f>'Rådata Nord 2025'!L154</f>
        <v>ej</v>
      </c>
      <c r="H154" s="11">
        <f>'Rådata Nord 2025'!N154</f>
        <v>0</v>
      </c>
      <c r="I154" s="11" t="str">
        <f>'Rådata Nord 2025'!O154</f>
        <v>ej</v>
      </c>
    </row>
    <row r="155" spans="1:9" hidden="1" x14ac:dyDescent="0.25">
      <c r="A155" s="1">
        <f>'Rådata Nord 2025'!A155</f>
        <v>113</v>
      </c>
      <c r="B155" s="1" t="str">
        <f>'Rådata Nord 2025'!B155</f>
        <v>LIN</v>
      </c>
      <c r="C155" s="1" t="str">
        <f>'Rådata Nord 2025'!C155</f>
        <v>Spårväxel - EV-SJ50-5,9-1:9</v>
      </c>
      <c r="D155" s="1">
        <f>'Rådata Nord 2025'!D155</f>
        <v>415</v>
      </c>
      <c r="E155" s="1" t="str">
        <f>'Rådata Nord 2025'!E155</f>
        <v>B1</v>
      </c>
      <c r="F155" s="2" t="str">
        <f>'Rådata Nord 2025'!J155</f>
        <v>-</v>
      </c>
      <c r="G155" s="2" t="str">
        <f>'Rådata Nord 2025'!L155</f>
        <v>ej</v>
      </c>
      <c r="H155" s="11">
        <f>'Rådata Nord 2025'!N155</f>
        <v>0</v>
      </c>
      <c r="I155" s="11" t="str">
        <f>'Rådata Nord 2025'!O155</f>
        <v>ej</v>
      </c>
    </row>
    <row r="156" spans="1:9" hidden="1" x14ac:dyDescent="0.25">
      <c r="A156" s="1">
        <f>'Rådata Nord 2025'!A156</f>
        <v>113</v>
      </c>
      <c r="B156" s="1" t="str">
        <f>'Rådata Nord 2025'!B156</f>
        <v>LIN</v>
      </c>
      <c r="C156" s="1" t="str">
        <f>'Rådata Nord 2025'!C156</f>
        <v>Spårväxel - EV-SJ50-5,9-1:9</v>
      </c>
      <c r="D156" s="1">
        <f>'Rådata Nord 2025'!D156</f>
        <v>426</v>
      </c>
      <c r="E156" s="1" t="str">
        <f>'Rådata Nord 2025'!E156</f>
        <v>B1</v>
      </c>
      <c r="F156" s="2" t="str">
        <f>'Rådata Nord 2025'!J156</f>
        <v>-</v>
      </c>
      <c r="G156" s="2" t="str">
        <f>'Rådata Nord 2025'!L156</f>
        <v>ej</v>
      </c>
      <c r="H156" s="11">
        <f>'Rådata Nord 2025'!N156</f>
        <v>0</v>
      </c>
      <c r="I156" s="11" t="str">
        <f>'Rådata Nord 2025'!O156</f>
        <v>ej</v>
      </c>
    </row>
    <row r="157" spans="1:9" hidden="1" x14ac:dyDescent="0.25">
      <c r="A157" s="1">
        <f>'Rådata Nord 2025'!A157</f>
        <v>113</v>
      </c>
      <c r="B157" s="1" t="str">
        <f>'Rådata Nord 2025'!B157</f>
        <v>LIN</v>
      </c>
      <c r="C157" s="1" t="str">
        <f>'Rådata Nord 2025'!C157</f>
        <v>Spårväxel - EV-SJ50-12-1:13</v>
      </c>
      <c r="D157" s="1">
        <f>'Rådata Nord 2025'!D157</f>
        <v>434</v>
      </c>
      <c r="E157" s="1" t="str">
        <f>'Rådata Nord 2025'!E157</f>
        <v>B1</v>
      </c>
      <c r="F157" s="2" t="str">
        <f>'Rådata Nord 2025'!J157</f>
        <v>-</v>
      </c>
      <c r="G157" s="2" t="str">
        <f>'Rådata Nord 2025'!L157</f>
        <v>ej</v>
      </c>
      <c r="H157" s="11">
        <f>'Rådata Nord 2025'!N157</f>
        <v>0</v>
      </c>
      <c r="I157" s="11" t="str">
        <f>'Rådata Nord 2025'!O157</f>
        <v>ej</v>
      </c>
    </row>
    <row r="158" spans="1:9" x14ac:dyDescent="0.25">
      <c r="A158" s="1">
        <f>'Rådata Nord 2025'!A158</f>
        <v>171</v>
      </c>
      <c r="B158" s="1" t="str">
        <f>'Rådata Nord 2025'!B158</f>
        <v>NOG</v>
      </c>
      <c r="C158" s="1" t="str">
        <f>'Rådata Nord 2025'!C158</f>
        <v>Spårväxel - EVR-UIC60-760-1:15</v>
      </c>
      <c r="D158" s="1">
        <f>'Rådata Nord 2025'!D158</f>
        <v>21</v>
      </c>
      <c r="E158" s="1" t="str">
        <f>'Rådata Nord 2025'!E158</f>
        <v>B5</v>
      </c>
      <c r="F158" s="2" t="str">
        <f>'Rådata Nord 2025'!J158</f>
        <v>-</v>
      </c>
      <c r="G158" s="2" t="str">
        <f>'Rådata Nord 2025'!L158</f>
        <v>ej</v>
      </c>
      <c r="H158" s="11">
        <f>'Rådata Nord 2025'!N158</f>
        <v>17</v>
      </c>
      <c r="I158" s="11" t="str">
        <f>'Rådata Nord 2025'!O158</f>
        <v>ej</v>
      </c>
    </row>
    <row r="159" spans="1:9" x14ac:dyDescent="0.25">
      <c r="A159" s="1">
        <f>'Rådata Nord 2025'!A159</f>
        <v>171</v>
      </c>
      <c r="B159" s="1" t="str">
        <f>'Rådata Nord 2025'!B159</f>
        <v>NOG</v>
      </c>
      <c r="C159" s="1" t="str">
        <f>'Rådata Nord 2025'!C159</f>
        <v>Spårväxel - EVR-UIC60-760-1:15</v>
      </c>
      <c r="D159" s="1">
        <f>'Rådata Nord 2025'!D159</f>
        <v>22</v>
      </c>
      <c r="E159" s="1" t="str">
        <f>'Rådata Nord 2025'!E159</f>
        <v>B5</v>
      </c>
      <c r="F159" s="2" t="str">
        <f>'Rådata Nord 2025'!J159</f>
        <v>-</v>
      </c>
      <c r="G159" s="2" t="str">
        <f>'Rådata Nord 2025'!L159</f>
        <v>ej</v>
      </c>
      <c r="H159" s="11">
        <f>'Rådata Nord 2025'!N159</f>
        <v>17</v>
      </c>
      <c r="I159" s="11" t="str">
        <f>'Rådata Nord 2025'!O159</f>
        <v>ej</v>
      </c>
    </row>
    <row r="160" spans="1:9" x14ac:dyDescent="0.25">
      <c r="A160" s="1">
        <f>'Rådata Nord 2025'!A160</f>
        <v>171</v>
      </c>
      <c r="B160" s="1" t="str">
        <f>'Rådata Nord 2025'!B160</f>
        <v>NON</v>
      </c>
      <c r="C160" s="1" t="str">
        <f>'Rådata Nord 2025'!C160</f>
        <v>Spårväxel - EVR-UIC60-760-1:15</v>
      </c>
      <c r="D160" s="1">
        <f>'Rådata Nord 2025'!D160</f>
        <v>21</v>
      </c>
      <c r="E160" s="1" t="str">
        <f>'Rådata Nord 2025'!E160</f>
        <v>B5</v>
      </c>
      <c r="F160" s="2" t="str">
        <f>'Rådata Nord 2025'!J160</f>
        <v>-</v>
      </c>
      <c r="G160" s="2" t="str">
        <f>'Rådata Nord 2025'!L160</f>
        <v>ej</v>
      </c>
      <c r="H160" s="11">
        <f>'Rådata Nord 2025'!N160</f>
        <v>17</v>
      </c>
      <c r="I160" s="11" t="str">
        <f>'Rådata Nord 2025'!O160</f>
        <v>ej</v>
      </c>
    </row>
    <row r="161" spans="1:9" x14ac:dyDescent="0.25">
      <c r="A161" s="1">
        <f>'Rådata Nord 2025'!A161</f>
        <v>171</v>
      </c>
      <c r="B161" s="1" t="str">
        <f>'Rådata Nord 2025'!B161</f>
        <v>NON</v>
      </c>
      <c r="C161" s="1" t="str">
        <f>'Rådata Nord 2025'!C161</f>
        <v>Spårväxel - EVR-UIC60-760-1:15</v>
      </c>
      <c r="D161" s="1">
        <f>'Rådata Nord 2025'!D161</f>
        <v>22</v>
      </c>
      <c r="E161" s="1" t="str">
        <f>'Rådata Nord 2025'!E161</f>
        <v>B5</v>
      </c>
      <c r="F161" s="2" t="str">
        <f>'Rådata Nord 2025'!J161</f>
        <v>-</v>
      </c>
      <c r="G161" s="2" t="str">
        <f>'Rådata Nord 2025'!L161</f>
        <v>ej</v>
      </c>
      <c r="H161" s="11">
        <f>'Rådata Nord 2025'!N161</f>
        <v>17</v>
      </c>
      <c r="I161" s="11" t="str">
        <f>'Rådata Nord 2025'!O161</f>
        <v>ej</v>
      </c>
    </row>
    <row r="162" spans="1:9" x14ac:dyDescent="0.25">
      <c r="A162" s="1">
        <f>'Rådata Nord 2025'!A162</f>
        <v>171</v>
      </c>
      <c r="B162" s="1" t="str">
        <f>'Rådata Nord 2025'!B162</f>
        <v>RUK</v>
      </c>
      <c r="C162" s="1" t="str">
        <f>'Rådata Nord 2025'!C162</f>
        <v>Spårväxel - EVR-UIC60-760-1:15</v>
      </c>
      <c r="D162" s="1">
        <f>'Rådata Nord 2025'!D162</f>
        <v>21</v>
      </c>
      <c r="E162" s="1" t="str">
        <f>'Rådata Nord 2025'!E162</f>
        <v>B5</v>
      </c>
      <c r="F162" s="2" t="str">
        <f>'Rådata Nord 2025'!J162</f>
        <v>-</v>
      </c>
      <c r="G162" s="2" t="str">
        <f>'Rådata Nord 2025'!L162</f>
        <v>ej</v>
      </c>
      <c r="H162" s="11">
        <f>'Rådata Nord 2025'!N162</f>
        <v>17</v>
      </c>
      <c r="I162" s="11" t="str">
        <f>'Rådata Nord 2025'!O162</f>
        <v>ej</v>
      </c>
    </row>
    <row r="163" spans="1:9" hidden="1" x14ac:dyDescent="0.25">
      <c r="A163" s="1">
        <f>'Rådata Nord 2025'!A163</f>
        <v>113</v>
      </c>
      <c r="B163" s="1" t="str">
        <f>'Rådata Nord 2025'!B163</f>
        <v>STK</v>
      </c>
      <c r="C163" s="1" t="str">
        <f>'Rådata Nord 2025'!C163</f>
        <v>Spårväxel - EV-SJ50-5,9-1:9</v>
      </c>
      <c r="D163" s="1">
        <f>'Rådata Nord 2025'!D163</f>
        <v>413</v>
      </c>
      <c r="E163" s="1" t="str">
        <f>'Rådata Nord 2025'!E163</f>
        <v>B1</v>
      </c>
      <c r="F163" s="2" t="str">
        <f>'Rådata Nord 2025'!J163</f>
        <v>-</v>
      </c>
      <c r="G163" s="2" t="str">
        <f>'Rådata Nord 2025'!L163</f>
        <v>ej</v>
      </c>
      <c r="H163" s="11">
        <f>'Rådata Nord 2025'!N163</f>
        <v>0</v>
      </c>
      <c r="I163" s="11" t="str">
        <f>'Rådata Nord 2025'!O163</f>
        <v>ej</v>
      </c>
    </row>
    <row r="164" spans="1:9" hidden="1" x14ac:dyDescent="0.25">
      <c r="A164" s="1">
        <f>'Rådata Nord 2025'!A164</f>
        <v>113</v>
      </c>
      <c r="B164" s="1" t="str">
        <f>'Rådata Nord 2025'!B164</f>
        <v>STK</v>
      </c>
      <c r="C164" s="1" t="str">
        <f>'Rådata Nord 2025'!C164</f>
        <v>Spårväxel - EV-SJ50-5,9-1:9</v>
      </c>
      <c r="D164" s="1">
        <f>'Rådata Nord 2025'!D164</f>
        <v>424</v>
      </c>
      <c r="E164" s="1" t="str">
        <f>'Rådata Nord 2025'!E164</f>
        <v>B1</v>
      </c>
      <c r="F164" s="2" t="str">
        <f>'Rådata Nord 2025'!J164</f>
        <v>-</v>
      </c>
      <c r="G164" s="2" t="str">
        <f>'Rådata Nord 2025'!L164</f>
        <v>ej</v>
      </c>
      <c r="H164" s="11">
        <f>'Rådata Nord 2025'!N164</f>
        <v>0</v>
      </c>
      <c r="I164" s="11" t="str">
        <f>'Rådata Nord 2025'!O164</f>
        <v>ej</v>
      </c>
    </row>
    <row r="165" spans="1:9" hidden="1" x14ac:dyDescent="0.25">
      <c r="A165" s="1">
        <f>'Rådata Nord 2025'!A169</f>
        <v>114</v>
      </c>
      <c r="B165" s="1" t="str">
        <f>'Rådata Nord 2025'!B169</f>
        <v>GVC</v>
      </c>
      <c r="C165" s="1" t="str">
        <f>'Rådata Nord 2025'!C169</f>
        <v>Spårväxel - EV-BV50-225/190-1:9</v>
      </c>
      <c r="D165" s="1">
        <f>'Rådata Nord 2025'!D169</f>
        <v>104</v>
      </c>
      <c r="E165" s="1" t="str">
        <f>'Rådata Nord 2025'!E169</f>
        <v>B1</v>
      </c>
      <c r="F165" s="2" t="str">
        <f>'Rådata Nord 2025'!J169</f>
        <v>-</v>
      </c>
      <c r="G165" s="2" t="str">
        <f>'Rådata Nord 2025'!L169</f>
        <v>ej</v>
      </c>
      <c r="H165" s="11">
        <f>'Rådata Nord 2025'!N169</f>
        <v>0</v>
      </c>
      <c r="I165" s="11" t="str">
        <f>'Rådata Nord 2025'!O169</f>
        <v>ej</v>
      </c>
    </row>
    <row r="166" spans="1:9" hidden="1" x14ac:dyDescent="0.25">
      <c r="A166" s="1">
        <f>'Rådata Nord 2025'!A170</f>
        <v>114</v>
      </c>
      <c r="B166" s="1" t="str">
        <f>'Rådata Nord 2025'!B170</f>
        <v>GVC</v>
      </c>
      <c r="C166" s="1" t="str">
        <f>'Rådata Nord 2025'!C170</f>
        <v>Spårväxel - EVR-60E-760-1:15</v>
      </c>
      <c r="D166" s="1">
        <f>'Rådata Nord 2025'!D170</f>
        <v>503</v>
      </c>
      <c r="E166" s="1" t="str">
        <f>'Rådata Nord 2025'!E170</f>
        <v>B3</v>
      </c>
      <c r="F166" s="2" t="str">
        <f>'Rådata Nord 2025'!J170</f>
        <v>ej 2025</v>
      </c>
      <c r="G166" s="2" t="str">
        <f>'Rådata Nord 2025'!L170</f>
        <v>ej 2025</v>
      </c>
      <c r="H166" s="11">
        <f>'Rådata Nord 2025'!N170</f>
        <v>0</v>
      </c>
      <c r="I166" s="11">
        <f>'Rådata Nord 2025'!O170</f>
        <v>0</v>
      </c>
    </row>
    <row r="167" spans="1:9" hidden="1" x14ac:dyDescent="0.25">
      <c r="A167" s="1">
        <f>'Rådata Nord 2025'!A175</f>
        <v>114</v>
      </c>
      <c r="B167" s="1" t="str">
        <f>'Rådata Nord 2025'!B175</f>
        <v>GVC</v>
      </c>
      <c r="C167" s="1" t="str">
        <f>'Rådata Nord 2025'!C175</f>
        <v>Spårväxel - EV-SJ50-11-1:9</v>
      </c>
      <c r="D167" s="1">
        <f>'Rådata Nord 2025'!D175</f>
        <v>536</v>
      </c>
      <c r="E167" s="1" t="str">
        <f>'Rådata Nord 2025'!E175</f>
        <v>B1</v>
      </c>
      <c r="F167" s="2" t="str">
        <f>'Rådata Nord 2025'!J175</f>
        <v>-</v>
      </c>
      <c r="G167" s="2" t="str">
        <f>'Rådata Nord 2025'!L175</f>
        <v>ej</v>
      </c>
      <c r="H167" s="11">
        <f>'Rådata Nord 2025'!N175</f>
        <v>0</v>
      </c>
      <c r="I167" s="11" t="str">
        <f>'Rådata Nord 2025'!O175</f>
        <v>ej</v>
      </c>
    </row>
    <row r="168" spans="1:9" hidden="1" x14ac:dyDescent="0.25">
      <c r="A168" s="1">
        <f>'Rådata Nord 2025'!A176</f>
        <v>114</v>
      </c>
      <c r="B168" s="1" t="str">
        <f>'Rådata Nord 2025'!B176</f>
        <v>GVC</v>
      </c>
      <c r="C168" s="1" t="str">
        <f>'Rådata Nord 2025'!C176</f>
        <v>Spårväxel - EVR-60E-760-1:15</v>
      </c>
      <c r="D168" s="1">
        <f>'Rådata Nord 2025'!D176</f>
        <v>551</v>
      </c>
      <c r="E168" s="1" t="str">
        <f>'Rådata Nord 2025'!E176</f>
        <v>B3</v>
      </c>
      <c r="F168" s="2" t="str">
        <f>'Rådata Nord 2025'!J176</f>
        <v>ej 2025</v>
      </c>
      <c r="G168" s="2" t="str">
        <f>'Rådata Nord 2025'!L176</f>
        <v>ej 2025</v>
      </c>
      <c r="H168" s="11">
        <f>'Rådata Nord 2025'!N176</f>
        <v>0</v>
      </c>
      <c r="I168" s="11">
        <f>'Rådata Nord 2025'!O176</f>
        <v>0</v>
      </c>
    </row>
    <row r="169" spans="1:9" hidden="1" x14ac:dyDescent="0.25">
      <c r="A169" s="1">
        <f>'Rådata Nord 2025'!A177</f>
        <v>114</v>
      </c>
      <c r="B169" s="1" t="str">
        <f>'Rådata Nord 2025'!B177</f>
        <v>GVC</v>
      </c>
      <c r="C169" s="1" t="str">
        <f>'Rådata Nord 2025'!C177</f>
        <v>Spårväxel - EVR-60E-760-1:15</v>
      </c>
      <c r="D169" s="1">
        <f>'Rådata Nord 2025'!D177</f>
        <v>552</v>
      </c>
      <c r="E169" s="1" t="str">
        <f>'Rådata Nord 2025'!E177</f>
        <v>B3</v>
      </c>
      <c r="F169" s="2" t="str">
        <f>'Rådata Nord 2025'!J177</f>
        <v>ej 2025</v>
      </c>
      <c r="G169" s="2" t="str">
        <f>'Rådata Nord 2025'!L177</f>
        <v>ej 2025</v>
      </c>
      <c r="H169" s="11">
        <f>'Rådata Nord 2025'!N177</f>
        <v>0</v>
      </c>
      <c r="I169" s="11">
        <f>'Rådata Nord 2025'!O177</f>
        <v>0</v>
      </c>
    </row>
    <row r="170" spans="1:9" hidden="1" x14ac:dyDescent="0.25">
      <c r="A170" s="1">
        <f>'Rådata Nord 2025'!A193</f>
        <v>114</v>
      </c>
      <c r="B170" s="1" t="str">
        <f>'Rådata Nord 2025'!B193</f>
        <v>GVC</v>
      </c>
      <c r="C170" s="1" t="str">
        <f>'Rådata Nord 2025'!C193</f>
        <v>Spårväxel - EVR-60E-760-1:15</v>
      </c>
      <c r="D170" s="1">
        <f>'Rådata Nord 2025'!D193</f>
        <v>776</v>
      </c>
      <c r="E170" s="1" t="str">
        <f>'Rådata Nord 2025'!E193</f>
        <v>B3</v>
      </c>
      <c r="F170" s="2" t="str">
        <f>'Rådata Nord 2025'!J193</f>
        <v>ej 2025</v>
      </c>
      <c r="G170" s="2" t="str">
        <f>'Rådata Nord 2025'!L193</f>
        <v>ej 2025</v>
      </c>
      <c r="H170" s="11">
        <f>'Rådata Nord 2025'!N193</f>
        <v>0</v>
      </c>
      <c r="I170" s="11">
        <f>'Rådata Nord 2025'!O193</f>
        <v>0</v>
      </c>
    </row>
    <row r="171" spans="1:9" hidden="1" x14ac:dyDescent="0.25">
      <c r="A171" s="1">
        <f>'Rådata Nord 2025'!A184</f>
        <v>114</v>
      </c>
      <c r="B171" s="1" t="str">
        <f>'Rådata Nord 2025'!B184</f>
        <v>GVC</v>
      </c>
      <c r="C171" s="1" t="str">
        <f>'Rådata Nord 2025'!C184</f>
        <v>Spårväxel - EVR-60E-300-1:9</v>
      </c>
      <c r="D171" s="1">
        <f>'Rådata Nord 2025'!D184</f>
        <v>721</v>
      </c>
      <c r="E171" s="1" t="str">
        <f>'Rådata Nord 2025'!E184</f>
        <v>B3</v>
      </c>
      <c r="F171" s="2" t="str">
        <f>'Rådata Nord 2025'!J184</f>
        <v>ej 2025</v>
      </c>
      <c r="G171" s="2" t="str">
        <f>'Rådata Nord 2025'!L184</f>
        <v>ej 2025</v>
      </c>
      <c r="H171" s="11">
        <f>'Rådata Nord 2025'!N184</f>
        <v>0</v>
      </c>
      <c r="I171" s="11">
        <f>'Rådata Nord 2025'!O184</f>
        <v>0</v>
      </c>
    </row>
    <row r="172" spans="1:9" hidden="1" x14ac:dyDescent="0.25">
      <c r="A172" s="1">
        <f>'Rådata Nord 2025'!A188</f>
        <v>114</v>
      </c>
      <c r="B172" s="1" t="str">
        <f>'Rådata Nord 2025'!B188</f>
        <v>GVC</v>
      </c>
      <c r="C172" s="1" t="str">
        <f>'Rådata Nord 2025'!C188</f>
        <v>Spårväxel - EV-BV50-225/190-1:9</v>
      </c>
      <c r="D172" s="1">
        <f>'Rådata Nord 2025'!D188</f>
        <v>762</v>
      </c>
      <c r="E172" s="1" t="str">
        <f>'Rådata Nord 2025'!E188</f>
        <v>B1</v>
      </c>
      <c r="F172" s="2" t="str">
        <f>'Rådata Nord 2025'!J188</f>
        <v>-</v>
      </c>
      <c r="G172" s="2" t="str">
        <f>'Rådata Nord 2025'!L188</f>
        <v>ej</v>
      </c>
      <c r="H172" s="11">
        <f>'Rådata Nord 2025'!N188</f>
        <v>0</v>
      </c>
      <c r="I172" s="11" t="str">
        <f>'Rådata Nord 2025'!O188</f>
        <v>ej</v>
      </c>
    </row>
    <row r="173" spans="1:9" hidden="1" x14ac:dyDescent="0.25">
      <c r="A173" s="1">
        <f>'Rådata Nord 2025'!A186</f>
        <v>114</v>
      </c>
      <c r="B173" s="1" t="str">
        <f>'Rådata Nord 2025'!B186</f>
        <v>GVC</v>
      </c>
      <c r="C173" s="1" t="str">
        <f>'Rådata Nord 2025'!C186</f>
        <v>Spårväxel - EVR-60E-300-1:9</v>
      </c>
      <c r="D173" s="1">
        <f>'Rådata Nord 2025'!D186</f>
        <v>731</v>
      </c>
      <c r="E173" s="1" t="str">
        <f>'Rådata Nord 2025'!E186</f>
        <v>B3</v>
      </c>
      <c r="F173" s="2" t="str">
        <f>'Rådata Nord 2025'!J186</f>
        <v>ej 2025</v>
      </c>
      <c r="G173" s="2" t="str">
        <f>'Rådata Nord 2025'!L186</f>
        <v>ej 2025</v>
      </c>
      <c r="H173" s="11">
        <f>'Rådata Nord 2025'!N186</f>
        <v>0</v>
      </c>
      <c r="I173" s="11">
        <f>'Rådata Nord 2025'!O186</f>
        <v>0</v>
      </c>
    </row>
    <row r="174" spans="1:9" hidden="1" x14ac:dyDescent="0.25">
      <c r="A174" s="1">
        <f>'Rådata Nord 2025'!A187</f>
        <v>114</v>
      </c>
      <c r="B174" s="1" t="str">
        <f>'Rådata Nord 2025'!B187</f>
        <v>GVC</v>
      </c>
      <c r="C174" s="1" t="str">
        <f>'Rådata Nord 2025'!C187</f>
        <v>Spårväxel - EVR-60E-300-1:9</v>
      </c>
      <c r="D174" s="1">
        <f>'Rådata Nord 2025'!D187</f>
        <v>732</v>
      </c>
      <c r="E174" s="1" t="str">
        <f>'Rådata Nord 2025'!E187</f>
        <v>B3</v>
      </c>
      <c r="F174" s="2" t="str">
        <f>'Rådata Nord 2025'!J187</f>
        <v>ej 2025</v>
      </c>
      <c r="G174" s="2" t="str">
        <f>'Rådata Nord 2025'!L187</f>
        <v>ej 2025</v>
      </c>
      <c r="H174" s="11">
        <f>'Rådata Nord 2025'!N187</f>
        <v>0</v>
      </c>
      <c r="I174" s="11">
        <f>'Rådata Nord 2025'!O187</f>
        <v>0</v>
      </c>
    </row>
    <row r="175" spans="1:9" hidden="1" x14ac:dyDescent="0.25">
      <c r="A175" s="1">
        <f>'Rådata Nord 2025'!A178</f>
        <v>114</v>
      </c>
      <c r="B175" s="1" t="str">
        <f>'Rådata Nord 2025'!B178</f>
        <v>GVC</v>
      </c>
      <c r="C175" s="1" t="str">
        <f>'Rådata Nord 2025'!C178</f>
        <v>Spårväxel - EVR-60E-760-1:15</v>
      </c>
      <c r="D175" s="1">
        <f>'Rådata Nord 2025'!D178</f>
        <v>553</v>
      </c>
      <c r="E175" s="1" t="str">
        <f>'Rådata Nord 2025'!E178</f>
        <v>B3</v>
      </c>
      <c r="F175" s="2" t="str">
        <f>'Rådata Nord 2025'!J178</f>
        <v>ej 2025</v>
      </c>
      <c r="G175" s="2" t="str">
        <f>'Rådata Nord 2025'!L178</f>
        <v>ej 2025</v>
      </c>
      <c r="H175" s="11">
        <f>'Rådata Nord 2025'!N178</f>
        <v>0</v>
      </c>
      <c r="I175" s="11">
        <f>'Rådata Nord 2025'!O178</f>
        <v>0</v>
      </c>
    </row>
    <row r="176" spans="1:9" hidden="1" x14ac:dyDescent="0.25">
      <c r="A176" s="1">
        <f>'Rådata Nord 2025'!A183</f>
        <v>114</v>
      </c>
      <c r="B176" s="1" t="str">
        <f>'Rådata Nord 2025'!B183</f>
        <v>GVC</v>
      </c>
      <c r="C176" s="1" t="str">
        <f>'Rådata Nord 2025'!C183</f>
        <v>Spårväxel - EV-BV50-225/190-1:9</v>
      </c>
      <c r="D176" s="1">
        <f>'Rådata Nord 2025'!D183</f>
        <v>703</v>
      </c>
      <c r="E176" s="1" t="str">
        <f>'Rådata Nord 2025'!E183</f>
        <v>B1</v>
      </c>
      <c r="F176" s="2" t="str">
        <f>'Rådata Nord 2025'!J183</f>
        <v>-</v>
      </c>
      <c r="G176" s="2" t="str">
        <f>'Rådata Nord 2025'!L183</f>
        <v>ej</v>
      </c>
      <c r="H176" s="11">
        <f>'Rådata Nord 2025'!N183</f>
        <v>0</v>
      </c>
      <c r="I176" s="11" t="str">
        <f>'Rådata Nord 2025'!O183</f>
        <v>ej</v>
      </c>
    </row>
    <row r="177" spans="1:9" hidden="1" x14ac:dyDescent="0.25">
      <c r="A177" s="1">
        <f>'Rådata Nord 2025'!A182</f>
        <v>114</v>
      </c>
      <c r="B177" s="1" t="str">
        <f>'Rådata Nord 2025'!B182</f>
        <v>GVC</v>
      </c>
      <c r="C177" s="1" t="str">
        <f>'Rådata Nord 2025'!C182</f>
        <v>Spårväxel - EV-BV50-225/190-1:9</v>
      </c>
      <c r="D177" s="1">
        <f>'Rådata Nord 2025'!D182</f>
        <v>701</v>
      </c>
      <c r="E177" s="1" t="str">
        <f>'Rådata Nord 2025'!E182</f>
        <v>B1</v>
      </c>
      <c r="F177" s="2" t="str">
        <f>'Rådata Nord 2025'!J182</f>
        <v>-</v>
      </c>
      <c r="G177" s="2" t="str">
        <f>'Rådata Nord 2025'!L182</f>
        <v>ej</v>
      </c>
      <c r="H177" s="11">
        <f>'Rådata Nord 2025'!N182</f>
        <v>0</v>
      </c>
      <c r="I177" s="11" t="str">
        <f>'Rådata Nord 2025'!O182</f>
        <v>ej</v>
      </c>
    </row>
    <row r="178" spans="1:9" hidden="1" x14ac:dyDescent="0.25">
      <c r="A178" s="1">
        <f>'Rådata Nord 2025'!A185</f>
        <v>114</v>
      </c>
      <c r="B178" s="1" t="str">
        <f>'Rådata Nord 2025'!B185</f>
        <v>GVC</v>
      </c>
      <c r="C178" s="1" t="str">
        <f>'Rådata Nord 2025'!C185</f>
        <v>Spårväxel - EVR-60E-300-1:9</v>
      </c>
      <c r="D178" s="1">
        <f>'Rådata Nord 2025'!D185</f>
        <v>722</v>
      </c>
      <c r="E178" s="1" t="str">
        <f>'Rådata Nord 2025'!E185</f>
        <v>B3</v>
      </c>
      <c r="F178" s="2" t="str">
        <f>'Rådata Nord 2025'!J185</f>
        <v>ej 2025</v>
      </c>
      <c r="G178" s="2" t="str">
        <f>'Rådata Nord 2025'!L185</f>
        <v>ej 2025</v>
      </c>
      <c r="H178" s="11">
        <f>'Rådata Nord 2025'!N185</f>
        <v>0</v>
      </c>
      <c r="I178" s="11">
        <f>'Rådata Nord 2025'!O185</f>
        <v>0</v>
      </c>
    </row>
    <row r="179" spans="1:9" hidden="1" x14ac:dyDescent="0.25">
      <c r="A179" s="1">
        <f>'Rådata Nord 2025'!A179</f>
        <v>114</v>
      </c>
      <c r="B179" s="1" t="str">
        <f>'Rådata Nord 2025'!B179</f>
        <v>GVC</v>
      </c>
      <c r="C179" s="1" t="str">
        <f>'Rådata Nord 2025'!C179</f>
        <v>Spårväxel - EVR-60E-300-1:9</v>
      </c>
      <c r="D179" s="1">
        <f>'Rådata Nord 2025'!D179</f>
        <v>555</v>
      </c>
      <c r="E179" s="1" t="str">
        <f>'Rådata Nord 2025'!E179</f>
        <v>B1</v>
      </c>
      <c r="F179" s="2" t="str">
        <f>'Rådata Nord 2025'!J179</f>
        <v>-</v>
      </c>
      <c r="G179" s="2" t="str">
        <f>'Rådata Nord 2025'!L179</f>
        <v>ej</v>
      </c>
      <c r="H179" s="11">
        <f>'Rådata Nord 2025'!N179</f>
        <v>0</v>
      </c>
      <c r="I179" s="11" t="str">
        <f>'Rådata Nord 2025'!O179</f>
        <v>ej</v>
      </c>
    </row>
    <row r="180" spans="1:9" hidden="1" x14ac:dyDescent="0.25">
      <c r="A180" s="1">
        <f>'Rådata Nord 2025'!A180</f>
        <v>114</v>
      </c>
      <c r="B180" s="1" t="str">
        <f>'Rådata Nord 2025'!B180</f>
        <v>GVC</v>
      </c>
      <c r="C180" s="1" t="str">
        <f>'Rådata Nord 2025'!C180</f>
        <v>Spårväxel - EV-60E-208-1:9</v>
      </c>
      <c r="D180" s="1">
        <f>'Rådata Nord 2025'!D180</f>
        <v>556</v>
      </c>
      <c r="E180" s="1" t="str">
        <f>'Rådata Nord 2025'!E180</f>
        <v>B1</v>
      </c>
      <c r="F180" s="2" t="str">
        <f>'Rådata Nord 2025'!J180</f>
        <v>-</v>
      </c>
      <c r="G180" s="2" t="str">
        <f>'Rådata Nord 2025'!L180</f>
        <v>ej</v>
      </c>
      <c r="H180" s="11">
        <f>'Rådata Nord 2025'!N180</f>
        <v>0</v>
      </c>
      <c r="I180" s="11" t="str">
        <f>'Rådata Nord 2025'!O180</f>
        <v>ej</v>
      </c>
    </row>
    <row r="181" spans="1:9" hidden="1" x14ac:dyDescent="0.25">
      <c r="A181" s="1">
        <f>'Rådata Nord 2025'!A181</f>
        <v>114</v>
      </c>
      <c r="B181" s="1" t="str">
        <f>'Rådata Nord 2025'!B181</f>
        <v>GVC</v>
      </c>
      <c r="C181" s="1" t="str">
        <f>'Rådata Nord 2025'!C181</f>
        <v>Spårväxel - EV-BV50-225/190-1:9</v>
      </c>
      <c r="D181" s="1">
        <f>'Rådata Nord 2025'!D181</f>
        <v>578</v>
      </c>
      <c r="E181" s="1" t="str">
        <f>'Rådata Nord 2025'!E181</f>
        <v>B1</v>
      </c>
      <c r="F181" s="2" t="str">
        <f>'Rådata Nord 2025'!J181</f>
        <v>-</v>
      </c>
      <c r="G181" s="2" t="str">
        <f>'Rådata Nord 2025'!L181</f>
        <v>ej</v>
      </c>
      <c r="H181" s="11">
        <f>'Rådata Nord 2025'!N181</f>
        <v>0</v>
      </c>
      <c r="I181" s="11" t="str">
        <f>'Rådata Nord 2025'!O181</f>
        <v>ej</v>
      </c>
    </row>
    <row r="182" spans="1:9" hidden="1" x14ac:dyDescent="0.25">
      <c r="A182" s="1">
        <f>'Rådata Nord 2025'!A189</f>
        <v>114</v>
      </c>
      <c r="B182" s="1" t="str">
        <f>'Rådata Nord 2025'!B189</f>
        <v>GVC</v>
      </c>
      <c r="C182" s="1" t="str">
        <f>'Rådata Nord 2025'!C189</f>
        <v>Spårväxel - EV-SJ50-11-1:9</v>
      </c>
      <c r="D182" s="1">
        <f>'Rådata Nord 2025'!D189</f>
        <v>764</v>
      </c>
      <c r="E182" s="1" t="str">
        <f>'Rådata Nord 2025'!E189</f>
        <v>B1</v>
      </c>
      <c r="F182" s="2" t="str">
        <f>'Rådata Nord 2025'!J189</f>
        <v>-</v>
      </c>
      <c r="G182" s="2" t="str">
        <f>'Rådata Nord 2025'!L189</f>
        <v>ej</v>
      </c>
      <c r="H182" s="11">
        <f>'Rådata Nord 2025'!N189</f>
        <v>0</v>
      </c>
      <c r="I182" s="11" t="str">
        <f>'Rådata Nord 2025'!O189</f>
        <v>ej</v>
      </c>
    </row>
    <row r="183" spans="1:9" hidden="1" x14ac:dyDescent="0.25">
      <c r="A183" s="1">
        <f>'Rådata Nord 2025'!A190</f>
        <v>114</v>
      </c>
      <c r="B183" s="1" t="str">
        <f>'Rådata Nord 2025'!B190</f>
        <v>GVC</v>
      </c>
      <c r="C183" s="1" t="str">
        <f>'Rådata Nord 2025'!C190</f>
        <v>Spårväxel - EVR-60E-760-1:15</v>
      </c>
      <c r="D183" s="1">
        <f>'Rådata Nord 2025'!D190</f>
        <v>772</v>
      </c>
      <c r="E183" s="1" t="str">
        <f>'Rådata Nord 2025'!E190</f>
        <v>B3</v>
      </c>
      <c r="F183" s="2" t="str">
        <f>'Rådata Nord 2025'!J190</f>
        <v>ej 2025</v>
      </c>
      <c r="G183" s="2" t="str">
        <f>'Rådata Nord 2025'!L190</f>
        <v>ej 2025</v>
      </c>
      <c r="H183" s="11">
        <f>'Rådata Nord 2025'!N190</f>
        <v>0</v>
      </c>
      <c r="I183" s="11">
        <f>'Rådata Nord 2025'!O190</f>
        <v>0</v>
      </c>
    </row>
    <row r="184" spans="1:9" hidden="1" x14ac:dyDescent="0.25">
      <c r="A184" s="1">
        <f>'Rådata Nord 2025'!A174</f>
        <v>114</v>
      </c>
      <c r="B184" s="1" t="str">
        <f>'Rådata Nord 2025'!B174</f>
        <v>GVC</v>
      </c>
      <c r="C184" s="1" t="str">
        <f>'Rådata Nord 2025'!C174</f>
        <v>Spårväxel - EVR-60E-300-1:9</v>
      </c>
      <c r="D184" s="1">
        <f>'Rådata Nord 2025'!D174</f>
        <v>534</v>
      </c>
      <c r="E184" s="1" t="str">
        <f>'Rådata Nord 2025'!E174</f>
        <v>B3</v>
      </c>
      <c r="F184" s="2" t="str">
        <f>'Rådata Nord 2025'!J174</f>
        <v>ej 2025</v>
      </c>
      <c r="G184" s="2" t="str">
        <f>'Rådata Nord 2025'!L174</f>
        <v>ej 2025</v>
      </c>
      <c r="H184" s="11">
        <f>'Rådata Nord 2025'!N174</f>
        <v>0</v>
      </c>
      <c r="I184" s="11">
        <f>'Rådata Nord 2025'!O174</f>
        <v>0</v>
      </c>
    </row>
    <row r="185" spans="1:9" hidden="1" x14ac:dyDescent="0.25">
      <c r="A185" s="1">
        <f>'Rådata Nord 2025'!A173</f>
        <v>114</v>
      </c>
      <c r="B185" s="1" t="str">
        <f>'Rådata Nord 2025'!B173</f>
        <v>GVC</v>
      </c>
      <c r="C185" s="1" t="str">
        <f>'Rådata Nord 2025'!C173</f>
        <v>Spårväxel - EVR-60E-760-1:15</v>
      </c>
      <c r="D185" s="1">
        <f>'Rådata Nord 2025'!D173</f>
        <v>532</v>
      </c>
      <c r="E185" s="1" t="str">
        <f>'Rådata Nord 2025'!E173</f>
        <v>B3</v>
      </c>
      <c r="F185" s="2" t="str">
        <f>'Rådata Nord 2025'!J173</f>
        <v>ej 2025</v>
      </c>
      <c r="G185" s="2" t="str">
        <f>'Rådata Nord 2025'!L173</f>
        <v>ej 2025</v>
      </c>
      <c r="H185" s="11">
        <f>'Rådata Nord 2025'!N173</f>
        <v>0</v>
      </c>
      <c r="I185" s="11">
        <f>'Rådata Nord 2025'!O173</f>
        <v>0</v>
      </c>
    </row>
    <row r="186" spans="1:9" hidden="1" x14ac:dyDescent="0.25">
      <c r="A186" s="1">
        <f>'Rådata Nord 2025'!A172</f>
        <v>114</v>
      </c>
      <c r="B186" s="1" t="str">
        <f>'Rådata Nord 2025'!B172</f>
        <v>GVC</v>
      </c>
      <c r="C186" s="1" t="str">
        <f>'Rådata Nord 2025'!C172</f>
        <v>Spårväxel - EVR-60E-760-1:15</v>
      </c>
      <c r="D186" s="1">
        <f>'Rådata Nord 2025'!D172</f>
        <v>531</v>
      </c>
      <c r="E186" s="1" t="str">
        <f>'Rådata Nord 2025'!E172</f>
        <v>B3</v>
      </c>
      <c r="F186" s="2" t="str">
        <f>'Rådata Nord 2025'!J172</f>
        <v>ej 2025</v>
      </c>
      <c r="G186" s="2" t="str">
        <f>'Rådata Nord 2025'!L172</f>
        <v>ej 2025</v>
      </c>
      <c r="H186" s="11">
        <f>'Rådata Nord 2025'!N172</f>
        <v>0</v>
      </c>
      <c r="I186" s="11">
        <f>'Rådata Nord 2025'!O172</f>
        <v>0</v>
      </c>
    </row>
    <row r="187" spans="1:9" hidden="1" x14ac:dyDescent="0.25">
      <c r="A187" s="1">
        <f>'Rådata Nord 2025'!A171</f>
        <v>114</v>
      </c>
      <c r="B187" s="1" t="str">
        <f>'Rådata Nord 2025'!B171</f>
        <v>GVC</v>
      </c>
      <c r="C187" s="1" t="str">
        <f>'Rådata Nord 2025'!C171</f>
        <v>Spårväxel - EVR-60E-760-1:15</v>
      </c>
      <c r="D187" s="1">
        <f>'Rådata Nord 2025'!D171</f>
        <v>511</v>
      </c>
      <c r="E187" s="1" t="str">
        <f>'Rådata Nord 2025'!E171</f>
        <v>B3</v>
      </c>
      <c r="F187" s="2" t="str">
        <f>'Rådata Nord 2025'!J171</f>
        <v>ej 2025</v>
      </c>
      <c r="G187" s="2" t="str">
        <f>'Rådata Nord 2025'!L171</f>
        <v>ej 2025</v>
      </c>
      <c r="H187" s="11">
        <f>'Rådata Nord 2025'!N171</f>
        <v>0</v>
      </c>
      <c r="I187" s="11">
        <f>'Rådata Nord 2025'!O171</f>
        <v>0</v>
      </c>
    </row>
    <row r="188" spans="1:9" hidden="1" x14ac:dyDescent="0.25">
      <c r="A188" s="1">
        <f>'Rådata Nord 2025'!A191</f>
        <v>114</v>
      </c>
      <c r="B188" s="1" t="str">
        <f>'Rådata Nord 2025'!B191</f>
        <v>GVC</v>
      </c>
      <c r="C188" s="1" t="str">
        <f>'Rådata Nord 2025'!C191</f>
        <v>Spårväxel - EV-BV50-225/190-1:9</v>
      </c>
      <c r="D188" s="1">
        <f>'Rådata Nord 2025'!D191</f>
        <v>773</v>
      </c>
      <c r="E188" s="1" t="str">
        <f>'Rådata Nord 2025'!E191</f>
        <v>B3</v>
      </c>
      <c r="F188" s="2" t="str">
        <f>'Rådata Nord 2025'!J191</f>
        <v>ej 2025</v>
      </c>
      <c r="G188" s="2" t="str">
        <f>'Rådata Nord 2025'!L191</f>
        <v>ej 2025</v>
      </c>
      <c r="H188" s="11">
        <f>'Rådata Nord 2025'!N191</f>
        <v>0</v>
      </c>
      <c r="I188" s="11">
        <f>'Rådata Nord 2025'!O191</f>
        <v>0</v>
      </c>
    </row>
    <row r="189" spans="1:9" hidden="1" x14ac:dyDescent="0.25">
      <c r="A189" s="1">
        <f>'Rådata Nord 2025'!A192</f>
        <v>114</v>
      </c>
      <c r="B189" s="1" t="str">
        <f>'Rådata Nord 2025'!B192</f>
        <v>GVC</v>
      </c>
      <c r="C189" s="1" t="str">
        <f>'Rådata Nord 2025'!C192</f>
        <v>Spårväxel - EVR-60E-300-1:9</v>
      </c>
      <c r="D189" s="1">
        <f>'Rådata Nord 2025'!D192</f>
        <v>774</v>
      </c>
      <c r="E189" s="1" t="str">
        <f>'Rådata Nord 2025'!E192</f>
        <v>B3</v>
      </c>
      <c r="F189" s="2" t="str">
        <f>'Rådata Nord 2025'!J192</f>
        <v>ej 2025</v>
      </c>
      <c r="G189" s="2" t="str">
        <f>'Rådata Nord 2025'!L192</f>
        <v>ej 2025</v>
      </c>
      <c r="H189" s="11">
        <f>'Rådata Nord 2025'!N192</f>
        <v>0</v>
      </c>
      <c r="I189" s="11">
        <f>'Rådata Nord 2025'!O192</f>
        <v>0</v>
      </c>
    </row>
    <row r="190" spans="1:9" hidden="1" x14ac:dyDescent="0.25">
      <c r="A190" s="1">
        <f>'Rådata Nord 2025'!A165</f>
        <v>114</v>
      </c>
      <c r="B190" s="1" t="str">
        <f>'Rådata Nord 2025'!B165</f>
        <v>GVC</v>
      </c>
      <c r="C190" s="1" t="str">
        <f>'Rådata Nord 2025'!C165</f>
        <v>Spårväxel - EV-SJ50-11-1:9</v>
      </c>
      <c r="D190" s="1">
        <f>'Rådata Nord 2025'!D165</f>
        <v>80</v>
      </c>
      <c r="E190" s="1" t="str">
        <f>'Rådata Nord 2025'!E165</f>
        <v>B1</v>
      </c>
      <c r="F190" s="2" t="str">
        <f>'Rådata Nord 2025'!J165</f>
        <v>-</v>
      </c>
      <c r="G190" s="2" t="str">
        <f>'Rådata Nord 2025'!L165</f>
        <v>ej</v>
      </c>
      <c r="H190" s="11">
        <f>'Rådata Nord 2025'!N165</f>
        <v>0</v>
      </c>
      <c r="I190" s="11" t="str">
        <f>'Rådata Nord 2025'!O165</f>
        <v>ej</v>
      </c>
    </row>
    <row r="191" spans="1:9" hidden="1" x14ac:dyDescent="0.25">
      <c r="A191" s="1">
        <f>'Rådata Nord 2025'!A168</f>
        <v>114</v>
      </c>
      <c r="B191" s="1" t="str">
        <f>'Rådata Nord 2025'!B168</f>
        <v>GVC</v>
      </c>
      <c r="C191" s="1" t="str">
        <f>'Rådata Nord 2025'!C168</f>
        <v>Spårväxel - EV-BV50-225/190-1:9</v>
      </c>
      <c r="D191" s="1">
        <f>'Rådata Nord 2025'!D168</f>
        <v>103</v>
      </c>
      <c r="E191" s="1" t="str">
        <f>'Rådata Nord 2025'!E168</f>
        <v>B1</v>
      </c>
      <c r="F191" s="2" t="str">
        <f>'Rådata Nord 2025'!J168</f>
        <v>-</v>
      </c>
      <c r="G191" s="2" t="str">
        <f>'Rådata Nord 2025'!L168</f>
        <v>ej</v>
      </c>
      <c r="H191" s="11">
        <f>'Rådata Nord 2025'!N168</f>
        <v>0</v>
      </c>
      <c r="I191" s="11" t="str">
        <f>'Rådata Nord 2025'!O168</f>
        <v>ej</v>
      </c>
    </row>
    <row r="192" spans="1:9" hidden="1" x14ac:dyDescent="0.25">
      <c r="A192" s="1">
        <f>'Rådata Nord 2025'!A166</f>
        <v>114</v>
      </c>
      <c r="B192" s="1" t="str">
        <f>'Rådata Nord 2025'!B166</f>
        <v>GVC</v>
      </c>
      <c r="C192" s="1" t="str">
        <f>'Rådata Nord 2025'!C166</f>
        <v>Spårväxel - EV-SJ50-11-1:9</v>
      </c>
      <c r="D192" s="1">
        <f>'Rådata Nord 2025'!D166</f>
        <v>81</v>
      </c>
      <c r="E192" s="1" t="str">
        <f>'Rådata Nord 2025'!E166</f>
        <v>B1</v>
      </c>
      <c r="F192" s="2" t="str">
        <f>'Rådata Nord 2025'!J166</f>
        <v>-</v>
      </c>
      <c r="G192" s="2" t="str">
        <f>'Rådata Nord 2025'!L166</f>
        <v>ej</v>
      </c>
      <c r="H192" s="11">
        <f>'Rådata Nord 2025'!N166</f>
        <v>0</v>
      </c>
      <c r="I192" s="11" t="str">
        <f>'Rådata Nord 2025'!O166</f>
        <v>ej</v>
      </c>
    </row>
    <row r="193" spans="1:9" hidden="1" x14ac:dyDescent="0.25">
      <c r="A193" s="1">
        <f>'Rådata Nord 2025'!A167</f>
        <v>114</v>
      </c>
      <c r="B193" s="1" t="str">
        <f>'Rådata Nord 2025'!B167</f>
        <v>GVC</v>
      </c>
      <c r="C193" s="1" t="str">
        <f>'Rådata Nord 2025'!C167</f>
        <v>Spårväxel - EV-BV50-225/190-1:9</v>
      </c>
      <c r="D193" s="1">
        <f>'Rådata Nord 2025'!D167</f>
        <v>101</v>
      </c>
      <c r="E193" s="1" t="str">
        <f>'Rådata Nord 2025'!E167</f>
        <v>B1</v>
      </c>
      <c r="F193" s="2" t="str">
        <f>'Rådata Nord 2025'!J167</f>
        <v>-</v>
      </c>
      <c r="G193" s="2" t="str">
        <f>'Rådata Nord 2025'!L167</f>
        <v>ej</v>
      </c>
      <c r="H193" s="11">
        <f>'Rådata Nord 2025'!N167</f>
        <v>0</v>
      </c>
      <c r="I193" s="11" t="str">
        <f>'Rådata Nord 2025'!O167</f>
        <v>ej</v>
      </c>
    </row>
    <row r="194" spans="1:9" x14ac:dyDescent="0.25">
      <c r="A194" s="1">
        <f>'Rådata Nord 2025'!A194</f>
        <v>171</v>
      </c>
      <c r="B194" s="1" t="str">
        <f>'Rådata Nord 2025'!B194</f>
        <v>RUK</v>
      </c>
      <c r="C194" s="1" t="str">
        <f>'Rådata Nord 2025'!C194</f>
        <v>Spårväxel - EVR-UIC60-760-1:15</v>
      </c>
      <c r="D194" s="1">
        <f>'Rådata Nord 2025'!D194</f>
        <v>22</v>
      </c>
      <c r="E194" s="1" t="str">
        <f>'Rådata Nord 2025'!E194</f>
        <v>B5</v>
      </c>
      <c r="F194" s="2" t="str">
        <f>'Rådata Nord 2025'!J194</f>
        <v>-</v>
      </c>
      <c r="G194" s="2" t="str">
        <f>'Rådata Nord 2025'!L194</f>
        <v>ej</v>
      </c>
      <c r="H194" s="11">
        <f>'Rådata Nord 2025'!N194</f>
        <v>17</v>
      </c>
      <c r="I194" s="11" t="str">
        <f>'Rådata Nord 2025'!O194</f>
        <v>ej</v>
      </c>
    </row>
    <row r="195" spans="1:9" x14ac:dyDescent="0.25">
      <c r="A195" s="1">
        <f>'Rådata Nord 2025'!A195</f>
        <v>171</v>
      </c>
      <c r="B195" s="1" t="str">
        <f>'Rådata Nord 2025'!B195</f>
        <v>SBE</v>
      </c>
      <c r="C195" s="1" t="str">
        <f>'Rådata Nord 2025'!C195</f>
        <v>Spårväxel - EVR-UIC60-760-1:15</v>
      </c>
      <c r="D195" s="1">
        <f>'Rådata Nord 2025'!D195</f>
        <v>21</v>
      </c>
      <c r="E195" s="1" t="str">
        <f>'Rådata Nord 2025'!E195</f>
        <v>B5</v>
      </c>
      <c r="F195" s="2" t="str">
        <f>'Rådata Nord 2025'!J195</f>
        <v>-</v>
      </c>
      <c r="G195" s="2" t="str">
        <f>'Rådata Nord 2025'!L195</f>
        <v>ej</v>
      </c>
      <c r="H195" s="11">
        <f>'Rådata Nord 2025'!N195</f>
        <v>17</v>
      </c>
      <c r="I195" s="11" t="str">
        <f>'Rådata Nord 2025'!O195</f>
        <v>ej</v>
      </c>
    </row>
    <row r="196" spans="1:9" hidden="1" x14ac:dyDescent="0.25">
      <c r="A196" s="1">
        <f>'Rådata Nord 2025'!A196</f>
        <v>116</v>
      </c>
      <c r="B196" s="1" t="str">
        <f>'Rådata Nord 2025'!B196</f>
        <v>APT</v>
      </c>
      <c r="C196" s="1" t="str">
        <f>'Rådata Nord 2025'!C196</f>
        <v>Spårväxel - EV-UIC60-300-1:9</v>
      </c>
      <c r="D196" s="1" t="str">
        <f>'Rådata Nord 2025'!D196</f>
        <v>2a</v>
      </c>
      <c r="E196" s="1" t="str">
        <f>'Rådata Nord 2025'!E196</f>
        <v>B2</v>
      </c>
      <c r="F196" s="2" t="str">
        <f>'Rådata Nord 2025'!J196</f>
        <v>-</v>
      </c>
      <c r="G196" s="2" t="str">
        <f>'Rådata Nord 2025'!L196</f>
        <v>ej</v>
      </c>
      <c r="H196" s="11">
        <f>'Rådata Nord 2025'!N196</f>
        <v>0</v>
      </c>
      <c r="I196" s="11" t="str">
        <f>'Rådata Nord 2025'!O196</f>
        <v>ej</v>
      </c>
    </row>
    <row r="197" spans="1:9" hidden="1" x14ac:dyDescent="0.25">
      <c r="A197" s="1">
        <f>'Rådata Nord 2025'!A197</f>
        <v>116</v>
      </c>
      <c r="B197" s="1" t="str">
        <f>'Rådata Nord 2025'!B197</f>
        <v>APT</v>
      </c>
      <c r="C197" s="1" t="str">
        <f>'Rådata Nord 2025'!C197</f>
        <v>Spårväxel - EV-UIC60-300-1:9</v>
      </c>
      <c r="D197" s="1" t="str">
        <f>'Rådata Nord 2025'!D197</f>
        <v>5b</v>
      </c>
      <c r="E197" s="1" t="str">
        <f>'Rådata Nord 2025'!E197</f>
        <v>B2</v>
      </c>
      <c r="F197" s="2" t="str">
        <f>'Rådata Nord 2025'!J197</f>
        <v>-</v>
      </c>
      <c r="G197" s="2" t="str">
        <f>'Rådata Nord 2025'!L197</f>
        <v>ej</v>
      </c>
      <c r="H197" s="11">
        <f>'Rådata Nord 2025'!N197</f>
        <v>0</v>
      </c>
      <c r="I197" s="11" t="str">
        <f>'Rådata Nord 2025'!O197</f>
        <v>ej</v>
      </c>
    </row>
    <row r="198" spans="1:9" x14ac:dyDescent="0.25">
      <c r="A198" s="1">
        <f>'Rådata Nord 2025'!A198</f>
        <v>171</v>
      </c>
      <c r="B198" s="1" t="str">
        <f>'Rådata Nord 2025'!B198</f>
        <v>SBE</v>
      </c>
      <c r="C198" s="1" t="str">
        <f>'Rådata Nord 2025'!C198</f>
        <v>Spårväxel - EVR-UIC60-760-1:15</v>
      </c>
      <c r="D198" s="1">
        <f>'Rådata Nord 2025'!D198</f>
        <v>22</v>
      </c>
      <c r="E198" s="1" t="str">
        <f>'Rådata Nord 2025'!E198</f>
        <v>B5</v>
      </c>
      <c r="F198" s="2" t="str">
        <f>'Rådata Nord 2025'!J198</f>
        <v>-</v>
      </c>
      <c r="G198" s="2" t="str">
        <f>'Rådata Nord 2025'!L198</f>
        <v>ej</v>
      </c>
      <c r="H198" s="11">
        <f>'Rådata Nord 2025'!N198</f>
        <v>17</v>
      </c>
      <c r="I198" s="11" t="str">
        <f>'Rådata Nord 2025'!O198</f>
        <v>ej</v>
      </c>
    </row>
    <row r="199" spans="1:9" x14ac:dyDescent="0.25">
      <c r="A199" s="1">
        <f>'Rådata Nord 2025'!A199</f>
        <v>171</v>
      </c>
      <c r="B199" s="1" t="str">
        <f>'Rådata Nord 2025'!B199</f>
        <v>SÖK</v>
      </c>
      <c r="C199" s="1" t="str">
        <f>'Rådata Nord 2025'!C199</f>
        <v>Spårväxel - EVR-UIC60-760-1:15</v>
      </c>
      <c r="D199" s="1">
        <f>'Rådata Nord 2025'!D199</f>
        <v>21</v>
      </c>
      <c r="E199" s="1" t="str">
        <f>'Rådata Nord 2025'!E199</f>
        <v>B5</v>
      </c>
      <c r="F199" s="2" t="str">
        <f>'Rådata Nord 2025'!J199</f>
        <v>-</v>
      </c>
      <c r="G199" s="2" t="str">
        <f>'Rådata Nord 2025'!L199</f>
        <v>ej</v>
      </c>
      <c r="H199" s="11">
        <f>'Rådata Nord 2025'!N199</f>
        <v>17</v>
      </c>
      <c r="I199" s="11" t="str">
        <f>'Rådata Nord 2025'!O199</f>
        <v>ej</v>
      </c>
    </row>
    <row r="200" spans="1:9" hidden="1" x14ac:dyDescent="0.25">
      <c r="A200" s="1">
        <f>'Rådata Nord 2025'!A200</f>
        <v>116</v>
      </c>
      <c r="B200" s="1" t="str">
        <f>'Rådata Nord 2025'!B200</f>
        <v>MTN</v>
      </c>
      <c r="C200" s="1" t="str">
        <f>'Rådata Nord 2025'!C200</f>
        <v>Spårväxel - EV-60E-300-1:9</v>
      </c>
      <c r="D200" s="1" t="str">
        <f>'Rådata Nord 2025'!D200</f>
        <v>4a</v>
      </c>
      <c r="E200" s="1" t="str">
        <f>'Rådata Nord 2025'!E200</f>
        <v>B2</v>
      </c>
      <c r="F200" s="2" t="str">
        <f>'Rådata Nord 2025'!J200</f>
        <v>-</v>
      </c>
      <c r="G200" s="2" t="str">
        <f>'Rådata Nord 2025'!L200</f>
        <v>ej</v>
      </c>
      <c r="H200" s="11">
        <f>'Rådata Nord 2025'!N200</f>
        <v>0</v>
      </c>
      <c r="I200" s="11" t="str">
        <f>'Rådata Nord 2025'!O200</f>
        <v>ej</v>
      </c>
    </row>
    <row r="201" spans="1:9" x14ac:dyDescent="0.25">
      <c r="A201" s="1">
        <f>'Rådata Nord 2025'!A201</f>
        <v>171</v>
      </c>
      <c r="B201" s="1" t="str">
        <f>'Rådata Nord 2025'!B201</f>
        <v>SÖK</v>
      </c>
      <c r="C201" s="1" t="str">
        <f>'Rådata Nord 2025'!C201</f>
        <v>Spårväxel - EVR-UIC60-760-1:15</v>
      </c>
      <c r="D201" s="1">
        <f>'Rådata Nord 2025'!D201</f>
        <v>22</v>
      </c>
      <c r="E201" s="1" t="str">
        <f>'Rådata Nord 2025'!E201</f>
        <v>B5</v>
      </c>
      <c r="F201" s="2" t="str">
        <f>'Rådata Nord 2025'!J201</f>
        <v>-</v>
      </c>
      <c r="G201" s="2" t="str">
        <f>'Rådata Nord 2025'!L201</f>
        <v>ej</v>
      </c>
      <c r="H201" s="11">
        <f>'Rådata Nord 2025'!N201</f>
        <v>17</v>
      </c>
      <c r="I201" s="11" t="str">
        <f>'Rådata Nord 2025'!O201</f>
        <v>ej</v>
      </c>
    </row>
    <row r="202" spans="1:9" x14ac:dyDescent="0.25">
      <c r="A202" s="1">
        <f>'Rådata Nord 2025'!A202</f>
        <v>171</v>
      </c>
      <c r="B202" s="1" t="str">
        <f>'Rådata Nord 2025'!B202</f>
        <v>ÄNÖ</v>
      </c>
      <c r="C202" s="1" t="str">
        <f>'Rådata Nord 2025'!C202</f>
        <v>Spårväxel - EVR-UIC60-760-1:15</v>
      </c>
      <c r="D202" s="1">
        <f>'Rådata Nord 2025'!D202</f>
        <v>21</v>
      </c>
      <c r="E202" s="1" t="str">
        <f>'Rådata Nord 2025'!E202</f>
        <v>B5</v>
      </c>
      <c r="F202" s="2" t="str">
        <f>'Rådata Nord 2025'!J202</f>
        <v>-</v>
      </c>
      <c r="G202" s="2" t="str">
        <f>'Rådata Nord 2025'!L202</f>
        <v>ej</v>
      </c>
      <c r="H202" s="11">
        <f>'Rådata Nord 2025'!N202</f>
        <v>17</v>
      </c>
      <c r="I202" s="11" t="str">
        <f>'Rådata Nord 2025'!O202</f>
        <v>ej</v>
      </c>
    </row>
    <row r="203" spans="1:9" hidden="1" x14ac:dyDescent="0.25">
      <c r="A203" s="1">
        <f>'Rådata Nord 2025'!A203</f>
        <v>117</v>
      </c>
      <c r="B203" s="1" t="str">
        <f>'Rådata Nord 2025'!B203</f>
        <v>AIK</v>
      </c>
      <c r="C203" s="1" t="str">
        <f>'Rådata Nord 2025'!C203</f>
        <v>Spårväxel - EV-SJ50-11-1:9</v>
      </c>
      <c r="D203" s="1">
        <f>'Rådata Nord 2025'!D203</f>
        <v>232</v>
      </c>
      <c r="E203" s="1" t="str">
        <f>'Rådata Nord 2025'!E203</f>
        <v>B2</v>
      </c>
      <c r="F203" s="2" t="str">
        <f>'Rådata Nord 2025'!J203</f>
        <v>-</v>
      </c>
      <c r="G203" s="2" t="str">
        <f>'Rådata Nord 2025'!L203</f>
        <v>ej</v>
      </c>
      <c r="H203" s="11">
        <f>'Rådata Nord 2025'!N203</f>
        <v>0</v>
      </c>
      <c r="I203" s="11" t="str">
        <f>'Rådata Nord 2025'!O203</f>
        <v>ej</v>
      </c>
    </row>
    <row r="204" spans="1:9" hidden="1" x14ac:dyDescent="0.25">
      <c r="A204" s="1">
        <f>'Rådata Nord 2025'!A204</f>
        <v>117</v>
      </c>
      <c r="B204" s="1" t="str">
        <f>'Rådata Nord 2025'!B204</f>
        <v>AIK</v>
      </c>
      <c r="C204" s="1" t="str">
        <f>'Rådata Nord 2025'!C204</f>
        <v>Spårväxel - EV-SJ50-11-1:9</v>
      </c>
      <c r="D204" s="1">
        <f>'Rådata Nord 2025'!D204</f>
        <v>201</v>
      </c>
      <c r="E204" s="1" t="str">
        <f>'Rådata Nord 2025'!E204</f>
        <v>B1</v>
      </c>
      <c r="F204" s="2" t="str">
        <f>'Rådata Nord 2025'!J204</f>
        <v>-</v>
      </c>
      <c r="G204" s="2" t="str">
        <f>'Rådata Nord 2025'!L204</f>
        <v>ej</v>
      </c>
      <c r="H204" s="11">
        <f>'Rådata Nord 2025'!N204</f>
        <v>0</v>
      </c>
      <c r="I204" s="11" t="str">
        <f>'Rådata Nord 2025'!O204</f>
        <v>ej</v>
      </c>
    </row>
    <row r="205" spans="1:9" x14ac:dyDescent="0.25">
      <c r="A205" s="1">
        <f>'Rådata Nord 2025'!A205</f>
        <v>171</v>
      </c>
      <c r="B205" s="1" t="str">
        <f>'Rådata Nord 2025'!B205</f>
        <v>ÄNÖ</v>
      </c>
      <c r="C205" s="1" t="str">
        <f>'Rådata Nord 2025'!C205</f>
        <v>Spårväxel - EVR-UIC60-760-1:15</v>
      </c>
      <c r="D205" s="1">
        <f>'Rådata Nord 2025'!D205</f>
        <v>22</v>
      </c>
      <c r="E205" s="1" t="str">
        <f>'Rådata Nord 2025'!E205</f>
        <v>B5</v>
      </c>
      <c r="F205" s="2" t="str">
        <f>'Rådata Nord 2025'!J205</f>
        <v>-</v>
      </c>
      <c r="G205" s="2" t="str">
        <f>'Rådata Nord 2025'!L205</f>
        <v>ej</v>
      </c>
      <c r="H205" s="11">
        <f>'Rådata Nord 2025'!N205</f>
        <v>17</v>
      </c>
      <c r="I205" s="11" t="str">
        <f>'Rådata Nord 2025'!O205</f>
        <v>ej</v>
      </c>
    </row>
    <row r="206" spans="1:9" x14ac:dyDescent="0.25">
      <c r="A206" s="1">
        <f>'Rådata Nord 2025'!A206</f>
        <v>171</v>
      </c>
      <c r="B206" s="1" t="str">
        <f>'Rådata Nord 2025'!B206</f>
        <v>ÖK</v>
      </c>
      <c r="C206" s="1" t="str">
        <f>'Rådata Nord 2025'!C206</f>
        <v>Spårväxel - EVR-UIC60-760-1:15</v>
      </c>
      <c r="D206" s="1">
        <f>'Rådata Nord 2025'!D206</f>
        <v>121</v>
      </c>
      <c r="E206" s="1" t="str">
        <f>'Rådata Nord 2025'!E206</f>
        <v>B5</v>
      </c>
      <c r="F206" s="2" t="str">
        <f>'Rådata Nord 2025'!J206</f>
        <v>-</v>
      </c>
      <c r="G206" s="2" t="str">
        <f>'Rådata Nord 2025'!L206</f>
        <v>ej</v>
      </c>
      <c r="H206" s="11">
        <f>'Rådata Nord 2025'!N206</f>
        <v>17</v>
      </c>
      <c r="I206" s="11" t="str">
        <f>'Rådata Nord 2025'!O206</f>
        <v>ej</v>
      </c>
    </row>
    <row r="207" spans="1:9" hidden="1" x14ac:dyDescent="0.25">
      <c r="A207" s="1">
        <f>'Rådata Nord 2025'!A207</f>
        <v>117</v>
      </c>
      <c r="B207" s="1" t="str">
        <f>'Rådata Nord 2025'!B207</f>
        <v>HRT</v>
      </c>
      <c r="C207" s="1" t="str">
        <f>'Rådata Nord 2025'!C207</f>
        <v>Spårväxel - EV-UIC60-300-1:9</v>
      </c>
      <c r="D207" s="1">
        <f>'Rådata Nord 2025'!D207</f>
        <v>2</v>
      </c>
      <c r="E207" s="1" t="str">
        <f>'Rådata Nord 2025'!E207</f>
        <v>B1</v>
      </c>
      <c r="F207" s="2" t="str">
        <f>'Rådata Nord 2025'!J207</f>
        <v>-</v>
      </c>
      <c r="G207" s="2" t="str">
        <f>'Rådata Nord 2025'!L207</f>
        <v>ej</v>
      </c>
      <c r="H207" s="11">
        <f>'Rådata Nord 2025'!N207</f>
        <v>0</v>
      </c>
      <c r="I207" s="11" t="str">
        <f>'Rådata Nord 2025'!O207</f>
        <v>ej</v>
      </c>
    </row>
    <row r="208" spans="1:9" hidden="1" x14ac:dyDescent="0.25">
      <c r="A208" s="1">
        <f>'Rådata Nord 2025'!A208</f>
        <v>117</v>
      </c>
      <c r="B208" s="1" t="str">
        <f>'Rådata Nord 2025'!B208</f>
        <v>HRT</v>
      </c>
      <c r="C208" s="1" t="str">
        <f>'Rådata Nord 2025'!C208</f>
        <v>Spårväxel - EV-UIC60-300-1:9</v>
      </c>
      <c r="D208" s="1">
        <f>'Rådata Nord 2025'!D208</f>
        <v>5</v>
      </c>
      <c r="E208" s="1" t="str">
        <f>'Rådata Nord 2025'!E208</f>
        <v>B1</v>
      </c>
      <c r="F208" s="2" t="str">
        <f>'Rådata Nord 2025'!J208</f>
        <v>-</v>
      </c>
      <c r="G208" s="2" t="str">
        <f>'Rådata Nord 2025'!L208</f>
        <v>ej</v>
      </c>
      <c r="H208" s="11">
        <f>'Rådata Nord 2025'!N208</f>
        <v>0</v>
      </c>
      <c r="I208" s="11" t="str">
        <f>'Rådata Nord 2025'!O208</f>
        <v>ej</v>
      </c>
    </row>
    <row r="209" spans="1:9" x14ac:dyDescent="0.25">
      <c r="A209" s="1">
        <f>'Rådata Nord 2025'!A209</f>
        <v>171</v>
      </c>
      <c r="B209" s="1" t="str">
        <f>'Rådata Nord 2025'!B209</f>
        <v>ÖK</v>
      </c>
      <c r="C209" s="1" t="str">
        <f>'Rådata Nord 2025'!C209</f>
        <v>Spårväxel - EVR-UIC60-760-1:15</v>
      </c>
      <c r="D209" s="1">
        <f>'Rådata Nord 2025'!D209</f>
        <v>122</v>
      </c>
      <c r="E209" s="1" t="str">
        <f>'Rådata Nord 2025'!E209</f>
        <v>B5</v>
      </c>
      <c r="F209" s="2" t="str">
        <f>'Rådata Nord 2025'!J209</f>
        <v>-</v>
      </c>
      <c r="G209" s="2" t="str">
        <f>'Rådata Nord 2025'!L209</f>
        <v>ej</v>
      </c>
      <c r="H209" s="11">
        <f>'Rådata Nord 2025'!N209</f>
        <v>17</v>
      </c>
      <c r="I209" s="11" t="str">
        <f>'Rådata Nord 2025'!O209</f>
        <v>ej</v>
      </c>
    </row>
    <row r="210" spans="1:9" x14ac:dyDescent="0.25">
      <c r="A210" s="1">
        <f>'Rådata Nord 2025'!A210</f>
        <v>171</v>
      </c>
      <c r="B210" s="1" t="str">
        <f>'Rådata Nord 2025'!B210</f>
        <v>ÖK</v>
      </c>
      <c r="C210" s="1" t="str">
        <f>'Rådata Nord 2025'!C210</f>
        <v>Spårväxel - EV-UIC60-300-1:9</v>
      </c>
      <c r="D210" s="1">
        <f>'Rådata Nord 2025'!D210</f>
        <v>132</v>
      </c>
      <c r="E210" s="1" t="str">
        <f>'Rådata Nord 2025'!E210</f>
        <v>B5</v>
      </c>
      <c r="F210" s="2" t="str">
        <f>'Rådata Nord 2025'!J210</f>
        <v>-</v>
      </c>
      <c r="G210" s="2" t="str">
        <f>'Rådata Nord 2025'!L210</f>
        <v>ej</v>
      </c>
      <c r="H210" s="11">
        <f>'Rådata Nord 2025'!N210</f>
        <v>17</v>
      </c>
      <c r="I210" s="11" t="str">
        <f>'Rådata Nord 2025'!O210</f>
        <v>ej</v>
      </c>
    </row>
    <row r="211" spans="1:9" x14ac:dyDescent="0.25">
      <c r="A211" s="1">
        <f>'Rådata Nord 2025'!A211</f>
        <v>171</v>
      </c>
      <c r="B211" s="1" t="str">
        <f>'Rådata Nord 2025'!B211</f>
        <v>ÖKN</v>
      </c>
      <c r="C211" s="1" t="str">
        <f>'Rådata Nord 2025'!C211</f>
        <v>Spårväxel - EVR-UIC60-760-1:15</v>
      </c>
      <c r="D211" s="1">
        <f>'Rådata Nord 2025'!D211</f>
        <v>221</v>
      </c>
      <c r="E211" s="1" t="str">
        <f>'Rådata Nord 2025'!E211</f>
        <v>B5</v>
      </c>
      <c r="F211" s="2" t="str">
        <f>'Rådata Nord 2025'!J211</f>
        <v>-</v>
      </c>
      <c r="G211" s="2" t="str">
        <f>'Rådata Nord 2025'!L211</f>
        <v>ej</v>
      </c>
      <c r="H211" s="11">
        <f>'Rådata Nord 2025'!N211</f>
        <v>17</v>
      </c>
      <c r="I211" s="11" t="str">
        <f>'Rådata Nord 2025'!O211</f>
        <v>ej</v>
      </c>
    </row>
    <row r="212" spans="1:9" x14ac:dyDescent="0.25">
      <c r="A212" s="1">
        <f>'Rådata Nord 2025'!A212</f>
        <v>171</v>
      </c>
      <c r="B212" s="1" t="str">
        <f>'Rådata Nord 2025'!B212</f>
        <v>ÖKN</v>
      </c>
      <c r="C212" s="1" t="str">
        <f>'Rådata Nord 2025'!C212</f>
        <v>Spårväxel - EVR-UIC60-760-1:15</v>
      </c>
      <c r="D212" s="1">
        <f>'Rådata Nord 2025'!D212</f>
        <v>222</v>
      </c>
      <c r="E212" s="1" t="str">
        <f>'Rådata Nord 2025'!E212</f>
        <v>B5</v>
      </c>
      <c r="F212" s="2" t="str">
        <f>'Rådata Nord 2025'!J212</f>
        <v>-</v>
      </c>
      <c r="G212" s="2" t="str">
        <f>'Rådata Nord 2025'!L212</f>
        <v>ej</v>
      </c>
      <c r="H212" s="11">
        <f>'Rådata Nord 2025'!N212</f>
        <v>17</v>
      </c>
      <c r="I212" s="11" t="str">
        <f>'Rådata Nord 2025'!O212</f>
        <v>ej</v>
      </c>
    </row>
    <row r="213" spans="1:9" x14ac:dyDescent="0.25">
      <c r="A213" s="1">
        <f>'Rådata Nord 2025'!A213</f>
        <v>175</v>
      </c>
      <c r="B213" s="1" t="str">
        <f>'Rådata Nord 2025'!B213</f>
        <v>BJA</v>
      </c>
      <c r="C213" s="1" t="str">
        <f>'Rådata Nord 2025'!C213</f>
        <v>Spårväxel - EVR-UIC60-760-1:15</v>
      </c>
      <c r="D213" s="1">
        <f>'Rådata Nord 2025'!D213</f>
        <v>21</v>
      </c>
      <c r="E213" s="1" t="str">
        <f>'Rådata Nord 2025'!E213</f>
        <v>B5</v>
      </c>
      <c r="F213" s="2" t="str">
        <f>'Rådata Nord 2025'!J213</f>
        <v>-</v>
      </c>
      <c r="G213" s="2" t="str">
        <f>'Rådata Nord 2025'!L213</f>
        <v>ej</v>
      </c>
      <c r="H213" s="11">
        <f>'Rådata Nord 2025'!N213</f>
        <v>17</v>
      </c>
      <c r="I213" s="11" t="str">
        <f>'Rådata Nord 2025'!O213</f>
        <v>ej</v>
      </c>
    </row>
    <row r="214" spans="1:9" hidden="1" x14ac:dyDescent="0.25">
      <c r="A214" s="1">
        <f>'Rådata Nord 2025'!A214</f>
        <v>117</v>
      </c>
      <c r="B214" s="1" t="str">
        <f>'Rådata Nord 2025'!B214</f>
        <v>KVA</v>
      </c>
      <c r="C214" s="1" t="str">
        <f>'Rådata Nord 2025'!C214</f>
        <v>Spårväxel - EV-60E-300-1:9</v>
      </c>
      <c r="D214" s="1" t="str">
        <f>'Rådata Nord 2025'!D214</f>
        <v>3a</v>
      </c>
      <c r="E214" s="1" t="str">
        <f>'Rådata Nord 2025'!E214</f>
        <v>B1</v>
      </c>
      <c r="F214" s="2" t="str">
        <f>'Rådata Nord 2025'!J214</f>
        <v>-</v>
      </c>
      <c r="G214" s="2" t="str">
        <f>'Rådata Nord 2025'!L214</f>
        <v>ej</v>
      </c>
      <c r="H214" s="11">
        <f>'Rådata Nord 2025'!N214</f>
        <v>0</v>
      </c>
      <c r="I214" s="11" t="str">
        <f>'Rådata Nord 2025'!O214</f>
        <v>ej</v>
      </c>
    </row>
    <row r="215" spans="1:9" hidden="1" x14ac:dyDescent="0.25">
      <c r="A215" s="1">
        <f>'Rådata Nord 2025'!A215</f>
        <v>117</v>
      </c>
      <c r="B215" s="1" t="str">
        <f>'Rådata Nord 2025'!B215</f>
        <v>KVA</v>
      </c>
      <c r="C215" s="1" t="str">
        <f>'Rådata Nord 2025'!C215</f>
        <v>Spårväxel - EV-60E-300-1:9</v>
      </c>
      <c r="D215" s="1" t="str">
        <f>'Rådata Nord 2025'!D215</f>
        <v>4a</v>
      </c>
      <c r="E215" s="1" t="str">
        <f>'Rådata Nord 2025'!E215</f>
        <v>B1</v>
      </c>
      <c r="F215" s="2" t="str">
        <f>'Rådata Nord 2025'!J215</f>
        <v>-</v>
      </c>
      <c r="G215" s="2" t="str">
        <f>'Rådata Nord 2025'!L215</f>
        <v>ej</v>
      </c>
      <c r="H215" s="11">
        <f>'Rådata Nord 2025'!N215</f>
        <v>0</v>
      </c>
      <c r="I215" s="11" t="str">
        <f>'Rådata Nord 2025'!O215</f>
        <v>ej</v>
      </c>
    </row>
    <row r="216" spans="1:9" x14ac:dyDescent="0.25">
      <c r="A216" s="1">
        <f>'Rådata Nord 2025'!A216</f>
        <v>175</v>
      </c>
      <c r="B216" s="1" t="str">
        <f>'Rådata Nord 2025'!B216</f>
        <v>BJA</v>
      </c>
      <c r="C216" s="1" t="str">
        <f>'Rådata Nord 2025'!C216</f>
        <v>Spårväxel - EVR-UIC60-760-1:15</v>
      </c>
      <c r="D216" s="1">
        <f>'Rådata Nord 2025'!D216</f>
        <v>22</v>
      </c>
      <c r="E216" s="1" t="str">
        <f>'Rådata Nord 2025'!E216</f>
        <v>B5</v>
      </c>
      <c r="F216" s="2" t="str">
        <f>'Rådata Nord 2025'!J216</f>
        <v>-</v>
      </c>
      <c r="G216" s="2" t="str">
        <f>'Rådata Nord 2025'!L216</f>
        <v>ej</v>
      </c>
      <c r="H216" s="11">
        <f>'Rådata Nord 2025'!N216</f>
        <v>17</v>
      </c>
      <c r="I216" s="11" t="str">
        <f>'Rådata Nord 2025'!O216</f>
        <v>ej</v>
      </c>
    </row>
    <row r="217" spans="1:9" x14ac:dyDescent="0.25">
      <c r="A217" s="1">
        <f>'Rådata Nord 2025'!A217</f>
        <v>175</v>
      </c>
      <c r="B217" s="1" t="str">
        <f>'Rådata Nord 2025'!B217</f>
        <v>DÖE</v>
      </c>
      <c r="C217" s="1" t="str">
        <f>'Rådata Nord 2025'!C217</f>
        <v>Spårväxel - EVR-UIC60-760-1:15</v>
      </c>
      <c r="D217" s="1">
        <f>'Rådata Nord 2025'!D217</f>
        <v>21</v>
      </c>
      <c r="E217" s="1" t="str">
        <f>'Rådata Nord 2025'!E217</f>
        <v>B5</v>
      </c>
      <c r="F217" s="2" t="str">
        <f>'Rådata Nord 2025'!J217</f>
        <v>-</v>
      </c>
      <c r="G217" s="2" t="str">
        <f>'Rådata Nord 2025'!L217</f>
        <v>ej</v>
      </c>
      <c r="H217" s="11">
        <f>'Rådata Nord 2025'!N217</f>
        <v>17</v>
      </c>
      <c r="I217" s="11" t="str">
        <f>'Rådata Nord 2025'!O217</f>
        <v>ej</v>
      </c>
    </row>
    <row r="218" spans="1:9" hidden="1" x14ac:dyDescent="0.25">
      <c r="A218" s="1">
        <f>'Rådata Nord 2025'!A218</f>
        <v>117</v>
      </c>
      <c r="B218" s="1" t="str">
        <f>'Rådata Nord 2025'!B218</f>
        <v>NRT</v>
      </c>
      <c r="C218" s="1" t="str">
        <f>'Rådata Nord 2025'!C218</f>
        <v>Spårväxel - EV-SJ50-11-1:9</v>
      </c>
      <c r="D218" s="1">
        <f>'Rådata Nord 2025'!D218</f>
        <v>2</v>
      </c>
      <c r="E218" s="1" t="str">
        <f>'Rådata Nord 2025'!E218</f>
        <v>B1</v>
      </c>
      <c r="F218" s="2" t="str">
        <f>'Rådata Nord 2025'!J218</f>
        <v>-</v>
      </c>
      <c r="G218" s="2" t="str">
        <f>'Rådata Nord 2025'!L218</f>
        <v>ej</v>
      </c>
      <c r="H218" s="11">
        <f>'Rådata Nord 2025'!N218</f>
        <v>0</v>
      </c>
      <c r="I218" s="11" t="str">
        <f>'Rådata Nord 2025'!O218</f>
        <v>ej</v>
      </c>
    </row>
    <row r="219" spans="1:9" hidden="1" x14ac:dyDescent="0.25">
      <c r="A219" s="1">
        <f>'Rådata Nord 2025'!A219</f>
        <v>117</v>
      </c>
      <c r="B219" s="1" t="str">
        <f>'Rådata Nord 2025'!B219</f>
        <v>NRT</v>
      </c>
      <c r="C219" s="1" t="str">
        <f>'Rådata Nord 2025'!C219</f>
        <v>Spårväxel - EV-SJ50-11-1:9</v>
      </c>
      <c r="D219" s="1">
        <f>'Rådata Nord 2025'!D219</f>
        <v>5</v>
      </c>
      <c r="E219" s="1" t="str">
        <f>'Rådata Nord 2025'!E219</f>
        <v>B1</v>
      </c>
      <c r="F219" s="2" t="str">
        <f>'Rådata Nord 2025'!J219</f>
        <v>-</v>
      </c>
      <c r="G219" s="2" t="str">
        <f>'Rådata Nord 2025'!L219</f>
        <v>ej</v>
      </c>
      <c r="H219" s="11">
        <f>'Rådata Nord 2025'!N219</f>
        <v>0</v>
      </c>
      <c r="I219" s="11" t="str">
        <f>'Rådata Nord 2025'!O219</f>
        <v>ej</v>
      </c>
    </row>
    <row r="220" spans="1:9" x14ac:dyDescent="0.25">
      <c r="A220" s="1">
        <f>'Rådata Nord 2025'!A220</f>
        <v>175</v>
      </c>
      <c r="B220" s="1" t="str">
        <f>'Rådata Nord 2025'!B220</f>
        <v>DÖE</v>
      </c>
      <c r="C220" s="1" t="str">
        <f>'Rådata Nord 2025'!C220</f>
        <v>Spårväxel - EVR-UIC60-760-1:15</v>
      </c>
      <c r="D220" s="1">
        <f>'Rådata Nord 2025'!D220</f>
        <v>22</v>
      </c>
      <c r="E220" s="1" t="str">
        <f>'Rådata Nord 2025'!E220</f>
        <v>B5</v>
      </c>
      <c r="F220" s="2" t="str">
        <f>'Rådata Nord 2025'!J220</f>
        <v>-</v>
      </c>
      <c r="G220" s="2" t="str">
        <f>'Rådata Nord 2025'!L220</f>
        <v>ej</v>
      </c>
      <c r="H220" s="11">
        <f>'Rådata Nord 2025'!N220</f>
        <v>17</v>
      </c>
      <c r="I220" s="11" t="str">
        <f>'Rådata Nord 2025'!O220</f>
        <v>ej</v>
      </c>
    </row>
    <row r="221" spans="1:9" x14ac:dyDescent="0.25">
      <c r="A221" s="1">
        <f>'Rådata Nord 2025'!A221</f>
        <v>175</v>
      </c>
      <c r="B221" s="1" t="str">
        <f>'Rådata Nord 2025'!B221</f>
        <v>GÅN</v>
      </c>
      <c r="C221" s="1" t="str">
        <f>'Rådata Nord 2025'!C221</f>
        <v>Spårväxel - EVR-UIC60-760-1:15</v>
      </c>
      <c r="D221" s="1">
        <f>'Rådata Nord 2025'!D221</f>
        <v>21</v>
      </c>
      <c r="E221" s="1" t="str">
        <f>'Rådata Nord 2025'!E221</f>
        <v>B5</v>
      </c>
      <c r="F221" s="2" t="str">
        <f>'Rådata Nord 2025'!J221</f>
        <v>-</v>
      </c>
      <c r="G221" s="2" t="str">
        <f>'Rådata Nord 2025'!L221</f>
        <v>ej</v>
      </c>
      <c r="H221" s="11">
        <f>'Rådata Nord 2025'!N221</f>
        <v>17</v>
      </c>
      <c r="I221" s="11" t="str">
        <f>'Rådata Nord 2025'!O221</f>
        <v>ej</v>
      </c>
    </row>
    <row r="222" spans="1:9" hidden="1" x14ac:dyDescent="0.25">
      <c r="A222" s="1">
        <f>'Rådata Nord 2025'!A222</f>
        <v>117</v>
      </c>
      <c r="B222" s="1" t="str">
        <f>'Rådata Nord 2025'!B222</f>
        <v>NTV</v>
      </c>
      <c r="C222" s="1" t="str">
        <f>'Rådata Nord 2025'!C222</f>
        <v>Spårväxel - EV-SJ50-11-1:9</v>
      </c>
      <c r="D222" s="1">
        <f>'Rådata Nord 2025'!D222</f>
        <v>2</v>
      </c>
      <c r="E222" s="1" t="str">
        <f>'Rådata Nord 2025'!E222</f>
        <v>B1</v>
      </c>
      <c r="F222" s="2" t="str">
        <f>'Rådata Nord 2025'!J222</f>
        <v>-</v>
      </c>
      <c r="G222" s="2" t="str">
        <f>'Rådata Nord 2025'!L222</f>
        <v>ej</v>
      </c>
      <c r="H222" s="11">
        <f>'Rådata Nord 2025'!N222</f>
        <v>0</v>
      </c>
      <c r="I222" s="11" t="str">
        <f>'Rådata Nord 2025'!O222</f>
        <v>ej</v>
      </c>
    </row>
    <row r="223" spans="1:9" hidden="1" x14ac:dyDescent="0.25">
      <c r="A223" s="1">
        <f>'Rådata Nord 2025'!A223</f>
        <v>117</v>
      </c>
      <c r="B223" s="1" t="str">
        <f>'Rådata Nord 2025'!B223</f>
        <v>NTV</v>
      </c>
      <c r="C223" s="1" t="str">
        <f>'Rådata Nord 2025'!C223</f>
        <v>Spårväxel - EV-SJ50-11-1:9</v>
      </c>
      <c r="D223" s="1">
        <f>'Rådata Nord 2025'!D223</f>
        <v>7</v>
      </c>
      <c r="E223" s="1" t="str">
        <f>'Rådata Nord 2025'!E223</f>
        <v>B1</v>
      </c>
      <c r="F223" s="2" t="str">
        <f>'Rådata Nord 2025'!J223</f>
        <v>-</v>
      </c>
      <c r="G223" s="2" t="str">
        <f>'Rådata Nord 2025'!L223</f>
        <v>ej</v>
      </c>
      <c r="H223" s="11">
        <f>'Rådata Nord 2025'!N223</f>
        <v>0</v>
      </c>
      <c r="I223" s="11" t="str">
        <f>'Rådata Nord 2025'!O223</f>
        <v>ej</v>
      </c>
    </row>
    <row r="224" spans="1:9" hidden="1" x14ac:dyDescent="0.25">
      <c r="A224" s="1">
        <f>'Rådata Nord 2025'!A224</f>
        <v>117</v>
      </c>
      <c r="B224" s="1" t="str">
        <f>'Rådata Nord 2025'!B224</f>
        <v>NTV</v>
      </c>
      <c r="C224" s="1" t="str">
        <f>'Rådata Nord 2025'!C224</f>
        <v>Spårväxel - EV-SJ50-11-1:9</v>
      </c>
      <c r="D224" s="1" t="str">
        <f>'Rådata Nord 2025'!D224</f>
        <v>4a</v>
      </c>
      <c r="E224" s="1" t="str">
        <f>'Rådata Nord 2025'!E224</f>
        <v>B1</v>
      </c>
      <c r="F224" s="2" t="str">
        <f>'Rådata Nord 2025'!J224</f>
        <v>-</v>
      </c>
      <c r="G224" s="2" t="str">
        <f>'Rådata Nord 2025'!L224</f>
        <v>ej</v>
      </c>
      <c r="H224" s="11">
        <f>'Rådata Nord 2025'!N224</f>
        <v>0</v>
      </c>
      <c r="I224" s="11" t="str">
        <f>'Rådata Nord 2025'!O224</f>
        <v>ej</v>
      </c>
    </row>
    <row r="225" spans="1:9" hidden="1" x14ac:dyDescent="0.25">
      <c r="A225" s="1">
        <f>'Rådata Nord 2025'!A225</f>
        <v>117</v>
      </c>
      <c r="B225" s="1" t="str">
        <f>'Rådata Nord 2025'!B225</f>
        <v>NTV</v>
      </c>
      <c r="C225" s="1" t="str">
        <f>'Rådata Nord 2025'!C225</f>
        <v>Spårväxel - EV-SJ50-11-1:9</v>
      </c>
      <c r="D225" s="1" t="str">
        <f>'Rådata Nord 2025'!D225</f>
        <v>5b</v>
      </c>
      <c r="E225" s="1" t="str">
        <f>'Rådata Nord 2025'!E225</f>
        <v>B1</v>
      </c>
      <c r="F225" s="2" t="str">
        <f>'Rådata Nord 2025'!J225</f>
        <v>-</v>
      </c>
      <c r="G225" s="2" t="str">
        <f>'Rådata Nord 2025'!L225</f>
        <v>ej</v>
      </c>
      <c r="H225" s="11">
        <f>'Rådata Nord 2025'!N225</f>
        <v>0</v>
      </c>
      <c r="I225" s="11" t="str">
        <f>'Rådata Nord 2025'!O225</f>
        <v>ej</v>
      </c>
    </row>
    <row r="226" spans="1:9" hidden="1" x14ac:dyDescent="0.25">
      <c r="A226" s="1">
        <f>'Rådata Nord 2025'!A226</f>
        <v>117</v>
      </c>
      <c r="B226" s="1" t="str">
        <f>'Rådata Nord 2025'!B226</f>
        <v>NTV</v>
      </c>
      <c r="C226" s="1" t="str">
        <f>'Rådata Nord 2025'!C226</f>
        <v>Spårväxel - EV-BV50-225/190-1:9</v>
      </c>
      <c r="D226" s="1" t="str">
        <f>'Rådata Nord 2025'!D226</f>
        <v>6b</v>
      </c>
      <c r="E226" s="1" t="str">
        <f>'Rådata Nord 2025'!E226</f>
        <v>B1</v>
      </c>
      <c r="F226" s="2" t="str">
        <f>'Rådata Nord 2025'!J226</f>
        <v>-</v>
      </c>
      <c r="G226" s="2" t="str">
        <f>'Rådata Nord 2025'!L226</f>
        <v>ej</v>
      </c>
      <c r="H226" s="11">
        <f>'Rådata Nord 2025'!N226</f>
        <v>0</v>
      </c>
      <c r="I226" s="11" t="str">
        <f>'Rådata Nord 2025'!O226</f>
        <v>ej</v>
      </c>
    </row>
    <row r="227" spans="1:9" x14ac:dyDescent="0.25">
      <c r="A227" s="1">
        <f>'Rådata Nord 2025'!A227</f>
        <v>175</v>
      </c>
      <c r="B227" s="1" t="str">
        <f>'Rådata Nord 2025'!B227</f>
        <v>GÅN</v>
      </c>
      <c r="C227" s="1" t="str">
        <f>'Rådata Nord 2025'!C227</f>
        <v>Spårväxel - EVR-UIC60-760-1:15</v>
      </c>
      <c r="D227" s="1">
        <f>'Rådata Nord 2025'!D227</f>
        <v>22</v>
      </c>
      <c r="E227" s="1" t="str">
        <f>'Rådata Nord 2025'!E227</f>
        <v>B5</v>
      </c>
      <c r="F227" s="2" t="str">
        <f>'Rådata Nord 2025'!J227</f>
        <v>-</v>
      </c>
      <c r="G227" s="2" t="str">
        <f>'Rådata Nord 2025'!L227</f>
        <v>ej</v>
      </c>
      <c r="H227" s="11">
        <f>'Rådata Nord 2025'!N227</f>
        <v>17</v>
      </c>
      <c r="I227" s="11" t="str">
        <f>'Rådata Nord 2025'!O227</f>
        <v>ej</v>
      </c>
    </row>
    <row r="228" spans="1:9" x14ac:dyDescent="0.25">
      <c r="A228" s="1">
        <f>'Rådata Nord 2025'!A228</f>
        <v>175</v>
      </c>
      <c r="B228" s="1" t="str">
        <f>'Rådata Nord 2025'!B228</f>
        <v>HAN</v>
      </c>
      <c r="C228" s="1" t="str">
        <f>'Rådata Nord 2025'!C228</f>
        <v>Spårväxel - EVR-UIC60-760-1:15</v>
      </c>
      <c r="D228" s="1">
        <f>'Rådata Nord 2025'!D228</f>
        <v>21</v>
      </c>
      <c r="E228" s="1" t="str">
        <f>'Rådata Nord 2025'!E228</f>
        <v>B5</v>
      </c>
      <c r="F228" s="2" t="str">
        <f>'Rådata Nord 2025'!J228</f>
        <v>-</v>
      </c>
      <c r="G228" s="2" t="str">
        <f>'Rådata Nord 2025'!L228</f>
        <v>ej</v>
      </c>
      <c r="H228" s="11">
        <f>'Rådata Nord 2025'!N228</f>
        <v>17</v>
      </c>
      <c r="I228" s="11" t="str">
        <f>'Rådata Nord 2025'!O228</f>
        <v>ej</v>
      </c>
    </row>
    <row r="229" spans="1:9" hidden="1" x14ac:dyDescent="0.25">
      <c r="A229" s="1">
        <f>'Rådata Nord 2025'!A229</f>
        <v>117</v>
      </c>
      <c r="B229" s="1" t="str">
        <f>'Rådata Nord 2025'!B229</f>
        <v>PC</v>
      </c>
      <c r="C229" s="1" t="str">
        <f>'Rådata Nord 2025'!C229</f>
        <v>Spårväxel - EV-SJ50-11-1:9</v>
      </c>
      <c r="D229" s="1" t="str">
        <f>'Rådata Nord 2025'!D229</f>
        <v>3a</v>
      </c>
      <c r="E229" s="1" t="str">
        <f>'Rådata Nord 2025'!E229</f>
        <v>B2</v>
      </c>
      <c r="F229" s="2" t="str">
        <f>'Rådata Nord 2025'!J229</f>
        <v>-</v>
      </c>
      <c r="G229" s="2" t="str">
        <f>'Rådata Nord 2025'!L229</f>
        <v>ej</v>
      </c>
      <c r="H229" s="11">
        <f>'Rådata Nord 2025'!N229</f>
        <v>0</v>
      </c>
      <c r="I229" s="11" t="str">
        <f>'Rådata Nord 2025'!O229</f>
        <v>ej</v>
      </c>
    </row>
    <row r="230" spans="1:9" x14ac:dyDescent="0.25">
      <c r="A230" s="1">
        <f>'Rådata Nord 2025'!A230</f>
        <v>175</v>
      </c>
      <c r="B230" s="1" t="str">
        <f>'Rådata Nord 2025'!B230</f>
        <v>HAN</v>
      </c>
      <c r="C230" s="1" t="str">
        <f>'Rådata Nord 2025'!C230</f>
        <v>Spårväxel - EVR-UIC60-760-1:15</v>
      </c>
      <c r="D230" s="1">
        <f>'Rådata Nord 2025'!D230</f>
        <v>22</v>
      </c>
      <c r="E230" s="1" t="str">
        <f>'Rådata Nord 2025'!E230</f>
        <v>B5</v>
      </c>
      <c r="F230" s="2" t="str">
        <f>'Rådata Nord 2025'!J230</f>
        <v>-</v>
      </c>
      <c r="G230" s="2" t="str">
        <f>'Rådata Nord 2025'!L230</f>
        <v>ej</v>
      </c>
      <c r="H230" s="11">
        <f>'Rådata Nord 2025'!N230</f>
        <v>17</v>
      </c>
      <c r="I230" s="11" t="str">
        <f>'Rådata Nord 2025'!O230</f>
        <v>ej</v>
      </c>
    </row>
    <row r="231" spans="1:9" x14ac:dyDescent="0.25">
      <c r="A231" s="1">
        <f>'Rådata Nord 2025'!A231</f>
        <v>175</v>
      </c>
      <c r="B231" s="1" t="str">
        <f>'Rådata Nord 2025'!B231</f>
        <v>HÄB</v>
      </c>
      <c r="C231" s="1" t="str">
        <f>'Rådata Nord 2025'!C231</f>
        <v>Spårväxel - EVR-UIC60-760-1:15</v>
      </c>
      <c r="D231" s="1">
        <f>'Rådata Nord 2025'!D231</f>
        <v>21</v>
      </c>
      <c r="E231" s="1" t="str">
        <f>'Rådata Nord 2025'!E231</f>
        <v>B5</v>
      </c>
      <c r="F231" s="2" t="str">
        <f>'Rådata Nord 2025'!J231</f>
        <v>-</v>
      </c>
      <c r="G231" s="2" t="str">
        <f>'Rådata Nord 2025'!L231</f>
        <v>ej</v>
      </c>
      <c r="H231" s="11">
        <f>'Rådata Nord 2025'!N231</f>
        <v>17</v>
      </c>
      <c r="I231" s="11" t="str">
        <f>'Rådata Nord 2025'!O231</f>
        <v>ej</v>
      </c>
    </row>
    <row r="232" spans="1:9" x14ac:dyDescent="0.25">
      <c r="A232" s="1">
        <f>'Rådata Nord 2025'!A232</f>
        <v>175</v>
      </c>
      <c r="B232" s="1" t="str">
        <f>'Rådata Nord 2025'!B232</f>
        <v>HÄB</v>
      </c>
      <c r="C232" s="1" t="str">
        <f>'Rådata Nord 2025'!C232</f>
        <v>Spårväxel - EVR-UIC60-760-1:15</v>
      </c>
      <c r="D232" s="1">
        <f>'Rådata Nord 2025'!D232</f>
        <v>22</v>
      </c>
      <c r="E232" s="1" t="str">
        <f>'Rådata Nord 2025'!E232</f>
        <v>B5</v>
      </c>
      <c r="F232" s="2" t="str">
        <f>'Rådata Nord 2025'!J232</f>
        <v>-</v>
      </c>
      <c r="G232" s="2" t="str">
        <f>'Rådata Nord 2025'!L232</f>
        <v>ej</v>
      </c>
      <c r="H232" s="11">
        <f>'Rådata Nord 2025'!N232</f>
        <v>17</v>
      </c>
      <c r="I232" s="11" t="str">
        <f>'Rådata Nord 2025'!O232</f>
        <v>ej</v>
      </c>
    </row>
    <row r="233" spans="1:9" x14ac:dyDescent="0.25">
      <c r="A233" s="1">
        <f>'Rådata Nord 2025'!A233</f>
        <v>175</v>
      </c>
      <c r="B233" s="1" t="str">
        <f>'Rådata Nord 2025'!B233</f>
        <v>SLM</v>
      </c>
      <c r="C233" s="1" t="str">
        <f>'Rådata Nord 2025'!C233</f>
        <v>Spårväxel - EVR-UIC60-760-1:15</v>
      </c>
      <c r="D233" s="1">
        <f>'Rådata Nord 2025'!D233</f>
        <v>21</v>
      </c>
      <c r="E233" s="1" t="str">
        <f>'Rådata Nord 2025'!E233</f>
        <v>B5</v>
      </c>
      <c r="F233" s="2" t="str">
        <f>'Rådata Nord 2025'!J233</f>
        <v>-</v>
      </c>
      <c r="G233" s="2" t="str">
        <f>'Rådata Nord 2025'!L233</f>
        <v>ej</v>
      </c>
      <c r="H233" s="11">
        <f>'Rådata Nord 2025'!N233</f>
        <v>17</v>
      </c>
      <c r="I233" s="11" t="str">
        <f>'Rådata Nord 2025'!O233</f>
        <v>ej</v>
      </c>
    </row>
    <row r="234" spans="1:9" hidden="1" x14ac:dyDescent="0.25">
      <c r="A234" s="1">
        <f>'Rådata Nord 2025'!A234</f>
        <v>117</v>
      </c>
      <c r="B234" s="1" t="str">
        <f>'Rådata Nord 2025'!B234</f>
        <v>RPS</v>
      </c>
      <c r="C234" s="1" t="str">
        <f>'Rådata Nord 2025'!C234</f>
        <v>Spårväxel - EV-UIC60-300-1:9</v>
      </c>
      <c r="D234" s="1" t="str">
        <f>'Rådata Nord 2025'!D234</f>
        <v>4a</v>
      </c>
      <c r="E234" s="1" t="str">
        <f>'Rådata Nord 2025'!E234</f>
        <v>B1</v>
      </c>
      <c r="F234" s="2" t="str">
        <f>'Rådata Nord 2025'!J234</f>
        <v>-</v>
      </c>
      <c r="G234" s="2" t="str">
        <f>'Rådata Nord 2025'!L234</f>
        <v>ej</v>
      </c>
      <c r="H234" s="11">
        <f>'Rådata Nord 2025'!N234</f>
        <v>0</v>
      </c>
      <c r="I234" s="11" t="str">
        <f>'Rådata Nord 2025'!O234</f>
        <v>ej</v>
      </c>
    </row>
    <row r="235" spans="1:9" x14ac:dyDescent="0.25">
      <c r="A235" s="1">
        <f>'Rådata Nord 2025'!A235</f>
        <v>175</v>
      </c>
      <c r="B235" s="1" t="str">
        <f>'Rådata Nord 2025'!B235</f>
        <v>SLM</v>
      </c>
      <c r="C235" s="1" t="str">
        <f>'Rådata Nord 2025'!C235</f>
        <v>Spårväxel - EVR-UIC60-760-1:15</v>
      </c>
      <c r="D235" s="1">
        <f>'Rådata Nord 2025'!D235</f>
        <v>22</v>
      </c>
      <c r="E235" s="1" t="str">
        <f>'Rådata Nord 2025'!E235</f>
        <v>B5</v>
      </c>
      <c r="F235" s="2" t="str">
        <f>'Rådata Nord 2025'!J235</f>
        <v>-</v>
      </c>
      <c r="G235" s="2" t="str">
        <f>'Rådata Nord 2025'!L235</f>
        <v>ej</v>
      </c>
      <c r="H235" s="11">
        <f>'Rådata Nord 2025'!N235</f>
        <v>17</v>
      </c>
      <c r="I235" s="11" t="str">
        <f>'Rådata Nord 2025'!O235</f>
        <v>ej</v>
      </c>
    </row>
    <row r="236" spans="1:9" x14ac:dyDescent="0.25">
      <c r="A236" s="1">
        <f>'Rådata Nord 2025'!A236</f>
        <v>119</v>
      </c>
      <c r="B236" s="1" t="str">
        <f>'Rådata Nord 2025'!B236</f>
        <v>GST</v>
      </c>
      <c r="C236" s="1" t="str">
        <f>'Rådata Nord 2025'!C236</f>
        <v>Spårväxel - EVR-60E-760-1:15</v>
      </c>
      <c r="D236" s="1">
        <f>'Rådata Nord 2025'!D236</f>
        <v>1</v>
      </c>
      <c r="E236" s="1" t="str">
        <f>'Rådata Nord 2025'!E236</f>
        <v>B4</v>
      </c>
      <c r="F236" s="2" t="str">
        <f>'Rådata Nord 2025'!J236</f>
        <v>-</v>
      </c>
      <c r="G236" s="2" t="str">
        <f>'Rådata Nord 2025'!L236</f>
        <v>ej</v>
      </c>
      <c r="H236" s="11">
        <f>'Rådata Nord 2025'!N236</f>
        <v>18</v>
      </c>
      <c r="I236" s="11" t="str">
        <f>'Rådata Nord 2025'!O236</f>
        <v>ej</v>
      </c>
    </row>
    <row r="237" spans="1:9" x14ac:dyDescent="0.25">
      <c r="A237" s="1">
        <f>'Rådata Nord 2025'!A237</f>
        <v>119</v>
      </c>
      <c r="B237" s="1" t="str">
        <f>'Rådata Nord 2025'!B237</f>
        <v>GST</v>
      </c>
      <c r="C237" s="1" t="str">
        <f>'Rådata Nord 2025'!C237</f>
        <v>Spårväxel - EVR-60E-300-1:9</v>
      </c>
      <c r="D237" s="1">
        <f>'Rådata Nord 2025'!D237</f>
        <v>3</v>
      </c>
      <c r="E237" s="1" t="str">
        <f>'Rådata Nord 2025'!E237</f>
        <v>B4</v>
      </c>
      <c r="F237" s="2" t="str">
        <f>'Rådata Nord 2025'!J237</f>
        <v>-</v>
      </c>
      <c r="G237" s="2" t="str">
        <f>'Rådata Nord 2025'!L237</f>
        <v>ej</v>
      </c>
      <c r="H237" s="11">
        <f>'Rådata Nord 2025'!N237</f>
        <v>18</v>
      </c>
      <c r="I237" s="11" t="str">
        <f>'Rådata Nord 2025'!O237</f>
        <v>ej</v>
      </c>
    </row>
    <row r="238" spans="1:9" x14ac:dyDescent="0.25">
      <c r="A238" s="1">
        <f>'Rådata Nord 2025'!A238</f>
        <v>119</v>
      </c>
      <c r="B238" s="1" t="str">
        <f>'Rådata Nord 2025'!B238</f>
        <v>GST</v>
      </c>
      <c r="C238" s="1" t="str">
        <f>'Rådata Nord 2025'!C238</f>
        <v>Spårväxel - EVR-60E-760-1:15</v>
      </c>
      <c r="D238" s="1">
        <f>'Rådata Nord 2025'!D238</f>
        <v>13</v>
      </c>
      <c r="E238" s="1" t="str">
        <f>'Rådata Nord 2025'!E238</f>
        <v>B4</v>
      </c>
      <c r="F238" s="2" t="str">
        <f>'Rådata Nord 2025'!J238</f>
        <v>-</v>
      </c>
      <c r="G238" s="2" t="str">
        <f>'Rådata Nord 2025'!L238</f>
        <v>ej</v>
      </c>
      <c r="H238" s="11">
        <f>'Rådata Nord 2025'!N238</f>
        <v>18</v>
      </c>
      <c r="I238" s="11" t="str">
        <f>'Rådata Nord 2025'!O238</f>
        <v>ej</v>
      </c>
    </row>
    <row r="239" spans="1:9" hidden="1" x14ac:dyDescent="0.25">
      <c r="A239" s="1">
        <f>'Rådata Nord 2025'!A239</f>
        <v>118</v>
      </c>
      <c r="B239" s="1" t="str">
        <f>'Rådata Nord 2025'!B239</f>
        <v>GLT</v>
      </c>
      <c r="C239" s="1" t="str">
        <f>'Rådata Nord 2025'!C239</f>
        <v>Spårväxel - EV-60E-300-1:9</v>
      </c>
      <c r="D239" s="1" t="str">
        <f>'Rådata Nord 2025'!D239</f>
        <v>3a</v>
      </c>
      <c r="E239" s="1" t="str">
        <f>'Rådata Nord 2025'!E239</f>
        <v>B1</v>
      </c>
      <c r="F239" s="2" t="str">
        <f>'Rådata Nord 2025'!J239</f>
        <v>-</v>
      </c>
      <c r="G239" s="2" t="str">
        <f>'Rådata Nord 2025'!L239</f>
        <v>ej</v>
      </c>
      <c r="H239" s="11">
        <f>'Rådata Nord 2025'!N239</f>
        <v>0</v>
      </c>
      <c r="I239" s="11" t="str">
        <f>'Rådata Nord 2025'!O239</f>
        <v>ej</v>
      </c>
    </row>
    <row r="240" spans="1:9" hidden="1" x14ac:dyDescent="0.25">
      <c r="A240" s="1">
        <f>'Rådata Nord 2025'!A240</f>
        <v>118</v>
      </c>
      <c r="B240" s="1" t="str">
        <f>'Rådata Nord 2025'!B240</f>
        <v>GLT</v>
      </c>
      <c r="C240" s="1" t="str">
        <f>'Rådata Nord 2025'!C240</f>
        <v>Spårväxel - EV-60E-300-1:9</v>
      </c>
      <c r="D240" s="1" t="str">
        <f>'Rådata Nord 2025'!D240</f>
        <v>4a</v>
      </c>
      <c r="E240" s="1" t="str">
        <f>'Rådata Nord 2025'!E240</f>
        <v>B1</v>
      </c>
      <c r="F240" s="2" t="str">
        <f>'Rådata Nord 2025'!J240</f>
        <v>-</v>
      </c>
      <c r="G240" s="2" t="str">
        <f>'Rådata Nord 2025'!L240</f>
        <v>ej</v>
      </c>
      <c r="H240" s="11">
        <f>'Rådata Nord 2025'!N240</f>
        <v>0</v>
      </c>
      <c r="I240" s="11" t="str">
        <f>'Rådata Nord 2025'!O240</f>
        <v>ej</v>
      </c>
    </row>
    <row r="241" spans="1:9" x14ac:dyDescent="0.25">
      <c r="A241" s="1">
        <f>'Rådata Nord 2025'!A241</f>
        <v>119</v>
      </c>
      <c r="B241" s="1" t="str">
        <f>'Rådata Nord 2025'!B241</f>
        <v>GST</v>
      </c>
      <c r="C241" s="1" t="str">
        <f>'Rådata Nord 2025'!C241</f>
        <v>Spårväxel - EVR-60E-760-1:15</v>
      </c>
      <c r="D241" s="1">
        <f>'Rådata Nord 2025'!D241</f>
        <v>14</v>
      </c>
      <c r="E241" s="1" t="str">
        <f>'Rådata Nord 2025'!E241</f>
        <v>B4</v>
      </c>
      <c r="F241" s="2" t="str">
        <f>'Rådata Nord 2025'!J241</f>
        <v>-</v>
      </c>
      <c r="G241" s="2" t="str">
        <f>'Rådata Nord 2025'!L241</f>
        <v>ej</v>
      </c>
      <c r="H241" s="11">
        <f>'Rådata Nord 2025'!N241</f>
        <v>18</v>
      </c>
      <c r="I241" s="11" t="str">
        <f>'Rådata Nord 2025'!O241</f>
        <v>ej</v>
      </c>
    </row>
    <row r="242" spans="1:9" x14ac:dyDescent="0.25">
      <c r="A242" s="1">
        <f>'Rådata Nord 2025'!A242</f>
        <v>119</v>
      </c>
      <c r="B242" s="1" t="str">
        <f>'Rådata Nord 2025'!B242</f>
        <v>GST</v>
      </c>
      <c r="C242" s="1" t="str">
        <f>'Rådata Nord 2025'!C242</f>
        <v>Spårväxel - EVR-60E-300-1:9</v>
      </c>
      <c r="D242" s="1" t="str">
        <f>'Rådata Nord 2025'!D242</f>
        <v>16a</v>
      </c>
      <c r="E242" s="1" t="str">
        <f>'Rådata Nord 2025'!E242</f>
        <v>B4</v>
      </c>
      <c r="F242" s="2" t="str">
        <f>'Rådata Nord 2025'!J242</f>
        <v>-</v>
      </c>
      <c r="G242" s="2" t="str">
        <f>'Rådata Nord 2025'!L242</f>
        <v>ej</v>
      </c>
      <c r="H242" s="11">
        <f>'Rådata Nord 2025'!N242</f>
        <v>18</v>
      </c>
      <c r="I242" s="11" t="str">
        <f>'Rådata Nord 2025'!O242</f>
        <v>ej</v>
      </c>
    </row>
    <row r="243" spans="1:9" hidden="1" x14ac:dyDescent="0.25">
      <c r="A243" s="1">
        <f>'Rådata Nord 2025'!A243</f>
        <v>118</v>
      </c>
      <c r="B243" s="1" t="str">
        <f>'Rådata Nord 2025'!B243</f>
        <v>GRS</v>
      </c>
      <c r="C243" s="1" t="str">
        <f>'Rådata Nord 2025'!C243</f>
        <v>Spårväxel - EV-60E-760-1:15</v>
      </c>
      <c r="D243" s="1">
        <f>'Rådata Nord 2025'!D243</f>
        <v>2</v>
      </c>
      <c r="E243" s="1" t="str">
        <f>'Rådata Nord 2025'!E243</f>
        <v>B1</v>
      </c>
      <c r="F243" s="2" t="str">
        <f>'Rådata Nord 2025'!J243</f>
        <v>-</v>
      </c>
      <c r="G243" s="2" t="str">
        <f>'Rådata Nord 2025'!L243</f>
        <v>ej</v>
      </c>
      <c r="H243" s="11">
        <f>'Rådata Nord 2025'!N243</f>
        <v>0</v>
      </c>
      <c r="I243" s="11" t="str">
        <f>'Rådata Nord 2025'!O243</f>
        <v>ej</v>
      </c>
    </row>
    <row r="244" spans="1:9" hidden="1" x14ac:dyDescent="0.25">
      <c r="A244" s="1">
        <f>'Rådata Nord 2025'!A244</f>
        <v>118</v>
      </c>
      <c r="B244" s="1" t="str">
        <f>'Rådata Nord 2025'!B244</f>
        <v>GRS</v>
      </c>
      <c r="C244" s="1" t="str">
        <f>'Rådata Nord 2025'!C244</f>
        <v>Spårväxel - EV-60E-760-1:15</v>
      </c>
      <c r="D244" s="1">
        <f>'Rådata Nord 2025'!D244</f>
        <v>5</v>
      </c>
      <c r="E244" s="1" t="str">
        <f>'Rådata Nord 2025'!E244</f>
        <v>B1</v>
      </c>
      <c r="F244" s="2" t="str">
        <f>'Rådata Nord 2025'!J244</f>
        <v>-</v>
      </c>
      <c r="G244" s="2" t="str">
        <f>'Rådata Nord 2025'!L244</f>
        <v>ej</v>
      </c>
      <c r="H244" s="11">
        <f>'Rådata Nord 2025'!N244</f>
        <v>0</v>
      </c>
      <c r="I244" s="11" t="str">
        <f>'Rådata Nord 2025'!O244</f>
        <v>ej</v>
      </c>
    </row>
    <row r="245" spans="1:9" hidden="1" x14ac:dyDescent="0.25">
      <c r="A245" s="1">
        <f>'Rådata Nord 2025'!A245</f>
        <v>118</v>
      </c>
      <c r="B245" s="1" t="str">
        <f>'Rådata Nord 2025'!B245</f>
        <v>GRS</v>
      </c>
      <c r="C245" s="1" t="str">
        <f>'Rådata Nord 2025'!C245</f>
        <v>Spårväxel - EV-UIC60-300-1:9</v>
      </c>
      <c r="D245" s="1" t="str">
        <f>'Rådata Nord 2025'!D245</f>
        <v>3a</v>
      </c>
      <c r="E245" s="1" t="str">
        <f>'Rådata Nord 2025'!E245</f>
        <v>B1</v>
      </c>
      <c r="F245" s="2" t="str">
        <f>'Rådata Nord 2025'!J245</f>
        <v>-</v>
      </c>
      <c r="G245" s="2" t="str">
        <f>'Rådata Nord 2025'!L245</f>
        <v>ej</v>
      </c>
      <c r="H245" s="11">
        <f>'Rådata Nord 2025'!N245</f>
        <v>0</v>
      </c>
      <c r="I245" s="11" t="str">
        <f>'Rådata Nord 2025'!O245</f>
        <v>ej</v>
      </c>
    </row>
    <row r="246" spans="1:9" hidden="1" x14ac:dyDescent="0.25">
      <c r="A246" s="1">
        <f>'Rådata Nord 2025'!A246</f>
        <v>118</v>
      </c>
      <c r="B246" s="1" t="str">
        <f>'Rådata Nord 2025'!B246</f>
        <v>GRS</v>
      </c>
      <c r="C246" s="1" t="str">
        <f>'Rådata Nord 2025'!C246</f>
        <v>Spårväxel - EV-UIC60-300-1:9</v>
      </c>
      <c r="D246" s="1" t="str">
        <f>'Rådata Nord 2025'!D246</f>
        <v>4b</v>
      </c>
      <c r="E246" s="1" t="str">
        <f>'Rådata Nord 2025'!E246</f>
        <v>B1</v>
      </c>
      <c r="F246" s="2" t="str">
        <f>'Rådata Nord 2025'!J246</f>
        <v>-</v>
      </c>
      <c r="G246" s="2" t="str">
        <f>'Rådata Nord 2025'!L246</f>
        <v>ej</v>
      </c>
      <c r="H246" s="11">
        <f>'Rådata Nord 2025'!N246</f>
        <v>0</v>
      </c>
      <c r="I246" s="11" t="str">
        <f>'Rådata Nord 2025'!O246</f>
        <v>ej</v>
      </c>
    </row>
    <row r="247" spans="1:9" x14ac:dyDescent="0.25">
      <c r="A247" s="1">
        <f>'Rådata Nord 2025'!A247</f>
        <v>119</v>
      </c>
      <c r="B247" s="1" t="str">
        <f>'Rådata Nord 2025'!B247</f>
        <v>GST</v>
      </c>
      <c r="C247" s="1" t="str">
        <f>'Rådata Nord 2025'!C247</f>
        <v>Spårväxel - EV-BV50-225/190-1:9</v>
      </c>
      <c r="D247" s="1" t="str">
        <f>'Rådata Nord 2025'!D247</f>
        <v>16b</v>
      </c>
      <c r="E247" s="1" t="str">
        <f>'Rådata Nord 2025'!E247</f>
        <v>B4</v>
      </c>
      <c r="F247" s="2" t="str">
        <f>'Rådata Nord 2025'!J247</f>
        <v>-</v>
      </c>
      <c r="G247" s="2" t="str">
        <f>'Rådata Nord 2025'!L247</f>
        <v>ej</v>
      </c>
      <c r="H247" s="11">
        <f>'Rådata Nord 2025'!N247</f>
        <v>18</v>
      </c>
      <c r="I247" s="11" t="str">
        <f>'Rådata Nord 2025'!O247</f>
        <v>ej</v>
      </c>
    </row>
    <row r="248" spans="1:9" x14ac:dyDescent="0.25">
      <c r="A248" s="1">
        <f>'Rådata Nord 2025'!A248</f>
        <v>119</v>
      </c>
      <c r="B248" s="1" t="str">
        <f>'Rådata Nord 2025'!B248</f>
        <v>GST</v>
      </c>
      <c r="C248" s="1" t="str">
        <f>'Rådata Nord 2025'!C248</f>
        <v>Spårväxel - EVR-60E-760-1:15</v>
      </c>
      <c r="D248" s="1" t="str">
        <f>'Rådata Nord 2025'!D248</f>
        <v>2a</v>
      </c>
      <c r="E248" s="1" t="str">
        <f>'Rådata Nord 2025'!E248</f>
        <v>B4</v>
      </c>
      <c r="F248" s="2" t="str">
        <f>'Rådata Nord 2025'!J248</f>
        <v>-</v>
      </c>
      <c r="G248" s="2" t="str">
        <f>'Rådata Nord 2025'!L248</f>
        <v>ej</v>
      </c>
      <c r="H248" s="11">
        <f>'Rådata Nord 2025'!N248</f>
        <v>18</v>
      </c>
      <c r="I248" s="11" t="str">
        <f>'Rådata Nord 2025'!O248</f>
        <v>ej</v>
      </c>
    </row>
    <row r="249" spans="1:9" x14ac:dyDescent="0.25">
      <c r="A249" s="1">
        <f>'Rådata Nord 2025'!A249</f>
        <v>119</v>
      </c>
      <c r="B249" s="1" t="str">
        <f>'Rådata Nord 2025'!B249</f>
        <v>GST</v>
      </c>
      <c r="C249" s="1" t="str">
        <f>'Rådata Nord 2025'!C249</f>
        <v>Spårväxel - EVR-60E-300-1:9</v>
      </c>
      <c r="D249" s="1" t="str">
        <f>'Rådata Nord 2025'!D249</f>
        <v>2b</v>
      </c>
      <c r="E249" s="1" t="str">
        <f>'Rådata Nord 2025'!E249</f>
        <v>B4</v>
      </c>
      <c r="F249" s="2" t="str">
        <f>'Rådata Nord 2025'!J249</f>
        <v>-</v>
      </c>
      <c r="G249" s="2" t="str">
        <f>'Rådata Nord 2025'!L249</f>
        <v>ej</v>
      </c>
      <c r="H249" s="11">
        <f>'Rådata Nord 2025'!N249</f>
        <v>18</v>
      </c>
      <c r="I249" s="11" t="str">
        <f>'Rådata Nord 2025'!O249</f>
        <v>ej</v>
      </c>
    </row>
    <row r="250" spans="1:9" x14ac:dyDescent="0.25">
      <c r="A250" s="1">
        <f>'Rådata Nord 2025'!A250</f>
        <v>119</v>
      </c>
      <c r="B250" s="1" t="str">
        <f>'Rådata Nord 2025'!B250</f>
        <v>GST</v>
      </c>
      <c r="C250" s="1" t="str">
        <f>'Rådata Nord 2025'!C250</f>
        <v>Spårväxel - EV-BV50-225/190-1:9</v>
      </c>
      <c r="D250" s="1" t="str">
        <f>'Rådata Nord 2025'!D250</f>
        <v>6a</v>
      </c>
      <c r="E250" s="1" t="str">
        <f>'Rådata Nord 2025'!E250</f>
        <v>B4</v>
      </c>
      <c r="F250" s="2" t="str">
        <f>'Rådata Nord 2025'!J250</f>
        <v>-</v>
      </c>
      <c r="G250" s="2" t="str">
        <f>'Rådata Nord 2025'!L250</f>
        <v>ej</v>
      </c>
      <c r="H250" s="11">
        <f>'Rådata Nord 2025'!N250</f>
        <v>18</v>
      </c>
      <c r="I250" s="11" t="str">
        <f>'Rådata Nord 2025'!O250</f>
        <v>ej</v>
      </c>
    </row>
    <row r="251" spans="1:9" hidden="1" x14ac:dyDescent="0.25">
      <c r="A251" s="1">
        <f>'Rådata Nord 2025'!A251</f>
        <v>118</v>
      </c>
      <c r="B251" s="1" t="str">
        <f>'Rådata Nord 2025'!B251</f>
        <v>LKÄ</v>
      </c>
      <c r="C251" s="1" t="str">
        <f>'Rådata Nord 2025'!C251</f>
        <v>Spårväxel - EV-60E-300-1:9</v>
      </c>
      <c r="D251" s="1">
        <f>'Rådata Nord 2025'!D251</f>
        <v>2</v>
      </c>
      <c r="E251" s="1" t="str">
        <f>'Rådata Nord 2025'!E251</f>
        <v>B1</v>
      </c>
      <c r="F251" s="2" t="str">
        <f>'Rådata Nord 2025'!J251</f>
        <v>-</v>
      </c>
      <c r="G251" s="2" t="str">
        <f>'Rådata Nord 2025'!L251</f>
        <v>ej</v>
      </c>
      <c r="H251" s="11">
        <f>'Rådata Nord 2025'!N251</f>
        <v>0</v>
      </c>
      <c r="I251" s="11" t="str">
        <f>'Rådata Nord 2025'!O251</f>
        <v>ej</v>
      </c>
    </row>
    <row r="252" spans="1:9" hidden="1" x14ac:dyDescent="0.25">
      <c r="A252" s="1">
        <f>'Rådata Nord 2025'!A252</f>
        <v>118</v>
      </c>
      <c r="B252" s="1" t="str">
        <f>'Rådata Nord 2025'!B252</f>
        <v>LKÄ</v>
      </c>
      <c r="C252" s="1" t="str">
        <f>'Rådata Nord 2025'!C252</f>
        <v>Spårväxel - EV-SJ50-5,9-1:9</v>
      </c>
      <c r="D252" s="1">
        <f>'Rådata Nord 2025'!D252</f>
        <v>10</v>
      </c>
      <c r="E252" s="1" t="str">
        <f>'Rådata Nord 2025'!E252</f>
        <v>B1</v>
      </c>
      <c r="F252" s="2" t="str">
        <f>'Rådata Nord 2025'!J252</f>
        <v>-</v>
      </c>
      <c r="G252" s="2" t="str">
        <f>'Rådata Nord 2025'!L252</f>
        <v>ej</v>
      </c>
      <c r="H252" s="11">
        <f>'Rådata Nord 2025'!N252</f>
        <v>0</v>
      </c>
      <c r="I252" s="11" t="str">
        <f>'Rådata Nord 2025'!O252</f>
        <v>ej</v>
      </c>
    </row>
    <row r="253" spans="1:9" hidden="1" x14ac:dyDescent="0.25">
      <c r="A253" s="1">
        <f>'Rådata Nord 2025'!A253</f>
        <v>118</v>
      </c>
      <c r="B253" s="1" t="str">
        <f>'Rådata Nord 2025'!B253</f>
        <v>LKÄ</v>
      </c>
      <c r="C253" s="1" t="str">
        <f>'Rådata Nord 2025'!C253</f>
        <v>Spårväxel - EV-60E-300-1:9</v>
      </c>
      <c r="D253" s="1">
        <f>'Rådata Nord 2025'!D253</f>
        <v>11</v>
      </c>
      <c r="E253" s="1" t="str">
        <f>'Rådata Nord 2025'!E253</f>
        <v>B1</v>
      </c>
      <c r="F253" s="2" t="str">
        <f>'Rådata Nord 2025'!J253</f>
        <v>-</v>
      </c>
      <c r="G253" s="2" t="str">
        <f>'Rådata Nord 2025'!L253</f>
        <v>ej</v>
      </c>
      <c r="H253" s="11">
        <f>'Rådata Nord 2025'!N253</f>
        <v>0</v>
      </c>
      <c r="I253" s="11" t="str">
        <f>'Rådata Nord 2025'!O253</f>
        <v>ej</v>
      </c>
    </row>
    <row r="254" spans="1:9" x14ac:dyDescent="0.25">
      <c r="A254" s="1">
        <f>'Rådata Nord 2025'!A254</f>
        <v>119</v>
      </c>
      <c r="B254" s="1" t="str">
        <f>'Rådata Nord 2025'!B254</f>
        <v>GST</v>
      </c>
      <c r="C254" s="1" t="str">
        <f>'Rådata Nord 2025'!C254</f>
        <v>Spårväxel - EV-BV50-225/190-1:9</v>
      </c>
      <c r="D254" s="1" t="str">
        <f>'Rådata Nord 2025'!D254</f>
        <v>8a</v>
      </c>
      <c r="E254" s="1" t="str">
        <f>'Rådata Nord 2025'!E254</f>
        <v>B4</v>
      </c>
      <c r="F254" s="2" t="str">
        <f>'Rådata Nord 2025'!J254</f>
        <v>-</v>
      </c>
      <c r="G254" s="2" t="str">
        <f>'Rådata Nord 2025'!L254</f>
        <v>ej</v>
      </c>
      <c r="H254" s="11">
        <f>'Rådata Nord 2025'!N254</f>
        <v>18</v>
      </c>
      <c r="I254" s="11" t="str">
        <f>'Rådata Nord 2025'!O254</f>
        <v>ej</v>
      </c>
    </row>
    <row r="255" spans="1:9" x14ac:dyDescent="0.25">
      <c r="A255" s="1">
        <f>'Rådata Nord 2025'!A255</f>
        <v>119</v>
      </c>
      <c r="B255" s="1" t="str">
        <f>'Rådata Nord 2025'!B255</f>
        <v>NVN</v>
      </c>
      <c r="C255" s="1" t="str">
        <f>'Rådata Nord 2025'!C255</f>
        <v>Spårväxel - EVR-UIC60-760-1:15</v>
      </c>
      <c r="D255" s="1">
        <f>'Rådata Nord 2025'!D255</f>
        <v>11</v>
      </c>
      <c r="E255" s="1" t="str">
        <f>'Rådata Nord 2025'!E255</f>
        <v>B4</v>
      </c>
      <c r="F255" s="2" t="str">
        <f>'Rådata Nord 2025'!J255</f>
        <v>-</v>
      </c>
      <c r="G255" s="2" t="str">
        <f>'Rådata Nord 2025'!L255</f>
        <v>ej</v>
      </c>
      <c r="H255" s="11">
        <f>'Rådata Nord 2025'!N255</f>
        <v>18</v>
      </c>
      <c r="I255" s="11" t="str">
        <f>'Rådata Nord 2025'!O255</f>
        <v>ej</v>
      </c>
    </row>
    <row r="256" spans="1:9" hidden="1" x14ac:dyDescent="0.25">
      <c r="A256" s="1">
        <f>'Rådata Nord 2025'!A256</f>
        <v>118</v>
      </c>
      <c r="B256" s="1" t="str">
        <f>'Rådata Nord 2025'!B256</f>
        <v>LSÅ</v>
      </c>
      <c r="C256" s="1" t="str">
        <f>'Rådata Nord 2025'!C256</f>
        <v>Spårväxel - EV-SJ50-11-1:9</v>
      </c>
      <c r="D256" s="1">
        <f>'Rådata Nord 2025'!D256</f>
        <v>5</v>
      </c>
      <c r="E256" s="1" t="str">
        <f>'Rådata Nord 2025'!E256</f>
        <v>B2</v>
      </c>
      <c r="F256" s="2" t="str">
        <f>'Rådata Nord 2025'!J256</f>
        <v>-</v>
      </c>
      <c r="G256" s="2" t="str">
        <f>'Rådata Nord 2025'!L256</f>
        <v>ej</v>
      </c>
      <c r="H256" s="11">
        <f>'Rådata Nord 2025'!N256</f>
        <v>0</v>
      </c>
      <c r="I256" s="11" t="str">
        <f>'Rådata Nord 2025'!O256</f>
        <v>ej</v>
      </c>
    </row>
    <row r="257" spans="1:9" x14ac:dyDescent="0.25">
      <c r="A257" s="1">
        <f>'Rådata Nord 2025'!A257</f>
        <v>119</v>
      </c>
      <c r="B257" s="1" t="str">
        <f>'Rådata Nord 2025'!B257</f>
        <v>NVN</v>
      </c>
      <c r="C257" s="1" t="str">
        <f>'Rådata Nord 2025'!C257</f>
        <v>Spårväxel - EVR-UIC60-760-1:15</v>
      </c>
      <c r="D257" s="1">
        <f>'Rådata Nord 2025'!D257</f>
        <v>13</v>
      </c>
      <c r="E257" s="1" t="str">
        <f>'Rådata Nord 2025'!E257</f>
        <v>B4</v>
      </c>
      <c r="F257" s="2" t="str">
        <f>'Rådata Nord 2025'!J257</f>
        <v>-</v>
      </c>
      <c r="G257" s="2" t="str">
        <f>'Rådata Nord 2025'!L257</f>
        <v>ej</v>
      </c>
      <c r="H257" s="11">
        <f>'Rådata Nord 2025'!N257</f>
        <v>18</v>
      </c>
      <c r="I257" s="11" t="str">
        <f>'Rådata Nord 2025'!O257</f>
        <v>ej</v>
      </c>
    </row>
    <row r="258" spans="1:9" x14ac:dyDescent="0.25">
      <c r="A258" s="1">
        <f>'Rådata Nord 2025'!A260</f>
        <v>119</v>
      </c>
      <c r="B258" s="1" t="str">
        <f>'Rådata Nord 2025'!B260</f>
        <v>NVN</v>
      </c>
      <c r="C258" s="1" t="str">
        <f>'Rådata Nord 2025'!C260</f>
        <v>Spårväxel - EV-UIC60-300-1:9</v>
      </c>
      <c r="D258" s="1" t="str">
        <f>'Rådata Nord 2025'!D260</f>
        <v>7b</v>
      </c>
      <c r="E258" s="1" t="str">
        <f>'Rådata Nord 2025'!E260</f>
        <v>B4</v>
      </c>
      <c r="F258" s="2" t="str">
        <f>'Rådata Nord 2025'!J260</f>
        <v>-</v>
      </c>
      <c r="G258" s="2" t="str">
        <f>'Rådata Nord 2025'!L260</f>
        <v>ej</v>
      </c>
      <c r="H258" s="11">
        <f>'Rådata Nord 2025'!N260</f>
        <v>18</v>
      </c>
      <c r="I258" s="11" t="str">
        <f>'Rådata Nord 2025'!O260</f>
        <v>ej</v>
      </c>
    </row>
    <row r="259" spans="1:9" hidden="1" x14ac:dyDescent="0.25">
      <c r="A259" s="1">
        <f>'Rådata Nord 2025'!A258</f>
        <v>118</v>
      </c>
      <c r="B259" s="1" t="str">
        <f>'Rådata Nord 2025'!B258</f>
        <v>MK</v>
      </c>
      <c r="C259" s="1" t="str">
        <f>'Rådata Nord 2025'!C258</f>
        <v>Spårväxel - EV-BV50-225/190-1:9</v>
      </c>
      <c r="D259" s="1">
        <f>'Rådata Nord 2025'!D258</f>
        <v>3</v>
      </c>
      <c r="E259" s="1" t="str">
        <f>'Rådata Nord 2025'!E258</f>
        <v>B3</v>
      </c>
      <c r="F259" s="2" t="str">
        <f>'Rådata Nord 2025'!J258</f>
        <v>ej 2025</v>
      </c>
      <c r="G259" s="2" t="str">
        <f>'Rådata Nord 2025'!L258</f>
        <v>ej 2025</v>
      </c>
      <c r="H259" s="11">
        <f>'Rådata Nord 2025'!N258</f>
        <v>0</v>
      </c>
      <c r="I259" s="11">
        <f>'Rådata Nord 2025'!O258</f>
        <v>0</v>
      </c>
    </row>
    <row r="260" spans="1:9" hidden="1" x14ac:dyDescent="0.25">
      <c r="A260" s="1">
        <f>'Rådata Nord 2025'!A259</f>
        <v>118</v>
      </c>
      <c r="B260" s="1" t="str">
        <f>'Rådata Nord 2025'!B259</f>
        <v>MK</v>
      </c>
      <c r="C260" s="1" t="str">
        <f>'Rådata Nord 2025'!C259</f>
        <v>Spårväxel - EV-SJ50-11-1:9</v>
      </c>
      <c r="D260" s="1">
        <f>'Rådata Nord 2025'!D259</f>
        <v>6</v>
      </c>
      <c r="E260" s="1" t="str">
        <f>'Rådata Nord 2025'!E259</f>
        <v>B3</v>
      </c>
      <c r="F260" s="2" t="str">
        <f>'Rådata Nord 2025'!J259</f>
        <v>ej 2025</v>
      </c>
      <c r="G260" s="2" t="str">
        <f>'Rådata Nord 2025'!L259</f>
        <v>ej 2025</v>
      </c>
      <c r="H260" s="11">
        <f>'Rådata Nord 2025'!N259</f>
        <v>0</v>
      </c>
      <c r="I260" s="11">
        <f>'Rådata Nord 2025'!O259</f>
        <v>0</v>
      </c>
    </row>
    <row r="261" spans="1:9" x14ac:dyDescent="0.25">
      <c r="A261" s="1">
        <f>'Rådata Nord 2025'!A261</f>
        <v>119</v>
      </c>
      <c r="B261" s="1" t="str">
        <f>'Rådata Nord 2025'!B261</f>
        <v>SBY</v>
      </c>
      <c r="C261" s="1" t="str">
        <f>'Rådata Nord 2025'!C261</f>
        <v>Spårväxel - EV-UIC60-760-1:15</v>
      </c>
      <c r="D261" s="1">
        <f>'Rådata Nord 2025'!D261</f>
        <v>1</v>
      </c>
      <c r="E261" s="1" t="str">
        <f>'Rådata Nord 2025'!E261</f>
        <v>B4</v>
      </c>
      <c r="F261" s="2" t="str">
        <f>'Rådata Nord 2025'!J261</f>
        <v>-</v>
      </c>
      <c r="G261" s="2" t="str">
        <f>'Rådata Nord 2025'!L261</f>
        <v>ej</v>
      </c>
      <c r="H261" s="11">
        <f>'Rådata Nord 2025'!N261</f>
        <v>18</v>
      </c>
      <c r="I261" s="11" t="str">
        <f>'Rådata Nord 2025'!O261</f>
        <v>ej</v>
      </c>
    </row>
    <row r="262" spans="1:9" hidden="1" x14ac:dyDescent="0.25">
      <c r="A262" s="1">
        <f>'Rådata Nord 2025'!A262</f>
        <v>118</v>
      </c>
      <c r="B262" s="1" t="str">
        <f>'Rådata Nord 2025'!B262</f>
        <v>MK</v>
      </c>
      <c r="C262" s="1" t="str">
        <f>'Rådata Nord 2025'!C262</f>
        <v>Spårväxel - EV-SJ50-11-1:9</v>
      </c>
      <c r="D262" s="1" t="str">
        <f>'Rådata Nord 2025'!D262</f>
        <v>5b</v>
      </c>
      <c r="E262" s="1" t="str">
        <f>'Rådata Nord 2025'!E262</f>
        <v>B1</v>
      </c>
      <c r="F262" s="2" t="str">
        <f>'Rådata Nord 2025'!J262</f>
        <v>-</v>
      </c>
      <c r="G262" s="2" t="str">
        <f>'Rådata Nord 2025'!L262</f>
        <v>ej</v>
      </c>
      <c r="H262" s="11">
        <f>'Rådata Nord 2025'!N262</f>
        <v>0</v>
      </c>
      <c r="I262" s="11" t="str">
        <f>'Rådata Nord 2025'!O262</f>
        <v>ej</v>
      </c>
    </row>
    <row r="263" spans="1:9" x14ac:dyDescent="0.25">
      <c r="A263" s="1">
        <f>'Rådata Nord 2025'!A263</f>
        <v>119</v>
      </c>
      <c r="B263" s="1" t="str">
        <f>'Rådata Nord 2025'!B263</f>
        <v>SBY</v>
      </c>
      <c r="C263" s="1" t="str">
        <f>'Rådata Nord 2025'!C263</f>
        <v>Spårväxel - EV-UIC60-760-1:15</v>
      </c>
      <c r="D263" s="1">
        <f>'Rådata Nord 2025'!D263</f>
        <v>6</v>
      </c>
      <c r="E263" s="1" t="str">
        <f>'Rådata Nord 2025'!E263</f>
        <v>B4</v>
      </c>
      <c r="F263" s="2" t="str">
        <f>'Rådata Nord 2025'!J263</f>
        <v>-</v>
      </c>
      <c r="G263" s="2" t="str">
        <f>'Rådata Nord 2025'!L263</f>
        <v>ej</v>
      </c>
      <c r="H263" s="11">
        <f>'Rådata Nord 2025'!N263</f>
        <v>18</v>
      </c>
      <c r="I263" s="11" t="str">
        <f>'Rådata Nord 2025'!O263</f>
        <v>ej</v>
      </c>
    </row>
    <row r="264" spans="1:9" x14ac:dyDescent="0.25">
      <c r="A264" s="1">
        <f>'Rådata Nord 2025'!A264</f>
        <v>119</v>
      </c>
      <c r="B264" s="1" t="str">
        <f>'Rådata Nord 2025'!B264</f>
        <v>SUS</v>
      </c>
      <c r="C264" s="1" t="str">
        <f>'Rådata Nord 2025'!C264</f>
        <v>Spårväxel - EV-UIC60-760-1:15</v>
      </c>
      <c r="D264" s="1">
        <f>'Rådata Nord 2025'!D264</f>
        <v>1</v>
      </c>
      <c r="E264" s="1" t="str">
        <f>'Rådata Nord 2025'!E264</f>
        <v>B4</v>
      </c>
      <c r="F264" s="2" t="str">
        <f>'Rådata Nord 2025'!J264</f>
        <v>-</v>
      </c>
      <c r="G264" s="2" t="str">
        <f>'Rådata Nord 2025'!L264</f>
        <v>ej</v>
      </c>
      <c r="H264" s="11">
        <f>'Rådata Nord 2025'!N264</f>
        <v>18</v>
      </c>
      <c r="I264" s="11" t="str">
        <f>'Rådata Nord 2025'!O264</f>
        <v>ej</v>
      </c>
    </row>
    <row r="265" spans="1:9" hidden="1" x14ac:dyDescent="0.25">
      <c r="A265" s="1">
        <f>'Rådata Nord 2025'!A265</f>
        <v>118</v>
      </c>
      <c r="B265" s="1" t="str">
        <f>'Rådata Nord 2025'!B265</f>
        <v>NB</v>
      </c>
      <c r="C265" s="1" t="str">
        <f>'Rådata Nord 2025'!C265</f>
        <v>Spårväxel - EV-SJ50-11-1:9</v>
      </c>
      <c r="D265" s="1">
        <f>'Rådata Nord 2025'!D265</f>
        <v>2</v>
      </c>
      <c r="E265" s="1" t="str">
        <f>'Rådata Nord 2025'!E265</f>
        <v>B1</v>
      </c>
      <c r="F265" s="2" t="str">
        <f>'Rådata Nord 2025'!J265</f>
        <v>-</v>
      </c>
      <c r="G265" s="2" t="str">
        <f>'Rådata Nord 2025'!L265</f>
        <v>ej</v>
      </c>
      <c r="H265" s="11">
        <f>'Rådata Nord 2025'!N265</f>
        <v>0</v>
      </c>
      <c r="I265" s="11" t="str">
        <f>'Rådata Nord 2025'!O265</f>
        <v>ej</v>
      </c>
    </row>
    <row r="266" spans="1:9" hidden="1" x14ac:dyDescent="0.25">
      <c r="A266" s="1">
        <f>'Rådata Nord 2025'!A266</f>
        <v>118</v>
      </c>
      <c r="B266" s="1" t="str">
        <f>'Rådata Nord 2025'!B266</f>
        <v>NB</v>
      </c>
      <c r="C266" s="1" t="str">
        <f>'Rådata Nord 2025'!C266</f>
        <v>Spårväxel - EV-SJ50-11-1:9</v>
      </c>
      <c r="D266" s="1">
        <f>'Rådata Nord 2025'!D266</f>
        <v>5</v>
      </c>
      <c r="E266" s="1" t="str">
        <f>'Rådata Nord 2025'!E266</f>
        <v>B1</v>
      </c>
      <c r="F266" s="2" t="str">
        <f>'Rådata Nord 2025'!J266</f>
        <v>-</v>
      </c>
      <c r="G266" s="2" t="str">
        <f>'Rådata Nord 2025'!L266</f>
        <v>ej</v>
      </c>
      <c r="H266" s="11">
        <f>'Rådata Nord 2025'!N266</f>
        <v>0</v>
      </c>
      <c r="I266" s="11" t="str">
        <f>'Rådata Nord 2025'!O266</f>
        <v>ej</v>
      </c>
    </row>
    <row r="267" spans="1:9" x14ac:dyDescent="0.25">
      <c r="A267" s="1">
        <f>'Rådata Nord 2025'!A267</f>
        <v>119</v>
      </c>
      <c r="B267" s="1" t="str">
        <f>'Rådata Nord 2025'!B267</f>
        <v>SUS</v>
      </c>
      <c r="C267" s="1" t="str">
        <f>'Rådata Nord 2025'!C267</f>
        <v>Spårväxel - EV-UIC60-760-1:15</v>
      </c>
      <c r="D267" s="1">
        <f>'Rådata Nord 2025'!D267</f>
        <v>2</v>
      </c>
      <c r="E267" s="1" t="str">
        <f>'Rådata Nord 2025'!E267</f>
        <v>B4</v>
      </c>
      <c r="F267" s="2" t="str">
        <f>'Rådata Nord 2025'!J267</f>
        <v>-</v>
      </c>
      <c r="G267" s="2" t="str">
        <f>'Rådata Nord 2025'!L267</f>
        <v>ej</v>
      </c>
      <c r="H267" s="11">
        <f>'Rådata Nord 2025'!N267</f>
        <v>18</v>
      </c>
      <c r="I267" s="11" t="str">
        <f>'Rådata Nord 2025'!O267</f>
        <v>ej</v>
      </c>
    </row>
    <row r="268" spans="1:9" x14ac:dyDescent="0.25">
      <c r="A268" s="1">
        <f>'Rådata Nord 2025'!A268</f>
        <v>119</v>
      </c>
      <c r="B268" s="1" t="str">
        <f>'Rådata Nord 2025'!B268</f>
        <v>SVT</v>
      </c>
      <c r="C268" s="1" t="str">
        <f>'Rådata Nord 2025'!C268</f>
        <v>Spårväxel - EV-UIC60-300-1:9</v>
      </c>
      <c r="D268" s="1">
        <f>'Rådata Nord 2025'!D268</f>
        <v>1</v>
      </c>
      <c r="E268" s="1" t="str">
        <f>'Rådata Nord 2025'!E268</f>
        <v>B4</v>
      </c>
      <c r="F268" s="2" t="str">
        <f>'Rådata Nord 2025'!J268</f>
        <v>-</v>
      </c>
      <c r="G268" s="2" t="str">
        <f>'Rådata Nord 2025'!L268</f>
        <v>ej</v>
      </c>
      <c r="H268" s="11">
        <f>'Rådata Nord 2025'!N268</f>
        <v>18</v>
      </c>
      <c r="I268" s="11" t="str">
        <f>'Rådata Nord 2025'!O268</f>
        <v>ej</v>
      </c>
    </row>
    <row r="269" spans="1:9" x14ac:dyDescent="0.25">
      <c r="A269" s="1">
        <f>'Rådata Nord 2025'!A269</f>
        <v>119</v>
      </c>
      <c r="B269" s="1" t="str">
        <f>'Rådata Nord 2025'!B269</f>
        <v>SVT</v>
      </c>
      <c r="C269" s="1" t="str">
        <f>'Rådata Nord 2025'!C269</f>
        <v>Spårväxel - EV-UIC60-760-1:15</v>
      </c>
      <c r="D269" s="1">
        <f>'Rådata Nord 2025'!D269</f>
        <v>7</v>
      </c>
      <c r="E269" s="1" t="str">
        <f>'Rådata Nord 2025'!E269</f>
        <v>B4</v>
      </c>
      <c r="F269" s="2" t="str">
        <f>'Rådata Nord 2025'!J269</f>
        <v>-</v>
      </c>
      <c r="G269" s="2" t="str">
        <f>'Rådata Nord 2025'!L269</f>
        <v>ej</v>
      </c>
      <c r="H269" s="11">
        <f>'Rådata Nord 2025'!N269</f>
        <v>18</v>
      </c>
      <c r="I269" s="11" t="str">
        <f>'Rådata Nord 2025'!O269</f>
        <v>ej</v>
      </c>
    </row>
    <row r="270" spans="1:9" x14ac:dyDescent="0.25">
      <c r="A270" s="1">
        <f>'Rådata Nord 2025'!A270</f>
        <v>119</v>
      </c>
      <c r="B270" s="1" t="str">
        <f>'Rådata Nord 2025'!B270</f>
        <v>SÄN</v>
      </c>
      <c r="C270" s="1" t="str">
        <f>'Rådata Nord 2025'!C270</f>
        <v>Spårväxel - EVR-UIC60-760-1:15</v>
      </c>
      <c r="D270" s="1">
        <f>'Rådata Nord 2025'!D270</f>
        <v>1</v>
      </c>
      <c r="E270" s="1" t="str">
        <f>'Rådata Nord 2025'!E270</f>
        <v>B4</v>
      </c>
      <c r="F270" s="2" t="str">
        <f>'Rådata Nord 2025'!J270</f>
        <v>-</v>
      </c>
      <c r="G270" s="2" t="str">
        <f>'Rådata Nord 2025'!L270</f>
        <v>ej</v>
      </c>
      <c r="H270" s="11">
        <f>'Rådata Nord 2025'!N270</f>
        <v>18</v>
      </c>
      <c r="I270" s="11" t="str">
        <f>'Rådata Nord 2025'!O270</f>
        <v>ej</v>
      </c>
    </row>
    <row r="271" spans="1:9" hidden="1" x14ac:dyDescent="0.25">
      <c r="A271" s="1">
        <f>'Rådata Nord 2025'!A271</f>
        <v>118</v>
      </c>
      <c r="B271" s="1" t="str">
        <f>'Rådata Nord 2025'!B271</f>
        <v>TET</v>
      </c>
      <c r="C271" s="1" t="str">
        <f>'Rådata Nord 2025'!C271</f>
        <v>Spårväxel - EV-UIC60-760-1:15</v>
      </c>
      <c r="D271" s="1">
        <f>'Rådata Nord 2025'!D271</f>
        <v>2</v>
      </c>
      <c r="E271" s="1" t="str">
        <f>'Rådata Nord 2025'!E271</f>
        <v>B2</v>
      </c>
      <c r="F271" s="2" t="str">
        <f>'Rådata Nord 2025'!J271</f>
        <v>-</v>
      </c>
      <c r="G271" s="2" t="str">
        <f>'Rådata Nord 2025'!L271</f>
        <v>ej</v>
      </c>
      <c r="H271" s="11">
        <f>'Rådata Nord 2025'!N271</f>
        <v>0</v>
      </c>
      <c r="I271" s="11" t="str">
        <f>'Rådata Nord 2025'!O271</f>
        <v>ej</v>
      </c>
    </row>
    <row r="272" spans="1:9" hidden="1" x14ac:dyDescent="0.25">
      <c r="A272" s="1">
        <f>'Rådata Nord 2025'!A272</f>
        <v>118</v>
      </c>
      <c r="B272" s="1" t="str">
        <f>'Rådata Nord 2025'!B272</f>
        <v>TET</v>
      </c>
      <c r="C272" s="1" t="str">
        <f>'Rådata Nord 2025'!C272</f>
        <v>Spårväxel - EV-UIC60-760-1:15</v>
      </c>
      <c r="D272" s="1">
        <f>'Rådata Nord 2025'!D272</f>
        <v>5</v>
      </c>
      <c r="E272" s="1" t="str">
        <f>'Rådata Nord 2025'!E272</f>
        <v>B2</v>
      </c>
      <c r="F272" s="2" t="str">
        <f>'Rådata Nord 2025'!J272</f>
        <v>-</v>
      </c>
      <c r="G272" s="2" t="str">
        <f>'Rådata Nord 2025'!L272</f>
        <v>ej</v>
      </c>
      <c r="H272" s="11">
        <f>'Rådata Nord 2025'!N272</f>
        <v>0</v>
      </c>
      <c r="I272" s="11" t="str">
        <f>'Rådata Nord 2025'!O272</f>
        <v>ej</v>
      </c>
    </row>
    <row r="273" spans="1:9" x14ac:dyDescent="0.25">
      <c r="A273" s="1">
        <f>'Rådata Nord 2025'!A273</f>
        <v>119</v>
      </c>
      <c r="B273" s="1" t="str">
        <f>'Rådata Nord 2025'!B273</f>
        <v>SÄN</v>
      </c>
      <c r="C273" s="1" t="str">
        <f>'Rådata Nord 2025'!C273</f>
        <v>Spårväxel - EVR-UIC60-760-1:15</v>
      </c>
      <c r="D273" s="1">
        <f>'Rådata Nord 2025'!D273</f>
        <v>6</v>
      </c>
      <c r="E273" s="1" t="str">
        <f>'Rådata Nord 2025'!E273</f>
        <v>B4</v>
      </c>
      <c r="F273" s="2" t="str">
        <f>'Rådata Nord 2025'!J273</f>
        <v>-</v>
      </c>
      <c r="G273" s="2" t="str">
        <f>'Rådata Nord 2025'!L273</f>
        <v>ej</v>
      </c>
      <c r="H273" s="11">
        <f>'Rådata Nord 2025'!N273</f>
        <v>18</v>
      </c>
      <c r="I273" s="11" t="str">
        <f>'Rådata Nord 2025'!O273</f>
        <v>ej</v>
      </c>
    </row>
    <row r="274" spans="1:9" x14ac:dyDescent="0.25">
      <c r="A274" s="1">
        <f>'Rådata Nord 2025'!A274</f>
        <v>120</v>
      </c>
      <c r="B274" s="1" t="str">
        <f>'Rådata Nord 2025'!B274</f>
        <v>BDN</v>
      </c>
      <c r="C274" s="1" t="str">
        <f>'Rådata Nord 2025'!C274</f>
        <v>Spårväxel - EV-UIC60-300-1:9</v>
      </c>
      <c r="D274" s="1">
        <f>'Rådata Nord 2025'!D274</f>
        <v>511</v>
      </c>
      <c r="E274" s="1" t="str">
        <f>'Rådata Nord 2025'!E274</f>
        <v>B4</v>
      </c>
      <c r="F274" s="2" t="str">
        <f>'Rådata Nord 2025'!J274</f>
        <v>-</v>
      </c>
      <c r="G274" s="2" t="str">
        <f>'Rådata Nord 2025'!L274</f>
        <v>ej</v>
      </c>
      <c r="H274" s="11">
        <f>'Rådata Nord 2025'!N274</f>
        <v>18</v>
      </c>
      <c r="I274" s="11" t="str">
        <f>'Rådata Nord 2025'!O274</f>
        <v>ej</v>
      </c>
    </row>
    <row r="275" spans="1:9" x14ac:dyDescent="0.25">
      <c r="A275" s="1">
        <f>'Rådata Nord 2025'!A275</f>
        <v>120</v>
      </c>
      <c r="B275" s="1" t="str">
        <f>'Rådata Nord 2025'!B275</f>
        <v>BDN</v>
      </c>
      <c r="C275" s="1" t="str">
        <f>'Rådata Nord 2025'!C275</f>
        <v>Spårväxel - EV-UIC60-760-1:14</v>
      </c>
      <c r="D275" s="1">
        <f>'Rådata Nord 2025'!D275</f>
        <v>539</v>
      </c>
      <c r="E275" s="1" t="str">
        <f>'Rådata Nord 2025'!E275</f>
        <v>B4</v>
      </c>
      <c r="F275" s="2" t="str">
        <f>'Rådata Nord 2025'!J275</f>
        <v>-</v>
      </c>
      <c r="G275" s="2" t="str">
        <f>'Rådata Nord 2025'!L275</f>
        <v>ej</v>
      </c>
      <c r="H275" s="11">
        <f>'Rådata Nord 2025'!N275</f>
        <v>18</v>
      </c>
      <c r="I275" s="11" t="str">
        <f>'Rådata Nord 2025'!O275</f>
        <v>ej</v>
      </c>
    </row>
    <row r="276" spans="1:9" x14ac:dyDescent="0.25">
      <c r="A276" s="1">
        <f>'Rådata Nord 2025'!A276</f>
        <v>120</v>
      </c>
      <c r="B276" s="1" t="str">
        <f>'Rådata Nord 2025'!B276</f>
        <v>BDN</v>
      </c>
      <c r="C276" s="1" t="str">
        <f>'Rådata Nord 2025'!C276</f>
        <v>Spårväxel - EV-UIC60-300-1:9</v>
      </c>
      <c r="D276" s="1">
        <f>'Rådata Nord 2025'!D276</f>
        <v>544</v>
      </c>
      <c r="E276" s="1" t="str">
        <f>'Rådata Nord 2025'!E276</f>
        <v>B4</v>
      </c>
      <c r="F276" s="2" t="str">
        <f>'Rådata Nord 2025'!J276</f>
        <v>-</v>
      </c>
      <c r="G276" s="2" t="str">
        <f>'Rådata Nord 2025'!L276</f>
        <v>ej</v>
      </c>
      <c r="H276" s="11">
        <f>'Rådata Nord 2025'!N276</f>
        <v>18</v>
      </c>
      <c r="I276" s="11" t="str">
        <f>'Rådata Nord 2025'!O276</f>
        <v>ej</v>
      </c>
    </row>
    <row r="277" spans="1:9" x14ac:dyDescent="0.25">
      <c r="A277" s="1">
        <f>'Rådata Nord 2025'!A277</f>
        <v>120</v>
      </c>
      <c r="B277" s="1" t="str">
        <f>'Rådata Nord 2025'!B277</f>
        <v>BDN</v>
      </c>
      <c r="C277" s="1" t="str">
        <f>'Rådata Nord 2025'!C277</f>
        <v>Spårväxel - EV-SJ50-11-1:9</v>
      </c>
      <c r="D277" s="1">
        <f>'Rådata Nord 2025'!D277</f>
        <v>545</v>
      </c>
      <c r="E277" s="1" t="str">
        <f>'Rådata Nord 2025'!E277</f>
        <v>B4</v>
      </c>
      <c r="F277" s="2" t="str">
        <f>'Rådata Nord 2025'!J277</f>
        <v>-</v>
      </c>
      <c r="G277" s="2" t="str">
        <f>'Rådata Nord 2025'!L277</f>
        <v>ej</v>
      </c>
      <c r="H277" s="11">
        <f>'Rådata Nord 2025'!N277</f>
        <v>18</v>
      </c>
      <c r="I277" s="11" t="str">
        <f>'Rådata Nord 2025'!O277</f>
        <v>ej</v>
      </c>
    </row>
    <row r="278" spans="1:9" x14ac:dyDescent="0.25">
      <c r="A278" s="1">
        <f>'Rådata Nord 2025'!A278</f>
        <v>120</v>
      </c>
      <c r="B278" s="1" t="str">
        <f>'Rådata Nord 2025'!B278</f>
        <v>BDN</v>
      </c>
      <c r="C278" s="1" t="str">
        <f>'Rådata Nord 2025'!C278</f>
        <v>Spårväxel - EV-SJ50-11-1:9</v>
      </c>
      <c r="D278" s="1">
        <f>'Rådata Nord 2025'!D278</f>
        <v>555</v>
      </c>
      <c r="E278" s="1" t="str">
        <f>'Rådata Nord 2025'!E278</f>
        <v>B4</v>
      </c>
      <c r="F278" s="2" t="str">
        <f>'Rådata Nord 2025'!J278</f>
        <v>-</v>
      </c>
      <c r="G278" s="2" t="str">
        <f>'Rådata Nord 2025'!L278</f>
        <v>ej</v>
      </c>
      <c r="H278" s="11">
        <f>'Rådata Nord 2025'!N278</f>
        <v>18</v>
      </c>
      <c r="I278" s="11" t="str">
        <f>'Rådata Nord 2025'!O278</f>
        <v>ej</v>
      </c>
    </row>
    <row r="279" spans="1:9" x14ac:dyDescent="0.25">
      <c r="A279" s="1">
        <f>'Rådata Nord 2025'!A279</f>
        <v>120</v>
      </c>
      <c r="B279" s="1" t="str">
        <f>'Rådata Nord 2025'!B279</f>
        <v>BDN</v>
      </c>
      <c r="C279" s="1" t="str">
        <f>'Rådata Nord 2025'!C279</f>
        <v>Spårväxel - EVR-UIC60-760-1:15</v>
      </c>
      <c r="D279" s="1">
        <f>'Rådata Nord 2025'!D279</f>
        <v>661</v>
      </c>
      <c r="E279" s="1" t="str">
        <f>'Rådata Nord 2025'!E279</f>
        <v>B4</v>
      </c>
      <c r="F279" s="2" t="str">
        <f>'Rådata Nord 2025'!J279</f>
        <v>-</v>
      </c>
      <c r="G279" s="2" t="str">
        <f>'Rådata Nord 2025'!L279</f>
        <v>ej</v>
      </c>
      <c r="H279" s="11">
        <f>'Rådata Nord 2025'!N279</f>
        <v>18</v>
      </c>
      <c r="I279" s="11" t="str">
        <f>'Rådata Nord 2025'!O279</f>
        <v>ej</v>
      </c>
    </row>
    <row r="280" spans="1:9" x14ac:dyDescent="0.25">
      <c r="A280" s="1">
        <f>'Rådata Nord 2025'!A280</f>
        <v>120</v>
      </c>
      <c r="B280" s="1" t="str">
        <f>'Rådata Nord 2025'!B280</f>
        <v>BDN</v>
      </c>
      <c r="C280" s="1" t="str">
        <f>'Rådata Nord 2025'!C280</f>
        <v>Spårväxel - EV-UIC60-760-1:15</v>
      </c>
      <c r="D280" s="1">
        <f>'Rådata Nord 2025'!D280</f>
        <v>690</v>
      </c>
      <c r="E280" s="1" t="str">
        <f>'Rådata Nord 2025'!E280</f>
        <v>B4</v>
      </c>
      <c r="F280" s="2" t="str">
        <f>'Rådata Nord 2025'!J280</f>
        <v>-</v>
      </c>
      <c r="G280" s="2" t="str">
        <f>'Rådata Nord 2025'!L280</f>
        <v>ej</v>
      </c>
      <c r="H280" s="11">
        <f>'Rådata Nord 2025'!N280</f>
        <v>18</v>
      </c>
      <c r="I280" s="11" t="str">
        <f>'Rådata Nord 2025'!O280</f>
        <v>ej</v>
      </c>
    </row>
    <row r="281" spans="1:9" x14ac:dyDescent="0.25">
      <c r="A281" s="1">
        <f>'Rådata Nord 2025'!A281</f>
        <v>120</v>
      </c>
      <c r="B281" s="1" t="str">
        <f>'Rådata Nord 2025'!B281</f>
        <v>BDS</v>
      </c>
      <c r="C281" s="1" t="str">
        <f>'Rådata Nord 2025'!C281</f>
        <v>Spårväxel - EV-UIC60-300-1:9</v>
      </c>
      <c r="D281" s="1">
        <f>'Rådata Nord 2025'!D281</f>
        <v>1</v>
      </c>
      <c r="E281" s="1" t="str">
        <f>'Rådata Nord 2025'!E281</f>
        <v>B4</v>
      </c>
      <c r="F281" s="2" t="str">
        <f>'Rådata Nord 2025'!J281</f>
        <v>-</v>
      </c>
      <c r="G281" s="2" t="str">
        <f>'Rådata Nord 2025'!L281</f>
        <v>ej</v>
      </c>
      <c r="H281" s="11">
        <f>'Rådata Nord 2025'!N281</f>
        <v>18</v>
      </c>
      <c r="I281" s="11" t="str">
        <f>'Rådata Nord 2025'!O281</f>
        <v>ej</v>
      </c>
    </row>
    <row r="282" spans="1:9" x14ac:dyDescent="0.25">
      <c r="A282" s="1">
        <f>'Rådata Nord 2025'!A282</f>
        <v>120</v>
      </c>
      <c r="B282" s="1" t="str">
        <f>'Rådata Nord 2025'!B282</f>
        <v>BDS</v>
      </c>
      <c r="C282" s="1" t="str">
        <f>'Rådata Nord 2025'!C282</f>
        <v>Spårväxel - EV-UIC60-300-1:9</v>
      </c>
      <c r="D282" s="1">
        <f>'Rådata Nord 2025'!D282</f>
        <v>14</v>
      </c>
      <c r="E282" s="1" t="str">
        <f>'Rådata Nord 2025'!E282</f>
        <v>B4</v>
      </c>
      <c r="F282" s="2" t="str">
        <f>'Rådata Nord 2025'!J282</f>
        <v>-</v>
      </c>
      <c r="G282" s="2" t="str">
        <f>'Rådata Nord 2025'!L282</f>
        <v>ej</v>
      </c>
      <c r="H282" s="11">
        <f>'Rådata Nord 2025'!N282</f>
        <v>18</v>
      </c>
      <c r="I282" s="11" t="str">
        <f>'Rådata Nord 2025'!O282</f>
        <v>ej</v>
      </c>
    </row>
    <row r="283" spans="1:9" hidden="1" x14ac:dyDescent="0.25">
      <c r="A283" s="1">
        <f>'Rådata Nord 2025'!A283</f>
        <v>119</v>
      </c>
      <c r="B283" s="1" t="str">
        <f>'Rådata Nord 2025'!B283</f>
        <v>GST</v>
      </c>
      <c r="C283" s="1" t="str">
        <f>'Rådata Nord 2025'!C283</f>
        <v>Spårväxel - EV-BV50-225/190-1:9</v>
      </c>
      <c r="D283" s="1">
        <f>'Rådata Nord 2025'!D283</f>
        <v>19</v>
      </c>
      <c r="E283" s="1" t="str">
        <f>'Rådata Nord 2025'!E283</f>
        <v>B1</v>
      </c>
      <c r="F283" s="2" t="str">
        <f>'Rådata Nord 2025'!J283</f>
        <v>-</v>
      </c>
      <c r="G283" s="2" t="str">
        <f>'Rådata Nord 2025'!L283</f>
        <v>ej</v>
      </c>
      <c r="H283" s="11">
        <f>'Rådata Nord 2025'!N283</f>
        <v>0</v>
      </c>
      <c r="I283" s="11" t="str">
        <f>'Rådata Nord 2025'!O283</f>
        <v>ej</v>
      </c>
    </row>
    <row r="284" spans="1:9" hidden="1" x14ac:dyDescent="0.25">
      <c r="A284" s="1">
        <f>'Rådata Nord 2025'!A284</f>
        <v>119</v>
      </c>
      <c r="B284" s="1" t="str">
        <f>'Rådata Nord 2025'!B284</f>
        <v>GST</v>
      </c>
      <c r="C284" s="1" t="str">
        <f>'Rådata Nord 2025'!C284</f>
        <v>Spårväxel - EV-BV50-225/190-1:9</v>
      </c>
      <c r="D284" s="1">
        <f>'Rådata Nord 2025'!D284</f>
        <v>20</v>
      </c>
      <c r="E284" s="1" t="str">
        <f>'Rådata Nord 2025'!E284</f>
        <v>B1</v>
      </c>
      <c r="F284" s="2" t="str">
        <f>'Rådata Nord 2025'!J284</f>
        <v>-</v>
      </c>
      <c r="G284" s="2" t="str">
        <f>'Rådata Nord 2025'!L284</f>
        <v>ej</v>
      </c>
      <c r="H284" s="11">
        <f>'Rådata Nord 2025'!N284</f>
        <v>0</v>
      </c>
      <c r="I284" s="11" t="str">
        <f>'Rådata Nord 2025'!O284</f>
        <v>ej</v>
      </c>
    </row>
    <row r="285" spans="1:9" hidden="1" x14ac:dyDescent="0.25">
      <c r="A285" s="1">
        <f>'Rådata Nord 2025'!A285</f>
        <v>119</v>
      </c>
      <c r="B285" s="1" t="str">
        <f>'Rådata Nord 2025'!B285</f>
        <v>GST</v>
      </c>
      <c r="C285" s="1" t="str">
        <f>'Rådata Nord 2025'!C285</f>
        <v>Spårväxel - EV-BV50-225/190-1:9</v>
      </c>
      <c r="D285" s="1" t="str">
        <f>'Rådata Nord 2025'!D285</f>
        <v>17a</v>
      </c>
      <c r="E285" s="1" t="str">
        <f>'Rådata Nord 2025'!E285</f>
        <v>B1</v>
      </c>
      <c r="F285" s="2" t="str">
        <f>'Rådata Nord 2025'!J285</f>
        <v>-</v>
      </c>
      <c r="G285" s="2" t="str">
        <f>'Rådata Nord 2025'!L285</f>
        <v>ej</v>
      </c>
      <c r="H285" s="11">
        <f>'Rådata Nord 2025'!N285</f>
        <v>0</v>
      </c>
      <c r="I285" s="11" t="str">
        <f>'Rådata Nord 2025'!O285</f>
        <v>ej</v>
      </c>
    </row>
    <row r="286" spans="1:9" hidden="1" x14ac:dyDescent="0.25">
      <c r="A286" s="1">
        <f>'Rådata Nord 2025'!A286</f>
        <v>119</v>
      </c>
      <c r="B286" s="1" t="str">
        <f>'Rådata Nord 2025'!B286</f>
        <v>GST</v>
      </c>
      <c r="C286" s="1" t="str">
        <f>'Rådata Nord 2025'!C286</f>
        <v>Spårväxel - EV-BV50-225/190-1:9</v>
      </c>
      <c r="D286" s="1" t="str">
        <f>'Rådata Nord 2025'!D286</f>
        <v>18a</v>
      </c>
      <c r="E286" s="1" t="str">
        <f>'Rådata Nord 2025'!E286</f>
        <v>B1</v>
      </c>
      <c r="F286" s="2" t="str">
        <f>'Rådata Nord 2025'!J286</f>
        <v>-</v>
      </c>
      <c r="G286" s="2" t="str">
        <f>'Rådata Nord 2025'!L286</f>
        <v>ej</v>
      </c>
      <c r="H286" s="11">
        <f>'Rådata Nord 2025'!N286</f>
        <v>0</v>
      </c>
      <c r="I286" s="11" t="str">
        <f>'Rådata Nord 2025'!O286</f>
        <v>ej</v>
      </c>
    </row>
    <row r="287" spans="1:9" hidden="1" x14ac:dyDescent="0.25">
      <c r="A287" s="1">
        <f>'Rådata Nord 2025'!A289</f>
        <v>119</v>
      </c>
      <c r="B287" s="1" t="str">
        <f>'Rådata Nord 2025'!B289</f>
        <v>NVN</v>
      </c>
      <c r="C287" s="1" t="str">
        <f>'Rådata Nord 2025'!C289</f>
        <v>Spårväxel - EV-SJ41-5,9-1:9</v>
      </c>
      <c r="D287" s="1">
        <f>'Rådata Nord 2025'!D289</f>
        <v>16</v>
      </c>
      <c r="E287" s="1" t="str">
        <f>'Rådata Nord 2025'!E289</f>
        <v>B1</v>
      </c>
      <c r="F287" s="2" t="str">
        <f>'Rådata Nord 2025'!J289</f>
        <v>ej 2025</v>
      </c>
      <c r="G287" s="2" t="str">
        <f>'Rådata Nord 2025'!L289</f>
        <v>ej 2025</v>
      </c>
      <c r="H287" s="11">
        <f>'Rådata Nord 2025'!N289</f>
        <v>0</v>
      </c>
      <c r="I287" s="11">
        <f>'Rådata Nord 2025'!O289</f>
        <v>0</v>
      </c>
    </row>
    <row r="288" spans="1:9" hidden="1" x14ac:dyDescent="0.25">
      <c r="A288" s="1">
        <f>'Rådata Nord 2025'!A291</f>
        <v>119</v>
      </c>
      <c r="B288" s="1" t="str">
        <f>'Rådata Nord 2025'!B291</f>
        <v>NVN</v>
      </c>
      <c r="C288" s="1" t="str">
        <f>'Rådata Nord 2025'!C291</f>
        <v>Spårväxel - EV-SJ50-5,9-1:9</v>
      </c>
      <c r="D288" s="1" t="str">
        <f>'Rådata Nord 2025'!D291</f>
        <v>12b</v>
      </c>
      <c r="E288" s="1" t="str">
        <f>'Rådata Nord 2025'!E291</f>
        <v>B1</v>
      </c>
      <c r="F288" s="2" t="str">
        <f>'Rådata Nord 2025'!J291</f>
        <v>ej 2025</v>
      </c>
      <c r="G288" s="2" t="str">
        <f>'Rådata Nord 2025'!L291</f>
        <v>ej 2025</v>
      </c>
      <c r="H288" s="11">
        <f>'Rådata Nord 2025'!N291</f>
        <v>0</v>
      </c>
      <c r="I288" s="11">
        <f>'Rådata Nord 2025'!O291</f>
        <v>0</v>
      </c>
    </row>
    <row r="289" spans="1:9" hidden="1" x14ac:dyDescent="0.25">
      <c r="A289" s="1">
        <f>'Rådata Nord 2025'!A290</f>
        <v>119</v>
      </c>
      <c r="B289" s="1" t="str">
        <f>'Rådata Nord 2025'!B290</f>
        <v>NVN</v>
      </c>
      <c r="C289" s="1" t="str">
        <f>'Rådata Nord 2025'!C290</f>
        <v>Spårväxel - EV-UIC60-300-1:9</v>
      </c>
      <c r="D289" s="1" t="str">
        <f>'Rådata Nord 2025'!D290</f>
        <v>12a</v>
      </c>
      <c r="E289" s="1" t="str">
        <f>'Rådata Nord 2025'!E290</f>
        <v>B2</v>
      </c>
      <c r="F289" s="2" t="str">
        <f>'Rådata Nord 2025'!J290</f>
        <v>ej 2025</v>
      </c>
      <c r="G289" s="2" t="str">
        <f>'Rådata Nord 2025'!L290</f>
        <v>ej 2025</v>
      </c>
      <c r="H289" s="11">
        <f>'Rådata Nord 2025'!N290</f>
        <v>0</v>
      </c>
      <c r="I289" s="11">
        <f>'Rådata Nord 2025'!O290</f>
        <v>0</v>
      </c>
    </row>
    <row r="290" spans="1:9" hidden="1" x14ac:dyDescent="0.25">
      <c r="A290" s="1">
        <f>'Rådata Nord 2025'!A292</f>
        <v>119</v>
      </c>
      <c r="B290" s="1" t="str">
        <f>'Rådata Nord 2025'!B292</f>
        <v>NVN</v>
      </c>
      <c r="C290" s="1" t="str">
        <f>'Rådata Nord 2025'!C292</f>
        <v>Spårväxel - EV-SJ50-11-1:9</v>
      </c>
      <c r="D290" s="1" t="str">
        <f>'Rådata Nord 2025'!D292</f>
        <v>3b</v>
      </c>
      <c r="E290" s="1" t="str">
        <f>'Rådata Nord 2025'!E292</f>
        <v>B1</v>
      </c>
      <c r="F290" s="2" t="str">
        <f>'Rådata Nord 2025'!J292</f>
        <v>ej 2025</v>
      </c>
      <c r="G290" s="2" t="str">
        <f>'Rådata Nord 2025'!L292</f>
        <v>ej 2025</v>
      </c>
      <c r="H290" s="11">
        <f>'Rådata Nord 2025'!N292</f>
        <v>0</v>
      </c>
      <c r="I290" s="11">
        <f>'Rådata Nord 2025'!O292</f>
        <v>0</v>
      </c>
    </row>
    <row r="291" spans="1:9" hidden="1" x14ac:dyDescent="0.25">
      <c r="A291" s="1">
        <f>'Rådata Nord 2025'!A293</f>
        <v>119</v>
      </c>
      <c r="B291" s="1" t="str">
        <f>'Rådata Nord 2025'!B293</f>
        <v>NVN</v>
      </c>
      <c r="C291" s="1" t="str">
        <f>'Rådata Nord 2025'!C293</f>
        <v>Spårväxel - EV-SJ50-11-1:9</v>
      </c>
      <c r="D291" s="1" t="str">
        <f>'Rådata Nord 2025'!D293</f>
        <v>7a</v>
      </c>
      <c r="E291" s="1" t="str">
        <f>'Rådata Nord 2025'!E293</f>
        <v>B1</v>
      </c>
      <c r="F291" s="2" t="str">
        <f>'Rådata Nord 2025'!J293</f>
        <v>ej 2025</v>
      </c>
      <c r="G291" s="2" t="str">
        <f>'Rådata Nord 2025'!L293</f>
        <v>ej 2025</v>
      </c>
      <c r="H291" s="11">
        <f>'Rådata Nord 2025'!N293</f>
        <v>0</v>
      </c>
      <c r="I291" s="11">
        <f>'Rådata Nord 2025'!O293</f>
        <v>0</v>
      </c>
    </row>
    <row r="292" spans="1:9" x14ac:dyDescent="0.25">
      <c r="A292" s="1">
        <f>'Rådata Nord 2025'!A287</f>
        <v>120</v>
      </c>
      <c r="B292" s="1" t="str">
        <f>'Rådata Nord 2025'!B287</f>
        <v>BDS</v>
      </c>
      <c r="C292" s="1" t="str">
        <f>'Rådata Nord 2025'!C287</f>
        <v>Spårväxel - EV-60E-208-1:9</v>
      </c>
      <c r="D292" s="1" t="str">
        <f>'Rådata Nord 2025'!D287</f>
        <v>6a</v>
      </c>
      <c r="E292" s="1" t="str">
        <f>'Rådata Nord 2025'!E287</f>
        <v>B4</v>
      </c>
      <c r="F292" s="2" t="str">
        <f>'Rådata Nord 2025'!J287</f>
        <v>-</v>
      </c>
      <c r="G292" s="2" t="str">
        <f>'Rådata Nord 2025'!L287</f>
        <v>ej</v>
      </c>
      <c r="H292" s="11">
        <f>'Rådata Nord 2025'!N287</f>
        <v>18</v>
      </c>
      <c r="I292" s="11" t="str">
        <f>'Rådata Nord 2025'!O287</f>
        <v>ej</v>
      </c>
    </row>
    <row r="293" spans="1:9" x14ac:dyDescent="0.25">
      <c r="A293" s="1">
        <f>'Rådata Nord 2025'!A288</f>
        <v>120</v>
      </c>
      <c r="B293" s="1" t="str">
        <f>'Rådata Nord 2025'!B288</f>
        <v>BUD</v>
      </c>
      <c r="C293" s="1" t="str">
        <f>'Rådata Nord 2025'!C288</f>
        <v>Spårväxel - EVR-UIC60-760-1:15</v>
      </c>
      <c r="D293" s="1">
        <f>'Rådata Nord 2025'!D288</f>
        <v>502</v>
      </c>
      <c r="E293" s="1" t="str">
        <f>'Rådata Nord 2025'!E288</f>
        <v>B4</v>
      </c>
      <c r="F293" s="2" t="str">
        <f>'Rådata Nord 2025'!J288</f>
        <v>-</v>
      </c>
      <c r="G293" s="2" t="str">
        <f>'Rådata Nord 2025'!L288</f>
        <v>ej</v>
      </c>
      <c r="H293" s="11">
        <f>'Rådata Nord 2025'!N288</f>
        <v>18</v>
      </c>
      <c r="I293" s="11" t="str">
        <f>'Rådata Nord 2025'!O288</f>
        <v>ej</v>
      </c>
    </row>
    <row r="294" spans="1:9" x14ac:dyDescent="0.25">
      <c r="A294" s="1">
        <f>'Rådata Nord 2025'!A294</f>
        <v>120</v>
      </c>
      <c r="B294" s="1" t="str">
        <f>'Rådata Nord 2025'!B294</f>
        <v>BUD</v>
      </c>
      <c r="C294" s="1" t="str">
        <f>'Rådata Nord 2025'!C294</f>
        <v>Spårväxel - EV-UIC60-300-1:9</v>
      </c>
      <c r="D294" s="1">
        <f>'Rådata Nord 2025'!D294</f>
        <v>505</v>
      </c>
      <c r="E294" s="1" t="str">
        <f>'Rådata Nord 2025'!E294</f>
        <v>B4</v>
      </c>
      <c r="F294" s="2" t="str">
        <f>'Rådata Nord 2025'!J294</f>
        <v>-</v>
      </c>
      <c r="G294" s="2" t="str">
        <f>'Rådata Nord 2025'!L294</f>
        <v>ej</v>
      </c>
      <c r="H294" s="11">
        <f>'Rådata Nord 2025'!N294</f>
        <v>18</v>
      </c>
      <c r="I294" s="11" t="str">
        <f>'Rådata Nord 2025'!O294</f>
        <v>ej</v>
      </c>
    </row>
    <row r="295" spans="1:9" x14ac:dyDescent="0.25">
      <c r="A295" s="1">
        <f>'Rådata Nord 2025'!A295</f>
        <v>120</v>
      </c>
      <c r="B295" s="1" t="str">
        <f>'Rådata Nord 2025'!B295</f>
        <v>BUD</v>
      </c>
      <c r="C295" s="1" t="str">
        <f>'Rådata Nord 2025'!C295</f>
        <v>Spårväxel - EV-UIC60-300-1:9</v>
      </c>
      <c r="D295" s="1">
        <f>'Rådata Nord 2025'!D295</f>
        <v>506</v>
      </c>
      <c r="E295" s="1" t="str">
        <f>'Rådata Nord 2025'!E295</f>
        <v>B4</v>
      </c>
      <c r="F295" s="2" t="str">
        <f>'Rådata Nord 2025'!J295</f>
        <v>-</v>
      </c>
      <c r="G295" s="2" t="str">
        <f>'Rådata Nord 2025'!L295</f>
        <v>ej</v>
      </c>
      <c r="H295" s="11">
        <f>'Rådata Nord 2025'!N295</f>
        <v>18</v>
      </c>
      <c r="I295" s="11" t="str">
        <f>'Rådata Nord 2025'!O295</f>
        <v>ej</v>
      </c>
    </row>
    <row r="296" spans="1:9" hidden="1" x14ac:dyDescent="0.25">
      <c r="A296" s="1">
        <f>'Rådata Nord 2025'!A296</f>
        <v>119</v>
      </c>
      <c r="B296" s="1" t="str">
        <f>'Rådata Nord 2025'!B296</f>
        <v>SBY</v>
      </c>
      <c r="C296" s="1" t="str">
        <f>'Rådata Nord 2025'!C296</f>
        <v>Spårväxel - EV-SJ50-11-1:9</v>
      </c>
      <c r="D296" s="1">
        <f>'Rådata Nord 2025'!D296</f>
        <v>2</v>
      </c>
      <c r="E296" s="1" t="str">
        <f>'Rådata Nord 2025'!E296</f>
        <v>B2</v>
      </c>
      <c r="F296" s="2" t="str">
        <f>'Rådata Nord 2025'!J296</f>
        <v>ej 2025</v>
      </c>
      <c r="G296" s="2" t="str">
        <f>'Rådata Nord 2025'!L296</f>
        <v>ej 2025</v>
      </c>
      <c r="H296" s="11">
        <f>'Rådata Nord 2025'!N296</f>
        <v>0</v>
      </c>
      <c r="I296" s="11">
        <f>'Rådata Nord 2025'!O296</f>
        <v>0</v>
      </c>
    </row>
    <row r="297" spans="1:9" x14ac:dyDescent="0.25">
      <c r="A297" s="1">
        <f>'Rådata Nord 2025'!A297</f>
        <v>117</v>
      </c>
      <c r="B297" s="1" t="str">
        <f>'Rådata Nord 2025'!B297</f>
        <v>HRT</v>
      </c>
      <c r="C297" s="1" t="str">
        <f>'Rådata Nord 2025'!C297</f>
        <v>Spårväxel - EV-UIC60-300-1:9</v>
      </c>
      <c r="D297" s="1">
        <f>'Rådata Nord 2025'!D297</f>
        <v>1</v>
      </c>
      <c r="E297" s="1" t="str">
        <f>'Rådata Nord 2025'!E297</f>
        <v>B4</v>
      </c>
      <c r="F297" s="2" t="str">
        <f>'Rådata Nord 2025'!J297</f>
        <v>-</v>
      </c>
      <c r="G297" s="2" t="str">
        <f>'Rådata Nord 2025'!L297</f>
        <v>ej</v>
      </c>
      <c r="H297" s="11">
        <f>'Rådata Nord 2025'!N297</f>
        <v>19</v>
      </c>
      <c r="I297" s="11" t="str">
        <f>'Rådata Nord 2025'!O297</f>
        <v>ej</v>
      </c>
    </row>
    <row r="298" spans="1:9" x14ac:dyDescent="0.25">
      <c r="A298" s="1">
        <f>'Rådata Nord 2025'!A298</f>
        <v>117</v>
      </c>
      <c r="B298" s="1" t="str">
        <f>'Rådata Nord 2025'!B298</f>
        <v>HRT</v>
      </c>
      <c r="C298" s="1" t="str">
        <f>'Rådata Nord 2025'!C298</f>
        <v>Spårväxel - EVR-UIC60-760-1:14</v>
      </c>
      <c r="D298" s="1">
        <f>'Rådata Nord 2025'!D298</f>
        <v>6</v>
      </c>
      <c r="E298" s="1" t="str">
        <f>'Rådata Nord 2025'!E298</f>
        <v>B4</v>
      </c>
      <c r="F298" s="2" t="str">
        <f>'Rådata Nord 2025'!J298</f>
        <v>-</v>
      </c>
      <c r="G298" s="2" t="str">
        <f>'Rådata Nord 2025'!L298</f>
        <v>ej</v>
      </c>
      <c r="H298" s="11">
        <f>'Rådata Nord 2025'!N298</f>
        <v>19</v>
      </c>
      <c r="I298" s="11" t="str">
        <f>'Rådata Nord 2025'!O298</f>
        <v>ej</v>
      </c>
    </row>
    <row r="299" spans="1:9" x14ac:dyDescent="0.25">
      <c r="A299" s="1">
        <f>'Rådata Nord 2025'!A299</f>
        <v>117</v>
      </c>
      <c r="B299" s="1" t="str">
        <f>'Rådata Nord 2025'!B299</f>
        <v>KAA</v>
      </c>
      <c r="C299" s="1" t="str">
        <f>'Rådata Nord 2025'!C299</f>
        <v>Spårväxel - EVR-UIC60-760-1:15</v>
      </c>
      <c r="D299" s="1">
        <f>'Rådata Nord 2025'!D299</f>
        <v>932</v>
      </c>
      <c r="E299" s="1" t="str">
        <f>'Rådata Nord 2025'!E299</f>
        <v>B4</v>
      </c>
      <c r="F299" s="2" t="str">
        <f>'Rådata Nord 2025'!J299</f>
        <v>-</v>
      </c>
      <c r="G299" s="2" t="str">
        <f>'Rådata Nord 2025'!L299</f>
        <v>ej</v>
      </c>
      <c r="H299" s="11">
        <f>'Rådata Nord 2025'!N299</f>
        <v>19</v>
      </c>
      <c r="I299" s="11" t="str">
        <f>'Rådata Nord 2025'!O299</f>
        <v>ej</v>
      </c>
    </row>
    <row r="300" spans="1:9" x14ac:dyDescent="0.25">
      <c r="A300" s="1">
        <f>'Rådata Nord 2025'!A300</f>
        <v>117</v>
      </c>
      <c r="B300" s="1" t="str">
        <f>'Rådata Nord 2025'!B300</f>
        <v>KLV</v>
      </c>
      <c r="C300" s="1" t="str">
        <f>'Rådata Nord 2025'!C300</f>
        <v>Spårväxel - EV-UIC60-760-1:15</v>
      </c>
      <c r="D300" s="1">
        <f>'Rådata Nord 2025'!D300</f>
        <v>1</v>
      </c>
      <c r="E300" s="1" t="str">
        <f>'Rådata Nord 2025'!E300</f>
        <v>B4</v>
      </c>
      <c r="F300" s="2" t="str">
        <f>'Rådata Nord 2025'!J300</f>
        <v>-</v>
      </c>
      <c r="G300" s="2" t="str">
        <f>'Rådata Nord 2025'!L300</f>
        <v>ej</v>
      </c>
      <c r="H300" s="11">
        <f>'Rådata Nord 2025'!N300</f>
        <v>19</v>
      </c>
      <c r="I300" s="11" t="str">
        <f>'Rådata Nord 2025'!O300</f>
        <v>ej</v>
      </c>
    </row>
    <row r="301" spans="1:9" hidden="1" x14ac:dyDescent="0.25">
      <c r="A301" s="1">
        <f>'Rådata Nord 2025'!A301</f>
        <v>119</v>
      </c>
      <c r="B301" s="1" t="str">
        <f>'Rådata Nord 2025'!B301</f>
        <v>SVT</v>
      </c>
      <c r="C301" s="1" t="str">
        <f>'Rådata Nord 2025'!C301</f>
        <v>Spårväxel - EV-SJ50-11-1:9</v>
      </c>
      <c r="D301" s="1">
        <f>'Rådata Nord 2025'!D301</f>
        <v>3</v>
      </c>
      <c r="E301" s="1" t="str">
        <f>'Rådata Nord 2025'!E301</f>
        <v>B1</v>
      </c>
      <c r="F301" s="2" t="str">
        <f>'Rådata Nord 2025'!J301</f>
        <v>ej 2025</v>
      </c>
      <c r="G301" s="2" t="str">
        <f>'Rådata Nord 2025'!L301</f>
        <v>ej 2025</v>
      </c>
      <c r="H301" s="11">
        <f>'Rådata Nord 2025'!N301</f>
        <v>0</v>
      </c>
      <c r="I301" s="11">
        <f>'Rådata Nord 2025'!O301</f>
        <v>0</v>
      </c>
    </row>
    <row r="302" spans="1:9" hidden="1" x14ac:dyDescent="0.25">
      <c r="A302" s="1">
        <f>'Rådata Nord 2025'!A302</f>
        <v>119</v>
      </c>
      <c r="B302" s="1" t="str">
        <f>'Rådata Nord 2025'!B302</f>
        <v>SVT</v>
      </c>
      <c r="C302" s="1" t="str">
        <f>'Rådata Nord 2025'!C302</f>
        <v>Spårväxel - EV-SJ50-12-1:12</v>
      </c>
      <c r="D302" s="1">
        <f>'Rådata Nord 2025'!D302</f>
        <v>6</v>
      </c>
      <c r="E302" s="1" t="str">
        <f>'Rådata Nord 2025'!E302</f>
        <v>B1</v>
      </c>
      <c r="F302" s="2" t="str">
        <f>'Rådata Nord 2025'!J302</f>
        <v>ej 2025</v>
      </c>
      <c r="G302" s="2" t="str">
        <f>'Rådata Nord 2025'!L302</f>
        <v>ej 2025</v>
      </c>
      <c r="H302" s="11">
        <f>'Rådata Nord 2025'!N302</f>
        <v>0</v>
      </c>
      <c r="I302" s="11">
        <f>'Rådata Nord 2025'!O302</f>
        <v>0</v>
      </c>
    </row>
    <row r="303" spans="1:9" x14ac:dyDescent="0.25">
      <c r="A303" s="1">
        <f>'Rådata Nord 2025'!A303</f>
        <v>117</v>
      </c>
      <c r="B303" s="1" t="str">
        <f>'Rådata Nord 2025'!B303</f>
        <v>KLV</v>
      </c>
      <c r="C303" s="1" t="str">
        <f>'Rådata Nord 2025'!C303</f>
        <v>Spårväxel - EV-UIC60-760-1:15</v>
      </c>
      <c r="D303" s="1">
        <f>'Rådata Nord 2025'!D303</f>
        <v>6</v>
      </c>
      <c r="E303" s="1" t="str">
        <f>'Rådata Nord 2025'!E303</f>
        <v>B4</v>
      </c>
      <c r="F303" s="2" t="str">
        <f>'Rådata Nord 2025'!J303</f>
        <v>-</v>
      </c>
      <c r="G303" s="2" t="str">
        <f>'Rådata Nord 2025'!L303</f>
        <v>ej</v>
      </c>
      <c r="H303" s="11">
        <f>'Rådata Nord 2025'!N303</f>
        <v>19</v>
      </c>
      <c r="I303" s="11" t="str">
        <f>'Rådata Nord 2025'!O303</f>
        <v>ej</v>
      </c>
    </row>
    <row r="304" spans="1:9" x14ac:dyDescent="0.25">
      <c r="A304" s="1">
        <f>'Rådata Nord 2025'!A304</f>
        <v>117</v>
      </c>
      <c r="B304" s="1" t="str">
        <f>'Rådata Nord 2025'!B304</f>
        <v>KVA</v>
      </c>
      <c r="C304" s="1" t="str">
        <f>'Rådata Nord 2025'!C304</f>
        <v>Spårväxel - EVR-60E-760-1:15</v>
      </c>
      <c r="D304" s="1">
        <f>'Rådata Nord 2025'!D304</f>
        <v>1</v>
      </c>
      <c r="E304" s="1" t="str">
        <f>'Rådata Nord 2025'!E304</f>
        <v>B4</v>
      </c>
      <c r="F304" s="2" t="str">
        <f>'Rådata Nord 2025'!J304</f>
        <v>-</v>
      </c>
      <c r="G304" s="2" t="str">
        <f>'Rådata Nord 2025'!L304</f>
        <v>ej</v>
      </c>
      <c r="H304" s="11">
        <f>'Rådata Nord 2025'!N304</f>
        <v>19</v>
      </c>
      <c r="I304" s="11" t="str">
        <f>'Rådata Nord 2025'!O304</f>
        <v>ej</v>
      </c>
    </row>
    <row r="305" spans="1:9" x14ac:dyDescent="0.25">
      <c r="A305" s="1">
        <f>'Rådata Nord 2025'!A305</f>
        <v>117</v>
      </c>
      <c r="B305" s="1" t="str">
        <f>'Rådata Nord 2025'!B305</f>
        <v>KVA</v>
      </c>
      <c r="C305" s="1" t="str">
        <f>'Rådata Nord 2025'!C305</f>
        <v>Spårväxel - EVR-60E-760-1:15</v>
      </c>
      <c r="D305" s="1">
        <f>'Rådata Nord 2025'!D305</f>
        <v>6</v>
      </c>
      <c r="E305" s="1" t="str">
        <f>'Rådata Nord 2025'!E305</f>
        <v>B4</v>
      </c>
      <c r="F305" s="2" t="str">
        <f>'Rådata Nord 2025'!J305</f>
        <v>-</v>
      </c>
      <c r="G305" s="2" t="str">
        <f>'Rådata Nord 2025'!L305</f>
        <v>ej</v>
      </c>
      <c r="H305" s="11">
        <f>'Rådata Nord 2025'!N305</f>
        <v>19</v>
      </c>
      <c r="I305" s="11" t="str">
        <f>'Rådata Nord 2025'!O305</f>
        <v>ej</v>
      </c>
    </row>
    <row r="306" spans="1:9" x14ac:dyDescent="0.25">
      <c r="A306" s="1">
        <f>'Rådata Nord 2025'!A306</f>
        <v>117</v>
      </c>
      <c r="B306" s="1" t="str">
        <f>'Rådata Nord 2025'!B306</f>
        <v>NRT</v>
      </c>
      <c r="C306" s="1" t="str">
        <f>'Rådata Nord 2025'!C306</f>
        <v>Spårväxel - EV-UIC60-300-1:9</v>
      </c>
      <c r="D306" s="1">
        <f>'Rådata Nord 2025'!D306</f>
        <v>1</v>
      </c>
      <c r="E306" s="1" t="str">
        <f>'Rådata Nord 2025'!E306</f>
        <v>B4</v>
      </c>
      <c r="F306" s="2" t="str">
        <f>'Rådata Nord 2025'!J306</f>
        <v>-</v>
      </c>
      <c r="G306" s="2" t="str">
        <f>'Rådata Nord 2025'!L306</f>
        <v>ej</v>
      </c>
      <c r="H306" s="11">
        <f>'Rådata Nord 2025'!N306</f>
        <v>19</v>
      </c>
      <c r="I306" s="11" t="str">
        <f>'Rådata Nord 2025'!O306</f>
        <v>ej</v>
      </c>
    </row>
    <row r="307" spans="1:9" x14ac:dyDescent="0.25">
      <c r="A307" s="1">
        <f>'Rådata Nord 2025'!A307</f>
        <v>117</v>
      </c>
      <c r="B307" s="1" t="str">
        <f>'Rådata Nord 2025'!B307</f>
        <v>NRT</v>
      </c>
      <c r="C307" s="1" t="str">
        <f>'Rådata Nord 2025'!C307</f>
        <v>Spårväxel - EV-UIC60-300-1:9</v>
      </c>
      <c r="D307" s="1">
        <f>'Rådata Nord 2025'!D307</f>
        <v>6</v>
      </c>
      <c r="E307" s="1" t="str">
        <f>'Rådata Nord 2025'!E307</f>
        <v>B4</v>
      </c>
      <c r="F307" s="2" t="str">
        <f>'Rådata Nord 2025'!J307</f>
        <v>-</v>
      </c>
      <c r="G307" s="2" t="str">
        <f>'Rådata Nord 2025'!L307</f>
        <v>ej</v>
      </c>
      <c r="H307" s="11">
        <f>'Rådata Nord 2025'!N307</f>
        <v>19</v>
      </c>
      <c r="I307" s="11" t="str">
        <f>'Rådata Nord 2025'!O307</f>
        <v>ej</v>
      </c>
    </row>
    <row r="308" spans="1:9" x14ac:dyDescent="0.25">
      <c r="A308" s="1">
        <f>'Rådata Nord 2025'!A309</f>
        <v>117</v>
      </c>
      <c r="B308" s="1" t="str">
        <f>'Rådata Nord 2025'!B309</f>
        <v>NTV</v>
      </c>
      <c r="C308" s="1" t="str">
        <f>'Rådata Nord 2025'!C309</f>
        <v>Spårväxel - EV-UIC60-300-1:9</v>
      </c>
      <c r="D308" s="1">
        <f>'Rådata Nord 2025'!D309</f>
        <v>8</v>
      </c>
      <c r="E308" s="1" t="str">
        <f>'Rådata Nord 2025'!E309</f>
        <v>B4</v>
      </c>
      <c r="F308" s="2" t="str">
        <f>'Rådata Nord 2025'!J309</f>
        <v>-</v>
      </c>
      <c r="G308" s="2" t="str">
        <f>'Rådata Nord 2025'!L309</f>
        <v>ej</v>
      </c>
      <c r="H308" s="11">
        <f>'Rådata Nord 2025'!N309</f>
        <v>19</v>
      </c>
      <c r="I308" s="11" t="str">
        <f>'Rådata Nord 2025'!O309</f>
        <v>ej</v>
      </c>
    </row>
    <row r="309" spans="1:9" x14ac:dyDescent="0.25">
      <c r="A309" s="1">
        <f>'Rådata Nord 2025'!A310</f>
        <v>117</v>
      </c>
      <c r="B309" s="1" t="str">
        <f>'Rådata Nord 2025'!B310</f>
        <v>PC</v>
      </c>
      <c r="C309" s="1" t="str">
        <f>'Rådata Nord 2025'!C310</f>
        <v>Spårväxel - EV-UIC60-760-1:15</v>
      </c>
      <c r="D309" s="1">
        <f>'Rådata Nord 2025'!D310</f>
        <v>1</v>
      </c>
      <c r="E309" s="1" t="str">
        <f>'Rådata Nord 2025'!E310</f>
        <v>B4</v>
      </c>
      <c r="F309" s="2" t="str">
        <f>'Rådata Nord 2025'!J310</f>
        <v>-</v>
      </c>
      <c r="G309" s="2" t="str">
        <f>'Rådata Nord 2025'!L310</f>
        <v>ej</v>
      </c>
      <c r="H309" s="11">
        <f>'Rådata Nord 2025'!N310</f>
        <v>19</v>
      </c>
      <c r="I309" s="11" t="str">
        <f>'Rådata Nord 2025'!O310</f>
        <v>ej</v>
      </c>
    </row>
    <row r="310" spans="1:9" x14ac:dyDescent="0.25">
      <c r="A310" s="1">
        <f>'Rådata Nord 2025'!A311</f>
        <v>117</v>
      </c>
      <c r="B310" s="1" t="str">
        <f>'Rådata Nord 2025'!B311</f>
        <v>PC</v>
      </c>
      <c r="C310" s="1" t="str">
        <f>'Rådata Nord 2025'!C311</f>
        <v>Spårväxel - EV-UIC60-760-1:15</v>
      </c>
      <c r="D310" s="1">
        <f>'Rådata Nord 2025'!D311</f>
        <v>6</v>
      </c>
      <c r="E310" s="1" t="str">
        <f>'Rådata Nord 2025'!E311</f>
        <v>B4</v>
      </c>
      <c r="F310" s="2" t="str">
        <f>'Rådata Nord 2025'!J311</f>
        <v>-</v>
      </c>
      <c r="G310" s="2" t="str">
        <f>'Rådata Nord 2025'!L311</f>
        <v>ej</v>
      </c>
      <c r="H310" s="11">
        <f>'Rådata Nord 2025'!N311</f>
        <v>19</v>
      </c>
      <c r="I310" s="11" t="str">
        <f>'Rådata Nord 2025'!O311</f>
        <v>ej</v>
      </c>
    </row>
    <row r="311" spans="1:9" x14ac:dyDescent="0.25">
      <c r="A311" s="1">
        <f>'Rådata Nord 2025'!A312</f>
        <v>117</v>
      </c>
      <c r="B311" s="1" t="str">
        <f>'Rådata Nord 2025'!B312</f>
        <v>RPS</v>
      </c>
      <c r="C311" s="1" t="str">
        <f>'Rådata Nord 2025'!C312</f>
        <v>Spårväxel - EVR-60E-760-1:15</v>
      </c>
      <c r="D311" s="1">
        <f>'Rådata Nord 2025'!D312</f>
        <v>1</v>
      </c>
      <c r="E311" s="1" t="str">
        <f>'Rådata Nord 2025'!E312</f>
        <v>B4</v>
      </c>
      <c r="F311" s="2" t="str">
        <f>'Rådata Nord 2025'!J312</f>
        <v>-</v>
      </c>
      <c r="G311" s="2" t="str">
        <f>'Rådata Nord 2025'!L312</f>
        <v>ej</v>
      </c>
      <c r="H311" s="11">
        <f>'Rådata Nord 2025'!N312</f>
        <v>19</v>
      </c>
      <c r="I311" s="11" t="str">
        <f>'Rådata Nord 2025'!O312</f>
        <v>ej</v>
      </c>
    </row>
    <row r="312" spans="1:9" hidden="1" x14ac:dyDescent="0.25">
      <c r="A312" s="1">
        <f>'Rådata Nord 2025'!A313</f>
        <v>120</v>
      </c>
      <c r="B312" s="1" t="str">
        <f>'Rådata Nord 2025'!B313</f>
        <v>BDN</v>
      </c>
      <c r="C312" s="1" t="str">
        <f>'Rådata Nord 2025'!C313</f>
        <v>Spårväxel - EV-SJ50-11-1:9</v>
      </c>
      <c r="D312" s="1">
        <f>'Rådata Nord 2025'!D313</f>
        <v>620</v>
      </c>
      <c r="E312" s="1" t="str">
        <f>'Rådata Nord 2025'!E313</f>
        <v>B2</v>
      </c>
      <c r="F312" s="2" t="str">
        <f>'Rådata Nord 2025'!J313</f>
        <v>-</v>
      </c>
      <c r="G312" s="2" t="str">
        <f>'Rådata Nord 2025'!L313</f>
        <v>ej</v>
      </c>
      <c r="H312" s="11">
        <f>'Rådata Nord 2025'!N313</f>
        <v>0</v>
      </c>
      <c r="I312" s="11" t="str">
        <f>'Rådata Nord 2025'!O313</f>
        <v>ej</v>
      </c>
    </row>
    <row r="313" spans="1:9" hidden="1" x14ac:dyDescent="0.25">
      <c r="A313" s="1">
        <f>'Rådata Nord 2025'!A314</f>
        <v>120</v>
      </c>
      <c r="B313" s="1" t="str">
        <f>'Rådata Nord 2025'!B314</f>
        <v>BDN</v>
      </c>
      <c r="C313" s="1" t="str">
        <f>'Rådata Nord 2025'!C314</f>
        <v>Spårväxel - EV-BV50-225/190-1:9</v>
      </c>
      <c r="D313" s="1">
        <f>'Rådata Nord 2025'!D314</f>
        <v>623</v>
      </c>
      <c r="E313" s="1" t="str">
        <f>'Rådata Nord 2025'!E314</f>
        <v>B2</v>
      </c>
      <c r="F313" s="2" t="str">
        <f>'Rådata Nord 2025'!J314</f>
        <v>-</v>
      </c>
      <c r="G313" s="2" t="str">
        <f>'Rådata Nord 2025'!L314</f>
        <v>ej</v>
      </c>
      <c r="H313" s="11">
        <f>'Rådata Nord 2025'!N314</f>
        <v>0</v>
      </c>
      <c r="I313" s="11" t="str">
        <f>'Rådata Nord 2025'!O314</f>
        <v>ej</v>
      </c>
    </row>
    <row r="314" spans="1:9" hidden="1" x14ac:dyDescent="0.25">
      <c r="A314" s="1">
        <f>'Rådata Nord 2025'!A315</f>
        <v>120</v>
      </c>
      <c r="B314" s="1" t="str">
        <f>'Rådata Nord 2025'!B315</f>
        <v>BDN</v>
      </c>
      <c r="C314" s="1" t="str">
        <f>'Rådata Nord 2025'!C315</f>
        <v>Spårväxel - EV-SJ50-11-1:9</v>
      </c>
      <c r="D314" s="1">
        <f>'Rådata Nord 2025'!D315</f>
        <v>625</v>
      </c>
      <c r="E314" s="1" t="str">
        <f>'Rådata Nord 2025'!E315</f>
        <v>B2</v>
      </c>
      <c r="F314" s="2" t="str">
        <f>'Rådata Nord 2025'!J315</f>
        <v>-</v>
      </c>
      <c r="G314" s="2" t="str">
        <f>'Rådata Nord 2025'!L315</f>
        <v>ej</v>
      </c>
      <c r="H314" s="11">
        <f>'Rådata Nord 2025'!N315</f>
        <v>0</v>
      </c>
      <c r="I314" s="11" t="str">
        <f>'Rådata Nord 2025'!O315</f>
        <v>ej</v>
      </c>
    </row>
    <row r="315" spans="1:9" hidden="1" x14ac:dyDescent="0.25">
      <c r="A315" s="1">
        <f>'Rådata Nord 2025'!A316</f>
        <v>120</v>
      </c>
      <c r="B315" s="1" t="str">
        <f>'Rådata Nord 2025'!B316</f>
        <v>BDN</v>
      </c>
      <c r="C315" s="1" t="str">
        <f>'Rådata Nord 2025'!C316</f>
        <v>Spårväxel - EV-UIC60-300-1:9</v>
      </c>
      <c r="D315" s="1">
        <f>'Rådata Nord 2025'!D316</f>
        <v>626</v>
      </c>
      <c r="E315" s="1" t="str">
        <f>'Rådata Nord 2025'!E316</f>
        <v>B2</v>
      </c>
      <c r="F315" s="2" t="str">
        <f>'Rådata Nord 2025'!J316</f>
        <v>-</v>
      </c>
      <c r="G315" s="2" t="str">
        <f>'Rådata Nord 2025'!L316</f>
        <v>ej</v>
      </c>
      <c r="H315" s="11">
        <f>'Rådata Nord 2025'!N316</f>
        <v>0</v>
      </c>
      <c r="I315" s="11" t="str">
        <f>'Rådata Nord 2025'!O316</f>
        <v>ej</v>
      </c>
    </row>
    <row r="316" spans="1:9" hidden="1" x14ac:dyDescent="0.25">
      <c r="A316" s="1">
        <f>'Rådata Nord 2025'!A317</f>
        <v>120</v>
      </c>
      <c r="B316" s="1" t="str">
        <f>'Rådata Nord 2025'!B317</f>
        <v>BDN</v>
      </c>
      <c r="C316" s="1" t="str">
        <f>'Rådata Nord 2025'!C317</f>
        <v>Spårväxel - EV-SJ50-11-1:9</v>
      </c>
      <c r="D316" s="1">
        <f>'Rådata Nord 2025'!D317</f>
        <v>665</v>
      </c>
      <c r="E316" s="1" t="str">
        <f>'Rådata Nord 2025'!E317</f>
        <v>B2</v>
      </c>
      <c r="F316" s="2" t="str">
        <f>'Rådata Nord 2025'!J317</f>
        <v>-</v>
      </c>
      <c r="G316" s="2" t="str">
        <f>'Rådata Nord 2025'!L317</f>
        <v>ej</v>
      </c>
      <c r="H316" s="11">
        <f>'Rådata Nord 2025'!N317</f>
        <v>0</v>
      </c>
      <c r="I316" s="11" t="str">
        <f>'Rådata Nord 2025'!O317</f>
        <v>ej</v>
      </c>
    </row>
    <row r="317" spans="1:9" hidden="1" x14ac:dyDescent="0.25">
      <c r="A317" s="1">
        <f>'Rådata Nord 2025'!A318</f>
        <v>120</v>
      </c>
      <c r="B317" s="1" t="str">
        <f>'Rådata Nord 2025'!B318</f>
        <v>BDN</v>
      </c>
      <c r="C317" s="1" t="str">
        <f>'Rådata Nord 2025'!C318</f>
        <v>Spårväxel - DKV-SJ50-7,641/9,375-1:9</v>
      </c>
      <c r="D317" s="1" t="str">
        <f>'Rådata Nord 2025'!D318</f>
        <v>582/583</v>
      </c>
      <c r="E317" s="1" t="str">
        <f>'Rådata Nord 2025'!E318</f>
        <v>B2</v>
      </c>
      <c r="F317" s="2" t="str">
        <f>'Rådata Nord 2025'!J318</f>
        <v>-</v>
      </c>
      <c r="G317" s="2" t="str">
        <f>'Rådata Nord 2025'!L318</f>
        <v>ej</v>
      </c>
      <c r="H317" s="11">
        <f>'Rådata Nord 2025'!N318</f>
        <v>0</v>
      </c>
      <c r="I317" s="11" t="str">
        <f>'Rådata Nord 2025'!O318</f>
        <v>ej</v>
      </c>
    </row>
    <row r="318" spans="1:9" hidden="1" x14ac:dyDescent="0.25">
      <c r="A318" s="1">
        <f>'Rådata Nord 2025'!A319</f>
        <v>120</v>
      </c>
      <c r="B318" s="1" t="str">
        <f>'Rådata Nord 2025'!B319</f>
        <v>BDN</v>
      </c>
      <c r="C318" s="1" t="str">
        <f>'Rådata Nord 2025'!C319</f>
        <v>Spårväxel - DKV-SJ50-7,641/9,375-1:9</v>
      </c>
      <c r="D318" s="1" t="str">
        <f>'Rådata Nord 2025'!D319</f>
        <v>584/585</v>
      </c>
      <c r="E318" s="1" t="str">
        <f>'Rådata Nord 2025'!E319</f>
        <v>B2</v>
      </c>
      <c r="F318" s="2" t="str">
        <f>'Rådata Nord 2025'!J319</f>
        <v>-</v>
      </c>
      <c r="G318" s="2" t="str">
        <f>'Rådata Nord 2025'!L319</f>
        <v>ej</v>
      </c>
      <c r="H318" s="11">
        <f>'Rådata Nord 2025'!N319</f>
        <v>0</v>
      </c>
      <c r="I318" s="11" t="str">
        <f>'Rådata Nord 2025'!O319</f>
        <v>ej</v>
      </c>
    </row>
    <row r="319" spans="1:9" hidden="1" x14ac:dyDescent="0.25">
      <c r="A319" s="1">
        <f>'Rådata Nord 2025'!A320</f>
        <v>120</v>
      </c>
      <c r="B319" s="1" t="str">
        <f>'Rådata Nord 2025'!B320</f>
        <v>BDN</v>
      </c>
      <c r="C319" s="1" t="str">
        <f>'Rådata Nord 2025'!C320</f>
        <v>Spårväxel - EV-SJ50-11-1:9</v>
      </c>
      <c r="D319" s="1" t="str">
        <f>'Rådata Nord 2025'!D320</f>
        <v>598a</v>
      </c>
      <c r="E319" s="1" t="str">
        <f>'Rådata Nord 2025'!E320</f>
        <v>B2</v>
      </c>
      <c r="F319" s="2" t="str">
        <f>'Rådata Nord 2025'!J320</f>
        <v>-</v>
      </c>
      <c r="G319" s="2" t="str">
        <f>'Rådata Nord 2025'!L320</f>
        <v>ej</v>
      </c>
      <c r="H319" s="11">
        <f>'Rådata Nord 2025'!N320</f>
        <v>0</v>
      </c>
      <c r="I319" s="11" t="str">
        <f>'Rådata Nord 2025'!O320</f>
        <v>ej</v>
      </c>
    </row>
    <row r="320" spans="1:9" hidden="1" x14ac:dyDescent="0.25">
      <c r="A320" s="1">
        <f>'Rådata Nord 2025'!A321</f>
        <v>120</v>
      </c>
      <c r="B320" s="1" t="str">
        <f>'Rådata Nord 2025'!B321</f>
        <v>BDN</v>
      </c>
      <c r="C320" s="1" t="str">
        <f>'Rådata Nord 2025'!C321</f>
        <v>Spårväxel - EV-SJ43-5,9-1:9</v>
      </c>
      <c r="D320" s="1">
        <f>'Rådata Nord 2025'!D321</f>
        <v>15</v>
      </c>
      <c r="E320" s="1" t="str">
        <f>'Rådata Nord 2025'!E321</f>
        <v>B1</v>
      </c>
      <c r="F320" s="2" t="str">
        <f>'Rådata Nord 2025'!J321</f>
        <v>-</v>
      </c>
      <c r="G320" s="2" t="str">
        <f>'Rådata Nord 2025'!L321</f>
        <v>ej</v>
      </c>
      <c r="H320" s="11">
        <f>'Rådata Nord 2025'!N321</f>
        <v>0</v>
      </c>
      <c r="I320" s="11" t="str">
        <f>'Rådata Nord 2025'!O321</f>
        <v>ej</v>
      </c>
    </row>
    <row r="321" spans="1:9" hidden="1" x14ac:dyDescent="0.25">
      <c r="A321" s="1">
        <f>'Rådata Nord 2025'!A322</f>
        <v>120</v>
      </c>
      <c r="B321" s="1" t="str">
        <f>'Rådata Nord 2025'!B322</f>
        <v>BDN</v>
      </c>
      <c r="C321" s="1" t="str">
        <f>'Rådata Nord 2025'!C322</f>
        <v>Spårväxel - EV-SJ34-4,5-1:8</v>
      </c>
      <c r="D321" s="1">
        <f>'Rådata Nord 2025'!D322</f>
        <v>16</v>
      </c>
      <c r="E321" s="1" t="str">
        <f>'Rådata Nord 2025'!E322</f>
        <v>B1</v>
      </c>
      <c r="F321" s="2" t="str">
        <f>'Rådata Nord 2025'!J322</f>
        <v>-</v>
      </c>
      <c r="G321" s="2" t="str">
        <f>'Rådata Nord 2025'!L322</f>
        <v>ej</v>
      </c>
      <c r="H321" s="11">
        <f>'Rådata Nord 2025'!N322</f>
        <v>0</v>
      </c>
      <c r="I321" s="11" t="str">
        <f>'Rådata Nord 2025'!O322</f>
        <v>ej</v>
      </c>
    </row>
    <row r="322" spans="1:9" hidden="1" x14ac:dyDescent="0.25">
      <c r="A322" s="1">
        <f>'Rådata Nord 2025'!A323</f>
        <v>120</v>
      </c>
      <c r="B322" s="1" t="str">
        <f>'Rådata Nord 2025'!B323</f>
        <v>BDN</v>
      </c>
      <c r="C322" s="1" t="str">
        <f>'Rådata Nord 2025'!C323</f>
        <v>Spårväxel - EV-SJ34-4,5-1:8</v>
      </c>
      <c r="D322" s="1">
        <f>'Rådata Nord 2025'!D323</f>
        <v>19</v>
      </c>
      <c r="E322" s="1" t="str">
        <f>'Rådata Nord 2025'!E323</f>
        <v>B1</v>
      </c>
      <c r="F322" s="2" t="str">
        <f>'Rådata Nord 2025'!J323</f>
        <v>-</v>
      </c>
      <c r="G322" s="2" t="str">
        <f>'Rådata Nord 2025'!L323</f>
        <v>ej</v>
      </c>
      <c r="H322" s="11">
        <f>'Rådata Nord 2025'!N323</f>
        <v>0</v>
      </c>
      <c r="I322" s="11" t="str">
        <f>'Rådata Nord 2025'!O323</f>
        <v>ej</v>
      </c>
    </row>
    <row r="323" spans="1:9" hidden="1" x14ac:dyDescent="0.25">
      <c r="A323" s="1">
        <f>'Rådata Nord 2025'!A324</f>
        <v>120</v>
      </c>
      <c r="B323" s="1" t="str">
        <f>'Rådata Nord 2025'!B324</f>
        <v>BDN</v>
      </c>
      <c r="C323" s="1" t="str">
        <f>'Rådata Nord 2025'!C324</f>
        <v>Spårväxel - EV-SJ43-5,9-1:9</v>
      </c>
      <c r="D323" s="1">
        <f>'Rådata Nord 2025'!D324</f>
        <v>20</v>
      </c>
      <c r="E323" s="1" t="str">
        <f>'Rådata Nord 2025'!E324</f>
        <v>B1</v>
      </c>
      <c r="F323" s="2" t="str">
        <f>'Rådata Nord 2025'!J324</f>
        <v>-</v>
      </c>
      <c r="G323" s="2" t="str">
        <f>'Rådata Nord 2025'!L324</f>
        <v>ej</v>
      </c>
      <c r="H323" s="11">
        <f>'Rådata Nord 2025'!N324</f>
        <v>0</v>
      </c>
      <c r="I323" s="11" t="str">
        <f>'Rådata Nord 2025'!O324</f>
        <v>ej</v>
      </c>
    </row>
    <row r="324" spans="1:9" hidden="1" x14ac:dyDescent="0.25">
      <c r="A324" s="1">
        <f>'Rådata Nord 2025'!A325</f>
        <v>120</v>
      </c>
      <c r="B324" s="1" t="str">
        <f>'Rådata Nord 2025'!B325</f>
        <v>BDN</v>
      </c>
      <c r="C324" s="1" t="str">
        <f>'Rådata Nord 2025'!C325</f>
        <v>Spårväxel - EV-SJ50-11-1:9</v>
      </c>
      <c r="D324" s="1">
        <f>'Rådata Nord 2025'!D325</f>
        <v>21</v>
      </c>
      <c r="E324" s="1" t="str">
        <f>'Rådata Nord 2025'!E325</f>
        <v>B1</v>
      </c>
      <c r="F324" s="2" t="str">
        <f>'Rådata Nord 2025'!J325</f>
        <v>-</v>
      </c>
      <c r="G324" s="2" t="str">
        <f>'Rådata Nord 2025'!L325</f>
        <v>ej</v>
      </c>
      <c r="H324" s="11">
        <f>'Rådata Nord 2025'!N325</f>
        <v>0</v>
      </c>
      <c r="I324" s="11" t="str">
        <f>'Rådata Nord 2025'!O325</f>
        <v>ej</v>
      </c>
    </row>
    <row r="325" spans="1:9" hidden="1" x14ac:dyDescent="0.25">
      <c r="A325" s="1">
        <f>'Rådata Nord 2025'!A327</f>
        <v>120</v>
      </c>
      <c r="B325" s="1" t="str">
        <f>'Rådata Nord 2025'!B327</f>
        <v>BDN</v>
      </c>
      <c r="C325" s="1" t="str">
        <f>'Rådata Nord 2025'!C327</f>
        <v>Spårväxel - EV-SJ34-4,5-1:9</v>
      </c>
      <c r="D325" s="1">
        <f>'Rådata Nord 2025'!D327</f>
        <v>23</v>
      </c>
      <c r="E325" s="1" t="str">
        <f>'Rådata Nord 2025'!E327</f>
        <v>B1</v>
      </c>
      <c r="F325" s="2" t="str">
        <f>'Rådata Nord 2025'!J327</f>
        <v>-</v>
      </c>
      <c r="G325" s="2" t="str">
        <f>'Rådata Nord 2025'!L327</f>
        <v>ej</v>
      </c>
      <c r="H325" s="11">
        <f>'Rådata Nord 2025'!N327</f>
        <v>0</v>
      </c>
      <c r="I325" s="11" t="str">
        <f>'Rådata Nord 2025'!O327</f>
        <v>ej</v>
      </c>
    </row>
    <row r="326" spans="1:9" hidden="1" x14ac:dyDescent="0.25">
      <c r="A326" s="1">
        <f>'Rådata Nord 2025'!A328</f>
        <v>120</v>
      </c>
      <c r="B326" s="1" t="str">
        <f>'Rådata Nord 2025'!B328</f>
        <v>BDN</v>
      </c>
      <c r="C326" s="1" t="str">
        <f>'Rådata Nord 2025'!C328</f>
        <v>Spårväxel - EV-SJ50-11-1:9</v>
      </c>
      <c r="D326" s="1">
        <f>'Rådata Nord 2025'!D328</f>
        <v>25</v>
      </c>
      <c r="E326" s="1" t="str">
        <f>'Rådata Nord 2025'!E328</f>
        <v>B1</v>
      </c>
      <c r="F326" s="2" t="str">
        <f>'Rådata Nord 2025'!J328</f>
        <v>-</v>
      </c>
      <c r="G326" s="2" t="str">
        <f>'Rådata Nord 2025'!L328</f>
        <v>ej</v>
      </c>
      <c r="H326" s="11">
        <f>'Rådata Nord 2025'!N328</f>
        <v>0</v>
      </c>
      <c r="I326" s="11" t="str">
        <f>'Rådata Nord 2025'!O328</f>
        <v>ej</v>
      </c>
    </row>
    <row r="327" spans="1:9" hidden="1" x14ac:dyDescent="0.25">
      <c r="A327" s="1">
        <f>'Rådata Nord 2025'!A329</f>
        <v>120</v>
      </c>
      <c r="B327" s="1" t="str">
        <f>'Rådata Nord 2025'!B329</f>
        <v>BDN</v>
      </c>
      <c r="C327" s="1" t="str">
        <f>'Rådata Nord 2025'!C329</f>
        <v>Spårväxel - EV-SJ50-11-1:9</v>
      </c>
      <c r="D327" s="1">
        <f>'Rådata Nord 2025'!D329</f>
        <v>28</v>
      </c>
      <c r="E327" s="1" t="str">
        <f>'Rådata Nord 2025'!E329</f>
        <v>B1</v>
      </c>
      <c r="F327" s="2" t="str">
        <f>'Rådata Nord 2025'!J329</f>
        <v>-</v>
      </c>
      <c r="G327" s="2" t="str">
        <f>'Rådata Nord 2025'!L329</f>
        <v>ej</v>
      </c>
      <c r="H327" s="11">
        <f>'Rådata Nord 2025'!N329</f>
        <v>0</v>
      </c>
      <c r="I327" s="11" t="str">
        <f>'Rådata Nord 2025'!O329</f>
        <v>ej</v>
      </c>
    </row>
    <row r="328" spans="1:9" hidden="1" x14ac:dyDescent="0.25">
      <c r="A328" s="1">
        <f>'Rådata Nord 2025'!A330</f>
        <v>120</v>
      </c>
      <c r="B328" s="1" t="str">
        <f>'Rådata Nord 2025'!B330</f>
        <v>BDN</v>
      </c>
      <c r="C328" s="1" t="str">
        <f>'Rådata Nord 2025'!C330</f>
        <v>Spårväxel - EV-SJ43-5,9-1:9</v>
      </c>
      <c r="D328" s="1">
        <f>'Rådata Nord 2025'!D330</f>
        <v>29</v>
      </c>
      <c r="E328" s="1" t="str">
        <f>'Rådata Nord 2025'!E330</f>
        <v>B1</v>
      </c>
      <c r="F328" s="2" t="str">
        <f>'Rådata Nord 2025'!J330</f>
        <v>-</v>
      </c>
      <c r="G328" s="2" t="str">
        <f>'Rådata Nord 2025'!L330</f>
        <v>ej</v>
      </c>
      <c r="H328" s="11">
        <f>'Rådata Nord 2025'!N330</f>
        <v>0</v>
      </c>
      <c r="I328" s="11" t="str">
        <f>'Rådata Nord 2025'!O330</f>
        <v>ej</v>
      </c>
    </row>
    <row r="329" spans="1:9" hidden="1" x14ac:dyDescent="0.25">
      <c r="A329" s="1">
        <f>'Rådata Nord 2025'!A331</f>
        <v>120</v>
      </c>
      <c r="B329" s="1" t="str">
        <f>'Rådata Nord 2025'!B331</f>
        <v>BDN</v>
      </c>
      <c r="C329" s="1" t="str">
        <f>'Rådata Nord 2025'!C331</f>
        <v>Spårväxel - EV-SJ43-11-1:9</v>
      </c>
      <c r="D329" s="1">
        <f>'Rådata Nord 2025'!D331</f>
        <v>31</v>
      </c>
      <c r="E329" s="1" t="str">
        <f>'Rådata Nord 2025'!E331</f>
        <v>B1</v>
      </c>
      <c r="F329" s="2" t="str">
        <f>'Rådata Nord 2025'!J331</f>
        <v>-</v>
      </c>
      <c r="G329" s="2" t="str">
        <f>'Rådata Nord 2025'!L331</f>
        <v>ej</v>
      </c>
      <c r="H329" s="11">
        <f>'Rådata Nord 2025'!N331</f>
        <v>0</v>
      </c>
      <c r="I329" s="11" t="str">
        <f>'Rådata Nord 2025'!O331</f>
        <v>ej</v>
      </c>
    </row>
    <row r="330" spans="1:9" hidden="1" x14ac:dyDescent="0.25">
      <c r="A330" s="1">
        <f>'Rådata Nord 2025'!A335</f>
        <v>120</v>
      </c>
      <c r="B330" s="1" t="str">
        <f>'Rådata Nord 2025'!B335</f>
        <v>BDN</v>
      </c>
      <c r="C330" s="1" t="str">
        <f>'Rådata Nord 2025'!C335</f>
        <v>Spårväxel - EV-SJ50-11-1:9</v>
      </c>
      <c r="D330" s="1">
        <f>'Rådata Nord 2025'!D335</f>
        <v>521</v>
      </c>
      <c r="E330" s="1" t="str">
        <f>'Rådata Nord 2025'!E335</f>
        <v>B1</v>
      </c>
      <c r="F330" s="2" t="str">
        <f>'Rådata Nord 2025'!J335</f>
        <v>-</v>
      </c>
      <c r="G330" s="2" t="str">
        <f>'Rådata Nord 2025'!L335</f>
        <v>ej</v>
      </c>
      <c r="H330" s="11">
        <f>'Rådata Nord 2025'!N335</f>
        <v>0</v>
      </c>
      <c r="I330" s="11" t="str">
        <f>'Rådata Nord 2025'!O335</f>
        <v>ej</v>
      </c>
    </row>
    <row r="331" spans="1:9" hidden="1" x14ac:dyDescent="0.25">
      <c r="A331" s="1">
        <f>'Rådata Nord 2025'!A332</f>
        <v>120</v>
      </c>
      <c r="B331" s="1" t="str">
        <f>'Rådata Nord 2025'!B332</f>
        <v>BDN</v>
      </c>
      <c r="C331" s="1" t="str">
        <f>'Rådata Nord 2025'!C332</f>
        <v>Spårväxel - SPK-SJ43-1:4,44 kryss</v>
      </c>
      <c r="D331" s="1">
        <f>'Rådata Nord 2025'!D332</f>
        <v>141</v>
      </c>
      <c r="E331" s="1" t="str">
        <f>'Rådata Nord 2025'!E332</f>
        <v>B1</v>
      </c>
      <c r="F331" s="2" t="str">
        <f>'Rådata Nord 2025'!J332</f>
        <v>-</v>
      </c>
      <c r="G331" s="2" t="str">
        <f>'Rådata Nord 2025'!L332</f>
        <v>ej</v>
      </c>
      <c r="H331" s="11">
        <f>'Rådata Nord 2025'!N332</f>
        <v>0</v>
      </c>
      <c r="I331" s="11" t="str">
        <f>'Rådata Nord 2025'!O332</f>
        <v>ej</v>
      </c>
    </row>
    <row r="332" spans="1:9" hidden="1" x14ac:dyDescent="0.25">
      <c r="A332" s="1">
        <f>'Rådata Nord 2025'!A338</f>
        <v>120</v>
      </c>
      <c r="B332" s="1" t="str">
        <f>'Rådata Nord 2025'!B338</f>
        <v>BDN</v>
      </c>
      <c r="C332" s="1" t="str">
        <f>'Rådata Nord 2025'!C338</f>
        <v>Spårväxel - EV-SJ50-11-1:9</v>
      </c>
      <c r="D332" s="1">
        <f>'Rådata Nord 2025'!D338</f>
        <v>527</v>
      </c>
      <c r="E332" s="1" t="str">
        <f>'Rådata Nord 2025'!E338</f>
        <v>B1</v>
      </c>
      <c r="F332" s="2" t="str">
        <f>'Rådata Nord 2025'!J338</f>
        <v>-</v>
      </c>
      <c r="G332" s="2" t="str">
        <f>'Rådata Nord 2025'!L338</f>
        <v>ej</v>
      </c>
      <c r="H332" s="11">
        <f>'Rådata Nord 2025'!N338</f>
        <v>0</v>
      </c>
      <c r="I332" s="11" t="str">
        <f>'Rådata Nord 2025'!O338</f>
        <v>ej</v>
      </c>
    </row>
    <row r="333" spans="1:9" hidden="1" x14ac:dyDescent="0.25">
      <c r="A333" s="1">
        <f>'Rådata Nord 2025'!A339</f>
        <v>120</v>
      </c>
      <c r="B333" s="1" t="str">
        <f>'Rådata Nord 2025'!B339</f>
        <v>BDN</v>
      </c>
      <c r="C333" s="1" t="str">
        <f>'Rådata Nord 2025'!C339</f>
        <v>Spårväxel - EV-SJ50-11-1:9</v>
      </c>
      <c r="D333" s="1">
        <f>'Rådata Nord 2025'!D339</f>
        <v>531</v>
      </c>
      <c r="E333" s="1" t="str">
        <f>'Rådata Nord 2025'!E339</f>
        <v>B1</v>
      </c>
      <c r="F333" s="2" t="str">
        <f>'Rådata Nord 2025'!J339</f>
        <v>-</v>
      </c>
      <c r="G333" s="2" t="str">
        <f>'Rådata Nord 2025'!L339</f>
        <v>ej</v>
      </c>
      <c r="H333" s="11">
        <f>'Rådata Nord 2025'!N339</f>
        <v>0</v>
      </c>
      <c r="I333" s="11" t="str">
        <f>'Rådata Nord 2025'!O339</f>
        <v>ej</v>
      </c>
    </row>
    <row r="334" spans="1:9" hidden="1" x14ac:dyDescent="0.25">
      <c r="A334" s="1">
        <f>'Rådata Nord 2025'!A340</f>
        <v>120</v>
      </c>
      <c r="B334" s="1" t="str">
        <f>'Rådata Nord 2025'!B340</f>
        <v>BDN</v>
      </c>
      <c r="C334" s="1" t="str">
        <f>'Rådata Nord 2025'!C340</f>
        <v>Spårväxel - EV-SJ50-11-1:9</v>
      </c>
      <c r="D334" s="1">
        <f>'Rådata Nord 2025'!D340</f>
        <v>533</v>
      </c>
      <c r="E334" s="1" t="str">
        <f>'Rådata Nord 2025'!E340</f>
        <v>B1</v>
      </c>
      <c r="F334" s="2" t="str">
        <f>'Rådata Nord 2025'!J340</f>
        <v>-</v>
      </c>
      <c r="G334" s="2" t="str">
        <f>'Rådata Nord 2025'!L340</f>
        <v>ej</v>
      </c>
      <c r="H334" s="11">
        <f>'Rådata Nord 2025'!N340</f>
        <v>0</v>
      </c>
      <c r="I334" s="11" t="str">
        <f>'Rådata Nord 2025'!O340</f>
        <v>ej</v>
      </c>
    </row>
    <row r="335" spans="1:9" hidden="1" x14ac:dyDescent="0.25">
      <c r="A335" s="1">
        <f>'Rådata Nord 2025'!A341</f>
        <v>120</v>
      </c>
      <c r="B335" s="1" t="str">
        <f>'Rådata Nord 2025'!B341</f>
        <v>BDN</v>
      </c>
      <c r="C335" s="1" t="str">
        <f>'Rådata Nord 2025'!C341</f>
        <v>Spårväxel - EV-SJ50-11-1:9</v>
      </c>
      <c r="D335" s="1">
        <f>'Rådata Nord 2025'!D341</f>
        <v>537</v>
      </c>
      <c r="E335" s="1" t="str">
        <f>'Rådata Nord 2025'!E341</f>
        <v>B1</v>
      </c>
      <c r="F335" s="2" t="str">
        <f>'Rådata Nord 2025'!J341</f>
        <v>-</v>
      </c>
      <c r="G335" s="2" t="str">
        <f>'Rådata Nord 2025'!L341</f>
        <v>ej</v>
      </c>
      <c r="H335" s="11">
        <f>'Rådata Nord 2025'!N341</f>
        <v>0</v>
      </c>
      <c r="I335" s="11" t="str">
        <f>'Rådata Nord 2025'!O341</f>
        <v>ej</v>
      </c>
    </row>
    <row r="336" spans="1:9" hidden="1" x14ac:dyDescent="0.25">
      <c r="A336" s="1">
        <f>'Rådata Nord 2025'!A342</f>
        <v>120</v>
      </c>
      <c r="B336" s="1" t="str">
        <f>'Rådata Nord 2025'!B342</f>
        <v>BDN</v>
      </c>
      <c r="C336" s="1" t="str">
        <f>'Rådata Nord 2025'!C342</f>
        <v>Spårväxel - EV-SJ50-11-1:9</v>
      </c>
      <c r="D336" s="1">
        <f>'Rådata Nord 2025'!D342</f>
        <v>538</v>
      </c>
      <c r="E336" s="1" t="str">
        <f>'Rådata Nord 2025'!E342</f>
        <v>B1</v>
      </c>
      <c r="F336" s="2" t="str">
        <f>'Rådata Nord 2025'!J342</f>
        <v>-</v>
      </c>
      <c r="G336" s="2" t="str">
        <f>'Rådata Nord 2025'!L342</f>
        <v>ej</v>
      </c>
      <c r="H336" s="11">
        <f>'Rådata Nord 2025'!N342</f>
        <v>0</v>
      </c>
      <c r="I336" s="11" t="str">
        <f>'Rådata Nord 2025'!O342</f>
        <v>ej</v>
      </c>
    </row>
    <row r="337" spans="1:9" hidden="1" x14ac:dyDescent="0.25">
      <c r="A337" s="1">
        <f>'Rådata Nord 2025'!A343</f>
        <v>120</v>
      </c>
      <c r="B337" s="1" t="str">
        <f>'Rådata Nord 2025'!B343</f>
        <v>BDN</v>
      </c>
      <c r="C337" s="1" t="str">
        <f>'Rådata Nord 2025'!C343</f>
        <v>Spårväxel - EV-SJ50-11-1:9</v>
      </c>
      <c r="D337" s="1">
        <f>'Rådata Nord 2025'!D343</f>
        <v>540</v>
      </c>
      <c r="E337" s="1" t="str">
        <f>'Rådata Nord 2025'!E343</f>
        <v>B1</v>
      </c>
      <c r="F337" s="2" t="str">
        <f>'Rådata Nord 2025'!J343</f>
        <v>-</v>
      </c>
      <c r="G337" s="2" t="str">
        <f>'Rådata Nord 2025'!L343</f>
        <v>ej</v>
      </c>
      <c r="H337" s="11">
        <f>'Rådata Nord 2025'!N343</f>
        <v>0</v>
      </c>
      <c r="I337" s="11" t="str">
        <f>'Rådata Nord 2025'!O343</f>
        <v>ej</v>
      </c>
    </row>
    <row r="338" spans="1:9" hidden="1" x14ac:dyDescent="0.25">
      <c r="A338" s="1">
        <f>'Rådata Nord 2025'!A344</f>
        <v>120</v>
      </c>
      <c r="B338" s="1" t="str">
        <f>'Rådata Nord 2025'!B344</f>
        <v>BDN</v>
      </c>
      <c r="C338" s="1" t="str">
        <f>'Rådata Nord 2025'!C344</f>
        <v>Spårväxel - EV-SJ50-11-1:9</v>
      </c>
      <c r="D338" s="1">
        <f>'Rådata Nord 2025'!D344</f>
        <v>543</v>
      </c>
      <c r="E338" s="1" t="str">
        <f>'Rådata Nord 2025'!E344</f>
        <v>B1</v>
      </c>
      <c r="F338" s="2" t="str">
        <f>'Rådata Nord 2025'!J344</f>
        <v>-</v>
      </c>
      <c r="G338" s="2" t="str">
        <f>'Rådata Nord 2025'!L344</f>
        <v>ej</v>
      </c>
      <c r="H338" s="11">
        <f>'Rådata Nord 2025'!N344</f>
        <v>0</v>
      </c>
      <c r="I338" s="11" t="str">
        <f>'Rådata Nord 2025'!O344</f>
        <v>ej</v>
      </c>
    </row>
    <row r="339" spans="1:9" hidden="1" x14ac:dyDescent="0.25">
      <c r="A339" s="1">
        <f>'Rådata Nord 2025'!A345</f>
        <v>120</v>
      </c>
      <c r="B339" s="1" t="str">
        <f>'Rådata Nord 2025'!B345</f>
        <v>BDN</v>
      </c>
      <c r="C339" s="1" t="str">
        <f>'Rådata Nord 2025'!C345</f>
        <v>Spårväxel - EV-SJ50-11-1:9</v>
      </c>
      <c r="D339" s="1">
        <f>'Rådata Nord 2025'!D345</f>
        <v>547</v>
      </c>
      <c r="E339" s="1" t="str">
        <f>'Rådata Nord 2025'!E345</f>
        <v>B1</v>
      </c>
      <c r="F339" s="2" t="str">
        <f>'Rådata Nord 2025'!J345</f>
        <v>-</v>
      </c>
      <c r="G339" s="2" t="str">
        <f>'Rådata Nord 2025'!L345</f>
        <v>ej</v>
      </c>
      <c r="H339" s="11">
        <f>'Rådata Nord 2025'!N345</f>
        <v>0</v>
      </c>
      <c r="I339" s="11" t="str">
        <f>'Rådata Nord 2025'!O345</f>
        <v>ej</v>
      </c>
    </row>
    <row r="340" spans="1:9" hidden="1" x14ac:dyDescent="0.25">
      <c r="A340" s="1">
        <f>'Rådata Nord 2025'!A346</f>
        <v>120</v>
      </c>
      <c r="B340" s="1" t="str">
        <f>'Rådata Nord 2025'!B346</f>
        <v>BDN</v>
      </c>
      <c r="C340" s="1" t="str">
        <f>'Rådata Nord 2025'!C346</f>
        <v>Spårväxel - EV-SJ50-11-1:9</v>
      </c>
      <c r="D340" s="1">
        <f>'Rådata Nord 2025'!D346</f>
        <v>549</v>
      </c>
      <c r="E340" s="1" t="str">
        <f>'Rådata Nord 2025'!E346</f>
        <v>B1</v>
      </c>
      <c r="F340" s="2" t="str">
        <f>'Rådata Nord 2025'!J346</f>
        <v>-</v>
      </c>
      <c r="G340" s="2" t="str">
        <f>'Rådata Nord 2025'!L346</f>
        <v>ej</v>
      </c>
      <c r="H340" s="11">
        <f>'Rådata Nord 2025'!N346</f>
        <v>0</v>
      </c>
      <c r="I340" s="11" t="str">
        <f>'Rådata Nord 2025'!O346</f>
        <v>ej</v>
      </c>
    </row>
    <row r="341" spans="1:9" hidden="1" x14ac:dyDescent="0.25">
      <c r="A341" s="1">
        <f>'Rådata Nord 2025'!A348</f>
        <v>120</v>
      </c>
      <c r="B341" s="1" t="str">
        <f>'Rådata Nord 2025'!B348</f>
        <v>BDN</v>
      </c>
      <c r="C341" s="1" t="str">
        <f>'Rådata Nord 2025'!C348</f>
        <v>Spårväxel - EV-SJ50-11-1:9</v>
      </c>
      <c r="D341" s="1">
        <f>'Rådata Nord 2025'!D348</f>
        <v>571</v>
      </c>
      <c r="E341" s="1" t="str">
        <f>'Rådata Nord 2025'!E348</f>
        <v>B1</v>
      </c>
      <c r="F341" s="2" t="str">
        <f>'Rådata Nord 2025'!J348</f>
        <v>-</v>
      </c>
      <c r="G341" s="2" t="str">
        <f>'Rådata Nord 2025'!L348</f>
        <v>ej</v>
      </c>
      <c r="H341" s="11">
        <f>'Rådata Nord 2025'!N348</f>
        <v>0</v>
      </c>
      <c r="I341" s="11" t="str">
        <f>'Rådata Nord 2025'!O348</f>
        <v>ej</v>
      </c>
    </row>
    <row r="342" spans="1:9" hidden="1" x14ac:dyDescent="0.25">
      <c r="A342" s="1">
        <f>'Rådata Nord 2025'!A349</f>
        <v>120</v>
      </c>
      <c r="B342" s="1" t="str">
        <f>'Rådata Nord 2025'!B349</f>
        <v>BDN</v>
      </c>
      <c r="C342" s="1" t="str">
        <f>'Rådata Nord 2025'!C349</f>
        <v>Spårväxel - EV-SJ50-11-1:9</v>
      </c>
      <c r="D342" s="1">
        <f>'Rådata Nord 2025'!D349</f>
        <v>572</v>
      </c>
      <c r="E342" s="1" t="str">
        <f>'Rådata Nord 2025'!E349</f>
        <v>B1</v>
      </c>
      <c r="F342" s="2" t="str">
        <f>'Rådata Nord 2025'!J349</f>
        <v>-</v>
      </c>
      <c r="G342" s="2" t="str">
        <f>'Rådata Nord 2025'!L349</f>
        <v>ej</v>
      </c>
      <c r="H342" s="11">
        <f>'Rådata Nord 2025'!N349</f>
        <v>0</v>
      </c>
      <c r="I342" s="11" t="str">
        <f>'Rådata Nord 2025'!O349</f>
        <v>ej</v>
      </c>
    </row>
    <row r="343" spans="1:9" hidden="1" x14ac:dyDescent="0.25">
      <c r="A343" s="1">
        <f>'Rådata Nord 2025'!A350</f>
        <v>120</v>
      </c>
      <c r="B343" s="1" t="str">
        <f>'Rådata Nord 2025'!B350</f>
        <v>BDN</v>
      </c>
      <c r="C343" s="1" t="str">
        <f>'Rådata Nord 2025'!C350</f>
        <v>Spårväxel - EV-SJ50-11-1:9</v>
      </c>
      <c r="D343" s="1">
        <f>'Rådata Nord 2025'!D350</f>
        <v>574</v>
      </c>
      <c r="E343" s="1" t="str">
        <f>'Rådata Nord 2025'!E350</f>
        <v>B1</v>
      </c>
      <c r="F343" s="2" t="str">
        <f>'Rådata Nord 2025'!J350</f>
        <v>-</v>
      </c>
      <c r="G343" s="2" t="str">
        <f>'Rådata Nord 2025'!L350</f>
        <v>ej</v>
      </c>
      <c r="H343" s="11">
        <f>'Rådata Nord 2025'!N350</f>
        <v>0</v>
      </c>
      <c r="I343" s="11" t="str">
        <f>'Rådata Nord 2025'!O350</f>
        <v>ej</v>
      </c>
    </row>
    <row r="344" spans="1:9" hidden="1" x14ac:dyDescent="0.25">
      <c r="A344" s="1">
        <f>'Rådata Nord 2025'!A351</f>
        <v>120</v>
      </c>
      <c r="B344" s="1" t="str">
        <f>'Rådata Nord 2025'!B351</f>
        <v>BDN</v>
      </c>
      <c r="C344" s="1" t="str">
        <f>'Rådata Nord 2025'!C351</f>
        <v>Spårväxel - EV-SJ50-11-1:9</v>
      </c>
      <c r="D344" s="1">
        <f>'Rådata Nord 2025'!D351</f>
        <v>576</v>
      </c>
      <c r="E344" s="1" t="str">
        <f>'Rådata Nord 2025'!E351</f>
        <v>B1</v>
      </c>
      <c r="F344" s="2" t="str">
        <f>'Rådata Nord 2025'!J351</f>
        <v>-</v>
      </c>
      <c r="G344" s="2" t="str">
        <f>'Rådata Nord 2025'!L351</f>
        <v>ej</v>
      </c>
      <c r="H344" s="11">
        <f>'Rådata Nord 2025'!N351</f>
        <v>0</v>
      </c>
      <c r="I344" s="11" t="str">
        <f>'Rådata Nord 2025'!O351</f>
        <v>ej</v>
      </c>
    </row>
    <row r="345" spans="1:9" hidden="1" x14ac:dyDescent="0.25">
      <c r="A345" s="1">
        <f>'Rådata Nord 2025'!A352</f>
        <v>120</v>
      </c>
      <c r="B345" s="1" t="str">
        <f>'Rådata Nord 2025'!B352</f>
        <v>BDN</v>
      </c>
      <c r="C345" s="1" t="str">
        <f>'Rådata Nord 2025'!C352</f>
        <v>Spårväxel - EV-SJ50-11-1:9</v>
      </c>
      <c r="D345" s="1">
        <f>'Rådata Nord 2025'!D352</f>
        <v>586</v>
      </c>
      <c r="E345" s="1" t="str">
        <f>'Rådata Nord 2025'!E352</f>
        <v>B1</v>
      </c>
      <c r="F345" s="2" t="str">
        <f>'Rådata Nord 2025'!J352</f>
        <v>-</v>
      </c>
      <c r="G345" s="2" t="str">
        <f>'Rådata Nord 2025'!L352</f>
        <v>ej</v>
      </c>
      <c r="H345" s="11">
        <f>'Rådata Nord 2025'!N352</f>
        <v>0</v>
      </c>
      <c r="I345" s="11" t="str">
        <f>'Rådata Nord 2025'!O352</f>
        <v>ej</v>
      </c>
    </row>
    <row r="346" spans="1:9" hidden="1" x14ac:dyDescent="0.25">
      <c r="A346" s="1">
        <f>'Rådata Nord 2025'!A353</f>
        <v>120</v>
      </c>
      <c r="B346" s="1" t="str">
        <f>'Rådata Nord 2025'!B353</f>
        <v>BDN</v>
      </c>
      <c r="C346" s="1" t="str">
        <f>'Rådata Nord 2025'!C353</f>
        <v>Spårväxel - EV-SJ50-11-1:9</v>
      </c>
      <c r="D346" s="1">
        <f>'Rådata Nord 2025'!D353</f>
        <v>587</v>
      </c>
      <c r="E346" s="1" t="str">
        <f>'Rådata Nord 2025'!E353</f>
        <v>B1</v>
      </c>
      <c r="F346" s="2" t="str">
        <f>'Rådata Nord 2025'!J353</f>
        <v>-</v>
      </c>
      <c r="G346" s="2" t="str">
        <f>'Rådata Nord 2025'!L353</f>
        <v>ej</v>
      </c>
      <c r="H346" s="11">
        <f>'Rådata Nord 2025'!N353</f>
        <v>0</v>
      </c>
      <c r="I346" s="11" t="str">
        <f>'Rådata Nord 2025'!O353</f>
        <v>ej</v>
      </c>
    </row>
    <row r="347" spans="1:9" hidden="1" x14ac:dyDescent="0.25">
      <c r="A347" s="1">
        <f>'Rådata Nord 2025'!A354</f>
        <v>120</v>
      </c>
      <c r="B347" s="1" t="str">
        <f>'Rådata Nord 2025'!B354</f>
        <v>BDN</v>
      </c>
      <c r="C347" s="1" t="str">
        <f>'Rådata Nord 2025'!C354</f>
        <v>Spårväxel - EV-UIC60-760-1:14</v>
      </c>
      <c r="D347" s="1">
        <f>'Rådata Nord 2025'!D354</f>
        <v>622</v>
      </c>
      <c r="E347" s="1" t="str">
        <f>'Rådata Nord 2025'!E354</f>
        <v>B3</v>
      </c>
      <c r="F347" s="2" t="str">
        <f>'Rådata Nord 2025'!J354</f>
        <v>ej 2025</v>
      </c>
      <c r="G347" s="2" t="str">
        <f>'Rådata Nord 2025'!L354</f>
        <v>ej 2025</v>
      </c>
      <c r="H347" s="11">
        <f>'Rådata Nord 2025'!N354</f>
        <v>0</v>
      </c>
      <c r="I347" s="11">
        <f>'Rådata Nord 2025'!O354</f>
        <v>0</v>
      </c>
    </row>
    <row r="348" spans="1:9" hidden="1" x14ac:dyDescent="0.25">
      <c r="A348" s="1">
        <f>'Rådata Nord 2025'!A355</f>
        <v>120</v>
      </c>
      <c r="B348" s="1" t="str">
        <f>'Rådata Nord 2025'!B355</f>
        <v>BDN</v>
      </c>
      <c r="C348" s="1" t="str">
        <f>'Rådata Nord 2025'!C355</f>
        <v>Spårväxel - EV-SJ50-11-1:9</v>
      </c>
      <c r="D348" s="1">
        <f>'Rådata Nord 2025'!D355</f>
        <v>589</v>
      </c>
      <c r="E348" s="1" t="str">
        <f>'Rådata Nord 2025'!E355</f>
        <v>B1</v>
      </c>
      <c r="F348" s="2" t="str">
        <f>'Rådata Nord 2025'!J355</f>
        <v>-</v>
      </c>
      <c r="G348" s="2" t="str">
        <f>'Rådata Nord 2025'!L355</f>
        <v>ej</v>
      </c>
      <c r="H348" s="11">
        <f>'Rådata Nord 2025'!N355</f>
        <v>0</v>
      </c>
      <c r="I348" s="11" t="str">
        <f>'Rådata Nord 2025'!O355</f>
        <v>ej</v>
      </c>
    </row>
    <row r="349" spans="1:9" hidden="1" x14ac:dyDescent="0.25">
      <c r="A349" s="1">
        <f>'Rådata Nord 2025'!A356</f>
        <v>120</v>
      </c>
      <c r="B349" s="1" t="str">
        <f>'Rådata Nord 2025'!B356</f>
        <v>BDN</v>
      </c>
      <c r="C349" s="1" t="str">
        <f>'Rådata Nord 2025'!C356</f>
        <v>Spårväxel - EV-SJ50-11-1:9</v>
      </c>
      <c r="D349" s="1">
        <f>'Rådata Nord 2025'!D356</f>
        <v>601</v>
      </c>
      <c r="E349" s="1" t="str">
        <f>'Rådata Nord 2025'!E356</f>
        <v>B1</v>
      </c>
      <c r="F349" s="2" t="str">
        <f>'Rådata Nord 2025'!J356</f>
        <v>-</v>
      </c>
      <c r="G349" s="2" t="str">
        <f>'Rådata Nord 2025'!L356</f>
        <v>ej</v>
      </c>
      <c r="H349" s="11">
        <f>'Rådata Nord 2025'!N356</f>
        <v>0</v>
      </c>
      <c r="I349" s="11" t="str">
        <f>'Rådata Nord 2025'!O356</f>
        <v>ej</v>
      </c>
    </row>
    <row r="350" spans="1:9" hidden="1" x14ac:dyDescent="0.25">
      <c r="A350" s="1">
        <f>'Rådata Nord 2025'!A358</f>
        <v>120</v>
      </c>
      <c r="B350" s="1" t="str">
        <f>'Rådata Nord 2025'!B358</f>
        <v>BDN</v>
      </c>
      <c r="C350" s="1" t="str">
        <f>'Rådata Nord 2025'!C358</f>
        <v>Spårväxel - EV-SJ50-11-1:9</v>
      </c>
      <c r="D350" s="1">
        <f>'Rådata Nord 2025'!D358</f>
        <v>651</v>
      </c>
      <c r="E350" s="1" t="str">
        <f>'Rådata Nord 2025'!E358</f>
        <v>B3</v>
      </c>
      <c r="F350" s="2" t="str">
        <f>'Rådata Nord 2025'!J358</f>
        <v>ej 2025</v>
      </c>
      <c r="G350" s="2" t="str">
        <f>'Rådata Nord 2025'!L358</f>
        <v>ej 2025</v>
      </c>
      <c r="H350" s="11">
        <f>'Rådata Nord 2025'!N358</f>
        <v>0</v>
      </c>
      <c r="I350" s="11">
        <f>'Rådata Nord 2025'!O358</f>
        <v>0</v>
      </c>
    </row>
    <row r="351" spans="1:9" hidden="1" x14ac:dyDescent="0.25">
      <c r="A351" s="1">
        <f>'Rådata Nord 2025'!A333</f>
        <v>120</v>
      </c>
      <c r="B351" s="1" t="str">
        <f>'Rådata Nord 2025'!B333</f>
        <v>BDN</v>
      </c>
      <c r="C351" s="1" t="str">
        <f>'Rådata Nord 2025'!C333</f>
        <v>Spårväxel - EV-SJ50-11-1:9</v>
      </c>
      <c r="D351" s="1">
        <f>'Rådata Nord 2025'!D333</f>
        <v>512</v>
      </c>
      <c r="E351" s="1" t="str">
        <f>'Rådata Nord 2025'!E333</f>
        <v>B1</v>
      </c>
      <c r="F351" s="2" t="str">
        <f>'Rådata Nord 2025'!J333</f>
        <v>-</v>
      </c>
      <c r="G351" s="2" t="str">
        <f>'Rådata Nord 2025'!L333</f>
        <v>ej</v>
      </c>
      <c r="H351" s="11">
        <f>'Rådata Nord 2025'!N333</f>
        <v>0</v>
      </c>
      <c r="I351" s="11" t="str">
        <f>'Rådata Nord 2025'!O333</f>
        <v>ej</v>
      </c>
    </row>
    <row r="352" spans="1:9" hidden="1" x14ac:dyDescent="0.25">
      <c r="A352" s="1">
        <f>'Rådata Nord 2025'!A360</f>
        <v>120</v>
      </c>
      <c r="B352" s="1" t="str">
        <f>'Rådata Nord 2025'!B360</f>
        <v>BDN</v>
      </c>
      <c r="C352" s="1" t="str">
        <f>'Rådata Nord 2025'!C360</f>
        <v>Spårväxel - EV-SJ50-11-1:9 kryss</v>
      </c>
      <c r="D352" s="1">
        <f>'Rådata Nord 2025'!D360</f>
        <v>611</v>
      </c>
      <c r="E352" s="1" t="str">
        <f>'Rådata Nord 2025'!E360</f>
        <v>B1</v>
      </c>
      <c r="F352" s="2" t="str">
        <f>'Rådata Nord 2025'!J360</f>
        <v>-</v>
      </c>
      <c r="G352" s="2" t="str">
        <f>'Rådata Nord 2025'!L360</f>
        <v>ej</v>
      </c>
      <c r="H352" s="11">
        <f>'Rådata Nord 2025'!N360</f>
        <v>0</v>
      </c>
      <c r="I352" s="11" t="str">
        <f>'Rådata Nord 2025'!O360</f>
        <v>ej</v>
      </c>
    </row>
    <row r="353" spans="1:9" hidden="1" x14ac:dyDescent="0.25">
      <c r="A353" s="1">
        <f>'Rådata Nord 2025'!A361</f>
        <v>120</v>
      </c>
      <c r="B353" s="1" t="str">
        <f>'Rådata Nord 2025'!B361</f>
        <v>BDN</v>
      </c>
      <c r="C353" s="1" t="str">
        <f>'Rådata Nord 2025'!C361</f>
        <v>Spårväxel - EV-SJ50-11-1:9 kryss</v>
      </c>
      <c r="D353" s="1">
        <f>'Rådata Nord 2025'!D361</f>
        <v>612</v>
      </c>
      <c r="E353" s="1" t="str">
        <f>'Rådata Nord 2025'!E361</f>
        <v>B1</v>
      </c>
      <c r="F353" s="2" t="str">
        <f>'Rådata Nord 2025'!J361</f>
        <v>-</v>
      </c>
      <c r="G353" s="2" t="str">
        <f>'Rådata Nord 2025'!L361</f>
        <v>ej</v>
      </c>
      <c r="H353" s="11">
        <f>'Rådata Nord 2025'!N361</f>
        <v>0</v>
      </c>
      <c r="I353" s="11" t="str">
        <f>'Rådata Nord 2025'!O361</f>
        <v>ej</v>
      </c>
    </row>
    <row r="354" spans="1:9" hidden="1" x14ac:dyDescent="0.25">
      <c r="A354" s="1">
        <f>'Rådata Nord 2025'!A347</f>
        <v>120</v>
      </c>
      <c r="B354" s="1" t="str">
        <f>'Rådata Nord 2025'!B347</f>
        <v>BDN</v>
      </c>
      <c r="C354" s="1" t="str">
        <f>'Rådata Nord 2025'!C347</f>
        <v>Spårväxel - EV-SJ50-11-1:9</v>
      </c>
      <c r="D354" s="1">
        <f>'Rådata Nord 2025'!D347</f>
        <v>556</v>
      </c>
      <c r="E354" s="1" t="str">
        <f>'Rådata Nord 2025'!E347</f>
        <v>B1</v>
      </c>
      <c r="F354" s="2" t="str">
        <f>'Rådata Nord 2025'!J347</f>
        <v>-</v>
      </c>
      <c r="G354" s="2" t="str">
        <f>'Rådata Nord 2025'!L347</f>
        <v>ej</v>
      </c>
      <c r="H354" s="11">
        <f>'Rådata Nord 2025'!N347</f>
        <v>0</v>
      </c>
      <c r="I354" s="11" t="str">
        <f>'Rådata Nord 2025'!O347</f>
        <v>ej</v>
      </c>
    </row>
    <row r="355" spans="1:9" hidden="1" x14ac:dyDescent="0.25">
      <c r="A355" s="1">
        <f>'Rådata Nord 2025'!A336</f>
        <v>120</v>
      </c>
      <c r="B355" s="1" t="str">
        <f>'Rådata Nord 2025'!B336</f>
        <v>BDN</v>
      </c>
      <c r="C355" s="1" t="str">
        <f>'Rådata Nord 2025'!C336</f>
        <v>Spårväxel - EV-SJ50-11-1:9</v>
      </c>
      <c r="D355" s="1">
        <f>'Rådata Nord 2025'!D336</f>
        <v>523</v>
      </c>
      <c r="E355" s="1" t="str">
        <f>'Rådata Nord 2025'!E336</f>
        <v>B1</v>
      </c>
      <c r="F355" s="2" t="str">
        <f>'Rådata Nord 2025'!J336</f>
        <v>-</v>
      </c>
      <c r="G355" s="2" t="str">
        <f>'Rådata Nord 2025'!L336</f>
        <v>ej</v>
      </c>
      <c r="H355" s="11">
        <f>'Rådata Nord 2025'!N336</f>
        <v>0</v>
      </c>
      <c r="I355" s="11" t="str">
        <f>'Rådata Nord 2025'!O336</f>
        <v>ej</v>
      </c>
    </row>
    <row r="356" spans="1:9" hidden="1" x14ac:dyDescent="0.25">
      <c r="A356" s="1">
        <f>'Rådata Nord 2025'!A363</f>
        <v>120</v>
      </c>
      <c r="B356" s="1" t="str">
        <f>'Rådata Nord 2025'!B363</f>
        <v>BDN</v>
      </c>
      <c r="C356" s="1" t="str">
        <f>'Rådata Nord 2025'!C363</f>
        <v>Spårväxel - EV-SJ50-11-1:9 kryss</v>
      </c>
      <c r="D356" s="1">
        <f>'Rådata Nord 2025'!D363</f>
        <v>614</v>
      </c>
      <c r="E356" s="1" t="str">
        <f>'Rådata Nord 2025'!E363</f>
        <v>B1</v>
      </c>
      <c r="F356" s="2" t="str">
        <f>'Rådata Nord 2025'!J363</f>
        <v>-</v>
      </c>
      <c r="G356" s="2" t="str">
        <f>'Rådata Nord 2025'!L363</f>
        <v>ej</v>
      </c>
      <c r="H356" s="11">
        <f>'Rådata Nord 2025'!N363</f>
        <v>0</v>
      </c>
      <c r="I356" s="11" t="str">
        <f>'Rådata Nord 2025'!O363</f>
        <v>ej</v>
      </c>
    </row>
    <row r="357" spans="1:9" hidden="1" x14ac:dyDescent="0.25">
      <c r="A357" s="1">
        <f>'Rådata Nord 2025'!A364</f>
        <v>120</v>
      </c>
      <c r="B357" s="1" t="str">
        <f>'Rådata Nord 2025'!B364</f>
        <v>BDN</v>
      </c>
      <c r="C357" s="1" t="str">
        <f>'Rådata Nord 2025'!C364</f>
        <v>Spårväxel - DKV-SJ50-7,641/9,375-1:9</v>
      </c>
      <c r="D357" s="1" t="str">
        <f>'Rådata Nord 2025'!D364</f>
        <v>580/581</v>
      </c>
      <c r="E357" s="1" t="str">
        <f>'Rådata Nord 2025'!E364</f>
        <v>B1</v>
      </c>
      <c r="F357" s="2" t="str">
        <f>'Rådata Nord 2025'!J364</f>
        <v>ej 2025</v>
      </c>
      <c r="G357" s="2" t="str">
        <f>'Rådata Nord 2025'!L364</f>
        <v>ej 2025</v>
      </c>
      <c r="H357" s="11">
        <f>'Rådata Nord 2025'!N364</f>
        <v>0</v>
      </c>
      <c r="I357" s="11">
        <f>'Rådata Nord 2025'!O364</f>
        <v>0</v>
      </c>
    </row>
    <row r="358" spans="1:9" hidden="1" x14ac:dyDescent="0.25">
      <c r="A358" s="1">
        <f>'Rådata Nord 2025'!A385</f>
        <v>120</v>
      </c>
      <c r="B358" s="1" t="str">
        <f>'Rådata Nord 2025'!B385</f>
        <v>BDN</v>
      </c>
      <c r="C358" s="1" t="str">
        <f>'Rådata Nord 2025'!C385</f>
        <v>Spårväxel - EV-SJ50-11-1:9</v>
      </c>
      <c r="D358" s="1" t="str">
        <f>'Rådata Nord 2025'!D385</f>
        <v>h11</v>
      </c>
      <c r="E358" s="1" t="str">
        <f>'Rådata Nord 2025'!E385</f>
        <v>B1</v>
      </c>
      <c r="F358" s="2" t="str">
        <f>'Rådata Nord 2025'!J385</f>
        <v>ej 2025</v>
      </c>
      <c r="G358" s="2" t="str">
        <f>'Rådata Nord 2025'!L385</f>
        <v>ej 2025</v>
      </c>
      <c r="H358" s="11">
        <f>'Rådata Nord 2025'!N385</f>
        <v>0</v>
      </c>
      <c r="I358" s="11">
        <f>'Rådata Nord 2025'!O385</f>
        <v>0</v>
      </c>
    </row>
    <row r="359" spans="1:9" hidden="1" x14ac:dyDescent="0.25">
      <c r="A359" s="1">
        <f>'Rådata Nord 2025'!A365</f>
        <v>120</v>
      </c>
      <c r="B359" s="1" t="str">
        <f>'Rådata Nord 2025'!B365</f>
        <v>BDN</v>
      </c>
      <c r="C359" s="1" t="str">
        <f>'Rådata Nord 2025'!C365</f>
        <v>Spårväxel - EV-SJ50-12-1:13</v>
      </c>
      <c r="D359" s="1">
        <f>'Rådata Nord 2025'!D365</f>
        <v>616</v>
      </c>
      <c r="E359" s="1" t="str">
        <f>'Rådata Nord 2025'!E365</f>
        <v>B1</v>
      </c>
      <c r="F359" s="2" t="str">
        <f>'Rådata Nord 2025'!J365</f>
        <v>-</v>
      </c>
      <c r="G359" s="2" t="str">
        <f>'Rådata Nord 2025'!L365</f>
        <v>ej</v>
      </c>
      <c r="H359" s="11">
        <f>'Rådata Nord 2025'!N365</f>
        <v>0</v>
      </c>
      <c r="I359" s="11" t="str">
        <f>'Rådata Nord 2025'!O365</f>
        <v>ej</v>
      </c>
    </row>
    <row r="360" spans="1:9" hidden="1" x14ac:dyDescent="0.25">
      <c r="A360" s="1">
        <f>'Rådata Nord 2025'!A366</f>
        <v>120</v>
      </c>
      <c r="B360" s="1" t="str">
        <f>'Rådata Nord 2025'!B366</f>
        <v>BDN</v>
      </c>
      <c r="C360" s="1" t="str">
        <f>'Rådata Nord 2025'!C366</f>
        <v>Spårväxel - EV-SJ50-11-1:9</v>
      </c>
      <c r="D360" s="1">
        <f>'Rådata Nord 2025'!D366</f>
        <v>666</v>
      </c>
      <c r="E360" s="1" t="str">
        <f>'Rådata Nord 2025'!E366</f>
        <v>B1</v>
      </c>
      <c r="F360" s="2" t="str">
        <f>'Rådata Nord 2025'!J366</f>
        <v>-</v>
      </c>
      <c r="G360" s="2" t="str">
        <f>'Rådata Nord 2025'!L366</f>
        <v>ej</v>
      </c>
      <c r="H360" s="11">
        <f>'Rådata Nord 2025'!N366</f>
        <v>0</v>
      </c>
      <c r="I360" s="11" t="str">
        <f>'Rådata Nord 2025'!O366</f>
        <v>ej</v>
      </c>
    </row>
    <row r="361" spans="1:9" hidden="1" x14ac:dyDescent="0.25">
      <c r="A361" s="1">
        <f>'Rådata Nord 2025'!A367</f>
        <v>120</v>
      </c>
      <c r="B361" s="1" t="str">
        <f>'Rådata Nord 2025'!B367</f>
        <v>BDN</v>
      </c>
      <c r="C361" s="1" t="str">
        <f>'Rådata Nord 2025'!C367</f>
        <v>Spårväxel - DKV-SJ50-7,641/9,375-1:9</v>
      </c>
      <c r="D361" s="1" t="str">
        <f>'Rådata Nord 2025'!D367</f>
        <v>590/591</v>
      </c>
      <c r="E361" s="1" t="str">
        <f>'Rådata Nord 2025'!E367</f>
        <v>B1</v>
      </c>
      <c r="F361" s="2" t="str">
        <f>'Rådata Nord 2025'!J367</f>
        <v>ej 2025</v>
      </c>
      <c r="G361" s="2" t="str">
        <f>'Rådata Nord 2025'!L367</f>
        <v>ej 2025</v>
      </c>
      <c r="H361" s="11">
        <f>'Rådata Nord 2025'!N367</f>
        <v>0</v>
      </c>
      <c r="I361" s="11">
        <f>'Rådata Nord 2025'!O367</f>
        <v>0</v>
      </c>
    </row>
    <row r="362" spans="1:9" hidden="1" x14ac:dyDescent="0.25">
      <c r="A362" s="1">
        <f>'Rådata Nord 2025'!A368</f>
        <v>120</v>
      </c>
      <c r="B362" s="1" t="str">
        <f>'Rådata Nord 2025'!B368</f>
        <v>BDN</v>
      </c>
      <c r="C362" s="1" t="str">
        <f>'Rådata Nord 2025'!C368</f>
        <v>Spårväxel - DKV-SJ50-7,641/9,375-1:9</v>
      </c>
      <c r="D362" s="1" t="str">
        <f>'Rådata Nord 2025'!D368</f>
        <v>592/593a</v>
      </c>
      <c r="E362" s="1" t="str">
        <f>'Rådata Nord 2025'!E368</f>
        <v>B1</v>
      </c>
      <c r="F362" s="2" t="str">
        <f>'Rådata Nord 2025'!J368</f>
        <v>ej 2025</v>
      </c>
      <c r="G362" s="2" t="str">
        <f>'Rådata Nord 2025'!L368</f>
        <v>ej 2025</v>
      </c>
      <c r="H362" s="11">
        <f>'Rådata Nord 2025'!N368</f>
        <v>0</v>
      </c>
      <c r="I362" s="11">
        <f>'Rådata Nord 2025'!O368</f>
        <v>0</v>
      </c>
    </row>
    <row r="363" spans="1:9" hidden="1" x14ac:dyDescent="0.25">
      <c r="A363" s="1">
        <f>'Rådata Nord 2025'!A369</f>
        <v>120</v>
      </c>
      <c r="B363" s="1" t="str">
        <f>'Rådata Nord 2025'!B369</f>
        <v>BDN</v>
      </c>
      <c r="C363" s="1" t="str">
        <f>'Rådata Nord 2025'!C369</f>
        <v>Spårväxel - 3V-SJ43-5,9-1:10/1:9-HH/VV</v>
      </c>
      <c r="D363" s="1" t="str">
        <f>'Rådata Nord 2025'!D369</f>
        <v>018/017</v>
      </c>
      <c r="E363" s="1" t="str">
        <f>'Rådata Nord 2025'!E369</f>
        <v>B1</v>
      </c>
      <c r="F363" s="2" t="str">
        <f>'Rådata Nord 2025'!J369</f>
        <v>-</v>
      </c>
      <c r="G363" s="2" t="str">
        <f>'Rådata Nord 2025'!L369</f>
        <v>ej</v>
      </c>
      <c r="H363" s="11">
        <f>'Rådata Nord 2025'!N369</f>
        <v>0</v>
      </c>
      <c r="I363" s="11" t="str">
        <f>'Rådata Nord 2025'!O369</f>
        <v>ej</v>
      </c>
    </row>
    <row r="364" spans="1:9" hidden="1" x14ac:dyDescent="0.25">
      <c r="A364" s="1">
        <f>'Rådata Nord 2025'!A357</f>
        <v>120</v>
      </c>
      <c r="B364" s="1" t="str">
        <f>'Rådata Nord 2025'!B357</f>
        <v>BDN</v>
      </c>
      <c r="C364" s="1" t="str">
        <f>'Rådata Nord 2025'!C357</f>
        <v>Spårväxel - EV-SJ50-11-1:9</v>
      </c>
      <c r="D364" s="1">
        <f>'Rådata Nord 2025'!D357</f>
        <v>604</v>
      </c>
      <c r="E364" s="1" t="str">
        <f>'Rådata Nord 2025'!E357</f>
        <v>B1</v>
      </c>
      <c r="F364" s="2" t="str">
        <f>'Rådata Nord 2025'!J357</f>
        <v>-</v>
      </c>
      <c r="G364" s="2" t="str">
        <f>'Rådata Nord 2025'!L357</f>
        <v>ej</v>
      </c>
      <c r="H364" s="11">
        <f>'Rådata Nord 2025'!N357</f>
        <v>0</v>
      </c>
      <c r="I364" s="11" t="str">
        <f>'Rådata Nord 2025'!O357</f>
        <v>ej</v>
      </c>
    </row>
    <row r="365" spans="1:9" hidden="1" x14ac:dyDescent="0.25">
      <c r="A365" s="1">
        <f>'Rådata Nord 2025'!A370</f>
        <v>120</v>
      </c>
      <c r="B365" s="1" t="str">
        <f>'Rådata Nord 2025'!B370</f>
        <v>BDN</v>
      </c>
      <c r="C365" s="1" t="str">
        <f>'Rådata Nord 2025'!C370</f>
        <v>Spårväxel - EV-SJ50-11-1:9</v>
      </c>
      <c r="D365" s="1" t="str">
        <f>'Rådata Nord 2025'!D370</f>
        <v>593b</v>
      </c>
      <c r="E365" s="1" t="str">
        <f>'Rådata Nord 2025'!E370</f>
        <v>B1</v>
      </c>
      <c r="F365" s="2" t="str">
        <f>'Rådata Nord 2025'!J370</f>
        <v>-</v>
      </c>
      <c r="G365" s="2" t="str">
        <f>'Rådata Nord 2025'!L370</f>
        <v>ej</v>
      </c>
      <c r="H365" s="11">
        <f>'Rådata Nord 2025'!N370</f>
        <v>0</v>
      </c>
      <c r="I365" s="11" t="str">
        <f>'Rådata Nord 2025'!O370</f>
        <v>ej</v>
      </c>
    </row>
    <row r="366" spans="1:9" hidden="1" x14ac:dyDescent="0.25">
      <c r="A366" s="1">
        <f>'Rådata Nord 2025'!A371</f>
        <v>120</v>
      </c>
      <c r="B366" s="1" t="str">
        <f>'Rådata Nord 2025'!B371</f>
        <v>BDN</v>
      </c>
      <c r="C366" s="1" t="str">
        <f>'Rådata Nord 2025'!C371</f>
        <v>Spårväxel - DKV-SJ50-7,641/9,375-1:9</v>
      </c>
      <c r="D366" s="1" t="str">
        <f>'Rådata Nord 2025'!D371</f>
        <v>602/603</v>
      </c>
      <c r="E366" s="1" t="str">
        <f>'Rådata Nord 2025'!E371</f>
        <v>B1</v>
      </c>
      <c r="F366" s="2" t="str">
        <f>'Rådata Nord 2025'!J371</f>
        <v>ej 2025</v>
      </c>
      <c r="G366" s="2" t="str">
        <f>'Rådata Nord 2025'!L371</f>
        <v>ej 2025</v>
      </c>
      <c r="H366" s="11">
        <f>'Rådata Nord 2025'!N371</f>
        <v>0</v>
      </c>
      <c r="I366" s="11">
        <f>'Rådata Nord 2025'!O371</f>
        <v>0</v>
      </c>
    </row>
    <row r="367" spans="1:9" hidden="1" x14ac:dyDescent="0.25">
      <c r="A367" s="1">
        <f>'Rådata Nord 2025'!A334</f>
        <v>120</v>
      </c>
      <c r="B367" s="1" t="str">
        <f>'Rådata Nord 2025'!B334</f>
        <v>BDN</v>
      </c>
      <c r="C367" s="1" t="str">
        <f>'Rådata Nord 2025'!C334</f>
        <v>Spårväxel - EV-SJ50-12-1:13</v>
      </c>
      <c r="D367" s="1">
        <f>'Rådata Nord 2025'!D334</f>
        <v>513</v>
      </c>
      <c r="E367" s="1" t="str">
        <f>'Rådata Nord 2025'!E334</f>
        <v>B1</v>
      </c>
      <c r="F367" s="2" t="str">
        <f>'Rådata Nord 2025'!J334</f>
        <v>-</v>
      </c>
      <c r="G367" s="2" t="str">
        <f>'Rådata Nord 2025'!L334</f>
        <v>ej</v>
      </c>
      <c r="H367" s="11">
        <f>'Rådata Nord 2025'!N334</f>
        <v>0</v>
      </c>
      <c r="I367" s="11" t="str">
        <f>'Rådata Nord 2025'!O334</f>
        <v>ej</v>
      </c>
    </row>
    <row r="368" spans="1:9" hidden="1" x14ac:dyDescent="0.25">
      <c r="A368" s="1">
        <f>'Rådata Nord 2025'!A359</f>
        <v>120</v>
      </c>
      <c r="B368" s="1" t="str">
        <f>'Rådata Nord 2025'!B359</f>
        <v>BDN</v>
      </c>
      <c r="C368" s="1" t="str">
        <f>'Rådata Nord 2025'!C359</f>
        <v>Spårväxel - EV-SJ50-11-1:9</v>
      </c>
      <c r="D368" s="1">
        <f>'Rådata Nord 2025'!D359</f>
        <v>606</v>
      </c>
      <c r="E368" s="1" t="str">
        <f>'Rådata Nord 2025'!E359</f>
        <v>B1</v>
      </c>
      <c r="F368" s="2" t="str">
        <f>'Rådata Nord 2025'!J359</f>
        <v>-</v>
      </c>
      <c r="G368" s="2" t="str">
        <f>'Rådata Nord 2025'!L359</f>
        <v>ej</v>
      </c>
      <c r="H368" s="11">
        <f>'Rådata Nord 2025'!N359</f>
        <v>0</v>
      </c>
      <c r="I368" s="11" t="str">
        <f>'Rådata Nord 2025'!O359</f>
        <v>ej</v>
      </c>
    </row>
    <row r="369" spans="1:9" hidden="1" x14ac:dyDescent="0.25">
      <c r="A369" s="1">
        <f>'Rådata Nord 2025'!A372</f>
        <v>120</v>
      </c>
      <c r="B369" s="1" t="str">
        <f>'Rådata Nord 2025'!B372</f>
        <v>BDN</v>
      </c>
      <c r="C369" s="1" t="str">
        <f>'Rådata Nord 2025'!C372</f>
        <v>Spårväxel - SPK-SJ50-1:4,44 kryss</v>
      </c>
      <c r="D369" s="1" t="str">
        <f>'Rådata Nord 2025'!D372</f>
        <v>612-611</v>
      </c>
      <c r="E369" s="1" t="str">
        <f>'Rådata Nord 2025'!E372</f>
        <v>B1</v>
      </c>
      <c r="F369" s="2" t="str">
        <f>'Rådata Nord 2025'!J372</f>
        <v>-</v>
      </c>
      <c r="G369" s="2" t="str">
        <f>'Rådata Nord 2025'!L372</f>
        <v>ej</v>
      </c>
      <c r="H369" s="11">
        <f>'Rådata Nord 2025'!N372</f>
        <v>0</v>
      </c>
      <c r="I369" s="11" t="str">
        <f>'Rådata Nord 2025'!O372</f>
        <v>ej</v>
      </c>
    </row>
    <row r="370" spans="1:9" hidden="1" x14ac:dyDescent="0.25">
      <c r="A370" s="1">
        <f>'Rådata Nord 2025'!A373</f>
        <v>120</v>
      </c>
      <c r="B370" s="1" t="str">
        <f>'Rådata Nord 2025'!B373</f>
        <v>BDN</v>
      </c>
      <c r="C370" s="1" t="str">
        <f>'Rådata Nord 2025'!C373</f>
        <v>Spårväxel - DKV-SJ50-7,641/9,375-1:9</v>
      </c>
      <c r="D370" s="1" t="str">
        <f>'Rådata Nord 2025'!D373</f>
        <v>624/621</v>
      </c>
      <c r="E370" s="1" t="str">
        <f>'Rådata Nord 2025'!E373</f>
        <v>B3</v>
      </c>
      <c r="F370" s="2" t="str">
        <f>'Rådata Nord 2025'!J373</f>
        <v>ej 2025</v>
      </c>
      <c r="G370" s="2" t="str">
        <f>'Rådata Nord 2025'!L373</f>
        <v>ej 2025</v>
      </c>
      <c r="H370" s="11">
        <f>'Rådata Nord 2025'!N373</f>
        <v>0</v>
      </c>
      <c r="I370" s="11">
        <f>'Rådata Nord 2025'!O373</f>
        <v>0</v>
      </c>
    </row>
    <row r="371" spans="1:9" hidden="1" x14ac:dyDescent="0.25">
      <c r="A371" s="1">
        <f>'Rådata Nord 2025'!A326</f>
        <v>120</v>
      </c>
      <c r="B371" s="1" t="str">
        <f>'Rådata Nord 2025'!B326</f>
        <v>BDN</v>
      </c>
      <c r="C371" s="1" t="str">
        <f>'Rådata Nord 2025'!C326</f>
        <v>Spårväxel - EV-SJ50-11-1:9</v>
      </c>
      <c r="D371" s="1">
        <f>'Rådata Nord 2025'!D326</f>
        <v>22</v>
      </c>
      <c r="E371" s="1" t="str">
        <f>'Rådata Nord 2025'!E326</f>
        <v>B1</v>
      </c>
      <c r="F371" s="2" t="str">
        <f>'Rådata Nord 2025'!J326</f>
        <v>-</v>
      </c>
      <c r="G371" s="2" t="str">
        <f>'Rådata Nord 2025'!L326</f>
        <v>ej</v>
      </c>
      <c r="H371" s="11">
        <f>'Rådata Nord 2025'!N326</f>
        <v>0</v>
      </c>
      <c r="I371" s="11" t="str">
        <f>'Rådata Nord 2025'!O326</f>
        <v>ej</v>
      </c>
    </row>
    <row r="372" spans="1:9" hidden="1" x14ac:dyDescent="0.25">
      <c r="A372" s="1">
        <f>'Rådata Nord 2025'!A374</f>
        <v>120</v>
      </c>
      <c r="B372" s="1" t="str">
        <f>'Rådata Nord 2025'!B374</f>
        <v>BDN</v>
      </c>
      <c r="C372" s="1" t="str">
        <f>'Rådata Nord 2025'!C374</f>
        <v>Spårväxel - EV-SJ43-5,9-1:9</v>
      </c>
      <c r="D372" s="1" t="str">
        <f>'Rådata Nord 2025'!D374</f>
        <v>e10</v>
      </c>
      <c r="E372" s="1" t="str">
        <f>'Rådata Nord 2025'!E374</f>
        <v>B1</v>
      </c>
      <c r="F372" s="2" t="str">
        <f>'Rådata Nord 2025'!J374</f>
        <v>-</v>
      </c>
      <c r="G372" s="2" t="str">
        <f>'Rådata Nord 2025'!L374</f>
        <v>ej</v>
      </c>
      <c r="H372" s="11">
        <f>'Rådata Nord 2025'!N374</f>
        <v>0</v>
      </c>
      <c r="I372" s="11" t="str">
        <f>'Rådata Nord 2025'!O374</f>
        <v>ej</v>
      </c>
    </row>
    <row r="373" spans="1:9" x14ac:dyDescent="0.25">
      <c r="A373" s="1">
        <f>'Rådata Nord 2025'!A308</f>
        <v>117</v>
      </c>
      <c r="B373" s="1" t="str">
        <f>'Rådata Nord 2025'!B308</f>
        <v>NTV</v>
      </c>
      <c r="C373" s="1" t="str">
        <f>'Rådata Nord 2025'!C308</f>
        <v>Spårväxel - EV-SJ50-12-1:12</v>
      </c>
      <c r="D373" s="1">
        <f>'Rådata Nord 2025'!D308</f>
        <v>1</v>
      </c>
      <c r="E373" s="1" t="str">
        <f>'Rådata Nord 2025'!E308</f>
        <v>B4</v>
      </c>
      <c r="F373" s="2" t="str">
        <f>'Rådata Nord 2025'!J308</f>
        <v>-</v>
      </c>
      <c r="G373" s="2" t="str">
        <f>'Rådata Nord 2025'!L308</f>
        <v>ej</v>
      </c>
      <c r="H373" s="11">
        <f>'Rådata Nord 2025'!N308</f>
        <v>19</v>
      </c>
      <c r="I373" s="11" t="str">
        <f>'Rådata Nord 2025'!O308</f>
        <v>ej</v>
      </c>
    </row>
    <row r="374" spans="1:9" hidden="1" x14ac:dyDescent="0.25">
      <c r="A374" s="1">
        <f>'Rådata Nord 2025'!A375</f>
        <v>120</v>
      </c>
      <c r="B374" s="1" t="str">
        <f>'Rådata Nord 2025'!B375</f>
        <v>BDN</v>
      </c>
      <c r="C374" s="1" t="str">
        <f>'Rådata Nord 2025'!C375</f>
        <v>Spårväxel - EV-SJ43-5,9-1:9</v>
      </c>
      <c r="D374" s="1" t="str">
        <f>'Rådata Nord 2025'!D375</f>
        <v>e11</v>
      </c>
      <c r="E374" s="1" t="str">
        <f>'Rådata Nord 2025'!E375</f>
        <v>B1</v>
      </c>
      <c r="F374" s="2" t="str">
        <f>'Rådata Nord 2025'!J375</f>
        <v>-</v>
      </c>
      <c r="G374" s="2" t="str">
        <f>'Rådata Nord 2025'!L375</f>
        <v>ej</v>
      </c>
      <c r="H374" s="11">
        <f>'Rådata Nord 2025'!N375</f>
        <v>0</v>
      </c>
      <c r="I374" s="11" t="str">
        <f>'Rådata Nord 2025'!O375</f>
        <v>ej</v>
      </c>
    </row>
    <row r="375" spans="1:9" hidden="1" x14ac:dyDescent="0.25">
      <c r="A375" s="1">
        <f>'Rådata Nord 2025'!A377</f>
        <v>120</v>
      </c>
      <c r="B375" s="1" t="str">
        <f>'Rådata Nord 2025'!B377</f>
        <v>BDN</v>
      </c>
      <c r="C375" s="1" t="str">
        <f>'Rådata Nord 2025'!C377</f>
        <v>Spårväxel - EV-SJ43-5,9-1:9</v>
      </c>
      <c r="D375" s="1" t="str">
        <f>'Rådata Nord 2025'!D377</f>
        <v>e14</v>
      </c>
      <c r="E375" s="1" t="str">
        <f>'Rådata Nord 2025'!E377</f>
        <v>B1</v>
      </c>
      <c r="F375" s="2" t="str">
        <f>'Rådata Nord 2025'!J377</f>
        <v>-</v>
      </c>
      <c r="G375" s="2" t="str">
        <f>'Rådata Nord 2025'!L377</f>
        <v>ej</v>
      </c>
      <c r="H375" s="11">
        <f>'Rådata Nord 2025'!N377</f>
        <v>0</v>
      </c>
      <c r="I375" s="11" t="str">
        <f>'Rådata Nord 2025'!O377</f>
        <v>ej</v>
      </c>
    </row>
    <row r="376" spans="1:9" hidden="1" x14ac:dyDescent="0.25">
      <c r="A376" s="1">
        <f>'Rådata Nord 2025'!A378</f>
        <v>120</v>
      </c>
      <c r="B376" s="1" t="str">
        <f>'Rådata Nord 2025'!B378</f>
        <v>BDN</v>
      </c>
      <c r="C376" s="1" t="str">
        <f>'Rådata Nord 2025'!C378</f>
        <v>Spårväxel - EV-SJ43-5,9-1:9</v>
      </c>
      <c r="D376" s="1" t="str">
        <f>'Rådata Nord 2025'!D378</f>
        <v>e15</v>
      </c>
      <c r="E376" s="1" t="str">
        <f>'Rådata Nord 2025'!E378</f>
        <v>B1</v>
      </c>
      <c r="F376" s="2" t="str">
        <f>'Rådata Nord 2025'!J378</f>
        <v>-</v>
      </c>
      <c r="G376" s="2" t="str">
        <f>'Rådata Nord 2025'!L378</f>
        <v>ej</v>
      </c>
      <c r="H376" s="11">
        <f>'Rådata Nord 2025'!N378</f>
        <v>0</v>
      </c>
      <c r="I376" s="11" t="str">
        <f>'Rådata Nord 2025'!O378</f>
        <v>ej</v>
      </c>
    </row>
    <row r="377" spans="1:9" hidden="1" x14ac:dyDescent="0.25">
      <c r="A377" s="1">
        <f>'Rådata Nord 2025'!A379</f>
        <v>120</v>
      </c>
      <c r="B377" s="1" t="str">
        <f>'Rådata Nord 2025'!B379</f>
        <v>BDN</v>
      </c>
      <c r="C377" s="1" t="str">
        <f>'Rådata Nord 2025'!C379</f>
        <v>Spårväxel - EV-SJ50-5,9-1:9</v>
      </c>
      <c r="D377" s="1" t="str">
        <f>'Rådata Nord 2025'!D379</f>
        <v>e16</v>
      </c>
      <c r="E377" s="1" t="str">
        <f>'Rådata Nord 2025'!E379</f>
        <v>B1</v>
      </c>
      <c r="F377" s="2" t="str">
        <f>'Rådata Nord 2025'!J379</f>
        <v>-</v>
      </c>
      <c r="G377" s="2" t="str">
        <f>'Rådata Nord 2025'!L379</f>
        <v>ej</v>
      </c>
      <c r="H377" s="11">
        <f>'Rådata Nord 2025'!N379</f>
        <v>0</v>
      </c>
      <c r="I377" s="11" t="str">
        <f>'Rådata Nord 2025'!O379</f>
        <v>ej</v>
      </c>
    </row>
    <row r="378" spans="1:9" hidden="1" x14ac:dyDescent="0.25">
      <c r="A378" s="1">
        <f>'Rådata Nord 2025'!A380</f>
        <v>120</v>
      </c>
      <c r="B378" s="1" t="str">
        <f>'Rådata Nord 2025'!B380</f>
        <v>BDN</v>
      </c>
      <c r="C378" s="1" t="str">
        <f>'Rådata Nord 2025'!C380</f>
        <v>Spårväxel - EV-SJ43-5,9-1:9</v>
      </c>
      <c r="D378" s="1" t="str">
        <f>'Rådata Nord 2025'!D380</f>
        <v>e17</v>
      </c>
      <c r="E378" s="1" t="str">
        <f>'Rådata Nord 2025'!E380</f>
        <v>B1</v>
      </c>
      <c r="F378" s="2" t="str">
        <f>'Rådata Nord 2025'!J380</f>
        <v>-</v>
      </c>
      <c r="G378" s="2" t="str">
        <f>'Rådata Nord 2025'!L380</f>
        <v>ej</v>
      </c>
      <c r="H378" s="11">
        <f>'Rådata Nord 2025'!N380</f>
        <v>0</v>
      </c>
      <c r="I378" s="11" t="str">
        <f>'Rådata Nord 2025'!O380</f>
        <v>ej</v>
      </c>
    </row>
    <row r="379" spans="1:9" hidden="1" x14ac:dyDescent="0.25">
      <c r="A379" s="1">
        <f>'Rådata Nord 2025'!A382</f>
        <v>120</v>
      </c>
      <c r="B379" s="1" t="str">
        <f>'Rådata Nord 2025'!B382</f>
        <v>BDN</v>
      </c>
      <c r="C379" s="1" t="str">
        <f>'Rådata Nord 2025'!C382</f>
        <v>Spårväxel - 3V-SJ43-5,9-1:9/1:9-HV/VH</v>
      </c>
      <c r="D379" s="1" t="str">
        <f>'Rådata Nord 2025'!D382</f>
        <v>e19/e20</v>
      </c>
      <c r="E379" s="1" t="str">
        <f>'Rådata Nord 2025'!E382</f>
        <v>B1</v>
      </c>
      <c r="F379" s="2" t="str">
        <f>'Rådata Nord 2025'!J382</f>
        <v>-</v>
      </c>
      <c r="G379" s="2" t="str">
        <f>'Rådata Nord 2025'!L382</f>
        <v>ej</v>
      </c>
      <c r="H379" s="11">
        <f>'Rådata Nord 2025'!N382</f>
        <v>0</v>
      </c>
      <c r="I379" s="11" t="str">
        <f>'Rådata Nord 2025'!O382</f>
        <v>ej</v>
      </c>
    </row>
    <row r="380" spans="1:9" hidden="1" x14ac:dyDescent="0.25">
      <c r="A380" s="1">
        <f>'Rådata Nord 2025'!A383</f>
        <v>120</v>
      </c>
      <c r="B380" s="1" t="str">
        <f>'Rådata Nord 2025'!B383</f>
        <v>BDN</v>
      </c>
      <c r="C380" s="1" t="str">
        <f>'Rådata Nord 2025'!C383</f>
        <v>Spårväxel - EV-SJ50-11-1:9</v>
      </c>
      <c r="D380" s="1" t="str">
        <f>'Rådata Nord 2025'!D383</f>
        <v>e9</v>
      </c>
      <c r="E380" s="1" t="str">
        <f>'Rådata Nord 2025'!E383</f>
        <v>B1</v>
      </c>
      <c r="F380" s="2" t="str">
        <f>'Rådata Nord 2025'!J383</f>
        <v>-</v>
      </c>
      <c r="G380" s="2" t="str">
        <f>'Rådata Nord 2025'!L383</f>
        <v>ej</v>
      </c>
      <c r="H380" s="11">
        <f>'Rådata Nord 2025'!N383</f>
        <v>0</v>
      </c>
      <c r="I380" s="11" t="str">
        <f>'Rådata Nord 2025'!O383</f>
        <v>ej</v>
      </c>
    </row>
    <row r="381" spans="1:9" hidden="1" x14ac:dyDescent="0.25">
      <c r="A381" s="1">
        <f>'Rådata Nord 2025'!A386</f>
        <v>120</v>
      </c>
      <c r="B381" s="1" t="str">
        <f>'Rådata Nord 2025'!B386</f>
        <v>BDN</v>
      </c>
      <c r="C381" s="1" t="str">
        <f>'Rådata Nord 2025'!C386</f>
        <v>Spårväxel - EV-SJ43-5,9-1:9</v>
      </c>
      <c r="D381" s="1" t="str">
        <f>'Rådata Nord 2025'!D386</f>
        <v>h12</v>
      </c>
      <c r="E381" s="1" t="str">
        <f>'Rådata Nord 2025'!E386</f>
        <v>B1</v>
      </c>
      <c r="F381" s="2" t="str">
        <f>'Rådata Nord 2025'!J386</f>
        <v>ej 2025</v>
      </c>
      <c r="G381" s="2" t="str">
        <f>'Rådata Nord 2025'!L386</f>
        <v>ej 2025</v>
      </c>
      <c r="H381" s="11">
        <f>'Rådata Nord 2025'!N386</f>
        <v>0</v>
      </c>
      <c r="I381" s="11">
        <f>'Rådata Nord 2025'!O386</f>
        <v>0</v>
      </c>
    </row>
    <row r="382" spans="1:9" hidden="1" x14ac:dyDescent="0.25">
      <c r="A382" s="1">
        <f>'Rådata Nord 2025'!A387</f>
        <v>120</v>
      </c>
      <c r="B382" s="1" t="str">
        <f>'Rådata Nord 2025'!B387</f>
        <v>BDN</v>
      </c>
      <c r="C382" s="1" t="str">
        <f>'Rådata Nord 2025'!C387</f>
        <v>Spårväxel - EV-SJ43-5,9-1:9</v>
      </c>
      <c r="D382" s="1" t="str">
        <f>'Rådata Nord 2025'!D387</f>
        <v>h13</v>
      </c>
      <c r="E382" s="1" t="str">
        <f>'Rådata Nord 2025'!E387</f>
        <v>B1</v>
      </c>
      <c r="F382" s="2" t="str">
        <f>'Rådata Nord 2025'!J387</f>
        <v>-</v>
      </c>
      <c r="G382" s="2" t="str">
        <f>'Rådata Nord 2025'!L387</f>
        <v>ej</v>
      </c>
      <c r="H382" s="11">
        <f>'Rådata Nord 2025'!N387</f>
        <v>0</v>
      </c>
      <c r="I382" s="11" t="str">
        <f>'Rådata Nord 2025'!O387</f>
        <v>ej</v>
      </c>
    </row>
    <row r="383" spans="1:9" hidden="1" x14ac:dyDescent="0.25">
      <c r="A383" s="1">
        <f>'Rådata Nord 2025'!A388</f>
        <v>120</v>
      </c>
      <c r="B383" s="1" t="str">
        <f>'Rådata Nord 2025'!B388</f>
        <v>BDN</v>
      </c>
      <c r="C383" s="1" t="str">
        <f>'Rådata Nord 2025'!C388</f>
        <v>Spårväxel - EV-SJ43-11-1:9</v>
      </c>
      <c r="D383" s="1" t="str">
        <f>'Rådata Nord 2025'!D388</f>
        <v>h14</v>
      </c>
      <c r="E383" s="1" t="str">
        <f>'Rådata Nord 2025'!E388</f>
        <v>B1</v>
      </c>
      <c r="F383" s="2" t="str">
        <f>'Rådata Nord 2025'!J388</f>
        <v>-</v>
      </c>
      <c r="G383" s="2" t="str">
        <f>'Rådata Nord 2025'!L388</f>
        <v>ej</v>
      </c>
      <c r="H383" s="11">
        <f>'Rådata Nord 2025'!N388</f>
        <v>0</v>
      </c>
      <c r="I383" s="11" t="str">
        <f>'Rådata Nord 2025'!O388</f>
        <v>ej</v>
      </c>
    </row>
    <row r="384" spans="1:9" hidden="1" x14ac:dyDescent="0.25">
      <c r="A384" s="1">
        <f>'Rådata Nord 2025'!A384</f>
        <v>120</v>
      </c>
      <c r="B384" s="1" t="str">
        <f>'Rådata Nord 2025'!B384</f>
        <v>BDN</v>
      </c>
      <c r="C384" s="1" t="str">
        <f>'Rådata Nord 2025'!C384</f>
        <v>Spårväxel - EV-SJ50-11-1:9</v>
      </c>
      <c r="D384" s="1" t="str">
        <f>'Rådata Nord 2025'!D384</f>
        <v>h10</v>
      </c>
      <c r="E384" s="1" t="str">
        <f>'Rådata Nord 2025'!E384</f>
        <v>B1</v>
      </c>
      <c r="F384" s="2" t="str">
        <f>'Rådata Nord 2025'!J384</f>
        <v>ej 2025</v>
      </c>
      <c r="G384" s="2" t="str">
        <f>'Rådata Nord 2025'!L384</f>
        <v>ej 2025</v>
      </c>
      <c r="H384" s="11">
        <f>'Rådata Nord 2025'!N384</f>
        <v>0</v>
      </c>
      <c r="I384" s="11">
        <f>'Rådata Nord 2025'!O384</f>
        <v>0</v>
      </c>
    </row>
    <row r="385" spans="1:9" hidden="1" x14ac:dyDescent="0.25">
      <c r="A385" s="1">
        <f>'Rådata Nord 2025'!A381</f>
        <v>120</v>
      </c>
      <c r="B385" s="1" t="str">
        <f>'Rådata Nord 2025'!B381</f>
        <v>BDN</v>
      </c>
      <c r="C385" s="1" t="str">
        <f>'Rådata Nord 2025'!C381</f>
        <v>Spårväxel - EV-SJ50-5,9-1:9</v>
      </c>
      <c r="D385" s="1" t="str">
        <f>'Rådata Nord 2025'!D381</f>
        <v>e18</v>
      </c>
      <c r="E385" s="1" t="str">
        <f>'Rådata Nord 2025'!E381</f>
        <v>B1</v>
      </c>
      <c r="F385" s="2" t="str">
        <f>'Rådata Nord 2025'!J381</f>
        <v>-</v>
      </c>
      <c r="G385" s="2" t="str">
        <f>'Rådata Nord 2025'!L381</f>
        <v>ej</v>
      </c>
      <c r="H385" s="11">
        <f>'Rådata Nord 2025'!N381</f>
        <v>0</v>
      </c>
      <c r="I385" s="11" t="str">
        <f>'Rådata Nord 2025'!O381</f>
        <v>ej</v>
      </c>
    </row>
    <row r="386" spans="1:9" hidden="1" x14ac:dyDescent="0.25">
      <c r="A386" s="1">
        <f>'Rådata Nord 2025'!A376</f>
        <v>120</v>
      </c>
      <c r="B386" s="1" t="str">
        <f>'Rådata Nord 2025'!B376</f>
        <v>BDN</v>
      </c>
      <c r="C386" s="1" t="str">
        <f>'Rådata Nord 2025'!C376</f>
        <v>Spårväxel - EV-SJ50-11-1:9</v>
      </c>
      <c r="D386" s="1" t="str">
        <f>'Rådata Nord 2025'!D376</f>
        <v>e13</v>
      </c>
      <c r="E386" s="1" t="str">
        <f>'Rådata Nord 2025'!E376</f>
        <v>B1</v>
      </c>
      <c r="F386" s="2" t="str">
        <f>'Rådata Nord 2025'!J376</f>
        <v>-</v>
      </c>
      <c r="G386" s="2" t="str">
        <f>'Rådata Nord 2025'!L376</f>
        <v>ej</v>
      </c>
      <c r="H386" s="11">
        <f>'Rådata Nord 2025'!N376</f>
        <v>0</v>
      </c>
      <c r="I386" s="11" t="str">
        <f>'Rådata Nord 2025'!O376</f>
        <v>ej</v>
      </c>
    </row>
    <row r="387" spans="1:9" hidden="1" x14ac:dyDescent="0.25">
      <c r="A387" s="1">
        <f>'Rådata Nord 2025'!A389</f>
        <v>120</v>
      </c>
      <c r="B387" s="1" t="str">
        <f>'Rådata Nord 2025'!B389</f>
        <v>BDN</v>
      </c>
      <c r="C387" s="1" t="str">
        <f>'Rådata Nord 2025'!C389</f>
        <v>Spårväxel - EV-SJ43-11-1:9</v>
      </c>
      <c r="D387" s="1" t="str">
        <f>'Rådata Nord 2025'!D389</f>
        <v>h15</v>
      </c>
      <c r="E387" s="1" t="str">
        <f>'Rådata Nord 2025'!E389</f>
        <v>B1</v>
      </c>
      <c r="F387" s="2" t="str">
        <f>'Rådata Nord 2025'!J389</f>
        <v>-</v>
      </c>
      <c r="G387" s="2" t="str">
        <f>'Rådata Nord 2025'!L389</f>
        <v>ej</v>
      </c>
      <c r="H387" s="11">
        <f>'Rådata Nord 2025'!N389</f>
        <v>0</v>
      </c>
      <c r="I387" s="11" t="str">
        <f>'Rådata Nord 2025'!O389</f>
        <v>ej</v>
      </c>
    </row>
    <row r="388" spans="1:9" hidden="1" x14ac:dyDescent="0.25">
      <c r="A388" s="1">
        <f>'Rådata Nord 2025'!A390</f>
        <v>120</v>
      </c>
      <c r="B388" s="1" t="str">
        <f>'Rådata Nord 2025'!B390</f>
        <v>BDN</v>
      </c>
      <c r="C388" s="1" t="str">
        <f>'Rådata Nord 2025'!C390</f>
        <v>Spårväxel - EV-SJ50-11-1:9</v>
      </c>
      <c r="D388" s="1" t="str">
        <f>'Rådata Nord 2025'!D390</f>
        <v>h16</v>
      </c>
      <c r="E388" s="1" t="str">
        <f>'Rådata Nord 2025'!E390</f>
        <v>B1</v>
      </c>
      <c r="F388" s="2" t="str">
        <f>'Rådata Nord 2025'!J390</f>
        <v>-</v>
      </c>
      <c r="G388" s="2" t="str">
        <f>'Rådata Nord 2025'!L390</f>
        <v>ej</v>
      </c>
      <c r="H388" s="11">
        <f>'Rådata Nord 2025'!N390</f>
        <v>0</v>
      </c>
      <c r="I388" s="11" t="str">
        <f>'Rådata Nord 2025'!O390</f>
        <v>ej</v>
      </c>
    </row>
    <row r="389" spans="1:9" hidden="1" x14ac:dyDescent="0.25">
      <c r="A389" s="1">
        <f>'Rådata Nord 2025'!A391</f>
        <v>120</v>
      </c>
      <c r="B389" s="1" t="str">
        <f>'Rådata Nord 2025'!B391</f>
        <v>BDN</v>
      </c>
      <c r="C389" s="1" t="str">
        <f>'Rådata Nord 2025'!C391</f>
        <v>Spårväxel - 3V-SJ43-5,9-1:9/1:9-HV/VH</v>
      </c>
      <c r="D389" s="1" t="str">
        <f>'Rådata Nord 2025'!D391</f>
        <v>h18/h17</v>
      </c>
      <c r="E389" s="1" t="str">
        <f>'Rådata Nord 2025'!E391</f>
        <v>B1</v>
      </c>
      <c r="F389" s="2" t="str">
        <f>'Rådata Nord 2025'!J391</f>
        <v>-</v>
      </c>
      <c r="G389" s="2" t="str">
        <f>'Rådata Nord 2025'!L391</f>
        <v>ej</v>
      </c>
      <c r="H389" s="11">
        <f>'Rådata Nord 2025'!N391</f>
        <v>0</v>
      </c>
      <c r="I389" s="11" t="str">
        <f>'Rådata Nord 2025'!O391</f>
        <v>ej</v>
      </c>
    </row>
    <row r="390" spans="1:9" hidden="1" x14ac:dyDescent="0.25">
      <c r="A390" s="1">
        <f>'Rådata Nord 2025'!A392</f>
        <v>120</v>
      </c>
      <c r="B390" s="1" t="str">
        <f>'Rådata Nord 2025'!B392</f>
        <v>BDN</v>
      </c>
      <c r="C390" s="1" t="str">
        <f>'Rådata Nord 2025'!C392</f>
        <v>Spårväxel - EV-SJ50-11-1:9</v>
      </c>
      <c r="D390" s="1" t="str">
        <f>'Rådata Nord 2025'!D392</f>
        <v>h19</v>
      </c>
      <c r="E390" s="1" t="str">
        <f>'Rådata Nord 2025'!E392</f>
        <v>B1</v>
      </c>
      <c r="F390" s="2" t="str">
        <f>'Rådata Nord 2025'!J392</f>
        <v>ej 2025</v>
      </c>
      <c r="G390" s="2" t="str">
        <f>'Rådata Nord 2025'!L392</f>
        <v>ej 2025</v>
      </c>
      <c r="H390" s="11">
        <f>'Rådata Nord 2025'!N392</f>
        <v>0</v>
      </c>
      <c r="I390" s="11">
        <f>'Rådata Nord 2025'!O392</f>
        <v>0</v>
      </c>
    </row>
    <row r="391" spans="1:9" hidden="1" x14ac:dyDescent="0.25">
      <c r="A391" s="1">
        <f>'Rådata Nord 2025'!A393</f>
        <v>120</v>
      </c>
      <c r="B391" s="1" t="str">
        <f>'Rådata Nord 2025'!B393</f>
        <v>BDN</v>
      </c>
      <c r="C391" s="1" t="str">
        <f>'Rådata Nord 2025'!C393</f>
        <v>Spårväxel - EV-SJ50-11-1:9</v>
      </c>
      <c r="D391" s="1" t="str">
        <f>'Rådata Nord 2025'!D393</f>
        <v>h20</v>
      </c>
      <c r="E391" s="1" t="str">
        <f>'Rådata Nord 2025'!E393</f>
        <v>B1</v>
      </c>
      <c r="F391" s="2" t="str">
        <f>'Rådata Nord 2025'!J393</f>
        <v>ej 2025</v>
      </c>
      <c r="G391" s="2" t="str">
        <f>'Rådata Nord 2025'!L393</f>
        <v>ej 2025</v>
      </c>
      <c r="H391" s="11">
        <f>'Rådata Nord 2025'!N393</f>
        <v>0</v>
      </c>
      <c r="I391" s="11">
        <f>'Rådata Nord 2025'!O393</f>
        <v>0</v>
      </c>
    </row>
    <row r="392" spans="1:9" hidden="1" x14ac:dyDescent="0.25">
      <c r="A392" s="1">
        <f>'Rådata Nord 2025'!A337</f>
        <v>120</v>
      </c>
      <c r="B392" s="1" t="str">
        <f>'Rådata Nord 2025'!B337</f>
        <v>BDN</v>
      </c>
      <c r="C392" s="1" t="str">
        <f>'Rådata Nord 2025'!C337</f>
        <v>Spårväxel - EV-SJ50-11-1:9</v>
      </c>
      <c r="D392" s="1">
        <f>'Rådata Nord 2025'!D337</f>
        <v>525</v>
      </c>
      <c r="E392" s="1" t="str">
        <f>'Rådata Nord 2025'!E337</f>
        <v>B1</v>
      </c>
      <c r="F392" s="2" t="str">
        <f>'Rådata Nord 2025'!J337</f>
        <v>-</v>
      </c>
      <c r="G392" s="2" t="str">
        <f>'Rådata Nord 2025'!L337</f>
        <v>ej</v>
      </c>
      <c r="H392" s="11">
        <f>'Rådata Nord 2025'!N337</f>
        <v>0</v>
      </c>
      <c r="I392" s="11" t="str">
        <f>'Rådata Nord 2025'!O337</f>
        <v>ej</v>
      </c>
    </row>
    <row r="393" spans="1:9" hidden="1" x14ac:dyDescent="0.25">
      <c r="A393" s="1">
        <f>'Rådata Nord 2025'!A362</f>
        <v>120</v>
      </c>
      <c r="B393" s="1" t="str">
        <f>'Rådata Nord 2025'!B362</f>
        <v>BDN</v>
      </c>
      <c r="C393" s="1" t="str">
        <f>'Rådata Nord 2025'!C362</f>
        <v>Spårväxel - EV-SJ50-11-1:9 kryss</v>
      </c>
      <c r="D393" s="1">
        <f>'Rådata Nord 2025'!D362</f>
        <v>613</v>
      </c>
      <c r="E393" s="1" t="str">
        <f>'Rådata Nord 2025'!E362</f>
        <v>B1</v>
      </c>
      <c r="F393" s="2" t="str">
        <f>'Rådata Nord 2025'!J362</f>
        <v>-</v>
      </c>
      <c r="G393" s="2" t="str">
        <f>'Rådata Nord 2025'!L362</f>
        <v>ej</v>
      </c>
      <c r="H393" s="11">
        <f>'Rådata Nord 2025'!N362</f>
        <v>0</v>
      </c>
      <c r="I393" s="11" t="str">
        <f>'Rådata Nord 2025'!O362</f>
        <v>ej</v>
      </c>
    </row>
    <row r="394" spans="1:9" hidden="1" x14ac:dyDescent="0.25">
      <c r="A394" s="1">
        <f>'Rådata Nord 2025'!A394</f>
        <v>120</v>
      </c>
      <c r="B394" s="1" t="str">
        <f>'Rådata Nord 2025'!B394</f>
        <v>BDN</v>
      </c>
      <c r="C394" s="1" t="str">
        <f>'Rådata Nord 2025'!C394</f>
        <v>Spårväxel - EV-SJ43-4,5-1:4,44-SYM</v>
      </c>
      <c r="D394" s="1" t="str">
        <f>'Rådata Nord 2025'!D394</f>
        <v>n10</v>
      </c>
      <c r="E394" s="1" t="str">
        <f>'Rådata Nord 2025'!E394</f>
        <v>B1</v>
      </c>
      <c r="F394" s="2" t="str">
        <f>'Rådata Nord 2025'!J394</f>
        <v>-</v>
      </c>
      <c r="G394" s="2" t="str">
        <f>'Rådata Nord 2025'!L394</f>
        <v>ej</v>
      </c>
      <c r="H394" s="11">
        <f>'Rådata Nord 2025'!N394</f>
        <v>0</v>
      </c>
      <c r="I394" s="11" t="str">
        <f>'Rådata Nord 2025'!O394</f>
        <v>ej</v>
      </c>
    </row>
    <row r="395" spans="1:9" hidden="1" x14ac:dyDescent="0.25">
      <c r="A395" s="1">
        <f>'Rådata Nord 2025'!A395</f>
        <v>120</v>
      </c>
      <c r="B395" s="1" t="str">
        <f>'Rådata Nord 2025'!B395</f>
        <v>BDN</v>
      </c>
      <c r="C395" s="1" t="str">
        <f>'Rådata Nord 2025'!C395</f>
        <v>Spårväxel - EV-SJ43-5,9-1:9</v>
      </c>
      <c r="D395" s="1" t="str">
        <f>'Rådata Nord 2025'!D395</f>
        <v>n11</v>
      </c>
      <c r="E395" s="1" t="str">
        <f>'Rådata Nord 2025'!E395</f>
        <v>B1</v>
      </c>
      <c r="F395" s="2" t="str">
        <f>'Rådata Nord 2025'!J395</f>
        <v>-</v>
      </c>
      <c r="G395" s="2" t="str">
        <f>'Rådata Nord 2025'!L395</f>
        <v>ej</v>
      </c>
      <c r="H395" s="11">
        <f>'Rådata Nord 2025'!N395</f>
        <v>0</v>
      </c>
      <c r="I395" s="11" t="str">
        <f>'Rådata Nord 2025'!O395</f>
        <v>ej</v>
      </c>
    </row>
    <row r="396" spans="1:9" hidden="1" x14ac:dyDescent="0.25">
      <c r="A396" s="1">
        <f>'Rådata Nord 2025'!A396</f>
        <v>120</v>
      </c>
      <c r="B396" s="1" t="str">
        <f>'Rådata Nord 2025'!B396</f>
        <v>BDN</v>
      </c>
      <c r="C396" s="1" t="str">
        <f>'Rådata Nord 2025'!C396</f>
        <v>Spårväxel - EV-SJ50-11-1:9</v>
      </c>
      <c r="D396" s="1" t="str">
        <f>'Rådata Nord 2025'!D396</f>
        <v>n12</v>
      </c>
      <c r="E396" s="1" t="str">
        <f>'Rådata Nord 2025'!E396</f>
        <v>B1</v>
      </c>
      <c r="F396" s="2" t="str">
        <f>'Rådata Nord 2025'!J396</f>
        <v>-</v>
      </c>
      <c r="G396" s="2" t="str">
        <f>'Rådata Nord 2025'!L396</f>
        <v>ej</v>
      </c>
      <c r="H396" s="11">
        <f>'Rådata Nord 2025'!N396</f>
        <v>0</v>
      </c>
      <c r="I396" s="11" t="str">
        <f>'Rådata Nord 2025'!O396</f>
        <v>ej</v>
      </c>
    </row>
    <row r="397" spans="1:9" hidden="1" x14ac:dyDescent="0.25">
      <c r="A397" s="1">
        <f>'Rådata Nord 2025'!A397</f>
        <v>120</v>
      </c>
      <c r="B397" s="1" t="str">
        <f>'Rådata Nord 2025'!B397</f>
        <v>BDN</v>
      </c>
      <c r="C397" s="1" t="str">
        <f>'Rådata Nord 2025'!C397</f>
        <v>Spårväxel - EV-SJ43-11-1:9</v>
      </c>
      <c r="D397" s="1" t="str">
        <f>'Rådata Nord 2025'!D397</f>
        <v>n13</v>
      </c>
      <c r="E397" s="1" t="str">
        <f>'Rådata Nord 2025'!E397</f>
        <v>B1</v>
      </c>
      <c r="F397" s="2" t="str">
        <f>'Rådata Nord 2025'!J397</f>
        <v>-</v>
      </c>
      <c r="G397" s="2" t="str">
        <f>'Rådata Nord 2025'!L397</f>
        <v>ej</v>
      </c>
      <c r="H397" s="11">
        <f>'Rådata Nord 2025'!N397</f>
        <v>0</v>
      </c>
      <c r="I397" s="11" t="str">
        <f>'Rådata Nord 2025'!O397</f>
        <v>ej</v>
      </c>
    </row>
    <row r="398" spans="1:9" hidden="1" x14ac:dyDescent="0.25">
      <c r="A398" s="1">
        <f>'Rådata Nord 2025'!A398</f>
        <v>120</v>
      </c>
      <c r="B398" s="1" t="str">
        <f>'Rådata Nord 2025'!B398</f>
        <v>BDN</v>
      </c>
      <c r="C398" s="1" t="str">
        <f>'Rådata Nord 2025'!C398</f>
        <v>Spårväxel - EV-SJ43-11-1:9</v>
      </c>
      <c r="D398" s="1" t="str">
        <f>'Rådata Nord 2025'!D398</f>
        <v>n14</v>
      </c>
      <c r="E398" s="1" t="str">
        <f>'Rådata Nord 2025'!E398</f>
        <v>B1</v>
      </c>
      <c r="F398" s="2" t="str">
        <f>'Rådata Nord 2025'!J398</f>
        <v>-</v>
      </c>
      <c r="G398" s="2" t="str">
        <f>'Rådata Nord 2025'!L398</f>
        <v>ej</v>
      </c>
      <c r="H398" s="11">
        <f>'Rådata Nord 2025'!N398</f>
        <v>0</v>
      </c>
      <c r="I398" s="11" t="str">
        <f>'Rådata Nord 2025'!O398</f>
        <v>ej</v>
      </c>
    </row>
    <row r="399" spans="1:9" hidden="1" x14ac:dyDescent="0.25">
      <c r="A399" s="1">
        <f>'Rådata Nord 2025'!A399</f>
        <v>120</v>
      </c>
      <c r="B399" s="1" t="str">
        <f>'Rådata Nord 2025'!B399</f>
        <v>BDN</v>
      </c>
      <c r="C399" s="1" t="str">
        <f>'Rådata Nord 2025'!C399</f>
        <v>Spårväxel - EV-SJ50-11-1:9</v>
      </c>
      <c r="D399" s="1" t="str">
        <f>'Rådata Nord 2025'!D399</f>
        <v>n15</v>
      </c>
      <c r="E399" s="1" t="str">
        <f>'Rådata Nord 2025'!E399</f>
        <v>B1</v>
      </c>
      <c r="F399" s="2" t="str">
        <f>'Rådata Nord 2025'!J399</f>
        <v>-</v>
      </c>
      <c r="G399" s="2" t="str">
        <f>'Rådata Nord 2025'!L399</f>
        <v>ej</v>
      </c>
      <c r="H399" s="11">
        <f>'Rådata Nord 2025'!N399</f>
        <v>0</v>
      </c>
      <c r="I399" s="11" t="str">
        <f>'Rådata Nord 2025'!O399</f>
        <v>ej</v>
      </c>
    </row>
    <row r="400" spans="1:9" hidden="1" x14ac:dyDescent="0.25">
      <c r="A400" s="1">
        <f>'Rådata Nord 2025'!A400</f>
        <v>120</v>
      </c>
      <c r="B400" s="1" t="str">
        <f>'Rådata Nord 2025'!B400</f>
        <v>BDN</v>
      </c>
      <c r="C400" s="1" t="str">
        <f>'Rådata Nord 2025'!C400</f>
        <v>Spårväxel - EV-SJ50-11-1:9</v>
      </c>
      <c r="D400" s="1" t="str">
        <f>'Rådata Nord 2025'!D400</f>
        <v>n16</v>
      </c>
      <c r="E400" s="1" t="str">
        <f>'Rådata Nord 2025'!E400</f>
        <v>B1</v>
      </c>
      <c r="F400" s="2" t="str">
        <f>'Rådata Nord 2025'!J400</f>
        <v>-</v>
      </c>
      <c r="G400" s="2" t="str">
        <f>'Rådata Nord 2025'!L400</f>
        <v>ej</v>
      </c>
      <c r="H400" s="11">
        <f>'Rådata Nord 2025'!N400</f>
        <v>0</v>
      </c>
      <c r="I400" s="11" t="str">
        <f>'Rådata Nord 2025'!O400</f>
        <v>ej</v>
      </c>
    </row>
    <row r="401" spans="1:9" hidden="1" x14ac:dyDescent="0.25">
      <c r="A401" s="1">
        <f>'Rådata Nord 2025'!A401</f>
        <v>120</v>
      </c>
      <c r="B401" s="1" t="str">
        <f>'Rådata Nord 2025'!B401</f>
        <v>BDN</v>
      </c>
      <c r="C401" s="1" t="str">
        <f>'Rådata Nord 2025'!C401</f>
        <v>Spårväxel - EV-SJ43-5,9-1:9 kryss</v>
      </c>
      <c r="D401" s="1" t="str">
        <f>'Rådata Nord 2025'!D401</f>
        <v>n17</v>
      </c>
      <c r="E401" s="1" t="str">
        <f>'Rådata Nord 2025'!E401</f>
        <v>B1</v>
      </c>
      <c r="F401" s="2" t="str">
        <f>'Rådata Nord 2025'!J401</f>
        <v>-</v>
      </c>
      <c r="G401" s="2" t="str">
        <f>'Rådata Nord 2025'!L401</f>
        <v>ej</v>
      </c>
      <c r="H401" s="11">
        <f>'Rådata Nord 2025'!N401</f>
        <v>0</v>
      </c>
      <c r="I401" s="11" t="str">
        <f>'Rådata Nord 2025'!O401</f>
        <v>ej</v>
      </c>
    </row>
    <row r="402" spans="1:9" hidden="1" x14ac:dyDescent="0.25">
      <c r="A402" s="1">
        <f>'Rådata Nord 2025'!A402</f>
        <v>120</v>
      </c>
      <c r="B402" s="1" t="str">
        <f>'Rådata Nord 2025'!B402</f>
        <v>BDN</v>
      </c>
      <c r="C402" s="1" t="str">
        <f>'Rådata Nord 2025'!C402</f>
        <v>Spårväxel - EV-SJ43-5,9-1:9 kryss</v>
      </c>
      <c r="D402" s="1" t="str">
        <f>'Rådata Nord 2025'!D402</f>
        <v>n18</v>
      </c>
      <c r="E402" s="1" t="str">
        <f>'Rådata Nord 2025'!E402</f>
        <v>B1</v>
      </c>
      <c r="F402" s="2" t="str">
        <f>'Rådata Nord 2025'!J402</f>
        <v>-</v>
      </c>
      <c r="G402" s="2" t="str">
        <f>'Rådata Nord 2025'!L402</f>
        <v>ej</v>
      </c>
      <c r="H402" s="11">
        <f>'Rådata Nord 2025'!N402</f>
        <v>0</v>
      </c>
      <c r="I402" s="11" t="str">
        <f>'Rådata Nord 2025'!O402</f>
        <v>ej</v>
      </c>
    </row>
    <row r="403" spans="1:9" hidden="1" x14ac:dyDescent="0.25">
      <c r="A403" s="1">
        <f>'Rådata Nord 2025'!A403</f>
        <v>120</v>
      </c>
      <c r="B403" s="1" t="str">
        <f>'Rådata Nord 2025'!B403</f>
        <v>BDN</v>
      </c>
      <c r="C403" s="1" t="str">
        <f>'Rådata Nord 2025'!C403</f>
        <v>Spårväxel - 3V-SJ43-5,9-1:10/1:9-HH/VV</v>
      </c>
      <c r="D403" s="1" t="str">
        <f>'Rådata Nord 2025'!D403</f>
        <v>n20/n19</v>
      </c>
      <c r="E403" s="1" t="str">
        <f>'Rådata Nord 2025'!E403</f>
        <v>B1</v>
      </c>
      <c r="F403" s="2" t="str">
        <f>'Rådata Nord 2025'!J403</f>
        <v>-</v>
      </c>
      <c r="G403" s="2" t="str">
        <f>'Rådata Nord 2025'!L403</f>
        <v>ej</v>
      </c>
      <c r="H403" s="11">
        <f>'Rådata Nord 2025'!N403</f>
        <v>0</v>
      </c>
      <c r="I403" s="11" t="str">
        <f>'Rådata Nord 2025'!O403</f>
        <v>ej</v>
      </c>
    </row>
    <row r="404" spans="1:9" hidden="1" x14ac:dyDescent="0.25">
      <c r="A404" s="1">
        <f>'Rådata Nord 2025'!A404</f>
        <v>120</v>
      </c>
      <c r="B404" s="1" t="str">
        <f>'Rådata Nord 2025'!B404</f>
        <v>BDN</v>
      </c>
      <c r="C404" s="1" t="str">
        <f>'Rådata Nord 2025'!C404</f>
        <v>Spårväxel - EV-SJ50-11-1:9</v>
      </c>
      <c r="D404" s="1" t="str">
        <f>'Rådata Nord 2025'!D404</f>
        <v>n22/n21</v>
      </c>
      <c r="E404" s="1" t="str">
        <f>'Rådata Nord 2025'!E404</f>
        <v>B1</v>
      </c>
      <c r="F404" s="2" t="str">
        <f>'Rådata Nord 2025'!J404</f>
        <v>-</v>
      </c>
      <c r="G404" s="2" t="str">
        <f>'Rådata Nord 2025'!L404</f>
        <v>ej</v>
      </c>
      <c r="H404" s="11">
        <f>'Rådata Nord 2025'!N404</f>
        <v>0</v>
      </c>
      <c r="I404" s="11" t="str">
        <f>'Rådata Nord 2025'!O404</f>
        <v>ej</v>
      </c>
    </row>
    <row r="405" spans="1:9" hidden="1" x14ac:dyDescent="0.25">
      <c r="A405" s="1">
        <f>'Rådata Nord 2025'!A405</f>
        <v>120</v>
      </c>
      <c r="B405" s="1" t="str">
        <f>'Rådata Nord 2025'!B405</f>
        <v>BDN</v>
      </c>
      <c r="C405" s="1" t="str">
        <f>'Rådata Nord 2025'!C405</f>
        <v>Spårväxel - EV-SJ50-11-1:9</v>
      </c>
      <c r="D405" s="1" t="str">
        <f>'Rådata Nord 2025'!D405</f>
        <v>n23</v>
      </c>
      <c r="E405" s="1" t="str">
        <f>'Rådata Nord 2025'!E405</f>
        <v>B1</v>
      </c>
      <c r="F405" s="2" t="str">
        <f>'Rådata Nord 2025'!J405</f>
        <v>-</v>
      </c>
      <c r="G405" s="2" t="str">
        <f>'Rådata Nord 2025'!L405</f>
        <v>ej</v>
      </c>
      <c r="H405" s="11">
        <f>'Rådata Nord 2025'!N405</f>
        <v>0</v>
      </c>
      <c r="I405" s="11" t="str">
        <f>'Rådata Nord 2025'!O405</f>
        <v>ej</v>
      </c>
    </row>
    <row r="406" spans="1:9" hidden="1" x14ac:dyDescent="0.25">
      <c r="A406" s="1">
        <f>'Rådata Nord 2025'!A406</f>
        <v>120</v>
      </c>
      <c r="B406" s="1" t="str">
        <f>'Rådata Nord 2025'!B406</f>
        <v>BDN</v>
      </c>
      <c r="C406" s="1" t="str">
        <f>'Rådata Nord 2025'!C406</f>
        <v>Spårväxel - 3V-SJ50-5,9-1:10/1:9-HH/VV</v>
      </c>
      <c r="D406" s="1" t="str">
        <f>'Rådata Nord 2025'!D406</f>
        <v>n25/n24</v>
      </c>
      <c r="E406" s="1" t="str">
        <f>'Rådata Nord 2025'!E406</f>
        <v>B1</v>
      </c>
      <c r="F406" s="2" t="str">
        <f>'Rådata Nord 2025'!J406</f>
        <v>-</v>
      </c>
      <c r="G406" s="2" t="str">
        <f>'Rådata Nord 2025'!L406</f>
        <v>ej</v>
      </c>
      <c r="H406" s="11">
        <f>'Rådata Nord 2025'!N406</f>
        <v>0</v>
      </c>
      <c r="I406" s="11" t="str">
        <f>'Rådata Nord 2025'!O406</f>
        <v>ej</v>
      </c>
    </row>
    <row r="407" spans="1:9" x14ac:dyDescent="0.25">
      <c r="A407" s="1">
        <f>'Rådata Nord 2025'!A407</f>
        <v>117</v>
      </c>
      <c r="B407" s="1" t="str">
        <f>'Rådata Nord 2025'!B407</f>
        <v>RPS</v>
      </c>
      <c r="C407" s="1" t="str">
        <f>'Rådata Nord 2025'!C407</f>
        <v>Spårväxel - EV-UIC60-300-1:9</v>
      </c>
      <c r="D407" s="1">
        <f>'Rådata Nord 2025'!D407</f>
        <v>2</v>
      </c>
      <c r="E407" s="1" t="str">
        <f>'Rådata Nord 2025'!E407</f>
        <v>B4</v>
      </c>
      <c r="F407" s="2" t="str">
        <f>'Rådata Nord 2025'!J407</f>
        <v>-</v>
      </c>
      <c r="G407" s="2" t="str">
        <f>'Rådata Nord 2025'!L407</f>
        <v>ej</v>
      </c>
      <c r="H407" s="11">
        <f>'Rådata Nord 2025'!N407</f>
        <v>19</v>
      </c>
      <c r="I407" s="11" t="str">
        <f>'Rådata Nord 2025'!O407</f>
        <v>ej</v>
      </c>
    </row>
    <row r="408" spans="1:9" hidden="1" x14ac:dyDescent="0.25">
      <c r="A408" s="1">
        <f>'Rådata Nord 2025'!A415</f>
        <v>120</v>
      </c>
      <c r="B408" s="1" t="str">
        <f>'Rådata Nord 2025'!B415</f>
        <v>BDS</v>
      </c>
      <c r="C408" s="1" t="str">
        <f>'Rådata Nord 2025'!C415</f>
        <v>Spårväxel - EV-SJ50-11-1:9</v>
      </c>
      <c r="D408" s="1" t="str">
        <f>'Rådata Nord 2025'!D415</f>
        <v>12a</v>
      </c>
      <c r="E408" s="1" t="str">
        <f>'Rådata Nord 2025'!E415</f>
        <v>B1</v>
      </c>
      <c r="F408" s="2" t="str">
        <f>'Rådata Nord 2025'!J415</f>
        <v>ej 2025</v>
      </c>
      <c r="G408" s="2" t="str">
        <f>'Rådata Nord 2025'!L415</f>
        <v>ej 2025</v>
      </c>
      <c r="H408" s="11">
        <f>'Rådata Nord 2025'!N415</f>
        <v>0</v>
      </c>
      <c r="I408" s="11">
        <f>'Rådata Nord 2025'!O415</f>
        <v>0</v>
      </c>
    </row>
    <row r="409" spans="1:9" hidden="1" x14ac:dyDescent="0.25">
      <c r="A409" s="1">
        <f>'Rådata Nord 2025'!A414</f>
        <v>120</v>
      </c>
      <c r="B409" s="1" t="str">
        <f>'Rådata Nord 2025'!B414</f>
        <v>BDS</v>
      </c>
      <c r="C409" s="1" t="str">
        <f>'Rådata Nord 2025'!C414</f>
        <v>Spårväxel - EV-SJ34-5,7-1:9</v>
      </c>
      <c r="D409" s="1">
        <f>'Rådata Nord 2025'!D414</f>
        <v>21</v>
      </c>
      <c r="E409" s="1" t="str">
        <f>'Rådata Nord 2025'!E414</f>
        <v>B1</v>
      </c>
      <c r="F409" s="2" t="str">
        <f>'Rådata Nord 2025'!J414</f>
        <v>ej 2025</v>
      </c>
      <c r="G409" s="2" t="str">
        <f>'Rådata Nord 2025'!L414</f>
        <v>ej 2025</v>
      </c>
      <c r="H409" s="11">
        <f>'Rådata Nord 2025'!N414</f>
        <v>0</v>
      </c>
      <c r="I409" s="11">
        <f>'Rådata Nord 2025'!O414</f>
        <v>0</v>
      </c>
    </row>
    <row r="410" spans="1:9" x14ac:dyDescent="0.25">
      <c r="A410" s="1">
        <f>'Rådata Nord 2025'!A410</f>
        <v>117</v>
      </c>
      <c r="B410" s="1" t="str">
        <f>'Rådata Nord 2025'!B410</f>
        <v>RPS</v>
      </c>
      <c r="C410" s="1" t="str">
        <f>'Rådata Nord 2025'!C410</f>
        <v>Spårväxel - EV-UIC60-300-1:9</v>
      </c>
      <c r="D410" s="1">
        <f>'Rådata Nord 2025'!D410</f>
        <v>5</v>
      </c>
      <c r="E410" s="1" t="str">
        <f>'Rådata Nord 2025'!E410</f>
        <v>B4</v>
      </c>
      <c r="F410" s="2" t="str">
        <f>'Rådata Nord 2025'!J410</f>
        <v>-</v>
      </c>
      <c r="G410" s="2" t="str">
        <f>'Rådata Nord 2025'!L410</f>
        <v>ej</v>
      </c>
      <c r="H410" s="11">
        <f>'Rådata Nord 2025'!N410</f>
        <v>19</v>
      </c>
      <c r="I410" s="11" t="str">
        <f>'Rådata Nord 2025'!O410</f>
        <v>ej</v>
      </c>
    </row>
    <row r="411" spans="1:9" hidden="1" x14ac:dyDescent="0.25">
      <c r="A411" s="1">
        <f>'Rådata Nord 2025'!A413</f>
        <v>120</v>
      </c>
      <c r="B411" s="1" t="str">
        <f>'Rådata Nord 2025'!B413</f>
        <v>BDS</v>
      </c>
      <c r="C411" s="1" t="str">
        <f>'Rådata Nord 2025'!C413</f>
        <v>Spårväxel - EV-SJ43-5,9-1:9</v>
      </c>
      <c r="D411" s="1">
        <f>'Rådata Nord 2025'!D413</f>
        <v>19</v>
      </c>
      <c r="E411" s="1" t="str">
        <f>'Rådata Nord 2025'!E413</f>
        <v>B1</v>
      </c>
      <c r="F411" s="2" t="str">
        <f>'Rådata Nord 2025'!J413</f>
        <v>ej 2025</v>
      </c>
      <c r="G411" s="2" t="str">
        <f>'Rådata Nord 2025'!L413</f>
        <v>ej 2025</v>
      </c>
      <c r="H411" s="11">
        <f>'Rådata Nord 2025'!N413</f>
        <v>0</v>
      </c>
      <c r="I411" s="11">
        <f>'Rådata Nord 2025'!O413</f>
        <v>0</v>
      </c>
    </row>
    <row r="412" spans="1:9" hidden="1" x14ac:dyDescent="0.25">
      <c r="A412" s="1">
        <f>'Rådata Nord 2025'!A412</f>
        <v>120</v>
      </c>
      <c r="B412" s="1" t="str">
        <f>'Rådata Nord 2025'!B412</f>
        <v>BDS</v>
      </c>
      <c r="C412" s="1" t="str">
        <f>'Rådata Nord 2025'!C412</f>
        <v>Spårväxel - EV-SJ43-5,9-1:9</v>
      </c>
      <c r="D412" s="1">
        <f>'Rådata Nord 2025'!D412</f>
        <v>17</v>
      </c>
      <c r="E412" s="1" t="str">
        <f>'Rådata Nord 2025'!E412</f>
        <v>B1</v>
      </c>
      <c r="F412" s="2" t="str">
        <f>'Rådata Nord 2025'!J412</f>
        <v>ej 2025</v>
      </c>
      <c r="G412" s="2" t="str">
        <f>'Rådata Nord 2025'!L412</f>
        <v>ej 2025</v>
      </c>
      <c r="H412" s="11">
        <f>'Rådata Nord 2025'!N412</f>
        <v>0</v>
      </c>
      <c r="I412" s="11">
        <f>'Rådata Nord 2025'!O412</f>
        <v>0</v>
      </c>
    </row>
    <row r="413" spans="1:9" hidden="1" x14ac:dyDescent="0.25">
      <c r="A413" s="1">
        <f>'Rådata Nord 2025'!A411</f>
        <v>120</v>
      </c>
      <c r="B413" s="1" t="str">
        <f>'Rådata Nord 2025'!B411</f>
        <v>BDS</v>
      </c>
      <c r="C413" s="1" t="str">
        <f>'Rådata Nord 2025'!C411</f>
        <v>Spårväxel - EV-SJ50-5,9-1:9</v>
      </c>
      <c r="D413" s="1">
        <f>'Rådata Nord 2025'!D411</f>
        <v>15</v>
      </c>
      <c r="E413" s="1" t="str">
        <f>'Rådata Nord 2025'!E411</f>
        <v>B1</v>
      </c>
      <c r="F413" s="2" t="str">
        <f>'Rådata Nord 2025'!J411</f>
        <v>ej 2025</v>
      </c>
      <c r="G413" s="2" t="str">
        <f>'Rådata Nord 2025'!L411</f>
        <v>ej 2025</v>
      </c>
      <c r="H413" s="11">
        <f>'Rådata Nord 2025'!N411</f>
        <v>0</v>
      </c>
      <c r="I413" s="11">
        <f>'Rådata Nord 2025'!O411</f>
        <v>0</v>
      </c>
    </row>
    <row r="414" spans="1:9" x14ac:dyDescent="0.25">
      <c r="A414" s="1">
        <f>'Rådata Nord 2025'!A419</f>
        <v>117</v>
      </c>
      <c r="B414" s="1" t="str">
        <f>'Rådata Nord 2025'!B419</f>
        <v>RPS</v>
      </c>
      <c r="C414" s="1" t="str">
        <f>'Rådata Nord 2025'!C419</f>
        <v>Spårväxel - EVR-60E-760-1:15</v>
      </c>
      <c r="D414" s="1">
        <f>'Rådata Nord 2025'!D419</f>
        <v>6</v>
      </c>
      <c r="E414" s="1" t="str">
        <f>'Rådata Nord 2025'!E419</f>
        <v>B4</v>
      </c>
      <c r="F414" s="2" t="str">
        <f>'Rådata Nord 2025'!J419</f>
        <v>-</v>
      </c>
      <c r="G414" s="2" t="str">
        <f>'Rådata Nord 2025'!L419</f>
        <v>ej</v>
      </c>
      <c r="H414" s="11">
        <f>'Rådata Nord 2025'!N419</f>
        <v>19</v>
      </c>
      <c r="I414" s="11" t="str">
        <f>'Rådata Nord 2025'!O419</f>
        <v>ej</v>
      </c>
    </row>
    <row r="415" spans="1:9" hidden="1" x14ac:dyDescent="0.25">
      <c r="A415" s="1">
        <f>'Rådata Nord 2025'!A409</f>
        <v>120</v>
      </c>
      <c r="B415" s="1" t="str">
        <f>'Rådata Nord 2025'!B409</f>
        <v>BDS</v>
      </c>
      <c r="C415" s="1" t="str">
        <f>'Rådata Nord 2025'!C409</f>
        <v>Spårväxel - EV-SJ50-5,9-1:9</v>
      </c>
      <c r="D415" s="1">
        <f>'Rådata Nord 2025'!D409</f>
        <v>13</v>
      </c>
      <c r="E415" s="1" t="str">
        <f>'Rådata Nord 2025'!E409</f>
        <v>B1</v>
      </c>
      <c r="F415" s="2" t="str">
        <f>'Rådata Nord 2025'!J409</f>
        <v>ej 2025</v>
      </c>
      <c r="G415" s="2" t="str">
        <f>'Rådata Nord 2025'!L409</f>
        <v>ej 2025</v>
      </c>
      <c r="H415" s="11">
        <f>'Rådata Nord 2025'!N409</f>
        <v>0</v>
      </c>
      <c r="I415" s="11">
        <f>'Rådata Nord 2025'!O409</f>
        <v>0</v>
      </c>
    </row>
    <row r="416" spans="1:9" hidden="1" x14ac:dyDescent="0.25">
      <c r="A416" s="1">
        <f>'Rådata Nord 2025'!A408</f>
        <v>120</v>
      </c>
      <c r="B416" s="1" t="str">
        <f>'Rådata Nord 2025'!B408</f>
        <v>BDS</v>
      </c>
      <c r="C416" s="1" t="str">
        <f>'Rådata Nord 2025'!C408</f>
        <v>Spårväxel - EV-SJ50-11-1:9</v>
      </c>
      <c r="D416" s="1">
        <f>'Rådata Nord 2025'!D408</f>
        <v>11</v>
      </c>
      <c r="E416" s="1" t="str">
        <f>'Rådata Nord 2025'!E408</f>
        <v>B1</v>
      </c>
      <c r="F416" s="2" t="str">
        <f>'Rådata Nord 2025'!J408</f>
        <v>ej 2025</v>
      </c>
      <c r="G416" s="2" t="str">
        <f>'Rådata Nord 2025'!L408</f>
        <v>ej 2025</v>
      </c>
      <c r="H416" s="11">
        <f>'Rådata Nord 2025'!N408</f>
        <v>0</v>
      </c>
      <c r="I416" s="11">
        <f>'Rådata Nord 2025'!O408</f>
        <v>0</v>
      </c>
    </row>
    <row r="417" spans="1:9" hidden="1" x14ac:dyDescent="0.25">
      <c r="A417" s="1">
        <f>'Rådata Nord 2025'!A421</f>
        <v>120</v>
      </c>
      <c r="B417" s="1" t="str">
        <f>'Rådata Nord 2025'!B421</f>
        <v>BDS</v>
      </c>
      <c r="C417" s="1" t="str">
        <f>'Rådata Nord 2025'!C421</f>
        <v>Spårväxel - EV-SJ50-11-1:9</v>
      </c>
      <c r="D417" s="1" t="str">
        <f>'Rådata Nord 2025'!D421</f>
        <v>7a</v>
      </c>
      <c r="E417" s="1" t="str">
        <f>'Rådata Nord 2025'!E421</f>
        <v>B1</v>
      </c>
      <c r="F417" s="2" t="str">
        <f>'Rådata Nord 2025'!J421</f>
        <v>ej 2025</v>
      </c>
      <c r="G417" s="2" t="str">
        <f>'Rådata Nord 2025'!L421</f>
        <v>ej 2025</v>
      </c>
      <c r="H417" s="11">
        <f>'Rådata Nord 2025'!N421</f>
        <v>0</v>
      </c>
      <c r="I417" s="11">
        <f>'Rådata Nord 2025'!O421</f>
        <v>0</v>
      </c>
    </row>
    <row r="418" spans="1:9" hidden="1" x14ac:dyDescent="0.25">
      <c r="A418" s="1">
        <f>'Rådata Nord 2025'!A420</f>
        <v>120</v>
      </c>
      <c r="B418" s="1" t="str">
        <f>'Rådata Nord 2025'!B420</f>
        <v>BDS</v>
      </c>
      <c r="C418" s="1" t="str">
        <f>'Rådata Nord 2025'!C420</f>
        <v>Spårväxel - EV-SJ50-5,9-1:9</v>
      </c>
      <c r="D418" s="1" t="str">
        <f>'Rådata Nord 2025'!D420</f>
        <v>6b</v>
      </c>
      <c r="E418" s="1" t="str">
        <f>'Rådata Nord 2025'!E420</f>
        <v>B1</v>
      </c>
      <c r="F418" s="2" t="str">
        <f>'Rådata Nord 2025'!J420</f>
        <v>ej 2025</v>
      </c>
      <c r="G418" s="2" t="str">
        <f>'Rådata Nord 2025'!L420</f>
        <v>ej 2025</v>
      </c>
      <c r="H418" s="11">
        <f>'Rådata Nord 2025'!N420</f>
        <v>0</v>
      </c>
      <c r="I418" s="11">
        <f>'Rådata Nord 2025'!O420</f>
        <v>0</v>
      </c>
    </row>
    <row r="419" spans="1:9" hidden="1" x14ac:dyDescent="0.25">
      <c r="A419" s="1">
        <f>'Rådata Nord 2025'!A422</f>
        <v>120</v>
      </c>
      <c r="B419" s="1" t="str">
        <f>'Rådata Nord 2025'!B422</f>
        <v>BDS</v>
      </c>
      <c r="C419" s="1" t="str">
        <f>'Rådata Nord 2025'!C422</f>
        <v>Spårväxel - EV-SJ50-11-1:9</v>
      </c>
      <c r="D419" s="1" t="str">
        <f>'Rådata Nord 2025'!D422</f>
        <v>7b</v>
      </c>
      <c r="E419" s="1" t="str">
        <f>'Rådata Nord 2025'!E422</f>
        <v>B1</v>
      </c>
      <c r="F419" s="2" t="str">
        <f>'Rådata Nord 2025'!J422</f>
        <v>ej 2025</v>
      </c>
      <c r="G419" s="2" t="str">
        <f>'Rådata Nord 2025'!L422</f>
        <v>ej 2025</v>
      </c>
      <c r="H419" s="11">
        <f>'Rådata Nord 2025'!N422</f>
        <v>0</v>
      </c>
      <c r="I419" s="11">
        <f>'Rådata Nord 2025'!O422</f>
        <v>0</v>
      </c>
    </row>
    <row r="420" spans="1:9" hidden="1" x14ac:dyDescent="0.25">
      <c r="A420" s="1">
        <f>'Rådata Nord 2025'!A417</f>
        <v>120</v>
      </c>
      <c r="B420" s="1" t="str">
        <f>'Rådata Nord 2025'!B417</f>
        <v>BDS</v>
      </c>
      <c r="C420" s="1" t="str">
        <f>'Rådata Nord 2025'!C417</f>
        <v>Spårväxel - EV-SJ50-300-1:9</v>
      </c>
      <c r="D420" s="1" t="str">
        <f>'Rådata Nord 2025'!D417</f>
        <v>2a</v>
      </c>
      <c r="E420" s="1" t="str">
        <f>'Rådata Nord 2025'!E417</f>
        <v>B1</v>
      </c>
      <c r="F420" s="2" t="str">
        <f>'Rådata Nord 2025'!J417</f>
        <v>ej 2025</v>
      </c>
      <c r="G420" s="2" t="str">
        <f>'Rådata Nord 2025'!L417</f>
        <v>ej 2025</v>
      </c>
      <c r="H420" s="11">
        <f>'Rådata Nord 2025'!N417</f>
        <v>0</v>
      </c>
      <c r="I420" s="11">
        <f>'Rådata Nord 2025'!O417</f>
        <v>0</v>
      </c>
    </row>
    <row r="421" spans="1:9" hidden="1" x14ac:dyDescent="0.25">
      <c r="A421" s="1">
        <f>'Rådata Nord 2025'!A418</f>
        <v>120</v>
      </c>
      <c r="B421" s="1" t="str">
        <f>'Rådata Nord 2025'!B418</f>
        <v>BDS</v>
      </c>
      <c r="C421" s="1" t="str">
        <f>'Rådata Nord 2025'!C418</f>
        <v>Spårväxel - EV-SJ50-11-1:9</v>
      </c>
      <c r="D421" s="1" t="str">
        <f>'Rådata Nord 2025'!D418</f>
        <v>2b</v>
      </c>
      <c r="E421" s="1" t="str">
        <f>'Rådata Nord 2025'!E418</f>
        <v>B1</v>
      </c>
      <c r="F421" s="2" t="str">
        <f>'Rådata Nord 2025'!J418</f>
        <v>ej 2025</v>
      </c>
      <c r="G421" s="2" t="str">
        <f>'Rådata Nord 2025'!L418</f>
        <v>ej 2025</v>
      </c>
      <c r="H421" s="11">
        <f>'Rådata Nord 2025'!N418</f>
        <v>0</v>
      </c>
      <c r="I421" s="11">
        <f>'Rådata Nord 2025'!O418</f>
        <v>0</v>
      </c>
    </row>
    <row r="422" spans="1:9" hidden="1" x14ac:dyDescent="0.25">
      <c r="A422" s="1">
        <f>'Rådata Nord 2025'!A416</f>
        <v>120</v>
      </c>
      <c r="B422" s="1" t="str">
        <f>'Rådata Nord 2025'!B416</f>
        <v>BDS</v>
      </c>
      <c r="C422" s="1" t="str">
        <f>'Rådata Nord 2025'!C416</f>
        <v>Spårväxel - EV-SJ50-300-1:9</v>
      </c>
      <c r="D422" s="1" t="str">
        <f>'Rådata Nord 2025'!D416</f>
        <v>12b</v>
      </c>
      <c r="E422" s="1" t="str">
        <f>'Rådata Nord 2025'!E416</f>
        <v>B1</v>
      </c>
      <c r="F422" s="2" t="str">
        <f>'Rådata Nord 2025'!J416</f>
        <v>ej 2025</v>
      </c>
      <c r="G422" s="2" t="str">
        <f>'Rådata Nord 2025'!L416</f>
        <v>ej 2025</v>
      </c>
      <c r="H422" s="11">
        <f>'Rådata Nord 2025'!N416</f>
        <v>0</v>
      </c>
      <c r="I422" s="11">
        <f>'Rådata Nord 2025'!O416</f>
        <v>0</v>
      </c>
    </row>
    <row r="423" spans="1:9" x14ac:dyDescent="0.25">
      <c r="A423" s="1">
        <f>'Rådata Nord 2025'!A423</f>
        <v>118</v>
      </c>
      <c r="B423" s="1" t="str">
        <f>'Rådata Nord 2025'!B423</f>
        <v>GLT</v>
      </c>
      <c r="C423" s="1" t="str">
        <f>'Rådata Nord 2025'!C423</f>
        <v>Spårväxel - EVR-60E-760-1:15</v>
      </c>
      <c r="D423" s="1">
        <f>'Rådata Nord 2025'!D423</f>
        <v>1</v>
      </c>
      <c r="E423" s="1" t="str">
        <f>'Rådata Nord 2025'!E423</f>
        <v>B4</v>
      </c>
      <c r="F423" s="2" t="str">
        <f>'Rådata Nord 2025'!J423</f>
        <v>-</v>
      </c>
      <c r="G423" s="2" t="str">
        <f>'Rådata Nord 2025'!L423</f>
        <v>ej</v>
      </c>
      <c r="H423" s="11">
        <f>'Rådata Nord 2025'!N423</f>
        <v>19</v>
      </c>
      <c r="I423" s="11" t="str">
        <f>'Rådata Nord 2025'!O423</f>
        <v>ej</v>
      </c>
    </row>
    <row r="424" spans="1:9" x14ac:dyDescent="0.25">
      <c r="A424" s="1">
        <f>'Rådata Nord 2025'!A424</f>
        <v>118</v>
      </c>
      <c r="B424" s="1" t="str">
        <f>'Rådata Nord 2025'!B424</f>
        <v>GLT</v>
      </c>
      <c r="C424" s="1" t="str">
        <f>'Rådata Nord 2025'!C424</f>
        <v>Spårväxel - EV-60E-760-1:15</v>
      </c>
      <c r="D424" s="1">
        <f>'Rådata Nord 2025'!D424</f>
        <v>2</v>
      </c>
      <c r="E424" s="1" t="str">
        <f>'Rådata Nord 2025'!E424</f>
        <v>B4</v>
      </c>
      <c r="F424" s="2" t="str">
        <f>'Rådata Nord 2025'!J424</f>
        <v>-</v>
      </c>
      <c r="G424" s="2" t="str">
        <f>'Rådata Nord 2025'!L424</f>
        <v>ej</v>
      </c>
      <c r="H424" s="11">
        <f>'Rådata Nord 2025'!N424</f>
        <v>19</v>
      </c>
      <c r="I424" s="11" t="str">
        <f>'Rådata Nord 2025'!O424</f>
        <v>ej</v>
      </c>
    </row>
    <row r="425" spans="1:9" x14ac:dyDescent="0.25">
      <c r="A425" s="1">
        <f>'Rådata Nord 2025'!A425</f>
        <v>118</v>
      </c>
      <c r="B425" s="1" t="str">
        <f>'Rådata Nord 2025'!B425</f>
        <v>GLT</v>
      </c>
      <c r="C425" s="1" t="str">
        <f>'Rådata Nord 2025'!C425</f>
        <v>Spårväxel - EV-60E-760-1:15</v>
      </c>
      <c r="D425" s="1">
        <f>'Rådata Nord 2025'!D425</f>
        <v>5</v>
      </c>
      <c r="E425" s="1" t="str">
        <f>'Rådata Nord 2025'!E425</f>
        <v>B4</v>
      </c>
      <c r="F425" s="2" t="str">
        <f>'Rådata Nord 2025'!J425</f>
        <v>-</v>
      </c>
      <c r="G425" s="2" t="str">
        <f>'Rådata Nord 2025'!L425</f>
        <v>ej</v>
      </c>
      <c r="H425" s="11">
        <f>'Rådata Nord 2025'!N425</f>
        <v>19</v>
      </c>
      <c r="I425" s="11" t="str">
        <f>'Rådata Nord 2025'!O425</f>
        <v>ej</v>
      </c>
    </row>
    <row r="426" spans="1:9" hidden="1" x14ac:dyDescent="0.25">
      <c r="A426" s="1">
        <f>'Rådata Nord 2025'!A426</f>
        <v>122</v>
      </c>
      <c r="B426" s="1" t="str">
        <f>'Rådata Nord 2025'!B426</f>
        <v>LE</v>
      </c>
      <c r="C426" s="1" t="str">
        <f>'Rådata Nord 2025'!C426</f>
        <v>Spårväxel - EV-UIC60-300-1:9</v>
      </c>
      <c r="D426" s="1">
        <f>'Rådata Nord 2025'!D426</f>
        <v>12</v>
      </c>
      <c r="E426" s="1" t="str">
        <f>'Rådata Nord 2025'!E426</f>
        <v>B2</v>
      </c>
      <c r="F426" s="2" t="str">
        <f>'Rådata Nord 2025'!J426</f>
        <v>-</v>
      </c>
      <c r="G426" s="2" t="str">
        <f>'Rådata Nord 2025'!L426</f>
        <v>ej</v>
      </c>
      <c r="H426" s="11">
        <f>'Rådata Nord 2025'!N426</f>
        <v>0</v>
      </c>
      <c r="I426" s="11" t="str">
        <f>'Rådata Nord 2025'!O426</f>
        <v>ej</v>
      </c>
    </row>
    <row r="427" spans="1:9" hidden="1" x14ac:dyDescent="0.25">
      <c r="A427" s="1">
        <f>'Rådata Nord 2025'!A427</f>
        <v>122</v>
      </c>
      <c r="B427" s="1" t="str">
        <f>'Rådata Nord 2025'!B427</f>
        <v>LE</v>
      </c>
      <c r="C427" s="1" t="str">
        <f>'Rådata Nord 2025'!C427</f>
        <v>Spårväxel - EV-UIC60-300-1:9</v>
      </c>
      <c r="D427" s="1">
        <f>'Rådata Nord 2025'!D427</f>
        <v>15</v>
      </c>
      <c r="E427" s="1" t="str">
        <f>'Rådata Nord 2025'!E427</f>
        <v>B2</v>
      </c>
      <c r="F427" s="2" t="str">
        <f>'Rådata Nord 2025'!J427</f>
        <v>-</v>
      </c>
      <c r="G427" s="2" t="str">
        <f>'Rådata Nord 2025'!L427</f>
        <v>ej</v>
      </c>
      <c r="H427" s="11">
        <f>'Rådata Nord 2025'!N427</f>
        <v>0</v>
      </c>
      <c r="I427" s="11" t="str">
        <f>'Rådata Nord 2025'!O427</f>
        <v>ej</v>
      </c>
    </row>
    <row r="428" spans="1:9" hidden="1" x14ac:dyDescent="0.25">
      <c r="A428" s="1">
        <f>'Rådata Nord 2025'!A428</f>
        <v>122</v>
      </c>
      <c r="B428" s="1" t="str">
        <f>'Rådata Nord 2025'!B428</f>
        <v>LE</v>
      </c>
      <c r="C428" s="1" t="str">
        <f>'Rådata Nord 2025'!C428</f>
        <v>Spårväxel - EV-UIC60-300-1:9</v>
      </c>
      <c r="D428" s="1">
        <f>'Rådata Nord 2025'!D428</f>
        <v>16</v>
      </c>
      <c r="E428" s="1" t="str">
        <f>'Rådata Nord 2025'!E428</f>
        <v>B2</v>
      </c>
      <c r="F428" s="2" t="str">
        <f>'Rådata Nord 2025'!J428</f>
        <v>-</v>
      </c>
      <c r="G428" s="2" t="str">
        <f>'Rådata Nord 2025'!L428</f>
        <v>ej</v>
      </c>
      <c r="H428" s="11">
        <f>'Rådata Nord 2025'!N428</f>
        <v>0</v>
      </c>
      <c r="I428" s="11" t="str">
        <f>'Rådata Nord 2025'!O428</f>
        <v>ej</v>
      </c>
    </row>
    <row r="429" spans="1:9" hidden="1" x14ac:dyDescent="0.25">
      <c r="A429" s="1">
        <f>'Rådata Nord 2025'!A429</f>
        <v>122</v>
      </c>
      <c r="B429" s="1" t="str">
        <f>'Rådata Nord 2025'!B429</f>
        <v>LE</v>
      </c>
      <c r="C429" s="1" t="str">
        <f>'Rådata Nord 2025'!C429</f>
        <v>Spårväxel - EV-UIC60-300-1:9</v>
      </c>
      <c r="D429" s="1">
        <f>'Rådata Nord 2025'!D429</f>
        <v>17</v>
      </c>
      <c r="E429" s="1" t="str">
        <f>'Rådata Nord 2025'!E429</f>
        <v>B2</v>
      </c>
      <c r="F429" s="2" t="str">
        <f>'Rådata Nord 2025'!J429</f>
        <v>-</v>
      </c>
      <c r="G429" s="2" t="str">
        <f>'Rådata Nord 2025'!L429</f>
        <v>ej</v>
      </c>
      <c r="H429" s="11">
        <f>'Rådata Nord 2025'!N429</f>
        <v>0</v>
      </c>
      <c r="I429" s="11" t="str">
        <f>'Rådata Nord 2025'!O429</f>
        <v>ej</v>
      </c>
    </row>
    <row r="430" spans="1:9" hidden="1" x14ac:dyDescent="0.25">
      <c r="A430" s="1">
        <f>'Rådata Nord 2025'!A430</f>
        <v>122</v>
      </c>
      <c r="B430" s="1" t="str">
        <f>'Rådata Nord 2025'!B430</f>
        <v>LE</v>
      </c>
      <c r="C430" s="1" t="str">
        <f>'Rådata Nord 2025'!C430</f>
        <v>Spårväxel - EV-BV50-225/190-1:9</v>
      </c>
      <c r="D430" s="1">
        <f>'Rådata Nord 2025'!D430</f>
        <v>52</v>
      </c>
      <c r="E430" s="1" t="str">
        <f>'Rådata Nord 2025'!E430</f>
        <v>B2</v>
      </c>
      <c r="F430" s="2" t="str">
        <f>'Rådata Nord 2025'!J430</f>
        <v>-</v>
      </c>
      <c r="G430" s="2" t="str">
        <f>'Rådata Nord 2025'!L430</f>
        <v>ej</v>
      </c>
      <c r="H430" s="11">
        <f>'Rådata Nord 2025'!N430</f>
        <v>0</v>
      </c>
      <c r="I430" s="11" t="str">
        <f>'Rådata Nord 2025'!O430</f>
        <v>ej</v>
      </c>
    </row>
    <row r="431" spans="1:9" hidden="1" x14ac:dyDescent="0.25">
      <c r="A431" s="1">
        <f>'Rådata Nord 2025'!A431</f>
        <v>122</v>
      </c>
      <c r="B431" s="1" t="str">
        <f>'Rådata Nord 2025'!B431</f>
        <v>LE</v>
      </c>
      <c r="C431" s="1" t="str">
        <f>'Rådata Nord 2025'!C431</f>
        <v>Spårväxel - EV-SJ50-300-1:9</v>
      </c>
      <c r="D431" s="1">
        <f>'Rådata Nord 2025'!D431</f>
        <v>62</v>
      </c>
      <c r="E431" s="1" t="str">
        <f>'Rådata Nord 2025'!E431</f>
        <v>B2</v>
      </c>
      <c r="F431" s="2" t="str">
        <f>'Rådata Nord 2025'!J431</f>
        <v>-</v>
      </c>
      <c r="G431" s="2" t="str">
        <f>'Rådata Nord 2025'!L431</f>
        <v>ej</v>
      </c>
      <c r="H431" s="11">
        <f>'Rådata Nord 2025'!N431</f>
        <v>0</v>
      </c>
      <c r="I431" s="11" t="str">
        <f>'Rådata Nord 2025'!O431</f>
        <v>ej</v>
      </c>
    </row>
    <row r="432" spans="1:9" hidden="1" x14ac:dyDescent="0.25">
      <c r="A432" s="1">
        <f>'Rådata Nord 2025'!A432</f>
        <v>122</v>
      </c>
      <c r="B432" s="1" t="str">
        <f>'Rådata Nord 2025'!B432</f>
        <v>LE</v>
      </c>
      <c r="C432" s="1" t="str">
        <f>'Rådata Nord 2025'!C432</f>
        <v>Spårväxel - EV-UIC60-760-1:15</v>
      </c>
      <c r="D432" s="1">
        <f>'Rådata Nord 2025'!D432</f>
        <v>64</v>
      </c>
      <c r="E432" s="1" t="str">
        <f>'Rådata Nord 2025'!E432</f>
        <v>B2</v>
      </c>
      <c r="F432" s="2" t="str">
        <f>'Rådata Nord 2025'!J432</f>
        <v>-</v>
      </c>
      <c r="G432" s="2" t="str">
        <f>'Rådata Nord 2025'!L432</f>
        <v>ej</v>
      </c>
      <c r="H432" s="11">
        <f>'Rådata Nord 2025'!N432</f>
        <v>0</v>
      </c>
      <c r="I432" s="11" t="str">
        <f>'Rådata Nord 2025'!O432</f>
        <v>ej</v>
      </c>
    </row>
    <row r="433" spans="1:9" hidden="1" x14ac:dyDescent="0.25">
      <c r="A433" s="1">
        <f>'Rådata Nord 2025'!A433</f>
        <v>122</v>
      </c>
      <c r="B433" s="1" t="str">
        <f>'Rådata Nord 2025'!B433</f>
        <v>LE</v>
      </c>
      <c r="C433" s="1" t="str">
        <f>'Rådata Nord 2025'!C433</f>
        <v>Spårväxel - EV-UIC60-300-1:9</v>
      </c>
      <c r="D433" s="1" t="str">
        <f>'Rådata Nord 2025'!D433</f>
        <v>12a</v>
      </c>
      <c r="E433" s="1" t="str">
        <f>'Rådata Nord 2025'!E433</f>
        <v>B2</v>
      </c>
      <c r="F433" s="2" t="str">
        <f>'Rådata Nord 2025'!J433</f>
        <v>-</v>
      </c>
      <c r="G433" s="2" t="str">
        <f>'Rådata Nord 2025'!L433</f>
        <v>ej</v>
      </c>
      <c r="H433" s="11">
        <f>'Rådata Nord 2025'!N433</f>
        <v>0</v>
      </c>
      <c r="I433" s="11" t="str">
        <f>'Rådata Nord 2025'!O433</f>
        <v>ej</v>
      </c>
    </row>
    <row r="434" spans="1:9" hidden="1" x14ac:dyDescent="0.25">
      <c r="A434" s="1">
        <f>'Rådata Nord 2025'!A434</f>
        <v>122</v>
      </c>
      <c r="B434" s="1" t="str">
        <f>'Rådata Nord 2025'!B434</f>
        <v>LE</v>
      </c>
      <c r="C434" s="1" t="str">
        <f>'Rådata Nord 2025'!C434</f>
        <v>Spårväxel - EV-UIC60-300-1:9</v>
      </c>
      <c r="D434" s="1" t="str">
        <f>'Rådata Nord 2025'!D434</f>
        <v>18a3</v>
      </c>
      <c r="E434" s="1" t="str">
        <f>'Rådata Nord 2025'!E434</f>
        <v>B2</v>
      </c>
      <c r="F434" s="2" t="str">
        <f>'Rådata Nord 2025'!J434</f>
        <v>-</v>
      </c>
      <c r="G434" s="2" t="str">
        <f>'Rådata Nord 2025'!L434</f>
        <v>ej</v>
      </c>
      <c r="H434" s="11">
        <f>'Rådata Nord 2025'!N434</f>
        <v>0</v>
      </c>
      <c r="I434" s="11" t="str">
        <f>'Rådata Nord 2025'!O434</f>
        <v>ej</v>
      </c>
    </row>
    <row r="435" spans="1:9" hidden="1" x14ac:dyDescent="0.25">
      <c r="A435" s="1">
        <f>'Rådata Nord 2025'!A435</f>
        <v>122</v>
      </c>
      <c r="B435" s="1" t="str">
        <f>'Rådata Nord 2025'!B435</f>
        <v>LE</v>
      </c>
      <c r="C435" s="1" t="str">
        <f>'Rådata Nord 2025'!C435</f>
        <v>Spårväxel - EV-BV50-225/190-1:9</v>
      </c>
      <c r="D435" s="1" t="str">
        <f>'Rådata Nord 2025'!D435</f>
        <v>19a</v>
      </c>
      <c r="E435" s="1" t="str">
        <f>'Rådata Nord 2025'!E435</f>
        <v>B2</v>
      </c>
      <c r="F435" s="2" t="str">
        <f>'Rådata Nord 2025'!J435</f>
        <v>-</v>
      </c>
      <c r="G435" s="2" t="str">
        <f>'Rådata Nord 2025'!L435</f>
        <v>ej</v>
      </c>
      <c r="H435" s="11">
        <f>'Rådata Nord 2025'!N435</f>
        <v>0</v>
      </c>
      <c r="I435" s="11" t="str">
        <f>'Rådata Nord 2025'!O435</f>
        <v>ej</v>
      </c>
    </row>
    <row r="436" spans="1:9" hidden="1" x14ac:dyDescent="0.25">
      <c r="A436" s="1">
        <f>'Rådata Nord 2025'!A436</f>
        <v>122</v>
      </c>
      <c r="B436" s="1" t="str">
        <f>'Rådata Nord 2025'!B436</f>
        <v>LE</v>
      </c>
      <c r="C436" s="1" t="str">
        <f>'Rådata Nord 2025'!C436</f>
        <v>Spårväxel - EV-UIC60-300-1:9</v>
      </c>
      <c r="D436" s="1" t="str">
        <f>'Rådata Nord 2025'!D436</f>
        <v>1b</v>
      </c>
      <c r="E436" s="1" t="str">
        <f>'Rådata Nord 2025'!E436</f>
        <v>B2</v>
      </c>
      <c r="F436" s="2" t="str">
        <f>'Rådata Nord 2025'!J436</f>
        <v>-</v>
      </c>
      <c r="G436" s="2" t="str">
        <f>'Rådata Nord 2025'!L436</f>
        <v>ej</v>
      </c>
      <c r="H436" s="11">
        <f>'Rådata Nord 2025'!N436</f>
        <v>0</v>
      </c>
      <c r="I436" s="11" t="str">
        <f>'Rådata Nord 2025'!O436</f>
        <v>ej</v>
      </c>
    </row>
    <row r="437" spans="1:9" hidden="1" x14ac:dyDescent="0.25">
      <c r="A437" s="1">
        <f>'Rådata Nord 2025'!A437</f>
        <v>122</v>
      </c>
      <c r="B437" s="1" t="str">
        <f>'Rådata Nord 2025'!B437</f>
        <v>LE</v>
      </c>
      <c r="C437" s="1" t="str">
        <f>'Rådata Nord 2025'!C437</f>
        <v>Spårväxel - EV-UIC60-760-1:14</v>
      </c>
      <c r="D437" s="1" t="str">
        <f>'Rådata Nord 2025'!D437</f>
        <v>21a</v>
      </c>
      <c r="E437" s="1" t="str">
        <f>'Rådata Nord 2025'!E437</f>
        <v>B2</v>
      </c>
      <c r="F437" s="2" t="str">
        <f>'Rådata Nord 2025'!J437</f>
        <v>-</v>
      </c>
      <c r="G437" s="2" t="str">
        <f>'Rådata Nord 2025'!L437</f>
        <v>ej</v>
      </c>
      <c r="H437" s="11">
        <f>'Rådata Nord 2025'!N437</f>
        <v>0</v>
      </c>
      <c r="I437" s="11" t="str">
        <f>'Rådata Nord 2025'!O437</f>
        <v>ej</v>
      </c>
    </row>
    <row r="438" spans="1:9" hidden="1" x14ac:dyDescent="0.25">
      <c r="A438" s="1">
        <f>'Rådata Nord 2025'!A438</f>
        <v>122</v>
      </c>
      <c r="B438" s="1" t="str">
        <f>'Rådata Nord 2025'!B438</f>
        <v>LE</v>
      </c>
      <c r="C438" s="1" t="str">
        <f>'Rådata Nord 2025'!C438</f>
        <v>Spårväxel - EV-SJ50-11-1:9</v>
      </c>
      <c r="D438" s="1" t="str">
        <f>'Rådata Nord 2025'!D438</f>
        <v>27a</v>
      </c>
      <c r="E438" s="1" t="str">
        <f>'Rådata Nord 2025'!E438</f>
        <v>B2</v>
      </c>
      <c r="F438" s="2" t="str">
        <f>'Rådata Nord 2025'!J438</f>
        <v>-</v>
      </c>
      <c r="G438" s="2" t="str">
        <f>'Rådata Nord 2025'!L438</f>
        <v>ej</v>
      </c>
      <c r="H438" s="11">
        <f>'Rådata Nord 2025'!N438</f>
        <v>0</v>
      </c>
      <c r="I438" s="11" t="str">
        <f>'Rådata Nord 2025'!O438</f>
        <v>ej</v>
      </c>
    </row>
    <row r="439" spans="1:9" hidden="1" x14ac:dyDescent="0.25">
      <c r="A439" s="1">
        <f>'Rådata Nord 2025'!A439</f>
        <v>122</v>
      </c>
      <c r="B439" s="1" t="str">
        <f>'Rådata Nord 2025'!B439</f>
        <v>LE</v>
      </c>
      <c r="C439" s="1" t="str">
        <f>'Rådata Nord 2025'!C439</f>
        <v>Spårväxel - EV-SJ50-11-1:9</v>
      </c>
      <c r="D439" s="1" t="str">
        <f>'Rådata Nord 2025'!D439</f>
        <v>27b</v>
      </c>
      <c r="E439" s="1" t="str">
        <f>'Rådata Nord 2025'!E439</f>
        <v>B2</v>
      </c>
      <c r="F439" s="2" t="str">
        <f>'Rådata Nord 2025'!J439</f>
        <v>-</v>
      </c>
      <c r="G439" s="2" t="str">
        <f>'Rådata Nord 2025'!L439</f>
        <v>ej</v>
      </c>
      <c r="H439" s="11">
        <f>'Rådata Nord 2025'!N439</f>
        <v>0</v>
      </c>
      <c r="I439" s="11" t="str">
        <f>'Rådata Nord 2025'!O439</f>
        <v>ej</v>
      </c>
    </row>
    <row r="440" spans="1:9" hidden="1" x14ac:dyDescent="0.25">
      <c r="A440" s="1">
        <f>'Rådata Nord 2025'!A440</f>
        <v>122</v>
      </c>
      <c r="B440" s="1" t="str">
        <f>'Rådata Nord 2025'!B440</f>
        <v>LE</v>
      </c>
      <c r="C440" s="1" t="str">
        <f>'Rådata Nord 2025'!C440</f>
        <v>Spårväxel - EV-SJ50-11-1:9</v>
      </c>
      <c r="D440" s="1" t="str">
        <f>'Rådata Nord 2025'!D440</f>
        <v>29a</v>
      </c>
      <c r="E440" s="1" t="str">
        <f>'Rådata Nord 2025'!E440</f>
        <v>B2</v>
      </c>
      <c r="F440" s="2" t="str">
        <f>'Rådata Nord 2025'!J440</f>
        <v>-</v>
      </c>
      <c r="G440" s="2" t="str">
        <f>'Rådata Nord 2025'!L440</f>
        <v>ej</v>
      </c>
      <c r="H440" s="11">
        <f>'Rådata Nord 2025'!N440</f>
        <v>0</v>
      </c>
      <c r="I440" s="11" t="str">
        <f>'Rådata Nord 2025'!O440</f>
        <v>ej</v>
      </c>
    </row>
    <row r="441" spans="1:9" hidden="1" x14ac:dyDescent="0.25">
      <c r="A441" s="1">
        <f>'Rådata Nord 2025'!A441</f>
        <v>122</v>
      </c>
      <c r="B441" s="1" t="str">
        <f>'Rådata Nord 2025'!B441</f>
        <v>LE</v>
      </c>
      <c r="C441" s="1" t="str">
        <f>'Rådata Nord 2025'!C441</f>
        <v>Spårväxel - EV-UIC60-300-1:9</v>
      </c>
      <c r="D441" s="1" t="str">
        <f>'Rådata Nord 2025'!D441</f>
        <v>2a2</v>
      </c>
      <c r="E441" s="1" t="str">
        <f>'Rådata Nord 2025'!E441</f>
        <v>B2</v>
      </c>
      <c r="F441" s="2" t="str">
        <f>'Rådata Nord 2025'!J441</f>
        <v>-</v>
      </c>
      <c r="G441" s="2" t="str">
        <f>'Rådata Nord 2025'!L441</f>
        <v>ej</v>
      </c>
      <c r="H441" s="11">
        <f>'Rådata Nord 2025'!N441</f>
        <v>0</v>
      </c>
      <c r="I441" s="11" t="str">
        <f>'Rådata Nord 2025'!O441</f>
        <v>ej</v>
      </c>
    </row>
    <row r="442" spans="1:9" hidden="1" x14ac:dyDescent="0.25">
      <c r="A442" s="1">
        <f>'Rådata Nord 2025'!A442</f>
        <v>122</v>
      </c>
      <c r="B442" s="1" t="str">
        <f>'Rådata Nord 2025'!B442</f>
        <v>LE</v>
      </c>
      <c r="C442" s="1" t="str">
        <f>'Rådata Nord 2025'!C442</f>
        <v>Spårväxel - EV-UIC60-300-1:9</v>
      </c>
      <c r="D442" s="1" t="str">
        <f>'Rådata Nord 2025'!D442</f>
        <v>2b</v>
      </c>
      <c r="E442" s="1" t="str">
        <f>'Rådata Nord 2025'!E442</f>
        <v>B2</v>
      </c>
      <c r="F442" s="2" t="str">
        <f>'Rådata Nord 2025'!J442</f>
        <v>-</v>
      </c>
      <c r="G442" s="2" t="str">
        <f>'Rådata Nord 2025'!L442</f>
        <v>ej</v>
      </c>
      <c r="H442" s="11">
        <f>'Rådata Nord 2025'!N442</f>
        <v>0</v>
      </c>
      <c r="I442" s="11" t="str">
        <f>'Rådata Nord 2025'!O442</f>
        <v>ej</v>
      </c>
    </row>
    <row r="443" spans="1:9" hidden="1" x14ac:dyDescent="0.25">
      <c r="A443" s="1">
        <f>'Rådata Nord 2025'!A443</f>
        <v>122</v>
      </c>
      <c r="B443" s="1" t="str">
        <f>'Rådata Nord 2025'!B443</f>
        <v>LE</v>
      </c>
      <c r="C443" s="1" t="str">
        <f>'Rådata Nord 2025'!C443</f>
        <v>Spårväxel - EV-UIC60-300-1:9</v>
      </c>
      <c r="D443" s="1" t="str">
        <f>'Rådata Nord 2025'!D443</f>
        <v>2b2</v>
      </c>
      <c r="E443" s="1" t="str">
        <f>'Rådata Nord 2025'!E443</f>
        <v>B2</v>
      </c>
      <c r="F443" s="2" t="str">
        <f>'Rådata Nord 2025'!J443</f>
        <v>-</v>
      </c>
      <c r="G443" s="2" t="str">
        <f>'Rådata Nord 2025'!L443</f>
        <v>ej</v>
      </c>
      <c r="H443" s="11">
        <f>'Rådata Nord 2025'!N443</f>
        <v>0</v>
      </c>
      <c r="I443" s="11" t="str">
        <f>'Rådata Nord 2025'!O443</f>
        <v>ej</v>
      </c>
    </row>
    <row r="444" spans="1:9" hidden="1" x14ac:dyDescent="0.25">
      <c r="A444" s="1">
        <f>'Rådata Nord 2025'!A444</f>
        <v>122</v>
      </c>
      <c r="B444" s="1" t="str">
        <f>'Rådata Nord 2025'!B444</f>
        <v>LE</v>
      </c>
      <c r="C444" s="1" t="str">
        <f>'Rådata Nord 2025'!C444</f>
        <v>Spårväxel - EV-SJ50-11-1:9</v>
      </c>
      <c r="D444" s="1" t="str">
        <f>'Rådata Nord 2025'!D444</f>
        <v>31b</v>
      </c>
      <c r="E444" s="1" t="str">
        <f>'Rådata Nord 2025'!E444</f>
        <v>B2</v>
      </c>
      <c r="F444" s="2" t="str">
        <f>'Rådata Nord 2025'!J444</f>
        <v>-</v>
      </c>
      <c r="G444" s="2" t="str">
        <f>'Rådata Nord 2025'!L444</f>
        <v>ej</v>
      </c>
      <c r="H444" s="11">
        <f>'Rådata Nord 2025'!N444</f>
        <v>0</v>
      </c>
      <c r="I444" s="11" t="str">
        <f>'Rådata Nord 2025'!O444</f>
        <v>ej</v>
      </c>
    </row>
    <row r="445" spans="1:9" hidden="1" x14ac:dyDescent="0.25">
      <c r="A445" s="1">
        <f>'Rådata Nord 2025'!A445</f>
        <v>122</v>
      </c>
      <c r="B445" s="1" t="str">
        <f>'Rådata Nord 2025'!B445</f>
        <v>LE</v>
      </c>
      <c r="C445" s="1" t="str">
        <f>'Rådata Nord 2025'!C445</f>
        <v>Spårväxel - EV-UIC60-300-1:9</v>
      </c>
      <c r="D445" s="1" t="str">
        <f>'Rådata Nord 2025'!D445</f>
        <v>320a</v>
      </c>
      <c r="E445" s="1" t="str">
        <f>'Rådata Nord 2025'!E445</f>
        <v>B2</v>
      </c>
      <c r="F445" s="2" t="str">
        <f>'Rådata Nord 2025'!J445</f>
        <v>-</v>
      </c>
      <c r="G445" s="2" t="str">
        <f>'Rådata Nord 2025'!L445</f>
        <v>ej</v>
      </c>
      <c r="H445" s="11">
        <f>'Rådata Nord 2025'!N445</f>
        <v>0</v>
      </c>
      <c r="I445" s="11" t="str">
        <f>'Rådata Nord 2025'!O445</f>
        <v>ej</v>
      </c>
    </row>
    <row r="446" spans="1:9" hidden="1" x14ac:dyDescent="0.25">
      <c r="A446" s="1">
        <f>'Rådata Nord 2025'!A446</f>
        <v>122</v>
      </c>
      <c r="B446" s="1" t="str">
        <f>'Rådata Nord 2025'!B446</f>
        <v>LE</v>
      </c>
      <c r="C446" s="1" t="str">
        <f>'Rådata Nord 2025'!C446</f>
        <v>Spårväxel - EV-UIC60-300-1:9</v>
      </c>
      <c r="D446" s="1" t="str">
        <f>'Rådata Nord 2025'!D446</f>
        <v>320b</v>
      </c>
      <c r="E446" s="1" t="str">
        <f>'Rådata Nord 2025'!E446</f>
        <v>B2</v>
      </c>
      <c r="F446" s="2" t="str">
        <f>'Rådata Nord 2025'!J446</f>
        <v>-</v>
      </c>
      <c r="G446" s="2" t="str">
        <f>'Rådata Nord 2025'!L446</f>
        <v>ej</v>
      </c>
      <c r="H446" s="11">
        <f>'Rådata Nord 2025'!N446</f>
        <v>0</v>
      </c>
      <c r="I446" s="11" t="str">
        <f>'Rådata Nord 2025'!O446</f>
        <v>ej</v>
      </c>
    </row>
    <row r="447" spans="1:9" hidden="1" x14ac:dyDescent="0.25">
      <c r="A447" s="1">
        <f>'Rådata Nord 2025'!A447</f>
        <v>122</v>
      </c>
      <c r="B447" s="1" t="str">
        <f>'Rådata Nord 2025'!B447</f>
        <v>LE</v>
      </c>
      <c r="C447" s="1" t="str">
        <f>'Rådata Nord 2025'!C447</f>
        <v>Spårväxel - EV-SJ50-11-1:9</v>
      </c>
      <c r="D447" s="1" t="str">
        <f>'Rådata Nord 2025'!D447</f>
        <v>37b</v>
      </c>
      <c r="E447" s="1" t="str">
        <f>'Rådata Nord 2025'!E447</f>
        <v>B2</v>
      </c>
      <c r="F447" s="2" t="str">
        <f>'Rådata Nord 2025'!J447</f>
        <v>-</v>
      </c>
      <c r="G447" s="2" t="str">
        <f>'Rådata Nord 2025'!L447</f>
        <v>ej</v>
      </c>
      <c r="H447" s="11">
        <f>'Rådata Nord 2025'!N447</f>
        <v>0</v>
      </c>
      <c r="I447" s="11" t="str">
        <f>'Rådata Nord 2025'!O447</f>
        <v>ej</v>
      </c>
    </row>
    <row r="448" spans="1:9" hidden="1" x14ac:dyDescent="0.25">
      <c r="A448" s="1">
        <f>'Rådata Nord 2025'!A448</f>
        <v>122</v>
      </c>
      <c r="B448" s="1" t="str">
        <f>'Rådata Nord 2025'!B448</f>
        <v>LE</v>
      </c>
      <c r="C448" s="1" t="str">
        <f>'Rådata Nord 2025'!C448</f>
        <v>Spårväxel - EV-UIC60-300-1:9</v>
      </c>
      <c r="D448" s="1" t="str">
        <f>'Rådata Nord 2025'!D448</f>
        <v>3a</v>
      </c>
      <c r="E448" s="1" t="str">
        <f>'Rådata Nord 2025'!E448</f>
        <v>B2</v>
      </c>
      <c r="F448" s="2" t="str">
        <f>'Rådata Nord 2025'!J448</f>
        <v>-</v>
      </c>
      <c r="G448" s="2" t="str">
        <f>'Rådata Nord 2025'!L448</f>
        <v>ej</v>
      </c>
      <c r="H448" s="11">
        <f>'Rådata Nord 2025'!N448</f>
        <v>0</v>
      </c>
      <c r="I448" s="11" t="str">
        <f>'Rådata Nord 2025'!O448</f>
        <v>ej</v>
      </c>
    </row>
    <row r="449" spans="1:9" hidden="1" x14ac:dyDescent="0.25">
      <c r="A449" s="1">
        <f>'Rådata Nord 2025'!A449</f>
        <v>122</v>
      </c>
      <c r="B449" s="1" t="str">
        <f>'Rådata Nord 2025'!B449</f>
        <v>LE</v>
      </c>
      <c r="C449" s="1" t="str">
        <f>'Rådata Nord 2025'!C449</f>
        <v>Spårväxel - EV-UIC60-300-1:9</v>
      </c>
      <c r="D449" s="1" t="str">
        <f>'Rådata Nord 2025'!D449</f>
        <v>3b</v>
      </c>
      <c r="E449" s="1" t="str">
        <f>'Rådata Nord 2025'!E449</f>
        <v>B2</v>
      </c>
      <c r="F449" s="2" t="str">
        <f>'Rådata Nord 2025'!J449</f>
        <v>-</v>
      </c>
      <c r="G449" s="2" t="str">
        <f>'Rådata Nord 2025'!L449</f>
        <v>ej</v>
      </c>
      <c r="H449" s="11">
        <f>'Rådata Nord 2025'!N449</f>
        <v>0</v>
      </c>
      <c r="I449" s="11" t="str">
        <f>'Rådata Nord 2025'!O449</f>
        <v>ej</v>
      </c>
    </row>
    <row r="450" spans="1:9" hidden="1" x14ac:dyDescent="0.25">
      <c r="A450" s="1">
        <f>'Rådata Nord 2025'!A450</f>
        <v>122</v>
      </c>
      <c r="B450" s="1" t="str">
        <f>'Rådata Nord 2025'!B450</f>
        <v>LE</v>
      </c>
      <c r="C450" s="1" t="str">
        <f>'Rådata Nord 2025'!C450</f>
        <v>Spårväxel - EV-SJ50-11-1:9</v>
      </c>
      <c r="D450" s="1" t="str">
        <f>'Rådata Nord 2025'!D450</f>
        <v>40a</v>
      </c>
      <c r="E450" s="1" t="str">
        <f>'Rådata Nord 2025'!E450</f>
        <v>B2</v>
      </c>
      <c r="F450" s="2" t="str">
        <f>'Rådata Nord 2025'!J450</f>
        <v>-</v>
      </c>
      <c r="G450" s="2" t="str">
        <f>'Rådata Nord 2025'!L450</f>
        <v>ej</v>
      </c>
      <c r="H450" s="11">
        <f>'Rådata Nord 2025'!N450</f>
        <v>0</v>
      </c>
      <c r="I450" s="11" t="str">
        <f>'Rådata Nord 2025'!O450</f>
        <v>ej</v>
      </c>
    </row>
    <row r="451" spans="1:9" hidden="1" x14ac:dyDescent="0.25">
      <c r="A451" s="1">
        <f>'Rådata Nord 2025'!A451</f>
        <v>122</v>
      </c>
      <c r="B451" s="1" t="str">
        <f>'Rådata Nord 2025'!B451</f>
        <v>LE</v>
      </c>
      <c r="C451" s="1" t="str">
        <f>'Rådata Nord 2025'!C451</f>
        <v>Spårväxel - EV-SJ50-11-1:9</v>
      </c>
      <c r="D451" s="1" t="str">
        <f>'Rådata Nord 2025'!D451</f>
        <v>40b</v>
      </c>
      <c r="E451" s="1" t="str">
        <f>'Rådata Nord 2025'!E451</f>
        <v>B2</v>
      </c>
      <c r="F451" s="2" t="str">
        <f>'Rådata Nord 2025'!J451</f>
        <v>-</v>
      </c>
      <c r="G451" s="2" t="str">
        <f>'Rådata Nord 2025'!L451</f>
        <v>ej</v>
      </c>
      <c r="H451" s="11">
        <f>'Rådata Nord 2025'!N451</f>
        <v>0</v>
      </c>
      <c r="I451" s="11" t="str">
        <f>'Rådata Nord 2025'!O451</f>
        <v>ej</v>
      </c>
    </row>
    <row r="452" spans="1:9" hidden="1" x14ac:dyDescent="0.25">
      <c r="A452" s="1">
        <f>'Rådata Nord 2025'!A452</f>
        <v>122</v>
      </c>
      <c r="B452" s="1" t="str">
        <f>'Rådata Nord 2025'!B452</f>
        <v>LE</v>
      </c>
      <c r="C452" s="1" t="str">
        <f>'Rådata Nord 2025'!C452</f>
        <v>Spårväxel - EV-UIC60-300-1:9</v>
      </c>
      <c r="D452" s="1" t="str">
        <f>'Rådata Nord 2025'!D452</f>
        <v>4a</v>
      </c>
      <c r="E452" s="1" t="str">
        <f>'Rådata Nord 2025'!E452</f>
        <v>B2</v>
      </c>
      <c r="F452" s="2" t="str">
        <f>'Rådata Nord 2025'!J452</f>
        <v>-</v>
      </c>
      <c r="G452" s="2" t="str">
        <f>'Rådata Nord 2025'!L452</f>
        <v>ej</v>
      </c>
      <c r="H452" s="11">
        <f>'Rådata Nord 2025'!N452</f>
        <v>0</v>
      </c>
      <c r="I452" s="11" t="str">
        <f>'Rådata Nord 2025'!O452</f>
        <v>ej</v>
      </c>
    </row>
    <row r="453" spans="1:9" hidden="1" x14ac:dyDescent="0.25">
      <c r="A453" s="1">
        <f>'Rådata Nord 2025'!A453</f>
        <v>122</v>
      </c>
      <c r="B453" s="1" t="str">
        <f>'Rådata Nord 2025'!B453</f>
        <v>LE</v>
      </c>
      <c r="C453" s="1" t="str">
        <f>'Rådata Nord 2025'!C453</f>
        <v>Spårväxel - EV-SJ50-11-1:9</v>
      </c>
      <c r="D453" s="1" t="str">
        <f>'Rådata Nord 2025'!D453</f>
        <v>4b</v>
      </c>
      <c r="E453" s="1" t="str">
        <f>'Rådata Nord 2025'!E453</f>
        <v>B2</v>
      </c>
      <c r="F453" s="2" t="str">
        <f>'Rådata Nord 2025'!J453</f>
        <v>-</v>
      </c>
      <c r="G453" s="2" t="str">
        <f>'Rådata Nord 2025'!L453</f>
        <v>ej</v>
      </c>
      <c r="H453" s="11">
        <f>'Rådata Nord 2025'!N453</f>
        <v>0</v>
      </c>
      <c r="I453" s="11" t="str">
        <f>'Rådata Nord 2025'!O453</f>
        <v>ej</v>
      </c>
    </row>
    <row r="454" spans="1:9" hidden="1" x14ac:dyDescent="0.25">
      <c r="A454" s="1">
        <f>'Rådata Nord 2025'!A454</f>
        <v>122</v>
      </c>
      <c r="B454" s="1" t="str">
        <f>'Rådata Nord 2025'!B454</f>
        <v>LE</v>
      </c>
      <c r="C454" s="1" t="str">
        <f>'Rådata Nord 2025'!C454</f>
        <v>Spårväxel - EV-SJ50-11-1:9</v>
      </c>
      <c r="D454" s="1" t="str">
        <f>'Rådata Nord 2025'!D454</f>
        <v>54a</v>
      </c>
      <c r="E454" s="1" t="str">
        <f>'Rådata Nord 2025'!E454</f>
        <v>B2</v>
      </c>
      <c r="F454" s="2" t="str">
        <f>'Rådata Nord 2025'!J454</f>
        <v>-</v>
      </c>
      <c r="G454" s="2" t="str">
        <f>'Rådata Nord 2025'!L454</f>
        <v>ej</v>
      </c>
      <c r="H454" s="11">
        <f>'Rådata Nord 2025'!N454</f>
        <v>0</v>
      </c>
      <c r="I454" s="11" t="str">
        <f>'Rådata Nord 2025'!O454</f>
        <v>ej</v>
      </c>
    </row>
    <row r="455" spans="1:9" hidden="1" x14ac:dyDescent="0.25">
      <c r="A455" s="1">
        <f>'Rådata Nord 2025'!A455</f>
        <v>122</v>
      </c>
      <c r="B455" s="1" t="str">
        <f>'Rådata Nord 2025'!B455</f>
        <v>LE</v>
      </c>
      <c r="C455" s="1" t="str">
        <f>'Rådata Nord 2025'!C455</f>
        <v>Spårväxel - EV-SJ50-12-1:12</v>
      </c>
      <c r="D455" s="1" t="str">
        <f>'Rådata Nord 2025'!D455</f>
        <v>6b</v>
      </c>
      <c r="E455" s="1" t="str">
        <f>'Rådata Nord 2025'!E455</f>
        <v>B2</v>
      </c>
      <c r="F455" s="2" t="str">
        <f>'Rådata Nord 2025'!J455</f>
        <v>-</v>
      </c>
      <c r="G455" s="2" t="str">
        <f>'Rådata Nord 2025'!L455</f>
        <v>ej</v>
      </c>
      <c r="H455" s="11">
        <f>'Rådata Nord 2025'!N455</f>
        <v>0</v>
      </c>
      <c r="I455" s="11" t="str">
        <f>'Rådata Nord 2025'!O455</f>
        <v>ej</v>
      </c>
    </row>
    <row r="456" spans="1:9" hidden="1" x14ac:dyDescent="0.25">
      <c r="A456" s="1">
        <f>'Rådata Nord 2025'!A456</f>
        <v>122</v>
      </c>
      <c r="B456" s="1" t="str">
        <f>'Rådata Nord 2025'!B456</f>
        <v>LE</v>
      </c>
      <c r="C456" s="1" t="str">
        <f>'Rådata Nord 2025'!C456</f>
        <v>Spårväxel - EV-SJ50-11-1:9</v>
      </c>
      <c r="D456" s="1">
        <f>'Rådata Nord 2025'!D456</f>
        <v>6</v>
      </c>
      <c r="E456" s="1" t="str">
        <f>'Rådata Nord 2025'!E456</f>
        <v>B1</v>
      </c>
      <c r="F456" s="2" t="str">
        <f>'Rådata Nord 2025'!J456</f>
        <v>-</v>
      </c>
      <c r="G456" s="2" t="str">
        <f>'Rådata Nord 2025'!L456</f>
        <v>ej</v>
      </c>
      <c r="H456" s="11">
        <f>'Rådata Nord 2025'!N456</f>
        <v>0</v>
      </c>
      <c r="I456" s="11" t="str">
        <f>'Rådata Nord 2025'!O456</f>
        <v>ej</v>
      </c>
    </row>
    <row r="457" spans="1:9" hidden="1" x14ac:dyDescent="0.25">
      <c r="A457" s="1">
        <f>'Rådata Nord 2025'!A457</f>
        <v>122</v>
      </c>
      <c r="B457" s="1" t="str">
        <f>'Rådata Nord 2025'!B457</f>
        <v>LE</v>
      </c>
      <c r="C457" s="1" t="str">
        <f>'Rådata Nord 2025'!C457</f>
        <v>Spårväxel - EV-BV50-225/190-1:9</v>
      </c>
      <c r="D457" s="1">
        <f>'Rådata Nord 2025'!D457</f>
        <v>8</v>
      </c>
      <c r="E457" s="1" t="str">
        <f>'Rådata Nord 2025'!E457</f>
        <v>B1</v>
      </c>
      <c r="F457" s="2" t="str">
        <f>'Rådata Nord 2025'!J457</f>
        <v>-</v>
      </c>
      <c r="G457" s="2" t="str">
        <f>'Rådata Nord 2025'!L457</f>
        <v>ej</v>
      </c>
      <c r="H457" s="11">
        <f>'Rådata Nord 2025'!N457</f>
        <v>0</v>
      </c>
      <c r="I457" s="11" t="str">
        <f>'Rådata Nord 2025'!O457</f>
        <v>ej</v>
      </c>
    </row>
    <row r="458" spans="1:9" hidden="1" x14ac:dyDescent="0.25">
      <c r="A458" s="1">
        <f>'Rådata Nord 2025'!A458</f>
        <v>122</v>
      </c>
      <c r="B458" s="1" t="str">
        <f>'Rådata Nord 2025'!B458</f>
        <v>LE</v>
      </c>
      <c r="C458" s="1" t="str">
        <f>'Rådata Nord 2025'!C458</f>
        <v>Spårväxel - EV-BV50-225/190-1:9</v>
      </c>
      <c r="D458" s="1">
        <f>'Rådata Nord 2025'!D458</f>
        <v>9</v>
      </c>
      <c r="E458" s="1" t="str">
        <f>'Rådata Nord 2025'!E458</f>
        <v>B1</v>
      </c>
      <c r="F458" s="2" t="str">
        <f>'Rådata Nord 2025'!J458</f>
        <v>-</v>
      </c>
      <c r="G458" s="2" t="str">
        <f>'Rådata Nord 2025'!L458</f>
        <v>ej</v>
      </c>
      <c r="H458" s="11">
        <f>'Rådata Nord 2025'!N458</f>
        <v>0</v>
      </c>
      <c r="I458" s="11" t="str">
        <f>'Rådata Nord 2025'!O458</f>
        <v>ej</v>
      </c>
    </row>
    <row r="459" spans="1:9" hidden="1" x14ac:dyDescent="0.25">
      <c r="A459" s="1">
        <f>'Rådata Nord 2025'!A459</f>
        <v>122</v>
      </c>
      <c r="B459" s="1" t="str">
        <f>'Rådata Nord 2025'!B459</f>
        <v>LE</v>
      </c>
      <c r="C459" s="1" t="str">
        <f>'Rådata Nord 2025'!C459</f>
        <v>Spårväxel - EV-BV50-225/190-1:9</v>
      </c>
      <c r="D459" s="1">
        <f>'Rådata Nord 2025'!D459</f>
        <v>14</v>
      </c>
      <c r="E459" s="1" t="str">
        <f>'Rådata Nord 2025'!E459</f>
        <v>B1</v>
      </c>
      <c r="F459" s="2" t="str">
        <f>'Rådata Nord 2025'!J459</f>
        <v>-</v>
      </c>
      <c r="G459" s="2" t="str">
        <f>'Rådata Nord 2025'!L459</f>
        <v>ej</v>
      </c>
      <c r="H459" s="11">
        <f>'Rådata Nord 2025'!N459</f>
        <v>0</v>
      </c>
      <c r="I459" s="11" t="str">
        <f>'Rådata Nord 2025'!O459</f>
        <v>ej</v>
      </c>
    </row>
    <row r="460" spans="1:9" hidden="1" x14ac:dyDescent="0.25">
      <c r="A460" s="1">
        <f>'Rådata Nord 2025'!A460</f>
        <v>122</v>
      </c>
      <c r="B460" s="1" t="str">
        <f>'Rådata Nord 2025'!B460</f>
        <v>LE</v>
      </c>
      <c r="C460" s="1" t="str">
        <f>'Rådata Nord 2025'!C460</f>
        <v>Spårväxel - EV-UIC60-300-1:9</v>
      </c>
      <c r="D460" s="1">
        <f>'Rådata Nord 2025'!D460</f>
        <v>22</v>
      </c>
      <c r="E460" s="1" t="str">
        <f>'Rådata Nord 2025'!E460</f>
        <v>B1</v>
      </c>
      <c r="F460" s="2" t="str">
        <f>'Rådata Nord 2025'!J460</f>
        <v>-</v>
      </c>
      <c r="G460" s="2" t="str">
        <f>'Rådata Nord 2025'!L460</f>
        <v>ej</v>
      </c>
      <c r="H460" s="11">
        <f>'Rådata Nord 2025'!N460</f>
        <v>0</v>
      </c>
      <c r="I460" s="11" t="str">
        <f>'Rådata Nord 2025'!O460</f>
        <v>ej</v>
      </c>
    </row>
    <row r="461" spans="1:9" hidden="1" x14ac:dyDescent="0.25">
      <c r="A461" s="1">
        <f>'Rådata Nord 2025'!A461</f>
        <v>122</v>
      </c>
      <c r="B461" s="1" t="str">
        <f>'Rådata Nord 2025'!B461</f>
        <v>LE</v>
      </c>
      <c r="C461" s="1" t="str">
        <f>'Rådata Nord 2025'!C461</f>
        <v>Spårväxel - EV-SJ50-11-1:9</v>
      </c>
      <c r="D461" s="1">
        <f>'Rådata Nord 2025'!D461</f>
        <v>28</v>
      </c>
      <c r="E461" s="1" t="str">
        <f>'Rådata Nord 2025'!E461</f>
        <v>B1</v>
      </c>
      <c r="F461" s="2" t="str">
        <f>'Rådata Nord 2025'!J461</f>
        <v>-</v>
      </c>
      <c r="G461" s="2" t="str">
        <f>'Rådata Nord 2025'!L461</f>
        <v>ej</v>
      </c>
      <c r="H461" s="11">
        <f>'Rådata Nord 2025'!N461</f>
        <v>0</v>
      </c>
      <c r="I461" s="11" t="str">
        <f>'Rådata Nord 2025'!O461</f>
        <v>ej</v>
      </c>
    </row>
    <row r="462" spans="1:9" hidden="1" x14ac:dyDescent="0.25">
      <c r="A462" s="1">
        <f>'Rådata Nord 2025'!A462</f>
        <v>122</v>
      </c>
      <c r="B462" s="1" t="str">
        <f>'Rådata Nord 2025'!B462</f>
        <v>LE</v>
      </c>
      <c r="C462" s="1" t="str">
        <f>'Rådata Nord 2025'!C462</f>
        <v>Spårväxel - EV-SJ50-11-1:9</v>
      </c>
      <c r="D462" s="1">
        <f>'Rådata Nord 2025'!D462</f>
        <v>48</v>
      </c>
      <c r="E462" s="1" t="str">
        <f>'Rådata Nord 2025'!E462</f>
        <v>B1</v>
      </c>
      <c r="F462" s="2" t="str">
        <f>'Rådata Nord 2025'!J462</f>
        <v>-</v>
      </c>
      <c r="G462" s="2" t="str">
        <f>'Rådata Nord 2025'!L462</f>
        <v>ej</v>
      </c>
      <c r="H462" s="11">
        <f>'Rådata Nord 2025'!N462</f>
        <v>0</v>
      </c>
      <c r="I462" s="11" t="str">
        <f>'Rådata Nord 2025'!O462</f>
        <v>ej</v>
      </c>
    </row>
    <row r="463" spans="1:9" hidden="1" x14ac:dyDescent="0.25">
      <c r="A463" s="1">
        <f>'Rådata Nord 2025'!A463</f>
        <v>122</v>
      </c>
      <c r="B463" s="1" t="str">
        <f>'Rådata Nord 2025'!B463</f>
        <v>LE</v>
      </c>
      <c r="C463" s="1" t="str">
        <f>'Rådata Nord 2025'!C463</f>
        <v>Spårväxel - EV-SJ50-5,9-1:9</v>
      </c>
      <c r="D463" s="1">
        <f>'Rådata Nord 2025'!D463</f>
        <v>51</v>
      </c>
      <c r="E463" s="1" t="str">
        <f>'Rådata Nord 2025'!E463</f>
        <v>B1</v>
      </c>
      <c r="F463" s="2" t="str">
        <f>'Rådata Nord 2025'!J463</f>
        <v>-</v>
      </c>
      <c r="G463" s="2" t="str">
        <f>'Rådata Nord 2025'!L463</f>
        <v>ej</v>
      </c>
      <c r="H463" s="11">
        <f>'Rådata Nord 2025'!N463</f>
        <v>0</v>
      </c>
      <c r="I463" s="11" t="str">
        <f>'Rådata Nord 2025'!O463</f>
        <v>ej</v>
      </c>
    </row>
    <row r="464" spans="1:9" hidden="1" x14ac:dyDescent="0.25">
      <c r="A464" s="1">
        <f>'Rådata Nord 2025'!A464</f>
        <v>122</v>
      </c>
      <c r="B464" s="1" t="str">
        <f>'Rådata Nord 2025'!B464</f>
        <v>LE</v>
      </c>
      <c r="C464" s="1" t="str">
        <f>'Rådata Nord 2025'!C464</f>
        <v>Spårväxel - EV-SJ50-5,9-1:9</v>
      </c>
      <c r="D464" s="1">
        <f>'Rådata Nord 2025'!D464</f>
        <v>53</v>
      </c>
      <c r="E464" s="1" t="str">
        <f>'Rådata Nord 2025'!E464</f>
        <v>B1</v>
      </c>
      <c r="F464" s="2" t="str">
        <f>'Rådata Nord 2025'!J464</f>
        <v>-</v>
      </c>
      <c r="G464" s="2" t="str">
        <f>'Rådata Nord 2025'!L464</f>
        <v>ej</v>
      </c>
      <c r="H464" s="11">
        <f>'Rådata Nord 2025'!N464</f>
        <v>0</v>
      </c>
      <c r="I464" s="11" t="str">
        <f>'Rådata Nord 2025'!O464</f>
        <v>ej</v>
      </c>
    </row>
    <row r="465" spans="1:9" hidden="1" x14ac:dyDescent="0.25">
      <c r="A465" s="1">
        <f>'Rådata Nord 2025'!A465</f>
        <v>122</v>
      </c>
      <c r="B465" s="1" t="str">
        <f>'Rådata Nord 2025'!B465</f>
        <v>LE</v>
      </c>
      <c r="C465" s="1" t="str">
        <f>'Rådata Nord 2025'!C465</f>
        <v>Spårväxel - EV-SJ50-5,9-1:9</v>
      </c>
      <c r="D465" s="1">
        <f>'Rådata Nord 2025'!D465</f>
        <v>54</v>
      </c>
      <c r="E465" s="1" t="str">
        <f>'Rådata Nord 2025'!E465</f>
        <v>B1</v>
      </c>
      <c r="F465" s="2" t="str">
        <f>'Rådata Nord 2025'!J465</f>
        <v>-</v>
      </c>
      <c r="G465" s="2" t="str">
        <f>'Rådata Nord 2025'!L465</f>
        <v>ej</v>
      </c>
      <c r="H465" s="11">
        <f>'Rådata Nord 2025'!N465</f>
        <v>0</v>
      </c>
      <c r="I465" s="11" t="str">
        <f>'Rådata Nord 2025'!O465</f>
        <v>ej</v>
      </c>
    </row>
    <row r="466" spans="1:9" hidden="1" x14ac:dyDescent="0.25">
      <c r="A466" s="1">
        <f>'Rådata Nord 2025'!A466</f>
        <v>122</v>
      </c>
      <c r="B466" s="1" t="str">
        <f>'Rådata Nord 2025'!B466</f>
        <v>LE</v>
      </c>
      <c r="C466" s="1" t="str">
        <f>'Rådata Nord 2025'!C466</f>
        <v>Spårväxel - EV-SJ50-11-1:9</v>
      </c>
      <c r="D466" s="1">
        <f>'Rådata Nord 2025'!D466</f>
        <v>56</v>
      </c>
      <c r="E466" s="1" t="str">
        <f>'Rådata Nord 2025'!E466</f>
        <v>B1</v>
      </c>
      <c r="F466" s="2" t="str">
        <f>'Rådata Nord 2025'!J466</f>
        <v>-</v>
      </c>
      <c r="G466" s="2" t="str">
        <f>'Rådata Nord 2025'!L466</f>
        <v>ej</v>
      </c>
      <c r="H466" s="11">
        <f>'Rådata Nord 2025'!N466</f>
        <v>0</v>
      </c>
      <c r="I466" s="11" t="str">
        <f>'Rådata Nord 2025'!O466</f>
        <v>ej</v>
      </c>
    </row>
    <row r="467" spans="1:9" hidden="1" x14ac:dyDescent="0.25">
      <c r="A467" s="1">
        <f>'Rådata Nord 2025'!A467</f>
        <v>122</v>
      </c>
      <c r="B467" s="1" t="str">
        <f>'Rådata Nord 2025'!B467</f>
        <v>LE</v>
      </c>
      <c r="C467" s="1" t="str">
        <f>'Rådata Nord 2025'!C467</f>
        <v>Spårväxel - EV-SJ50-11-1:9</v>
      </c>
      <c r="D467" s="1">
        <f>'Rådata Nord 2025'!D467</f>
        <v>58</v>
      </c>
      <c r="E467" s="1" t="str">
        <f>'Rådata Nord 2025'!E467</f>
        <v>B1</v>
      </c>
      <c r="F467" s="2" t="str">
        <f>'Rådata Nord 2025'!J467</f>
        <v>-</v>
      </c>
      <c r="G467" s="2" t="str">
        <f>'Rådata Nord 2025'!L467</f>
        <v>ej</v>
      </c>
      <c r="H467" s="11">
        <f>'Rådata Nord 2025'!N467</f>
        <v>0</v>
      </c>
      <c r="I467" s="11" t="str">
        <f>'Rådata Nord 2025'!O467</f>
        <v>ej</v>
      </c>
    </row>
    <row r="468" spans="1:9" hidden="1" x14ac:dyDescent="0.25">
      <c r="A468" s="1">
        <f>'Rådata Nord 2025'!A468</f>
        <v>122</v>
      </c>
      <c r="B468" s="1" t="str">
        <f>'Rådata Nord 2025'!B468</f>
        <v>LE</v>
      </c>
      <c r="C468" s="1" t="str">
        <f>'Rådata Nord 2025'!C468</f>
        <v>Spårväxel - EV-SJ50-11-1:9</v>
      </c>
      <c r="D468" s="1">
        <f>'Rådata Nord 2025'!D468</f>
        <v>60</v>
      </c>
      <c r="E468" s="1" t="str">
        <f>'Rådata Nord 2025'!E468</f>
        <v>B1</v>
      </c>
      <c r="F468" s="2" t="str">
        <f>'Rådata Nord 2025'!J468</f>
        <v>-</v>
      </c>
      <c r="G468" s="2" t="str">
        <f>'Rådata Nord 2025'!L468</f>
        <v>ej</v>
      </c>
      <c r="H468" s="11">
        <f>'Rådata Nord 2025'!N468</f>
        <v>0</v>
      </c>
      <c r="I468" s="11" t="str">
        <f>'Rådata Nord 2025'!O468</f>
        <v>ej</v>
      </c>
    </row>
    <row r="469" spans="1:9" hidden="1" x14ac:dyDescent="0.25">
      <c r="A469" s="1">
        <f>'Rådata Nord 2025'!A469</f>
        <v>122</v>
      </c>
      <c r="B469" s="1" t="str">
        <f>'Rådata Nord 2025'!B469</f>
        <v>LE</v>
      </c>
      <c r="C469" s="1" t="str">
        <f>'Rådata Nord 2025'!C469</f>
        <v>Spårväxel - EV-BV50-300-1:9</v>
      </c>
      <c r="D469" s="1">
        <f>'Rådata Nord 2025'!D469</f>
        <v>66</v>
      </c>
      <c r="E469" s="1" t="str">
        <f>'Rådata Nord 2025'!E469</f>
        <v>B1</v>
      </c>
      <c r="F469" s="2" t="str">
        <f>'Rådata Nord 2025'!J469</f>
        <v>-</v>
      </c>
      <c r="G469" s="2" t="str">
        <f>'Rådata Nord 2025'!L469</f>
        <v>ej</v>
      </c>
      <c r="H469" s="11">
        <f>'Rådata Nord 2025'!N469</f>
        <v>0</v>
      </c>
      <c r="I469" s="11" t="str">
        <f>'Rådata Nord 2025'!O469</f>
        <v>ej</v>
      </c>
    </row>
    <row r="470" spans="1:9" hidden="1" x14ac:dyDescent="0.25">
      <c r="A470" s="1">
        <f>'Rådata Nord 2025'!A470</f>
        <v>122</v>
      </c>
      <c r="B470" s="1" t="str">
        <f>'Rådata Nord 2025'!B470</f>
        <v>LE</v>
      </c>
      <c r="C470" s="1" t="str">
        <f>'Rådata Nord 2025'!C470</f>
        <v>Spårväxel - EV-BV50-225/190-1:9</v>
      </c>
      <c r="D470" s="1">
        <f>'Rådata Nord 2025'!D470</f>
        <v>67</v>
      </c>
      <c r="E470" s="1" t="str">
        <f>'Rådata Nord 2025'!E470</f>
        <v>B1</v>
      </c>
      <c r="F470" s="2" t="str">
        <f>'Rådata Nord 2025'!J470</f>
        <v>-</v>
      </c>
      <c r="G470" s="2" t="str">
        <f>'Rådata Nord 2025'!L470</f>
        <v>ej</v>
      </c>
      <c r="H470" s="11">
        <f>'Rådata Nord 2025'!N470</f>
        <v>0</v>
      </c>
      <c r="I470" s="11" t="str">
        <f>'Rådata Nord 2025'!O470</f>
        <v>ej</v>
      </c>
    </row>
    <row r="471" spans="1:9" hidden="1" x14ac:dyDescent="0.25">
      <c r="A471" s="1">
        <f>'Rådata Nord 2025'!A471</f>
        <v>122</v>
      </c>
      <c r="B471" s="1" t="str">
        <f>'Rådata Nord 2025'!B471</f>
        <v>LE</v>
      </c>
      <c r="C471" s="1" t="str">
        <f>'Rådata Nord 2025'!C471</f>
        <v>Spårväxel - EV-BV50-225/190-1:9</v>
      </c>
      <c r="D471" s="1">
        <f>'Rådata Nord 2025'!D471</f>
        <v>68</v>
      </c>
      <c r="E471" s="1" t="str">
        <f>'Rådata Nord 2025'!E471</f>
        <v>B1</v>
      </c>
      <c r="F471" s="2" t="str">
        <f>'Rådata Nord 2025'!J471</f>
        <v>-</v>
      </c>
      <c r="G471" s="2" t="str">
        <f>'Rådata Nord 2025'!L471</f>
        <v>ej</v>
      </c>
      <c r="H471" s="11">
        <f>'Rådata Nord 2025'!N471</f>
        <v>0</v>
      </c>
      <c r="I471" s="11" t="str">
        <f>'Rådata Nord 2025'!O471</f>
        <v>ej</v>
      </c>
    </row>
    <row r="472" spans="1:9" hidden="1" x14ac:dyDescent="0.25">
      <c r="A472" s="1">
        <f>'Rådata Nord 2025'!A472</f>
        <v>122</v>
      </c>
      <c r="B472" s="1" t="str">
        <f>'Rådata Nord 2025'!B472</f>
        <v>LE</v>
      </c>
      <c r="C472" s="1" t="str">
        <f>'Rådata Nord 2025'!C472</f>
        <v>Spårväxel - EV-BV50-225/190-1:9</v>
      </c>
      <c r="D472" s="1">
        <f>'Rådata Nord 2025'!D472</f>
        <v>69</v>
      </c>
      <c r="E472" s="1" t="str">
        <f>'Rådata Nord 2025'!E472</f>
        <v>B1</v>
      </c>
      <c r="F472" s="2" t="str">
        <f>'Rådata Nord 2025'!J472</f>
        <v>-</v>
      </c>
      <c r="G472" s="2" t="str">
        <f>'Rådata Nord 2025'!L472</f>
        <v>ej</v>
      </c>
      <c r="H472" s="11">
        <f>'Rådata Nord 2025'!N472</f>
        <v>0</v>
      </c>
      <c r="I472" s="11" t="str">
        <f>'Rådata Nord 2025'!O472</f>
        <v>ej</v>
      </c>
    </row>
    <row r="473" spans="1:9" hidden="1" x14ac:dyDescent="0.25">
      <c r="A473" s="1">
        <f>'Rådata Nord 2025'!A473</f>
        <v>122</v>
      </c>
      <c r="B473" s="1" t="str">
        <f>'Rådata Nord 2025'!B473</f>
        <v>LE</v>
      </c>
      <c r="C473" s="1" t="str">
        <f>'Rådata Nord 2025'!C473</f>
        <v>Spårväxel - EV-BV50-225/190-1:9</v>
      </c>
      <c r="D473" s="1">
        <f>'Rådata Nord 2025'!D473</f>
        <v>70</v>
      </c>
      <c r="E473" s="1" t="str">
        <f>'Rådata Nord 2025'!E473</f>
        <v>B1</v>
      </c>
      <c r="F473" s="2" t="str">
        <f>'Rådata Nord 2025'!J473</f>
        <v>-</v>
      </c>
      <c r="G473" s="2" t="str">
        <f>'Rådata Nord 2025'!L473</f>
        <v>ej</v>
      </c>
      <c r="H473" s="11">
        <f>'Rådata Nord 2025'!N473</f>
        <v>0</v>
      </c>
      <c r="I473" s="11" t="str">
        <f>'Rådata Nord 2025'!O473</f>
        <v>ej</v>
      </c>
    </row>
    <row r="474" spans="1:9" hidden="1" x14ac:dyDescent="0.25">
      <c r="A474" s="1">
        <f>'Rådata Nord 2025'!A474</f>
        <v>122</v>
      </c>
      <c r="B474" s="1" t="str">
        <f>'Rådata Nord 2025'!B474</f>
        <v>LE</v>
      </c>
      <c r="C474" s="1" t="str">
        <f>'Rådata Nord 2025'!C474</f>
        <v>Spårväxel - EV-BV50-225/190-1:9</v>
      </c>
      <c r="D474" s="1">
        <f>'Rådata Nord 2025'!D474</f>
        <v>71</v>
      </c>
      <c r="E474" s="1" t="str">
        <f>'Rådata Nord 2025'!E474</f>
        <v>B1</v>
      </c>
      <c r="F474" s="2" t="str">
        <f>'Rådata Nord 2025'!J474</f>
        <v>-</v>
      </c>
      <c r="G474" s="2" t="str">
        <f>'Rådata Nord 2025'!L474</f>
        <v>ej</v>
      </c>
      <c r="H474" s="11">
        <f>'Rådata Nord 2025'!N474</f>
        <v>0</v>
      </c>
      <c r="I474" s="11" t="str">
        <f>'Rådata Nord 2025'!O474</f>
        <v>ej</v>
      </c>
    </row>
    <row r="475" spans="1:9" hidden="1" x14ac:dyDescent="0.25">
      <c r="A475" s="1">
        <f>'Rådata Nord 2025'!A475</f>
        <v>122</v>
      </c>
      <c r="B475" s="1" t="str">
        <f>'Rådata Nord 2025'!B475</f>
        <v>LE</v>
      </c>
      <c r="C475" s="1" t="str">
        <f>'Rådata Nord 2025'!C475</f>
        <v>Spårväxel - EV-UIC60-300-1:9</v>
      </c>
      <c r="D475" s="1">
        <f>'Rådata Nord 2025'!D475</f>
        <v>72</v>
      </c>
      <c r="E475" s="1" t="str">
        <f>'Rådata Nord 2025'!E475</f>
        <v>B1</v>
      </c>
      <c r="F475" s="2" t="str">
        <f>'Rådata Nord 2025'!J475</f>
        <v>-</v>
      </c>
      <c r="G475" s="2" t="str">
        <f>'Rådata Nord 2025'!L475</f>
        <v>ej</v>
      </c>
      <c r="H475" s="11">
        <f>'Rådata Nord 2025'!N475</f>
        <v>0</v>
      </c>
      <c r="I475" s="11" t="str">
        <f>'Rådata Nord 2025'!O475</f>
        <v>ej</v>
      </c>
    </row>
    <row r="476" spans="1:9" hidden="1" x14ac:dyDescent="0.25">
      <c r="A476" s="1">
        <f>'Rådata Nord 2025'!A476</f>
        <v>122</v>
      </c>
      <c r="B476" s="1" t="str">
        <f>'Rådata Nord 2025'!B476</f>
        <v>LE</v>
      </c>
      <c r="C476" s="1" t="str">
        <f>'Rådata Nord 2025'!C476</f>
        <v>Spårväxel - EV-UIC60-300-1:9</v>
      </c>
      <c r="D476" s="1">
        <f>'Rådata Nord 2025'!D476</f>
        <v>73</v>
      </c>
      <c r="E476" s="1" t="str">
        <f>'Rådata Nord 2025'!E476</f>
        <v>B1</v>
      </c>
      <c r="F476" s="2" t="str">
        <f>'Rådata Nord 2025'!J476</f>
        <v>-</v>
      </c>
      <c r="G476" s="2" t="str">
        <f>'Rådata Nord 2025'!L476</f>
        <v>ej</v>
      </c>
      <c r="H476" s="11">
        <f>'Rådata Nord 2025'!N476</f>
        <v>0</v>
      </c>
      <c r="I476" s="11" t="str">
        <f>'Rådata Nord 2025'!O476</f>
        <v>ej</v>
      </c>
    </row>
    <row r="477" spans="1:9" hidden="1" x14ac:dyDescent="0.25">
      <c r="A477" s="1">
        <f>'Rådata Nord 2025'!A477</f>
        <v>122</v>
      </c>
      <c r="B477" s="1" t="str">
        <f>'Rådata Nord 2025'!B477</f>
        <v>LE</v>
      </c>
      <c r="C477" s="1" t="str">
        <f>'Rådata Nord 2025'!C477</f>
        <v>Spårväxel - EV-BV50-225/190-1:9</v>
      </c>
      <c r="D477" s="1">
        <f>'Rådata Nord 2025'!D477</f>
        <v>74</v>
      </c>
      <c r="E477" s="1" t="str">
        <f>'Rådata Nord 2025'!E477</f>
        <v>B1</v>
      </c>
      <c r="F477" s="2" t="str">
        <f>'Rådata Nord 2025'!J477</f>
        <v>-</v>
      </c>
      <c r="G477" s="2" t="str">
        <f>'Rådata Nord 2025'!L477</f>
        <v>ej</v>
      </c>
      <c r="H477" s="11">
        <f>'Rådata Nord 2025'!N477</f>
        <v>0</v>
      </c>
      <c r="I477" s="11" t="str">
        <f>'Rådata Nord 2025'!O477</f>
        <v>ej</v>
      </c>
    </row>
    <row r="478" spans="1:9" hidden="1" x14ac:dyDescent="0.25">
      <c r="A478" s="1">
        <f>'Rådata Nord 2025'!A478</f>
        <v>122</v>
      </c>
      <c r="B478" s="1" t="str">
        <f>'Rådata Nord 2025'!B478</f>
        <v>LE</v>
      </c>
      <c r="C478" s="1" t="str">
        <f>'Rådata Nord 2025'!C478</f>
        <v>Spårväxel - EV-SJ50-11-1:9</v>
      </c>
      <c r="D478" s="1">
        <f>'Rådata Nord 2025'!D478</f>
        <v>90</v>
      </c>
      <c r="E478" s="1" t="str">
        <f>'Rådata Nord 2025'!E478</f>
        <v>B1</v>
      </c>
      <c r="F478" s="2" t="str">
        <f>'Rådata Nord 2025'!J478</f>
        <v>-</v>
      </c>
      <c r="G478" s="2" t="str">
        <f>'Rådata Nord 2025'!L478</f>
        <v>ej</v>
      </c>
      <c r="H478" s="11">
        <f>'Rådata Nord 2025'!N478</f>
        <v>0</v>
      </c>
      <c r="I478" s="11" t="str">
        <f>'Rådata Nord 2025'!O478</f>
        <v>ej</v>
      </c>
    </row>
    <row r="479" spans="1:9" hidden="1" x14ac:dyDescent="0.25">
      <c r="A479" s="1">
        <f>'Rådata Nord 2025'!A479</f>
        <v>122</v>
      </c>
      <c r="B479" s="1" t="str">
        <f>'Rådata Nord 2025'!B479</f>
        <v>LE</v>
      </c>
      <c r="C479" s="1" t="str">
        <f>'Rådata Nord 2025'!C479</f>
        <v>Spårväxel - EV-SJ50-5,9-1:9</v>
      </c>
      <c r="D479" s="1">
        <f>'Rådata Nord 2025'!D479</f>
        <v>92</v>
      </c>
      <c r="E479" s="1" t="str">
        <f>'Rådata Nord 2025'!E479</f>
        <v>B1</v>
      </c>
      <c r="F479" s="2" t="str">
        <f>'Rådata Nord 2025'!J479</f>
        <v>-</v>
      </c>
      <c r="G479" s="2" t="str">
        <f>'Rådata Nord 2025'!L479</f>
        <v>ej</v>
      </c>
      <c r="H479" s="11">
        <f>'Rådata Nord 2025'!N479</f>
        <v>0</v>
      </c>
      <c r="I479" s="11" t="str">
        <f>'Rådata Nord 2025'!O479</f>
        <v>ej</v>
      </c>
    </row>
    <row r="480" spans="1:9" hidden="1" x14ac:dyDescent="0.25">
      <c r="A480" s="1">
        <f>'Rådata Nord 2025'!A481</f>
        <v>122</v>
      </c>
      <c r="B480" s="1" t="str">
        <f>'Rådata Nord 2025'!B481</f>
        <v>LE</v>
      </c>
      <c r="C480" s="1" t="str">
        <f>'Rådata Nord 2025'!C481</f>
        <v>Spårväxel - EV-SJ50-11-1:9</v>
      </c>
      <c r="D480" s="1">
        <f>'Rådata Nord 2025'!D481</f>
        <v>94</v>
      </c>
      <c r="E480" s="1" t="str">
        <f>'Rådata Nord 2025'!E481</f>
        <v>B1</v>
      </c>
      <c r="F480" s="2" t="str">
        <f>'Rådata Nord 2025'!J481</f>
        <v>-</v>
      </c>
      <c r="G480" s="2" t="str">
        <f>'Rådata Nord 2025'!L481</f>
        <v>ej</v>
      </c>
      <c r="H480" s="11">
        <f>'Rådata Nord 2025'!N481</f>
        <v>0</v>
      </c>
      <c r="I480" s="11" t="str">
        <f>'Rådata Nord 2025'!O481</f>
        <v>ej</v>
      </c>
    </row>
    <row r="481" spans="1:9" hidden="1" x14ac:dyDescent="0.25">
      <c r="A481" s="1">
        <f>'Rådata Nord 2025'!A482</f>
        <v>122</v>
      </c>
      <c r="B481" s="1" t="str">
        <f>'Rådata Nord 2025'!B482</f>
        <v>LE</v>
      </c>
      <c r="C481" s="1" t="str">
        <f>'Rådata Nord 2025'!C482</f>
        <v>Spårväxel - EV-SJ43-4,5-1:9</v>
      </c>
      <c r="D481" s="1">
        <f>'Rådata Nord 2025'!D482</f>
        <v>105</v>
      </c>
      <c r="E481" s="1" t="str">
        <f>'Rådata Nord 2025'!E482</f>
        <v>B1</v>
      </c>
      <c r="F481" s="2" t="str">
        <f>'Rådata Nord 2025'!J482</f>
        <v>-</v>
      </c>
      <c r="G481" s="2" t="str">
        <f>'Rådata Nord 2025'!L482</f>
        <v>ej</v>
      </c>
      <c r="H481" s="11">
        <f>'Rådata Nord 2025'!N482</f>
        <v>0</v>
      </c>
      <c r="I481" s="11" t="str">
        <f>'Rådata Nord 2025'!O482</f>
        <v>ej</v>
      </c>
    </row>
    <row r="482" spans="1:9" hidden="1" x14ac:dyDescent="0.25">
      <c r="A482" s="1">
        <f>'Rådata Nord 2025'!A483</f>
        <v>122</v>
      </c>
      <c r="B482" s="1" t="str">
        <f>'Rådata Nord 2025'!B483</f>
        <v>LE</v>
      </c>
      <c r="C482" s="1" t="str">
        <f>'Rådata Nord 2025'!C483</f>
        <v>Spårväxel - EV-SJ43-5,9-1:9</v>
      </c>
      <c r="D482" s="1">
        <f>'Rådata Nord 2025'!D483</f>
        <v>107</v>
      </c>
      <c r="E482" s="1" t="str">
        <f>'Rådata Nord 2025'!E483</f>
        <v>B1</v>
      </c>
      <c r="F482" s="2" t="str">
        <f>'Rådata Nord 2025'!J483</f>
        <v>-</v>
      </c>
      <c r="G482" s="2" t="str">
        <f>'Rådata Nord 2025'!L483</f>
        <v>ej</v>
      </c>
      <c r="H482" s="11">
        <f>'Rådata Nord 2025'!N483</f>
        <v>0</v>
      </c>
      <c r="I482" s="11" t="str">
        <f>'Rådata Nord 2025'!O483</f>
        <v>ej</v>
      </c>
    </row>
    <row r="483" spans="1:9" hidden="1" x14ac:dyDescent="0.25">
      <c r="A483" s="1">
        <f>'Rådata Nord 2025'!A484</f>
        <v>122</v>
      </c>
      <c r="B483" s="1" t="str">
        <f>'Rådata Nord 2025'!B484</f>
        <v>LE</v>
      </c>
      <c r="C483" s="1" t="str">
        <f>'Rådata Nord 2025'!C484</f>
        <v>Spårväxel - EV-SJ43-5,9-1:9</v>
      </c>
      <c r="D483" s="1">
        <f>'Rådata Nord 2025'!D484</f>
        <v>108</v>
      </c>
      <c r="E483" s="1" t="str">
        <f>'Rådata Nord 2025'!E484</f>
        <v>B1</v>
      </c>
      <c r="F483" s="2" t="str">
        <f>'Rådata Nord 2025'!J484</f>
        <v>-</v>
      </c>
      <c r="G483" s="2" t="str">
        <f>'Rådata Nord 2025'!L484</f>
        <v>ej</v>
      </c>
      <c r="H483" s="11">
        <f>'Rådata Nord 2025'!N484</f>
        <v>0</v>
      </c>
      <c r="I483" s="11" t="str">
        <f>'Rådata Nord 2025'!O484</f>
        <v>ej</v>
      </c>
    </row>
    <row r="484" spans="1:9" hidden="1" x14ac:dyDescent="0.25">
      <c r="A484" s="1">
        <f>'Rådata Nord 2025'!A485</f>
        <v>122</v>
      </c>
      <c r="B484" s="1" t="str">
        <f>'Rådata Nord 2025'!B485</f>
        <v>LE</v>
      </c>
      <c r="C484" s="1" t="str">
        <f>'Rådata Nord 2025'!C485</f>
        <v>Spårväxel - EV-SJ50-5,9-1:9</v>
      </c>
      <c r="D484" s="1">
        <f>'Rådata Nord 2025'!D485</f>
        <v>109</v>
      </c>
      <c r="E484" s="1" t="str">
        <f>'Rådata Nord 2025'!E485</f>
        <v>B1</v>
      </c>
      <c r="F484" s="2" t="str">
        <f>'Rådata Nord 2025'!J485</f>
        <v>-</v>
      </c>
      <c r="G484" s="2" t="str">
        <f>'Rådata Nord 2025'!L485</f>
        <v>ej</v>
      </c>
      <c r="H484" s="11">
        <f>'Rådata Nord 2025'!N485</f>
        <v>0</v>
      </c>
      <c r="I484" s="11" t="str">
        <f>'Rådata Nord 2025'!O485</f>
        <v>ej</v>
      </c>
    </row>
    <row r="485" spans="1:9" hidden="1" x14ac:dyDescent="0.25">
      <c r="A485" s="1">
        <f>'Rådata Nord 2025'!A486</f>
        <v>122</v>
      </c>
      <c r="B485" s="1" t="str">
        <f>'Rådata Nord 2025'!B486</f>
        <v>LE</v>
      </c>
      <c r="C485" s="1" t="str">
        <f>'Rådata Nord 2025'!C486</f>
        <v>Spårväxel - EV-SJ43-11-1:9</v>
      </c>
      <c r="D485" s="1">
        <f>'Rådata Nord 2025'!D486</f>
        <v>203</v>
      </c>
      <c r="E485" s="1" t="str">
        <f>'Rådata Nord 2025'!E486</f>
        <v>B1</v>
      </c>
      <c r="F485" s="2" t="str">
        <f>'Rådata Nord 2025'!J486</f>
        <v>-</v>
      </c>
      <c r="G485" s="2" t="str">
        <f>'Rådata Nord 2025'!L486</f>
        <v>ej</v>
      </c>
      <c r="H485" s="11">
        <f>'Rådata Nord 2025'!N486</f>
        <v>0</v>
      </c>
      <c r="I485" s="11" t="str">
        <f>'Rådata Nord 2025'!O486</f>
        <v>ej</v>
      </c>
    </row>
    <row r="486" spans="1:9" hidden="1" x14ac:dyDescent="0.25">
      <c r="A486" s="1">
        <f>'Rådata Nord 2025'!A487</f>
        <v>122</v>
      </c>
      <c r="B486" s="1" t="str">
        <f>'Rådata Nord 2025'!B487</f>
        <v>LE</v>
      </c>
      <c r="C486" s="1" t="str">
        <f>'Rådata Nord 2025'!C487</f>
        <v>Spårväxel - EV-SJ43-11-1:9</v>
      </c>
      <c r="D486" s="1">
        <f>'Rådata Nord 2025'!D487</f>
        <v>204</v>
      </c>
      <c r="E486" s="1" t="str">
        <f>'Rådata Nord 2025'!E487</f>
        <v>B1</v>
      </c>
      <c r="F486" s="2" t="str">
        <f>'Rådata Nord 2025'!J487</f>
        <v>-</v>
      </c>
      <c r="G486" s="2" t="str">
        <f>'Rådata Nord 2025'!L487</f>
        <v>ej</v>
      </c>
      <c r="H486" s="11">
        <f>'Rådata Nord 2025'!N487</f>
        <v>0</v>
      </c>
      <c r="I486" s="11" t="str">
        <f>'Rådata Nord 2025'!O487</f>
        <v>ej</v>
      </c>
    </row>
    <row r="487" spans="1:9" hidden="1" x14ac:dyDescent="0.25">
      <c r="A487" s="1">
        <f>'Rådata Nord 2025'!A488</f>
        <v>122</v>
      </c>
      <c r="B487" s="1" t="str">
        <f>'Rådata Nord 2025'!B488</f>
        <v>LE</v>
      </c>
      <c r="C487" s="1" t="str">
        <f>'Rådata Nord 2025'!C488</f>
        <v>Spårväxel - EV-SJ43-11-1:9</v>
      </c>
      <c r="D487" s="1">
        <f>'Rådata Nord 2025'!D488</f>
        <v>208</v>
      </c>
      <c r="E487" s="1" t="str">
        <f>'Rådata Nord 2025'!E488</f>
        <v>B1</v>
      </c>
      <c r="F487" s="2" t="str">
        <f>'Rådata Nord 2025'!J488</f>
        <v>-</v>
      </c>
      <c r="G487" s="2" t="str">
        <f>'Rådata Nord 2025'!L488</f>
        <v>ej</v>
      </c>
      <c r="H487" s="11">
        <f>'Rådata Nord 2025'!N488</f>
        <v>0</v>
      </c>
      <c r="I487" s="11" t="str">
        <f>'Rådata Nord 2025'!O488</f>
        <v>ej</v>
      </c>
    </row>
    <row r="488" spans="1:9" hidden="1" x14ac:dyDescent="0.25">
      <c r="A488" s="1">
        <f>'Rådata Nord 2025'!A489</f>
        <v>122</v>
      </c>
      <c r="B488" s="1" t="str">
        <f>'Rådata Nord 2025'!B489</f>
        <v>LE</v>
      </c>
      <c r="C488" s="1" t="str">
        <f>'Rådata Nord 2025'!C489</f>
        <v>Spårväxel - EV-SJ50-11-1:9</v>
      </c>
      <c r="D488" s="1">
        <f>'Rådata Nord 2025'!D489</f>
        <v>209</v>
      </c>
      <c r="E488" s="1" t="str">
        <f>'Rådata Nord 2025'!E489</f>
        <v>B1</v>
      </c>
      <c r="F488" s="2" t="str">
        <f>'Rådata Nord 2025'!J489</f>
        <v>-</v>
      </c>
      <c r="G488" s="2" t="str">
        <f>'Rådata Nord 2025'!L489</f>
        <v>ej</v>
      </c>
      <c r="H488" s="11">
        <f>'Rådata Nord 2025'!N489</f>
        <v>0</v>
      </c>
      <c r="I488" s="11" t="str">
        <f>'Rådata Nord 2025'!O489</f>
        <v>ej</v>
      </c>
    </row>
    <row r="489" spans="1:9" hidden="1" x14ac:dyDescent="0.25">
      <c r="A489" s="1">
        <f>'Rådata Nord 2025'!A490</f>
        <v>122</v>
      </c>
      <c r="B489" s="1" t="str">
        <f>'Rådata Nord 2025'!B490</f>
        <v>LE</v>
      </c>
      <c r="C489" s="1" t="str">
        <f>'Rådata Nord 2025'!C490</f>
        <v>Spårväxel - EV-SJ43-11-1:9</v>
      </c>
      <c r="D489" s="1">
        <f>'Rådata Nord 2025'!D490</f>
        <v>210</v>
      </c>
      <c r="E489" s="1" t="str">
        <f>'Rådata Nord 2025'!E490</f>
        <v>B1</v>
      </c>
      <c r="F489" s="2" t="str">
        <f>'Rådata Nord 2025'!J490</f>
        <v>-</v>
      </c>
      <c r="G489" s="2" t="str">
        <f>'Rådata Nord 2025'!L490</f>
        <v>ej</v>
      </c>
      <c r="H489" s="11">
        <f>'Rådata Nord 2025'!N490</f>
        <v>0</v>
      </c>
      <c r="I489" s="11" t="str">
        <f>'Rådata Nord 2025'!O490</f>
        <v>ej</v>
      </c>
    </row>
    <row r="490" spans="1:9" hidden="1" x14ac:dyDescent="0.25">
      <c r="A490" s="1">
        <f>'Rådata Nord 2025'!A491</f>
        <v>122</v>
      </c>
      <c r="B490" s="1" t="str">
        <f>'Rådata Nord 2025'!B491</f>
        <v>LE</v>
      </c>
      <c r="C490" s="1" t="str">
        <f>'Rådata Nord 2025'!C491</f>
        <v>Spårväxel - EV-SJ43-11-1:9</v>
      </c>
      <c r="D490" s="1">
        <f>'Rådata Nord 2025'!D491</f>
        <v>211</v>
      </c>
      <c r="E490" s="1" t="str">
        <f>'Rådata Nord 2025'!E491</f>
        <v>B1</v>
      </c>
      <c r="F490" s="2" t="str">
        <f>'Rådata Nord 2025'!J491</f>
        <v>-</v>
      </c>
      <c r="G490" s="2" t="str">
        <f>'Rådata Nord 2025'!L491</f>
        <v>ej</v>
      </c>
      <c r="H490" s="11">
        <f>'Rådata Nord 2025'!N491</f>
        <v>0</v>
      </c>
      <c r="I490" s="11" t="str">
        <f>'Rådata Nord 2025'!O491</f>
        <v>ej</v>
      </c>
    </row>
    <row r="491" spans="1:9" hidden="1" x14ac:dyDescent="0.25">
      <c r="A491" s="1">
        <f>'Rådata Nord 2025'!A492</f>
        <v>122</v>
      </c>
      <c r="B491" s="1" t="str">
        <f>'Rådata Nord 2025'!B492</f>
        <v>LE</v>
      </c>
      <c r="C491" s="1" t="str">
        <f>'Rådata Nord 2025'!C492</f>
        <v>Spårväxel - EV-SJ43-11-1:9</v>
      </c>
      <c r="D491" s="1">
        <f>'Rådata Nord 2025'!D492</f>
        <v>212</v>
      </c>
      <c r="E491" s="1" t="str">
        <f>'Rådata Nord 2025'!E492</f>
        <v>B1</v>
      </c>
      <c r="F491" s="2" t="str">
        <f>'Rådata Nord 2025'!J492</f>
        <v>-</v>
      </c>
      <c r="G491" s="2" t="str">
        <f>'Rådata Nord 2025'!L492</f>
        <v>ej</v>
      </c>
      <c r="H491" s="11">
        <f>'Rådata Nord 2025'!N492</f>
        <v>0</v>
      </c>
      <c r="I491" s="11" t="str">
        <f>'Rådata Nord 2025'!O492</f>
        <v>ej</v>
      </c>
    </row>
    <row r="492" spans="1:9" hidden="1" x14ac:dyDescent="0.25">
      <c r="A492" s="1">
        <f>'Rådata Nord 2025'!A493</f>
        <v>122</v>
      </c>
      <c r="B492" s="1" t="str">
        <f>'Rådata Nord 2025'!B493</f>
        <v>LE</v>
      </c>
      <c r="C492" s="1" t="str">
        <f>'Rådata Nord 2025'!C493</f>
        <v>Spårväxel - EV-SJ43-11-1:9</v>
      </c>
      <c r="D492" s="1">
        <f>'Rådata Nord 2025'!D493</f>
        <v>213</v>
      </c>
      <c r="E492" s="1" t="str">
        <f>'Rådata Nord 2025'!E493</f>
        <v>B1</v>
      </c>
      <c r="F492" s="2" t="str">
        <f>'Rådata Nord 2025'!J493</f>
        <v>-</v>
      </c>
      <c r="G492" s="2" t="str">
        <f>'Rådata Nord 2025'!L493</f>
        <v>ej</v>
      </c>
      <c r="H492" s="11">
        <f>'Rådata Nord 2025'!N493</f>
        <v>0</v>
      </c>
      <c r="I492" s="11" t="str">
        <f>'Rådata Nord 2025'!O493</f>
        <v>ej</v>
      </c>
    </row>
    <row r="493" spans="1:9" hidden="1" x14ac:dyDescent="0.25">
      <c r="A493" s="1">
        <f>'Rådata Nord 2025'!A494</f>
        <v>122</v>
      </c>
      <c r="B493" s="1" t="str">
        <f>'Rådata Nord 2025'!B494</f>
        <v>LE</v>
      </c>
      <c r="C493" s="1" t="str">
        <f>'Rådata Nord 2025'!C494</f>
        <v>Spårväxel - EV-SJ43-5,9-1:9</v>
      </c>
      <c r="D493" s="1">
        <f>'Rådata Nord 2025'!D494</f>
        <v>214</v>
      </c>
      <c r="E493" s="1" t="str">
        <f>'Rådata Nord 2025'!E494</f>
        <v>B1</v>
      </c>
      <c r="F493" s="2" t="str">
        <f>'Rådata Nord 2025'!J494</f>
        <v>-</v>
      </c>
      <c r="G493" s="2" t="str">
        <f>'Rådata Nord 2025'!L494</f>
        <v>ej</v>
      </c>
      <c r="H493" s="11">
        <f>'Rådata Nord 2025'!N494</f>
        <v>0</v>
      </c>
      <c r="I493" s="11" t="str">
        <f>'Rådata Nord 2025'!O494</f>
        <v>ej</v>
      </c>
    </row>
    <row r="494" spans="1:9" hidden="1" x14ac:dyDescent="0.25">
      <c r="A494" s="1">
        <f>'Rådata Nord 2025'!A495</f>
        <v>122</v>
      </c>
      <c r="B494" s="1" t="str">
        <f>'Rådata Nord 2025'!B495</f>
        <v>LE</v>
      </c>
      <c r="C494" s="1" t="str">
        <f>'Rådata Nord 2025'!C495</f>
        <v>Spårväxel - EV-SJ43-5,9-1:9</v>
      </c>
      <c r="D494" s="1">
        <f>'Rådata Nord 2025'!D495</f>
        <v>216</v>
      </c>
      <c r="E494" s="1" t="str">
        <f>'Rådata Nord 2025'!E495</f>
        <v>B1</v>
      </c>
      <c r="F494" s="2" t="str">
        <f>'Rådata Nord 2025'!J495</f>
        <v>-</v>
      </c>
      <c r="G494" s="2" t="str">
        <f>'Rådata Nord 2025'!L495</f>
        <v>ej</v>
      </c>
      <c r="H494" s="11">
        <f>'Rådata Nord 2025'!N495</f>
        <v>0</v>
      </c>
      <c r="I494" s="11" t="str">
        <f>'Rådata Nord 2025'!O495</f>
        <v>ej</v>
      </c>
    </row>
    <row r="495" spans="1:9" hidden="1" x14ac:dyDescent="0.25">
      <c r="A495" s="1">
        <f>'Rådata Nord 2025'!A496</f>
        <v>122</v>
      </c>
      <c r="B495" s="1" t="str">
        <f>'Rådata Nord 2025'!B496</f>
        <v>LE</v>
      </c>
      <c r="C495" s="1" t="str">
        <f>'Rådata Nord 2025'!C496</f>
        <v>Spårväxel - 3V-SJ41-5,9-1:9/1:9-HV/VH</v>
      </c>
      <c r="D495" s="1" t="str">
        <f>'Rådata Nord 2025'!D496</f>
        <v>101/103</v>
      </c>
      <c r="E495" s="1" t="str">
        <f>'Rådata Nord 2025'!E496</f>
        <v>B1</v>
      </c>
      <c r="F495" s="2" t="str">
        <f>'Rådata Nord 2025'!J496</f>
        <v>-</v>
      </c>
      <c r="G495" s="2" t="str">
        <f>'Rådata Nord 2025'!L496</f>
        <v>ej</v>
      </c>
      <c r="H495" s="11">
        <f>'Rådata Nord 2025'!N496</f>
        <v>0</v>
      </c>
      <c r="I495" s="11" t="str">
        <f>'Rådata Nord 2025'!O496</f>
        <v>ej</v>
      </c>
    </row>
    <row r="496" spans="1:9" hidden="1" x14ac:dyDescent="0.25">
      <c r="A496" s="1">
        <f>'Rådata Nord 2025'!A497</f>
        <v>122</v>
      </c>
      <c r="B496" s="1" t="str">
        <f>'Rådata Nord 2025'!B497</f>
        <v>LE</v>
      </c>
      <c r="C496" s="1" t="str">
        <f>'Rådata Nord 2025'!C497</f>
        <v>Spårväxel - EV-SJ50-11-1:9</v>
      </c>
      <c r="D496" s="1" t="str">
        <f>'Rådata Nord 2025'!D497</f>
        <v>102a</v>
      </c>
      <c r="E496" s="1" t="str">
        <f>'Rådata Nord 2025'!E497</f>
        <v>B1</v>
      </c>
      <c r="F496" s="2" t="str">
        <f>'Rådata Nord 2025'!J497</f>
        <v>-</v>
      </c>
      <c r="G496" s="2" t="str">
        <f>'Rådata Nord 2025'!L497</f>
        <v>ej</v>
      </c>
      <c r="H496" s="11">
        <f>'Rådata Nord 2025'!N497</f>
        <v>0</v>
      </c>
      <c r="I496" s="11" t="str">
        <f>'Rådata Nord 2025'!O497</f>
        <v>ej</v>
      </c>
    </row>
    <row r="497" spans="1:9" hidden="1" x14ac:dyDescent="0.25">
      <c r="A497" s="1">
        <f>'Rådata Nord 2025'!A498</f>
        <v>122</v>
      </c>
      <c r="B497" s="1" t="str">
        <f>'Rådata Nord 2025'!B498</f>
        <v>LE</v>
      </c>
      <c r="C497" s="1" t="str">
        <f>'Rådata Nord 2025'!C498</f>
        <v>Spårväxel - DKV-SJ50-7,641/9,375-1:9</v>
      </c>
      <c r="D497" s="1" t="str">
        <f>'Rådata Nord 2025'!D498</f>
        <v>102b/103</v>
      </c>
      <c r="E497" s="1" t="str">
        <f>'Rådata Nord 2025'!E498</f>
        <v>B1</v>
      </c>
      <c r="F497" s="2" t="str">
        <f>'Rådata Nord 2025'!J498</f>
        <v>-</v>
      </c>
      <c r="G497" s="2" t="str">
        <f>'Rådata Nord 2025'!L498</f>
        <v>ej</v>
      </c>
      <c r="H497" s="11">
        <f>'Rådata Nord 2025'!N498</f>
        <v>0</v>
      </c>
      <c r="I497" s="11" t="str">
        <f>'Rådata Nord 2025'!O498</f>
        <v>ej</v>
      </c>
    </row>
    <row r="498" spans="1:9" hidden="1" x14ac:dyDescent="0.25">
      <c r="A498" s="1">
        <f>'Rådata Nord 2025'!A499</f>
        <v>122</v>
      </c>
      <c r="B498" s="1" t="str">
        <f>'Rådata Nord 2025'!B499</f>
        <v>LE</v>
      </c>
      <c r="C498" s="1" t="str">
        <f>'Rådata Nord 2025'!C499</f>
        <v>Spårväxel - 3V-SJ43-5,9-1:9/1:9-HV/VH</v>
      </c>
      <c r="D498" s="1" t="str">
        <f>'Rådata Nord 2025'!D499</f>
        <v>104/105</v>
      </c>
      <c r="E498" s="1" t="str">
        <f>'Rådata Nord 2025'!E499</f>
        <v>B1</v>
      </c>
      <c r="F498" s="2" t="str">
        <f>'Rådata Nord 2025'!J499</f>
        <v>-</v>
      </c>
      <c r="G498" s="2" t="str">
        <f>'Rådata Nord 2025'!L499</f>
        <v>ej</v>
      </c>
      <c r="H498" s="11">
        <f>'Rådata Nord 2025'!N499</f>
        <v>0</v>
      </c>
      <c r="I498" s="11" t="str">
        <f>'Rådata Nord 2025'!O499</f>
        <v>ej</v>
      </c>
    </row>
    <row r="499" spans="1:9" hidden="1" x14ac:dyDescent="0.25">
      <c r="A499" s="1">
        <f>'Rådata Nord 2025'!A500</f>
        <v>122</v>
      </c>
      <c r="B499" s="1" t="str">
        <f>'Rådata Nord 2025'!B500</f>
        <v>LE</v>
      </c>
      <c r="C499" s="1" t="str">
        <f>'Rådata Nord 2025'!C500</f>
        <v>Spårväxel - 3V-SJ43-5,9-1:9/1:9-HV/VH</v>
      </c>
      <c r="D499" s="1" t="str">
        <f>'Rådata Nord 2025'!D500</f>
        <v>106/107</v>
      </c>
      <c r="E499" s="1" t="str">
        <f>'Rådata Nord 2025'!E500</f>
        <v>B1</v>
      </c>
      <c r="F499" s="2" t="str">
        <f>'Rådata Nord 2025'!J500</f>
        <v>-</v>
      </c>
      <c r="G499" s="2" t="str">
        <f>'Rådata Nord 2025'!L500</f>
        <v>ej</v>
      </c>
      <c r="H499" s="11">
        <f>'Rådata Nord 2025'!N500</f>
        <v>0</v>
      </c>
      <c r="I499" s="11" t="str">
        <f>'Rådata Nord 2025'!O500</f>
        <v>ej</v>
      </c>
    </row>
    <row r="500" spans="1:9" hidden="1" x14ac:dyDescent="0.25">
      <c r="A500" s="1">
        <f>'Rådata Nord 2025'!A501</f>
        <v>122</v>
      </c>
      <c r="B500" s="1" t="str">
        <f>'Rådata Nord 2025'!B501</f>
        <v>LE</v>
      </c>
      <c r="C500" s="1" t="str">
        <f>'Rådata Nord 2025'!C501</f>
        <v>Spårväxel - EV-SJ50-5,9-1:9</v>
      </c>
      <c r="D500" s="1" t="str">
        <f>'Rådata Nord 2025'!D501</f>
        <v>10a</v>
      </c>
      <c r="E500" s="1" t="str">
        <f>'Rådata Nord 2025'!E501</f>
        <v>B1</v>
      </c>
      <c r="F500" s="2" t="str">
        <f>'Rådata Nord 2025'!J501</f>
        <v>-</v>
      </c>
      <c r="G500" s="2" t="str">
        <f>'Rådata Nord 2025'!L501</f>
        <v>ej</v>
      </c>
      <c r="H500" s="11">
        <f>'Rådata Nord 2025'!N501</f>
        <v>0</v>
      </c>
      <c r="I500" s="11" t="str">
        <f>'Rådata Nord 2025'!O501</f>
        <v>ej</v>
      </c>
    </row>
    <row r="501" spans="1:9" hidden="1" x14ac:dyDescent="0.25">
      <c r="A501" s="1">
        <f>'Rådata Nord 2025'!A502</f>
        <v>122</v>
      </c>
      <c r="B501" s="1" t="str">
        <f>'Rådata Nord 2025'!B502</f>
        <v>LE</v>
      </c>
      <c r="C501" s="1" t="str">
        <f>'Rådata Nord 2025'!C502</f>
        <v>Spårväxel - EV-SJ50-5,9-1:9</v>
      </c>
      <c r="D501" s="1" t="str">
        <f>'Rådata Nord 2025'!D502</f>
        <v>10b</v>
      </c>
      <c r="E501" s="1" t="str">
        <f>'Rådata Nord 2025'!E502</f>
        <v>B1</v>
      </c>
      <c r="F501" s="2" t="str">
        <f>'Rådata Nord 2025'!J502</f>
        <v>-</v>
      </c>
      <c r="G501" s="2" t="str">
        <f>'Rådata Nord 2025'!L502</f>
        <v>ej</v>
      </c>
      <c r="H501" s="11">
        <f>'Rådata Nord 2025'!N502</f>
        <v>0</v>
      </c>
      <c r="I501" s="11" t="str">
        <f>'Rådata Nord 2025'!O502</f>
        <v>ej</v>
      </c>
    </row>
    <row r="502" spans="1:9" hidden="1" x14ac:dyDescent="0.25">
      <c r="A502" s="1">
        <f>'Rådata Nord 2025'!A503</f>
        <v>122</v>
      </c>
      <c r="B502" s="1" t="str">
        <f>'Rådata Nord 2025'!B503</f>
        <v>LE</v>
      </c>
      <c r="C502" s="1" t="str">
        <f>'Rådata Nord 2025'!C503</f>
        <v>Spårväxel - EV-SJ50-11-1:9</v>
      </c>
      <c r="D502" s="1" t="str">
        <f>'Rådata Nord 2025'!D503</f>
        <v>12b</v>
      </c>
      <c r="E502" s="1" t="str">
        <f>'Rådata Nord 2025'!E503</f>
        <v>B1</v>
      </c>
      <c r="F502" s="2" t="str">
        <f>'Rådata Nord 2025'!J503</f>
        <v>-</v>
      </c>
      <c r="G502" s="2" t="str">
        <f>'Rådata Nord 2025'!L503</f>
        <v>ej</v>
      </c>
      <c r="H502" s="11">
        <f>'Rådata Nord 2025'!N503</f>
        <v>0</v>
      </c>
      <c r="I502" s="11" t="str">
        <f>'Rådata Nord 2025'!O503</f>
        <v>ej</v>
      </c>
    </row>
    <row r="503" spans="1:9" hidden="1" x14ac:dyDescent="0.25">
      <c r="A503" s="1">
        <f>'Rådata Nord 2025'!A504</f>
        <v>122</v>
      </c>
      <c r="B503" s="1" t="str">
        <f>'Rådata Nord 2025'!B504</f>
        <v>LE</v>
      </c>
      <c r="C503" s="1" t="str">
        <f>'Rådata Nord 2025'!C504</f>
        <v>Spårväxel - DKV-SJ43-5,4-1:9</v>
      </c>
      <c r="D503" s="1" t="str">
        <f>'Rådata Nord 2025'!D504</f>
        <v>14b/18a</v>
      </c>
      <c r="E503" s="1" t="str">
        <f>'Rådata Nord 2025'!E504</f>
        <v>B1</v>
      </c>
      <c r="F503" s="2" t="str">
        <f>'Rådata Nord 2025'!J504</f>
        <v>-</v>
      </c>
      <c r="G503" s="2" t="str">
        <f>'Rådata Nord 2025'!L504</f>
        <v>ej</v>
      </c>
      <c r="H503" s="11">
        <f>'Rådata Nord 2025'!N504</f>
        <v>0</v>
      </c>
      <c r="I503" s="11" t="str">
        <f>'Rådata Nord 2025'!O504</f>
        <v>ej</v>
      </c>
    </row>
    <row r="504" spans="1:9" hidden="1" x14ac:dyDescent="0.25">
      <c r="A504" s="1">
        <f>'Rådata Nord 2025'!A505</f>
        <v>122</v>
      </c>
      <c r="B504" s="1" t="str">
        <f>'Rådata Nord 2025'!B505</f>
        <v>LE</v>
      </c>
      <c r="C504" s="1" t="str">
        <f>'Rådata Nord 2025'!C505</f>
        <v>Spårväxel - DKV-SJ50-7,641/9,375-1:9</v>
      </c>
      <c r="D504" s="1" t="str">
        <f>'Rådata Nord 2025'!D505</f>
        <v>16a/14a</v>
      </c>
      <c r="E504" s="1" t="str">
        <f>'Rådata Nord 2025'!E505</f>
        <v>B1</v>
      </c>
      <c r="F504" s="2" t="str">
        <f>'Rådata Nord 2025'!J505</f>
        <v>-</v>
      </c>
      <c r="G504" s="2" t="str">
        <f>'Rådata Nord 2025'!L505</f>
        <v>ej</v>
      </c>
      <c r="H504" s="11">
        <f>'Rådata Nord 2025'!N505</f>
        <v>0</v>
      </c>
      <c r="I504" s="11" t="str">
        <f>'Rådata Nord 2025'!O505</f>
        <v>ej</v>
      </c>
    </row>
    <row r="505" spans="1:9" hidden="1" x14ac:dyDescent="0.25">
      <c r="A505" s="1">
        <f>'Rådata Nord 2025'!A506</f>
        <v>122</v>
      </c>
      <c r="B505" s="1" t="str">
        <f>'Rådata Nord 2025'!B506</f>
        <v>LE</v>
      </c>
      <c r="C505" s="1" t="str">
        <f>'Rådata Nord 2025'!C506</f>
        <v>Spårväxel - DKV-SJ50-7,641/9,375-1:9</v>
      </c>
      <c r="D505" s="1" t="str">
        <f>'Rådata Nord 2025'!D506</f>
        <v>18b/20a</v>
      </c>
      <c r="E505" s="1" t="str">
        <f>'Rådata Nord 2025'!E506</f>
        <v>B1</v>
      </c>
      <c r="F505" s="2" t="str">
        <f>'Rådata Nord 2025'!J506</f>
        <v>-</v>
      </c>
      <c r="G505" s="2" t="str">
        <f>'Rådata Nord 2025'!L506</f>
        <v>ej</v>
      </c>
      <c r="H505" s="11">
        <f>'Rådata Nord 2025'!N506</f>
        <v>0</v>
      </c>
      <c r="I505" s="11" t="str">
        <f>'Rådata Nord 2025'!O506</f>
        <v>ej</v>
      </c>
    </row>
    <row r="506" spans="1:9" hidden="1" x14ac:dyDescent="0.25">
      <c r="A506" s="1">
        <f>'Rådata Nord 2025'!A507</f>
        <v>122</v>
      </c>
      <c r="B506" s="1" t="str">
        <f>'Rådata Nord 2025'!B507</f>
        <v>LE</v>
      </c>
      <c r="C506" s="1" t="str">
        <f>'Rådata Nord 2025'!C507</f>
        <v>Spårväxel - EV-UIC60-300-1:9</v>
      </c>
      <c r="D506" s="1" t="str">
        <f>'Rådata Nord 2025'!D507</f>
        <v>18b2</v>
      </c>
      <c r="E506" s="1" t="str">
        <f>'Rådata Nord 2025'!E507</f>
        <v>B1</v>
      </c>
      <c r="F506" s="2" t="str">
        <f>'Rådata Nord 2025'!J507</f>
        <v>-</v>
      </c>
      <c r="G506" s="2" t="str">
        <f>'Rådata Nord 2025'!L507</f>
        <v>ej</v>
      </c>
      <c r="H506" s="11">
        <f>'Rådata Nord 2025'!N507</f>
        <v>0</v>
      </c>
      <c r="I506" s="11" t="str">
        <f>'Rådata Nord 2025'!O507</f>
        <v>ej</v>
      </c>
    </row>
    <row r="507" spans="1:9" hidden="1" x14ac:dyDescent="0.25">
      <c r="A507" s="1">
        <f>'Rådata Nord 2025'!A508</f>
        <v>122</v>
      </c>
      <c r="B507" s="1" t="str">
        <f>'Rådata Nord 2025'!B508</f>
        <v>LE</v>
      </c>
      <c r="C507" s="1" t="str">
        <f>'Rådata Nord 2025'!C508</f>
        <v>Spårväxel - EV-SJ50-5,9-1:9</v>
      </c>
      <c r="D507" s="1" t="str">
        <f>'Rådata Nord 2025'!D508</f>
        <v>1a</v>
      </c>
      <c r="E507" s="1" t="str">
        <f>'Rådata Nord 2025'!E508</f>
        <v>B1</v>
      </c>
      <c r="F507" s="2" t="str">
        <f>'Rådata Nord 2025'!J508</f>
        <v>-</v>
      </c>
      <c r="G507" s="2" t="str">
        <f>'Rådata Nord 2025'!L508</f>
        <v>ej</v>
      </c>
      <c r="H507" s="11">
        <f>'Rådata Nord 2025'!N508</f>
        <v>0</v>
      </c>
      <c r="I507" s="11" t="str">
        <f>'Rådata Nord 2025'!O508</f>
        <v>ej</v>
      </c>
    </row>
    <row r="508" spans="1:9" hidden="1" x14ac:dyDescent="0.25">
      <c r="A508" s="1">
        <f>'Rådata Nord 2025'!A509</f>
        <v>122</v>
      </c>
      <c r="B508" s="1" t="str">
        <f>'Rådata Nord 2025'!B509</f>
        <v>LE</v>
      </c>
      <c r="C508" s="1" t="str">
        <f>'Rådata Nord 2025'!C509</f>
        <v>Spårväxel - 3V-SJ50-5,9-1:9/1:9-HV/VH</v>
      </c>
      <c r="D508" s="1" t="str">
        <f>'Rådata Nord 2025'!D509</f>
        <v>200/201</v>
      </c>
      <c r="E508" s="1" t="str">
        <f>'Rådata Nord 2025'!E509</f>
        <v>B1</v>
      </c>
      <c r="F508" s="2" t="str">
        <f>'Rådata Nord 2025'!J509</f>
        <v>-</v>
      </c>
      <c r="G508" s="2" t="str">
        <f>'Rådata Nord 2025'!L509</f>
        <v>ej</v>
      </c>
      <c r="H508" s="11">
        <f>'Rådata Nord 2025'!N509</f>
        <v>0</v>
      </c>
      <c r="I508" s="11" t="str">
        <f>'Rådata Nord 2025'!O509</f>
        <v>ej</v>
      </c>
    </row>
    <row r="509" spans="1:9" hidden="1" x14ac:dyDescent="0.25">
      <c r="A509" s="1">
        <f>'Rådata Nord 2025'!A510</f>
        <v>122</v>
      </c>
      <c r="B509" s="1" t="str">
        <f>'Rådata Nord 2025'!B510</f>
        <v>LE</v>
      </c>
      <c r="C509" s="1" t="str">
        <f>'Rådata Nord 2025'!C510</f>
        <v>Spårväxel - EV-SJ50-11-1:9</v>
      </c>
      <c r="D509" s="1" t="str">
        <f>'Rådata Nord 2025'!D510</f>
        <v>20b</v>
      </c>
      <c r="E509" s="1" t="str">
        <f>'Rådata Nord 2025'!E510</f>
        <v>B1</v>
      </c>
      <c r="F509" s="2" t="str">
        <f>'Rådata Nord 2025'!J510</f>
        <v>-</v>
      </c>
      <c r="G509" s="2" t="str">
        <f>'Rådata Nord 2025'!L510</f>
        <v>ej</v>
      </c>
      <c r="H509" s="11">
        <f>'Rådata Nord 2025'!N510</f>
        <v>0</v>
      </c>
      <c r="I509" s="11" t="str">
        <f>'Rådata Nord 2025'!O510</f>
        <v>ej</v>
      </c>
    </row>
    <row r="510" spans="1:9" hidden="1" x14ac:dyDescent="0.25">
      <c r="A510" s="1">
        <f>'Rådata Nord 2025'!A511</f>
        <v>122</v>
      </c>
      <c r="B510" s="1" t="str">
        <f>'Rådata Nord 2025'!B511</f>
        <v>LE</v>
      </c>
      <c r="C510" s="1" t="str">
        <f>'Rådata Nord 2025'!C511</f>
        <v>Spårväxel - EV-BV50-300-1:9</v>
      </c>
      <c r="D510" s="1" t="str">
        <f>'Rådata Nord 2025'!D511</f>
        <v>21b</v>
      </c>
      <c r="E510" s="1" t="str">
        <f>'Rådata Nord 2025'!E511</f>
        <v>B1</v>
      </c>
      <c r="F510" s="2" t="str">
        <f>'Rådata Nord 2025'!J511</f>
        <v>-</v>
      </c>
      <c r="G510" s="2" t="str">
        <f>'Rådata Nord 2025'!L511</f>
        <v>ej</v>
      </c>
      <c r="H510" s="11">
        <f>'Rådata Nord 2025'!N511</f>
        <v>0</v>
      </c>
      <c r="I510" s="11" t="str">
        <f>'Rådata Nord 2025'!O511</f>
        <v>ej</v>
      </c>
    </row>
    <row r="511" spans="1:9" hidden="1" x14ac:dyDescent="0.25">
      <c r="A511" s="1">
        <f>'Rådata Nord 2025'!A512</f>
        <v>122</v>
      </c>
      <c r="B511" s="1" t="str">
        <f>'Rådata Nord 2025'!B512</f>
        <v>LE</v>
      </c>
      <c r="C511" s="1" t="str">
        <f>'Rådata Nord 2025'!C512</f>
        <v>Spårväxel - EV-SJ43-5,9-1:9</v>
      </c>
      <c r="D511" s="1" t="str">
        <f>'Rådata Nord 2025'!D512</f>
        <v>22a</v>
      </c>
      <c r="E511" s="1" t="str">
        <f>'Rådata Nord 2025'!E512</f>
        <v>B1</v>
      </c>
      <c r="F511" s="2" t="str">
        <f>'Rådata Nord 2025'!J512</f>
        <v>-</v>
      </c>
      <c r="G511" s="2" t="str">
        <f>'Rådata Nord 2025'!L512</f>
        <v>ej</v>
      </c>
      <c r="H511" s="11">
        <f>'Rådata Nord 2025'!N512</f>
        <v>0</v>
      </c>
      <c r="I511" s="11" t="str">
        <f>'Rådata Nord 2025'!O512</f>
        <v>ej</v>
      </c>
    </row>
    <row r="512" spans="1:9" hidden="1" x14ac:dyDescent="0.25">
      <c r="A512" s="1">
        <f>'Rådata Nord 2025'!A513</f>
        <v>122</v>
      </c>
      <c r="B512" s="1" t="str">
        <f>'Rådata Nord 2025'!B513</f>
        <v>LE</v>
      </c>
      <c r="C512" s="1" t="str">
        <f>'Rådata Nord 2025'!C513</f>
        <v>Spårväxel - DKV-SJ43-5,4-1:9</v>
      </c>
      <c r="D512" s="1" t="str">
        <f>'Rådata Nord 2025'!D513</f>
        <v>22b/36a</v>
      </c>
      <c r="E512" s="1" t="str">
        <f>'Rådata Nord 2025'!E513</f>
        <v>B1</v>
      </c>
      <c r="F512" s="2" t="str">
        <f>'Rådata Nord 2025'!J513</f>
        <v>-</v>
      </c>
      <c r="G512" s="2" t="str">
        <f>'Rådata Nord 2025'!L513</f>
        <v>ej</v>
      </c>
      <c r="H512" s="11">
        <f>'Rådata Nord 2025'!N513</f>
        <v>0</v>
      </c>
      <c r="I512" s="11" t="str">
        <f>'Rådata Nord 2025'!O513</f>
        <v>ej</v>
      </c>
    </row>
    <row r="513" spans="1:9" hidden="1" x14ac:dyDescent="0.25">
      <c r="A513" s="1">
        <f>'Rådata Nord 2025'!A514</f>
        <v>122</v>
      </c>
      <c r="B513" s="1" t="str">
        <f>'Rådata Nord 2025'!B514</f>
        <v>LE</v>
      </c>
      <c r="C513" s="1" t="str">
        <f>'Rådata Nord 2025'!C514</f>
        <v>Spårväxel - EV-SJ50-11-1:9</v>
      </c>
      <c r="D513" s="1" t="str">
        <f>'Rådata Nord 2025'!D514</f>
        <v>24b</v>
      </c>
      <c r="E513" s="1" t="str">
        <f>'Rådata Nord 2025'!E514</f>
        <v>B1</v>
      </c>
      <c r="F513" s="2" t="str">
        <f>'Rådata Nord 2025'!J514</f>
        <v>-</v>
      </c>
      <c r="G513" s="2" t="str">
        <f>'Rådata Nord 2025'!L514</f>
        <v>ej</v>
      </c>
      <c r="H513" s="11">
        <f>'Rådata Nord 2025'!N514</f>
        <v>0</v>
      </c>
      <c r="I513" s="11" t="str">
        <f>'Rådata Nord 2025'!O514</f>
        <v>ej</v>
      </c>
    </row>
    <row r="514" spans="1:9" hidden="1" x14ac:dyDescent="0.25">
      <c r="A514" s="1">
        <f>'Rådata Nord 2025'!A515</f>
        <v>122</v>
      </c>
      <c r="B514" s="1" t="str">
        <f>'Rådata Nord 2025'!B515</f>
        <v>LE</v>
      </c>
      <c r="C514" s="1" t="str">
        <f>'Rådata Nord 2025'!C515</f>
        <v>Spårväxel - DKV-SJ50-7,641/9,375-1:9</v>
      </c>
      <c r="D514" s="1" t="str">
        <f>'Rådata Nord 2025'!D515</f>
        <v>26/24a</v>
      </c>
      <c r="E514" s="1" t="str">
        <f>'Rådata Nord 2025'!E515</f>
        <v>B1</v>
      </c>
      <c r="F514" s="2" t="str">
        <f>'Rådata Nord 2025'!J515</f>
        <v>-</v>
      </c>
      <c r="G514" s="2" t="str">
        <f>'Rådata Nord 2025'!L515</f>
        <v>ej</v>
      </c>
      <c r="H514" s="11">
        <f>'Rådata Nord 2025'!N515</f>
        <v>0</v>
      </c>
      <c r="I514" s="11" t="str">
        <f>'Rådata Nord 2025'!O515</f>
        <v>ej</v>
      </c>
    </row>
    <row r="515" spans="1:9" hidden="1" x14ac:dyDescent="0.25">
      <c r="A515" s="1">
        <f>'Rådata Nord 2025'!A516</f>
        <v>122</v>
      </c>
      <c r="B515" s="1" t="str">
        <f>'Rådata Nord 2025'!B516</f>
        <v>LE</v>
      </c>
      <c r="C515" s="1" t="str">
        <f>'Rådata Nord 2025'!C516</f>
        <v>Spårväxel - EV-SJ50-8,4-1:7,5</v>
      </c>
      <c r="D515" s="1" t="str">
        <f>'Rådata Nord 2025'!D516</f>
        <v>2a</v>
      </c>
      <c r="E515" s="1" t="str">
        <f>'Rådata Nord 2025'!E516</f>
        <v>B1</v>
      </c>
      <c r="F515" s="2" t="str">
        <f>'Rådata Nord 2025'!J516</f>
        <v>-</v>
      </c>
      <c r="G515" s="2" t="str">
        <f>'Rådata Nord 2025'!L516</f>
        <v>ej</v>
      </c>
      <c r="H515" s="11">
        <f>'Rådata Nord 2025'!N516</f>
        <v>0</v>
      </c>
      <c r="I515" s="11" t="str">
        <f>'Rådata Nord 2025'!O516</f>
        <v>ej</v>
      </c>
    </row>
    <row r="516" spans="1:9" hidden="1" x14ac:dyDescent="0.25">
      <c r="A516" s="1">
        <f>'Rådata Nord 2025'!A517</f>
        <v>122</v>
      </c>
      <c r="B516" s="1" t="str">
        <f>'Rådata Nord 2025'!B517</f>
        <v>LE</v>
      </c>
      <c r="C516" s="1" t="str">
        <f>'Rådata Nord 2025'!C517</f>
        <v>Spårväxel - DKV-SJ50-7,641/9,375-1:9</v>
      </c>
      <c r="D516" s="1" t="str">
        <f>'Rådata Nord 2025'!D517</f>
        <v>30/32a</v>
      </c>
      <c r="E516" s="1" t="str">
        <f>'Rådata Nord 2025'!E517</f>
        <v>B1</v>
      </c>
      <c r="F516" s="2" t="str">
        <f>'Rådata Nord 2025'!J517</f>
        <v>-</v>
      </c>
      <c r="G516" s="2" t="str">
        <f>'Rådata Nord 2025'!L517</f>
        <v>ej</v>
      </c>
      <c r="H516" s="11">
        <f>'Rådata Nord 2025'!N517</f>
        <v>0</v>
      </c>
      <c r="I516" s="11" t="str">
        <f>'Rådata Nord 2025'!O517</f>
        <v>ej</v>
      </c>
    </row>
    <row r="517" spans="1:9" hidden="1" x14ac:dyDescent="0.25">
      <c r="A517" s="1">
        <f>'Rådata Nord 2025'!A518</f>
        <v>122</v>
      </c>
      <c r="B517" s="1" t="str">
        <f>'Rådata Nord 2025'!B518</f>
        <v>LE</v>
      </c>
      <c r="C517" s="1" t="str">
        <f>'Rådata Nord 2025'!C518</f>
        <v>Spårväxel - EV-UIC60-300-1:9</v>
      </c>
      <c r="D517" s="1" t="str">
        <f>'Rådata Nord 2025'!D518</f>
        <v>31a</v>
      </c>
      <c r="E517" s="1" t="str">
        <f>'Rådata Nord 2025'!E518</f>
        <v>B1</v>
      </c>
      <c r="F517" s="2" t="str">
        <f>'Rådata Nord 2025'!J518</f>
        <v>-</v>
      </c>
      <c r="G517" s="2" t="str">
        <f>'Rådata Nord 2025'!L518</f>
        <v>ej</v>
      </c>
      <c r="H517" s="11">
        <f>'Rådata Nord 2025'!N518</f>
        <v>0</v>
      </c>
      <c r="I517" s="11" t="str">
        <f>'Rådata Nord 2025'!O518</f>
        <v>ej</v>
      </c>
    </row>
    <row r="518" spans="1:9" hidden="1" x14ac:dyDescent="0.25">
      <c r="A518" s="1">
        <f>'Rådata Nord 2025'!A519</f>
        <v>122</v>
      </c>
      <c r="B518" s="1" t="str">
        <f>'Rådata Nord 2025'!B519</f>
        <v>LE</v>
      </c>
      <c r="C518" s="1" t="str">
        <f>'Rådata Nord 2025'!C519</f>
        <v>Spårväxel - DKV-SJ50-7,641/9,375-1:9</v>
      </c>
      <c r="D518" s="1" t="str">
        <f>'Rådata Nord 2025'!D519</f>
        <v>32b/34a</v>
      </c>
      <c r="E518" s="1" t="str">
        <f>'Rådata Nord 2025'!E519</f>
        <v>B1</v>
      </c>
      <c r="F518" s="2" t="str">
        <f>'Rådata Nord 2025'!J519</f>
        <v>-</v>
      </c>
      <c r="G518" s="2" t="str">
        <f>'Rådata Nord 2025'!L519</f>
        <v>ej</v>
      </c>
      <c r="H518" s="11">
        <f>'Rådata Nord 2025'!N519</f>
        <v>0</v>
      </c>
      <c r="I518" s="11" t="str">
        <f>'Rådata Nord 2025'!O519</f>
        <v>ej</v>
      </c>
    </row>
    <row r="519" spans="1:9" hidden="1" x14ac:dyDescent="0.25">
      <c r="A519" s="1">
        <f>'Rådata Nord 2025'!A520</f>
        <v>122</v>
      </c>
      <c r="B519" s="1" t="str">
        <f>'Rådata Nord 2025'!B520</f>
        <v>LE</v>
      </c>
      <c r="C519" s="1" t="str">
        <f>'Rådata Nord 2025'!C520</f>
        <v>Spårväxel - EV-SJ50-11-1:9</v>
      </c>
      <c r="D519" s="1" t="str">
        <f>'Rådata Nord 2025'!D520</f>
        <v>34b</v>
      </c>
      <c r="E519" s="1" t="str">
        <f>'Rådata Nord 2025'!E520</f>
        <v>B1</v>
      </c>
      <c r="F519" s="2" t="str">
        <f>'Rådata Nord 2025'!J520</f>
        <v>-</v>
      </c>
      <c r="G519" s="2" t="str">
        <f>'Rådata Nord 2025'!L520</f>
        <v>ej</v>
      </c>
      <c r="H519" s="11">
        <f>'Rådata Nord 2025'!N520</f>
        <v>0</v>
      </c>
      <c r="I519" s="11" t="str">
        <f>'Rådata Nord 2025'!O520</f>
        <v>ej</v>
      </c>
    </row>
    <row r="520" spans="1:9" hidden="1" x14ac:dyDescent="0.25">
      <c r="A520" s="1">
        <f>'Rådata Nord 2025'!A521</f>
        <v>122</v>
      </c>
      <c r="B520" s="1" t="str">
        <f>'Rådata Nord 2025'!B521</f>
        <v>LE</v>
      </c>
      <c r="C520" s="1" t="str">
        <f>'Rådata Nord 2025'!C521</f>
        <v>Spårväxel - DKV-SJ43-5,4-1:9</v>
      </c>
      <c r="D520" s="1" t="str">
        <f>'Rådata Nord 2025'!D521</f>
        <v>36b/38</v>
      </c>
      <c r="E520" s="1" t="str">
        <f>'Rådata Nord 2025'!E521</f>
        <v>B1</v>
      </c>
      <c r="F520" s="2" t="str">
        <f>'Rådata Nord 2025'!J521</f>
        <v>-</v>
      </c>
      <c r="G520" s="2" t="str">
        <f>'Rådata Nord 2025'!L521</f>
        <v>ej</v>
      </c>
      <c r="H520" s="11">
        <f>'Rådata Nord 2025'!N521</f>
        <v>0</v>
      </c>
      <c r="I520" s="11" t="str">
        <f>'Rådata Nord 2025'!O521</f>
        <v>ej</v>
      </c>
    </row>
    <row r="521" spans="1:9" hidden="1" x14ac:dyDescent="0.25">
      <c r="A521" s="1">
        <f>'Rådata Nord 2025'!A522</f>
        <v>122</v>
      </c>
      <c r="B521" s="1" t="str">
        <f>'Rådata Nord 2025'!B522</f>
        <v>LE</v>
      </c>
      <c r="C521" s="1" t="str">
        <f>'Rådata Nord 2025'!C522</f>
        <v>Spårväxel - EV-SJ50-11-1:9</v>
      </c>
      <c r="D521" s="1" t="str">
        <f>'Rådata Nord 2025'!D522</f>
        <v>37a</v>
      </c>
      <c r="E521" s="1" t="str">
        <f>'Rådata Nord 2025'!E522</f>
        <v>B1</v>
      </c>
      <c r="F521" s="2" t="str">
        <f>'Rådata Nord 2025'!J522</f>
        <v>-</v>
      </c>
      <c r="G521" s="2" t="str">
        <f>'Rådata Nord 2025'!L522</f>
        <v>ej</v>
      </c>
      <c r="H521" s="11">
        <f>'Rådata Nord 2025'!N522</f>
        <v>0</v>
      </c>
      <c r="I521" s="11" t="str">
        <f>'Rådata Nord 2025'!O522</f>
        <v>ej</v>
      </c>
    </row>
    <row r="522" spans="1:9" hidden="1" x14ac:dyDescent="0.25">
      <c r="A522" s="1">
        <f>'Rådata Nord 2025'!A523</f>
        <v>122</v>
      </c>
      <c r="B522" s="1" t="str">
        <f>'Rådata Nord 2025'!B523</f>
        <v>LE</v>
      </c>
      <c r="C522" s="1" t="str">
        <f>'Rådata Nord 2025'!C523</f>
        <v>Spårväxel - EV-SJ50-11-1:9</v>
      </c>
      <c r="D522" s="1" t="str">
        <f>'Rådata Nord 2025'!D523</f>
        <v>42a</v>
      </c>
      <c r="E522" s="1" t="str">
        <f>'Rådata Nord 2025'!E523</f>
        <v>B1</v>
      </c>
      <c r="F522" s="2" t="str">
        <f>'Rådata Nord 2025'!J523</f>
        <v>-</v>
      </c>
      <c r="G522" s="2" t="str">
        <f>'Rådata Nord 2025'!L523</f>
        <v>ej</v>
      </c>
      <c r="H522" s="11">
        <f>'Rådata Nord 2025'!N523</f>
        <v>0</v>
      </c>
      <c r="I522" s="11" t="str">
        <f>'Rådata Nord 2025'!O523</f>
        <v>ej</v>
      </c>
    </row>
    <row r="523" spans="1:9" hidden="1" x14ac:dyDescent="0.25">
      <c r="A523" s="1">
        <f>'Rådata Nord 2025'!A524</f>
        <v>122</v>
      </c>
      <c r="B523" s="1" t="str">
        <f>'Rådata Nord 2025'!B524</f>
        <v>LE</v>
      </c>
      <c r="C523" s="1" t="str">
        <f>'Rådata Nord 2025'!C524</f>
        <v>Spårväxel - EV-SJ50-11-1:9</v>
      </c>
      <c r="D523" s="1" t="str">
        <f>'Rådata Nord 2025'!D524</f>
        <v>42b</v>
      </c>
      <c r="E523" s="1" t="str">
        <f>'Rådata Nord 2025'!E524</f>
        <v>B1</v>
      </c>
      <c r="F523" s="2" t="str">
        <f>'Rådata Nord 2025'!J524</f>
        <v>-</v>
      </c>
      <c r="G523" s="2" t="str">
        <f>'Rådata Nord 2025'!L524</f>
        <v>ej</v>
      </c>
      <c r="H523" s="11">
        <f>'Rådata Nord 2025'!N524</f>
        <v>0</v>
      </c>
      <c r="I523" s="11" t="str">
        <f>'Rådata Nord 2025'!O524</f>
        <v>ej</v>
      </c>
    </row>
    <row r="524" spans="1:9" hidden="1" x14ac:dyDescent="0.25">
      <c r="A524" s="1">
        <f>'Rådata Nord 2025'!A525</f>
        <v>122</v>
      </c>
      <c r="B524" s="1" t="str">
        <f>'Rådata Nord 2025'!B525</f>
        <v>LE</v>
      </c>
      <c r="C524" s="1" t="str">
        <f>'Rådata Nord 2025'!C525</f>
        <v>Spårväxel - EV-SJ50-11-1:9</v>
      </c>
      <c r="D524" s="1" t="str">
        <f>'Rådata Nord 2025'!D525</f>
        <v>46a</v>
      </c>
      <c r="E524" s="1" t="str">
        <f>'Rådata Nord 2025'!E525</f>
        <v>B1</v>
      </c>
      <c r="F524" s="2" t="str">
        <f>'Rådata Nord 2025'!J525</f>
        <v>-</v>
      </c>
      <c r="G524" s="2" t="str">
        <f>'Rådata Nord 2025'!L525</f>
        <v>ej</v>
      </c>
      <c r="H524" s="11">
        <f>'Rådata Nord 2025'!N525</f>
        <v>0</v>
      </c>
      <c r="I524" s="11" t="str">
        <f>'Rådata Nord 2025'!O525</f>
        <v>ej</v>
      </c>
    </row>
    <row r="525" spans="1:9" hidden="1" x14ac:dyDescent="0.25">
      <c r="A525" s="1">
        <f>'Rådata Nord 2025'!A526</f>
        <v>122</v>
      </c>
      <c r="B525" s="1" t="str">
        <f>'Rådata Nord 2025'!B526</f>
        <v>LE</v>
      </c>
      <c r="C525" s="1" t="str">
        <f>'Rådata Nord 2025'!C526</f>
        <v>Spårväxel - EV-SJ50-11-1:9</v>
      </c>
      <c r="D525" s="1" t="str">
        <f>'Rådata Nord 2025'!D526</f>
        <v>46b</v>
      </c>
      <c r="E525" s="1" t="str">
        <f>'Rådata Nord 2025'!E526</f>
        <v>B1</v>
      </c>
      <c r="F525" s="2" t="str">
        <f>'Rådata Nord 2025'!J526</f>
        <v>-</v>
      </c>
      <c r="G525" s="2" t="str">
        <f>'Rådata Nord 2025'!L526</f>
        <v>ej</v>
      </c>
      <c r="H525" s="11">
        <f>'Rådata Nord 2025'!N526</f>
        <v>0</v>
      </c>
      <c r="I525" s="11" t="str">
        <f>'Rådata Nord 2025'!O526</f>
        <v>ej</v>
      </c>
    </row>
    <row r="526" spans="1:9" hidden="1" x14ac:dyDescent="0.25">
      <c r="A526" s="1">
        <f>'Rådata Nord 2025'!A527</f>
        <v>122</v>
      </c>
      <c r="B526" s="1" t="str">
        <f>'Rådata Nord 2025'!B527</f>
        <v>LE</v>
      </c>
      <c r="C526" s="1" t="str">
        <f>'Rådata Nord 2025'!C527</f>
        <v>Spårväxel - EV-SJ50-11-1:9</v>
      </c>
      <c r="D526" s="1" t="str">
        <f>'Rådata Nord 2025'!D527</f>
        <v>50a</v>
      </c>
      <c r="E526" s="1" t="str">
        <f>'Rådata Nord 2025'!E527</f>
        <v>B1</v>
      </c>
      <c r="F526" s="2" t="str">
        <f>'Rådata Nord 2025'!J527</f>
        <v>-</v>
      </c>
      <c r="G526" s="2" t="str">
        <f>'Rådata Nord 2025'!L527</f>
        <v>ej</v>
      </c>
      <c r="H526" s="11">
        <f>'Rådata Nord 2025'!N527</f>
        <v>0</v>
      </c>
      <c r="I526" s="11" t="str">
        <f>'Rådata Nord 2025'!O527</f>
        <v>ej</v>
      </c>
    </row>
    <row r="527" spans="1:9" hidden="1" x14ac:dyDescent="0.25">
      <c r="A527" s="1">
        <f>'Rådata Nord 2025'!A528</f>
        <v>122</v>
      </c>
      <c r="B527" s="1" t="str">
        <f>'Rådata Nord 2025'!B528</f>
        <v>LE</v>
      </c>
      <c r="C527" s="1" t="str">
        <f>'Rådata Nord 2025'!C528</f>
        <v>Spårväxel - EV-SJ50-11-1:9</v>
      </c>
      <c r="D527" s="1" t="str">
        <f>'Rådata Nord 2025'!D528</f>
        <v>50b</v>
      </c>
      <c r="E527" s="1" t="str">
        <f>'Rådata Nord 2025'!E528</f>
        <v>B1</v>
      </c>
      <c r="F527" s="2" t="str">
        <f>'Rådata Nord 2025'!J528</f>
        <v>-</v>
      </c>
      <c r="G527" s="2" t="str">
        <f>'Rådata Nord 2025'!L528</f>
        <v>ej</v>
      </c>
      <c r="H527" s="11">
        <f>'Rådata Nord 2025'!N528</f>
        <v>0</v>
      </c>
      <c r="I527" s="11" t="str">
        <f>'Rådata Nord 2025'!O528</f>
        <v>ej</v>
      </c>
    </row>
    <row r="528" spans="1:9" hidden="1" x14ac:dyDescent="0.25">
      <c r="A528" s="1">
        <f>'Rådata Nord 2025'!A529</f>
        <v>122</v>
      </c>
      <c r="B528" s="1" t="str">
        <f>'Rådata Nord 2025'!B529</f>
        <v>LE</v>
      </c>
      <c r="C528" s="1" t="str">
        <f>'Rådata Nord 2025'!C529</f>
        <v>Spårväxel - DKV-SJ43-5,4-1:9</v>
      </c>
      <c r="D528" s="1" t="str">
        <f>'Rådata Nord 2025'!D529</f>
        <v>52a/52b</v>
      </c>
      <c r="E528" s="1" t="str">
        <f>'Rådata Nord 2025'!E529</f>
        <v>B1</v>
      </c>
      <c r="F528" s="2" t="str">
        <f>'Rådata Nord 2025'!J529</f>
        <v>-</v>
      </c>
      <c r="G528" s="2" t="str">
        <f>'Rådata Nord 2025'!L529</f>
        <v>ej</v>
      </c>
      <c r="H528" s="11">
        <f>'Rådata Nord 2025'!N529</f>
        <v>0</v>
      </c>
      <c r="I528" s="11" t="str">
        <f>'Rådata Nord 2025'!O529</f>
        <v>ej</v>
      </c>
    </row>
    <row r="529" spans="1:9" hidden="1" x14ac:dyDescent="0.25">
      <c r="A529" s="1">
        <f>'Rådata Nord 2025'!A530</f>
        <v>122</v>
      </c>
      <c r="B529" s="1" t="str">
        <f>'Rådata Nord 2025'!B530</f>
        <v>LE</v>
      </c>
      <c r="C529" s="1" t="str">
        <f>'Rådata Nord 2025'!C530</f>
        <v>Spårväxel - EV-SJ50-12-1:13</v>
      </c>
      <c r="D529" s="1" t="str">
        <f>'Rådata Nord 2025'!D530</f>
        <v>6a</v>
      </c>
      <c r="E529" s="1" t="str">
        <f>'Rådata Nord 2025'!E530</f>
        <v>B1</v>
      </c>
      <c r="F529" s="2" t="str">
        <f>'Rådata Nord 2025'!J530</f>
        <v>ej 2025</v>
      </c>
      <c r="G529" s="2" t="str">
        <f>'Rådata Nord 2025'!L530</f>
        <v>ej 2025</v>
      </c>
      <c r="H529" s="11">
        <f>'Rådata Nord 2025'!N530</f>
        <v>0</v>
      </c>
      <c r="I529" s="11">
        <f>'Rådata Nord 2025'!O530</f>
        <v>0</v>
      </c>
    </row>
    <row r="530" spans="1:9" hidden="1" x14ac:dyDescent="0.25">
      <c r="A530" s="1">
        <f>'Rådata Nord 2025'!A480</f>
        <v>122</v>
      </c>
      <c r="B530" s="1" t="str">
        <f>'Rådata Nord 2025'!B480</f>
        <v>LE</v>
      </c>
      <c r="C530" s="1" t="str">
        <f>'Rådata Nord 2025'!C480</f>
        <v>Spårväxel - EV-SJ50-11-1:9</v>
      </c>
      <c r="D530" s="1">
        <f>'Rådata Nord 2025'!D480</f>
        <v>93</v>
      </c>
      <c r="E530" s="1" t="str">
        <f>'Rådata Nord 2025'!E480</f>
        <v>B1</v>
      </c>
      <c r="F530" s="2" t="str">
        <f>'Rådata Nord 2025'!J480</f>
        <v>-</v>
      </c>
      <c r="G530" s="2" t="str">
        <f>'Rådata Nord 2025'!L480</f>
        <v>ej</v>
      </c>
      <c r="H530" s="11">
        <f>'Rådata Nord 2025'!N480</f>
        <v>0</v>
      </c>
      <c r="I530" s="11" t="str">
        <f>'Rådata Nord 2025'!O480</f>
        <v>ej</v>
      </c>
    </row>
    <row r="531" spans="1:9" hidden="1" x14ac:dyDescent="0.25">
      <c r="A531" s="1">
        <f>'Rådata Nord 2025'!A531</f>
        <v>122</v>
      </c>
      <c r="B531" s="1" t="str">
        <f>'Rådata Nord 2025'!B531</f>
        <v>LE</v>
      </c>
      <c r="C531" s="1" t="str">
        <f>'Rådata Nord 2025'!C531</f>
        <v>Spårväxel - EV-SJ50-11-1:9</v>
      </c>
      <c r="D531" s="1" t="str">
        <f>'Rådata Nord 2025'!D531</f>
        <v>54b</v>
      </c>
      <c r="E531" s="1" t="str">
        <f>'Rådata Nord 2025'!E531</f>
        <v>B1</v>
      </c>
      <c r="F531" s="2" t="str">
        <f>'Rådata Nord 2025'!J531</f>
        <v>-</v>
      </c>
      <c r="G531" s="2" t="str">
        <f>'Rådata Nord 2025'!L531</f>
        <v>ej</v>
      </c>
      <c r="H531" s="11">
        <f>'Rådata Nord 2025'!N531</f>
        <v>0</v>
      </c>
      <c r="I531" s="11" t="str">
        <f>'Rådata Nord 2025'!O531</f>
        <v>ej</v>
      </c>
    </row>
    <row r="532" spans="1:9" hidden="1" x14ac:dyDescent="0.25">
      <c r="A532" s="1">
        <f>'Rådata Nord 2025'!A532</f>
        <v>122</v>
      </c>
      <c r="B532" s="1" t="str">
        <f>'Rådata Nord 2025'!B532</f>
        <v>LE</v>
      </c>
      <c r="C532" s="1" t="str">
        <f>'Rådata Nord 2025'!C532</f>
        <v>Spårväxel - EV-SJ50-300-1:9</v>
      </c>
      <c r="D532" s="1" t="str">
        <f>'Rådata Nord 2025'!D532</f>
        <v>7a</v>
      </c>
      <c r="E532" s="1" t="str">
        <f>'Rådata Nord 2025'!E532</f>
        <v>B1</v>
      </c>
      <c r="F532" s="2" t="str">
        <f>'Rådata Nord 2025'!J532</f>
        <v>-</v>
      </c>
      <c r="G532" s="2" t="str">
        <f>'Rådata Nord 2025'!L532</f>
        <v>ej</v>
      </c>
      <c r="H532" s="11">
        <f>'Rådata Nord 2025'!N532</f>
        <v>0</v>
      </c>
      <c r="I532" s="11" t="str">
        <f>'Rådata Nord 2025'!O532</f>
        <v>ej</v>
      </c>
    </row>
    <row r="533" spans="1:9" hidden="1" x14ac:dyDescent="0.25">
      <c r="A533" s="1">
        <f>'Rådata Nord 2025'!A533</f>
        <v>122</v>
      </c>
      <c r="B533" s="1" t="str">
        <f>'Rådata Nord 2025'!B533</f>
        <v>LE</v>
      </c>
      <c r="C533" s="1" t="str">
        <f>'Rådata Nord 2025'!C533</f>
        <v>Spårväxel - EV-UIC60-300-1:9</v>
      </c>
      <c r="D533" s="1" t="str">
        <f>'Rådata Nord 2025'!D533</f>
        <v>7b</v>
      </c>
      <c r="E533" s="1" t="str">
        <f>'Rådata Nord 2025'!E533</f>
        <v>B1</v>
      </c>
      <c r="F533" s="2" t="str">
        <f>'Rådata Nord 2025'!J533</f>
        <v>-</v>
      </c>
      <c r="G533" s="2" t="str">
        <f>'Rådata Nord 2025'!L533</f>
        <v>ej</v>
      </c>
      <c r="H533" s="11">
        <f>'Rådata Nord 2025'!N533</f>
        <v>0</v>
      </c>
      <c r="I533" s="11" t="str">
        <f>'Rådata Nord 2025'!O533</f>
        <v>ej</v>
      </c>
    </row>
    <row r="534" spans="1:9" hidden="1" x14ac:dyDescent="0.25">
      <c r="A534" s="1">
        <f>'Rådata Nord 2025'!A534</f>
        <v>122</v>
      </c>
      <c r="B534" s="1" t="str">
        <f>'Rådata Nord 2025'!B534</f>
        <v>LE</v>
      </c>
      <c r="C534" s="1" t="str">
        <f>'Rådata Nord 2025'!C534</f>
        <v>Spårväxel - EV-SJ50-5,9-1:9</v>
      </c>
      <c r="D534" s="1" t="str">
        <f>'Rådata Nord 2025'!D534</f>
        <v>8a</v>
      </c>
      <c r="E534" s="1" t="str">
        <f>'Rådata Nord 2025'!E534</f>
        <v>B1</v>
      </c>
      <c r="F534" s="2" t="str">
        <f>'Rådata Nord 2025'!J534</f>
        <v>-</v>
      </c>
      <c r="G534" s="2" t="str">
        <f>'Rådata Nord 2025'!L534</f>
        <v>ej</v>
      </c>
      <c r="H534" s="11">
        <f>'Rådata Nord 2025'!N534</f>
        <v>0</v>
      </c>
      <c r="I534" s="11" t="str">
        <f>'Rådata Nord 2025'!O534</f>
        <v>ej</v>
      </c>
    </row>
    <row r="535" spans="1:9" x14ac:dyDescent="0.25">
      <c r="A535" s="1">
        <f>'Rådata Nord 2025'!A535</f>
        <v>118</v>
      </c>
      <c r="B535" s="1" t="str">
        <f>'Rådata Nord 2025'!B535</f>
        <v>GLT</v>
      </c>
      <c r="C535" s="1" t="str">
        <f>'Rådata Nord 2025'!C535</f>
        <v>Spårväxel - EVR-60E-760-1:15</v>
      </c>
      <c r="D535" s="1">
        <f>'Rådata Nord 2025'!D535</f>
        <v>6</v>
      </c>
      <c r="E535" s="1" t="str">
        <f>'Rådata Nord 2025'!E535</f>
        <v>B4</v>
      </c>
      <c r="F535" s="2" t="str">
        <f>'Rådata Nord 2025'!J535</f>
        <v>-</v>
      </c>
      <c r="G535" s="2" t="str">
        <f>'Rådata Nord 2025'!L535</f>
        <v>ej</v>
      </c>
      <c r="H535" s="11">
        <f>'Rådata Nord 2025'!N535</f>
        <v>19</v>
      </c>
      <c r="I535" s="11" t="str">
        <f>'Rådata Nord 2025'!O535</f>
        <v>ej</v>
      </c>
    </row>
    <row r="536" spans="1:9" hidden="1" x14ac:dyDescent="0.25">
      <c r="A536" s="1">
        <f>'Rådata Nord 2025'!A537</f>
        <v>124</v>
      </c>
      <c r="B536" s="1" t="str">
        <f>'Rådata Nord 2025'!B537</f>
        <v>BRG</v>
      </c>
      <c r="C536" s="1" t="str">
        <f>'Rådata Nord 2025'!C537</f>
        <v>Spårväxel - EV-BV50-225/190-1:9</v>
      </c>
      <c r="D536" s="1" t="str">
        <f>'Rådata Nord 2025'!D537</f>
        <v>4a</v>
      </c>
      <c r="E536" s="1" t="str">
        <f>'Rådata Nord 2025'!E537</f>
        <v>B1</v>
      </c>
      <c r="F536" s="2" t="str">
        <f>'Rådata Nord 2025'!J537</f>
        <v>ej 2025</v>
      </c>
      <c r="G536" s="2" t="str">
        <f>'Rådata Nord 2025'!L537</f>
        <v>ej 2025</v>
      </c>
      <c r="H536" s="11">
        <f>'Rådata Nord 2025'!N537</f>
        <v>0</v>
      </c>
      <c r="I536" s="11">
        <f>'Rådata Nord 2025'!O537</f>
        <v>0</v>
      </c>
    </row>
    <row r="537" spans="1:9" x14ac:dyDescent="0.25">
      <c r="A537" s="1">
        <f>'Rådata Nord 2025'!A536</f>
        <v>118</v>
      </c>
      <c r="B537" s="1" t="str">
        <f>'Rådata Nord 2025'!B536</f>
        <v>GRS</v>
      </c>
      <c r="C537" s="1" t="str">
        <f>'Rådata Nord 2025'!C536</f>
        <v>Spårväxel - EVR-60E-760-1:15</v>
      </c>
      <c r="D537" s="1">
        <f>'Rådata Nord 2025'!D536</f>
        <v>1</v>
      </c>
      <c r="E537" s="1" t="str">
        <f>'Rådata Nord 2025'!E536</f>
        <v>B4</v>
      </c>
      <c r="F537" s="2" t="str">
        <f>'Rådata Nord 2025'!J536</f>
        <v>-</v>
      </c>
      <c r="G537" s="2" t="str">
        <f>'Rådata Nord 2025'!L536</f>
        <v>ej</v>
      </c>
      <c r="H537" s="11">
        <f>'Rådata Nord 2025'!N536</f>
        <v>19</v>
      </c>
      <c r="I537" s="11" t="str">
        <f>'Rådata Nord 2025'!O536</f>
        <v>ej</v>
      </c>
    </row>
    <row r="538" spans="1:9" x14ac:dyDescent="0.25">
      <c r="A538" s="1">
        <f>'Rådata Nord 2025'!A539</f>
        <v>118</v>
      </c>
      <c r="B538" s="1" t="str">
        <f>'Rådata Nord 2025'!B539</f>
        <v>HFS</v>
      </c>
      <c r="C538" s="1" t="str">
        <f>'Rådata Nord 2025'!C539</f>
        <v>Spårväxel - EVR-UIC60-760-1:15</v>
      </c>
      <c r="D538" s="1">
        <f>'Rådata Nord 2025'!D539</f>
        <v>1</v>
      </c>
      <c r="E538" s="1" t="str">
        <f>'Rådata Nord 2025'!E539</f>
        <v>B4</v>
      </c>
      <c r="F538" s="2" t="str">
        <f>'Rådata Nord 2025'!J539</f>
        <v>-</v>
      </c>
      <c r="G538" s="2" t="str">
        <f>'Rådata Nord 2025'!L539</f>
        <v>ej</v>
      </c>
      <c r="H538" s="11">
        <f>'Rådata Nord 2025'!N539</f>
        <v>19</v>
      </c>
      <c r="I538" s="11" t="str">
        <f>'Rådata Nord 2025'!O539</f>
        <v>ej</v>
      </c>
    </row>
    <row r="539" spans="1:9" x14ac:dyDescent="0.25">
      <c r="A539" s="1">
        <f>'Rådata Nord 2025'!A540</f>
        <v>118</v>
      </c>
      <c r="B539" s="1" t="str">
        <f>'Rådata Nord 2025'!B540</f>
        <v>HFS</v>
      </c>
      <c r="C539" s="1" t="str">
        <f>'Rådata Nord 2025'!C540</f>
        <v>Spårväxel - EVR-UIC60-760-1:15</v>
      </c>
      <c r="D539" s="1">
        <f>'Rådata Nord 2025'!D540</f>
        <v>6</v>
      </c>
      <c r="E539" s="1" t="str">
        <f>'Rådata Nord 2025'!E540</f>
        <v>B4</v>
      </c>
      <c r="F539" s="2" t="str">
        <f>'Rådata Nord 2025'!J540</f>
        <v>-</v>
      </c>
      <c r="G539" s="2" t="str">
        <f>'Rådata Nord 2025'!L540</f>
        <v>ej</v>
      </c>
      <c r="H539" s="11">
        <f>'Rådata Nord 2025'!N540</f>
        <v>19</v>
      </c>
      <c r="I539" s="11" t="str">
        <f>'Rådata Nord 2025'!O540</f>
        <v>ej</v>
      </c>
    </row>
    <row r="540" spans="1:9" x14ac:dyDescent="0.25">
      <c r="A540" s="1">
        <f>'Rådata Nord 2025'!A538</f>
        <v>118</v>
      </c>
      <c r="B540" s="1" t="str">
        <f>'Rådata Nord 2025'!B538</f>
        <v>GRS</v>
      </c>
      <c r="C540" s="1" t="str">
        <f>'Rådata Nord 2025'!C538</f>
        <v>Spårväxel - EVR-60E-760-1:15</v>
      </c>
      <c r="D540" s="1">
        <f>'Rådata Nord 2025'!D538</f>
        <v>6</v>
      </c>
      <c r="E540" s="1" t="str">
        <f>'Rådata Nord 2025'!E538</f>
        <v>B4</v>
      </c>
      <c r="F540" s="2" t="str">
        <f>'Rådata Nord 2025'!J538</f>
        <v>-</v>
      </c>
      <c r="G540" s="2" t="str">
        <f>'Rådata Nord 2025'!L538</f>
        <v>ej</v>
      </c>
      <c r="H540" s="11">
        <f>'Rådata Nord 2025'!N538</f>
        <v>19</v>
      </c>
      <c r="I540" s="11" t="str">
        <f>'Rådata Nord 2025'!O538</f>
        <v>ej</v>
      </c>
    </row>
    <row r="541" spans="1:9" x14ac:dyDescent="0.25">
      <c r="A541" s="1">
        <f>'Rådata Nord 2025'!A541</f>
        <v>118</v>
      </c>
      <c r="B541" s="1" t="str">
        <f>'Rådata Nord 2025'!B541</f>
        <v>LKÄ</v>
      </c>
      <c r="C541" s="1" t="str">
        <f>'Rådata Nord 2025'!C541</f>
        <v>Spårväxel - EVR-60E-760-1:15</v>
      </c>
      <c r="D541" s="1">
        <f>'Rådata Nord 2025'!D541</f>
        <v>1</v>
      </c>
      <c r="E541" s="1" t="str">
        <f>'Rådata Nord 2025'!E541</f>
        <v>B4</v>
      </c>
      <c r="F541" s="2" t="str">
        <f>'Rådata Nord 2025'!J541</f>
        <v>-</v>
      </c>
      <c r="G541" s="2" t="str">
        <f>'Rådata Nord 2025'!L541</f>
        <v>ej</v>
      </c>
      <c r="H541" s="11">
        <f>'Rådata Nord 2025'!N541</f>
        <v>19</v>
      </c>
      <c r="I541" s="11" t="str">
        <f>'Rådata Nord 2025'!O541</f>
        <v>ej</v>
      </c>
    </row>
    <row r="542" spans="1:9" hidden="1" x14ac:dyDescent="0.25">
      <c r="A542" s="1">
        <f>'Rådata Nord 2025'!A544</f>
        <v>124</v>
      </c>
      <c r="B542" s="1" t="str">
        <f>'Rådata Nord 2025'!B544</f>
        <v>BST</v>
      </c>
      <c r="C542" s="1" t="str">
        <f>'Rådata Nord 2025'!C544</f>
        <v>Spårväxel - EV-SJ50-12-1:15</v>
      </c>
      <c r="D542" s="1">
        <f>'Rådata Nord 2025'!D544</f>
        <v>16</v>
      </c>
      <c r="E542" s="1" t="str">
        <f>'Rådata Nord 2025'!E544</f>
        <v>B3</v>
      </c>
      <c r="F542" s="2" t="str">
        <f>'Rådata Nord 2025'!J544</f>
        <v>ej 2025</v>
      </c>
      <c r="G542" s="2" t="str">
        <f>'Rådata Nord 2025'!L544</f>
        <v>ej 2025</v>
      </c>
      <c r="H542" s="11">
        <f>'Rådata Nord 2025'!N544</f>
        <v>0</v>
      </c>
      <c r="I542" s="11">
        <f>'Rådata Nord 2025'!O544</f>
        <v>0</v>
      </c>
    </row>
    <row r="543" spans="1:9" hidden="1" x14ac:dyDescent="0.25">
      <c r="A543" s="1">
        <f>'Rådata Nord 2025'!A545</f>
        <v>124</v>
      </c>
      <c r="B543" s="1" t="str">
        <f>'Rådata Nord 2025'!B545</f>
        <v>BST</v>
      </c>
      <c r="C543" s="1" t="str">
        <f>'Rådata Nord 2025'!C545</f>
        <v>Spårväxel - EV-UIC60-300-1:9</v>
      </c>
      <c r="D543" s="1" t="str">
        <f>'Rådata Nord 2025'!D545</f>
        <v>23a</v>
      </c>
      <c r="E543" s="1" t="str">
        <f>'Rådata Nord 2025'!E545</f>
        <v>B3</v>
      </c>
      <c r="F543" s="2" t="str">
        <f>'Rådata Nord 2025'!J545</f>
        <v>ej 2025</v>
      </c>
      <c r="G543" s="2" t="str">
        <f>'Rådata Nord 2025'!L545</f>
        <v>ej 2025</v>
      </c>
      <c r="H543" s="11">
        <f>'Rådata Nord 2025'!N545</f>
        <v>0</v>
      </c>
      <c r="I543" s="11">
        <f>'Rådata Nord 2025'!O545</f>
        <v>0</v>
      </c>
    </row>
    <row r="544" spans="1:9" hidden="1" x14ac:dyDescent="0.25">
      <c r="A544" s="1">
        <f>'Rådata Nord 2025'!A542</f>
        <v>124</v>
      </c>
      <c r="B544" s="1" t="str">
        <f>'Rådata Nord 2025'!B542</f>
        <v>BST</v>
      </c>
      <c r="C544" s="1" t="str">
        <f>'Rådata Nord 2025'!C542</f>
        <v>Spårväxel - EV-UIC60-300-1:9</v>
      </c>
      <c r="D544" s="1">
        <f>'Rådata Nord 2025'!D542</f>
        <v>2</v>
      </c>
      <c r="E544" s="1" t="str">
        <f>'Rådata Nord 2025'!E542</f>
        <v>B1</v>
      </c>
      <c r="F544" s="2" t="str">
        <f>'Rådata Nord 2025'!J542</f>
        <v>-</v>
      </c>
      <c r="G544" s="2" t="str">
        <f>'Rådata Nord 2025'!L542</f>
        <v>ej</v>
      </c>
      <c r="H544" s="11">
        <f>'Rådata Nord 2025'!N542</f>
        <v>0</v>
      </c>
      <c r="I544" s="11" t="str">
        <f>'Rådata Nord 2025'!O542</f>
        <v>ej</v>
      </c>
    </row>
    <row r="545" spans="1:9" hidden="1" x14ac:dyDescent="0.25">
      <c r="A545" s="1">
        <f>'Rådata Nord 2025'!A543</f>
        <v>124</v>
      </c>
      <c r="B545" s="1" t="str">
        <f>'Rådata Nord 2025'!B543</f>
        <v>BST</v>
      </c>
      <c r="C545" s="1" t="str">
        <f>'Rådata Nord 2025'!C543</f>
        <v>Spårväxel - EV-UIC60-300-1:9</v>
      </c>
      <c r="D545" s="1">
        <f>'Rådata Nord 2025'!D543</f>
        <v>10</v>
      </c>
      <c r="E545" s="1" t="str">
        <f>'Rådata Nord 2025'!E543</f>
        <v>B1</v>
      </c>
      <c r="F545" s="2" t="str">
        <f>'Rådata Nord 2025'!J543</f>
        <v>-</v>
      </c>
      <c r="G545" s="2" t="str">
        <f>'Rådata Nord 2025'!L543</f>
        <v>ej</v>
      </c>
      <c r="H545" s="11">
        <f>'Rådata Nord 2025'!N543</f>
        <v>0</v>
      </c>
      <c r="I545" s="11" t="str">
        <f>'Rådata Nord 2025'!O543</f>
        <v>ej</v>
      </c>
    </row>
    <row r="546" spans="1:9" hidden="1" x14ac:dyDescent="0.25">
      <c r="A546" s="1">
        <f>'Rådata Nord 2025'!A546</f>
        <v>124</v>
      </c>
      <c r="B546" s="1" t="str">
        <f>'Rådata Nord 2025'!B546</f>
        <v>BST</v>
      </c>
      <c r="C546" s="1" t="str">
        <f>'Rådata Nord 2025'!C546</f>
        <v>Spårväxel - EV-SJ50-11-1:9</v>
      </c>
      <c r="D546" s="1" t="str">
        <f>'Rådata Nord 2025'!D546</f>
        <v>23b</v>
      </c>
      <c r="E546" s="1" t="str">
        <f>'Rådata Nord 2025'!E546</f>
        <v>B1</v>
      </c>
      <c r="F546" s="2" t="str">
        <f>'Rådata Nord 2025'!J546</f>
        <v>-</v>
      </c>
      <c r="G546" s="2" t="str">
        <f>'Rådata Nord 2025'!L546</f>
        <v>ej</v>
      </c>
      <c r="H546" s="11">
        <f>'Rådata Nord 2025'!N546</f>
        <v>0</v>
      </c>
      <c r="I546" s="11" t="str">
        <f>'Rådata Nord 2025'!O546</f>
        <v>ej</v>
      </c>
    </row>
    <row r="547" spans="1:9" hidden="1" x14ac:dyDescent="0.25">
      <c r="A547" s="1">
        <f>'Rådata Nord 2025'!A547</f>
        <v>124</v>
      </c>
      <c r="B547" s="1" t="str">
        <f>'Rådata Nord 2025'!B547</f>
        <v>BST</v>
      </c>
      <c r="C547" s="1" t="str">
        <f>'Rådata Nord 2025'!C547</f>
        <v>Spårväxel - EV-SJ50-11-1:9</v>
      </c>
      <c r="D547" s="1" t="str">
        <f>'Rådata Nord 2025'!D547</f>
        <v>7b</v>
      </c>
      <c r="E547" s="1" t="str">
        <f>'Rådata Nord 2025'!E547</f>
        <v>B1</v>
      </c>
      <c r="F547" s="2" t="str">
        <f>'Rådata Nord 2025'!J547</f>
        <v>-</v>
      </c>
      <c r="G547" s="2" t="str">
        <f>'Rådata Nord 2025'!L547</f>
        <v>ej</v>
      </c>
      <c r="H547" s="11">
        <f>'Rådata Nord 2025'!N547</f>
        <v>0</v>
      </c>
      <c r="I547" s="11" t="str">
        <f>'Rådata Nord 2025'!O547</f>
        <v>ej</v>
      </c>
    </row>
    <row r="548" spans="1:9" x14ac:dyDescent="0.25">
      <c r="A548" s="1">
        <f>'Rådata Nord 2025'!A548</f>
        <v>118</v>
      </c>
      <c r="B548" s="1" t="str">
        <f>'Rådata Nord 2025'!B548</f>
        <v>LKÄ</v>
      </c>
      <c r="C548" s="1" t="str">
        <f>'Rådata Nord 2025'!C548</f>
        <v>Spårväxel - EVR-60E-760-1:15</v>
      </c>
      <c r="D548" s="1">
        <f>'Rådata Nord 2025'!D548</f>
        <v>12</v>
      </c>
      <c r="E548" s="1" t="str">
        <f>'Rådata Nord 2025'!E548</f>
        <v>B4</v>
      </c>
      <c r="F548" s="2" t="str">
        <f>'Rådata Nord 2025'!J548</f>
        <v>-</v>
      </c>
      <c r="G548" s="2" t="str">
        <f>'Rådata Nord 2025'!L548</f>
        <v>ej</v>
      </c>
      <c r="H548" s="11">
        <f>'Rådata Nord 2025'!N548</f>
        <v>19</v>
      </c>
      <c r="I548" s="11" t="str">
        <f>'Rådata Nord 2025'!O548</f>
        <v>ej</v>
      </c>
    </row>
    <row r="549" spans="1:9" hidden="1" x14ac:dyDescent="0.25">
      <c r="A549" s="1">
        <f>'Rådata Nord 2025'!A550</f>
        <v>124</v>
      </c>
      <c r="B549" s="1" t="str">
        <f>'Rådata Nord 2025'!B550</f>
        <v>DBN</v>
      </c>
      <c r="C549" s="1" t="str">
        <f>'Rådata Nord 2025'!C550</f>
        <v>Spårväxel - EV-SJ50-11-1:9</v>
      </c>
      <c r="D549" s="1" t="str">
        <f>'Rådata Nord 2025'!D550</f>
        <v>3a</v>
      </c>
      <c r="E549" s="1" t="str">
        <f>'Rådata Nord 2025'!E550</f>
        <v>B1</v>
      </c>
      <c r="F549" s="2" t="str">
        <f>'Rådata Nord 2025'!J550</f>
        <v>ej 2025</v>
      </c>
      <c r="G549" s="2" t="str">
        <f>'Rådata Nord 2025'!L550</f>
        <v>ej 2025</v>
      </c>
      <c r="H549" s="11">
        <f>'Rådata Nord 2025'!N550</f>
        <v>0</v>
      </c>
      <c r="I549" s="11">
        <f>'Rådata Nord 2025'!O550</f>
        <v>0</v>
      </c>
    </row>
    <row r="550" spans="1:9" x14ac:dyDescent="0.25">
      <c r="A550" s="1">
        <f>'Rådata Nord 2025'!A549</f>
        <v>118</v>
      </c>
      <c r="B550" s="1" t="str">
        <f>'Rådata Nord 2025'!B549</f>
        <v>LSÅ</v>
      </c>
      <c r="C550" s="1" t="str">
        <f>'Rådata Nord 2025'!C549</f>
        <v>Spårväxel - EV-UIC60-760-1:15</v>
      </c>
      <c r="D550" s="1">
        <f>'Rådata Nord 2025'!D549</f>
        <v>1</v>
      </c>
      <c r="E550" s="1" t="str">
        <f>'Rådata Nord 2025'!E549</f>
        <v>B4</v>
      </c>
      <c r="F550" s="2" t="str">
        <f>'Rådata Nord 2025'!J549</f>
        <v>-</v>
      </c>
      <c r="G550" s="2" t="str">
        <f>'Rådata Nord 2025'!L549</f>
        <v>ej</v>
      </c>
      <c r="H550" s="11">
        <f>'Rådata Nord 2025'!N549</f>
        <v>19</v>
      </c>
      <c r="I550" s="11" t="str">
        <f>'Rådata Nord 2025'!O549</f>
        <v>ej</v>
      </c>
    </row>
    <row r="551" spans="1:9" x14ac:dyDescent="0.25">
      <c r="A551" s="1">
        <f>'Rådata Nord 2025'!A551</f>
        <v>118</v>
      </c>
      <c r="B551" s="1" t="str">
        <f>'Rådata Nord 2025'!B551</f>
        <v>LSÅ</v>
      </c>
      <c r="C551" s="1" t="str">
        <f>'Rådata Nord 2025'!C551</f>
        <v>Spårväxel - EVR-UIC60-760-1:15</v>
      </c>
      <c r="D551" s="1">
        <f>'Rådata Nord 2025'!D551</f>
        <v>6</v>
      </c>
      <c r="E551" s="1" t="str">
        <f>'Rådata Nord 2025'!E551</f>
        <v>B4</v>
      </c>
      <c r="F551" s="2" t="str">
        <f>'Rådata Nord 2025'!J551</f>
        <v>-</v>
      </c>
      <c r="G551" s="2" t="str">
        <f>'Rådata Nord 2025'!L551</f>
        <v>ej</v>
      </c>
      <c r="H551" s="11">
        <f>'Rådata Nord 2025'!N551</f>
        <v>19</v>
      </c>
      <c r="I551" s="11" t="str">
        <f>'Rådata Nord 2025'!O551</f>
        <v>ej</v>
      </c>
    </row>
    <row r="552" spans="1:9" x14ac:dyDescent="0.25">
      <c r="A552" s="1">
        <f>'Rådata Nord 2025'!A552</f>
        <v>118</v>
      </c>
      <c r="B552" s="1" t="str">
        <f>'Rådata Nord 2025'!B552</f>
        <v>MK</v>
      </c>
      <c r="C552" s="1" t="str">
        <f>'Rådata Nord 2025'!C552</f>
        <v>Spårväxel - EV-UIC60-300-1:9</v>
      </c>
      <c r="D552" s="1">
        <f>'Rådata Nord 2025'!D552</f>
        <v>2</v>
      </c>
      <c r="E552" s="1" t="str">
        <f>'Rådata Nord 2025'!E552</f>
        <v>B4</v>
      </c>
      <c r="F552" s="2" t="str">
        <f>'Rådata Nord 2025'!J552</f>
        <v>-</v>
      </c>
      <c r="G552" s="2" t="str">
        <f>'Rådata Nord 2025'!L552</f>
        <v>ej</v>
      </c>
      <c r="H552" s="11">
        <f>'Rådata Nord 2025'!N552</f>
        <v>19</v>
      </c>
      <c r="I552" s="11" t="str">
        <f>'Rådata Nord 2025'!O552</f>
        <v>ej</v>
      </c>
    </row>
    <row r="553" spans="1:9" x14ac:dyDescent="0.25">
      <c r="A553" s="1">
        <f>'Rådata Nord 2025'!A553</f>
        <v>118</v>
      </c>
      <c r="B553" s="1" t="str">
        <f>'Rådata Nord 2025'!B553</f>
        <v>MK</v>
      </c>
      <c r="C553" s="1" t="str">
        <f>'Rådata Nord 2025'!C553</f>
        <v>Spårväxel - EV-UIC60-300-1:9</v>
      </c>
      <c r="D553" s="1">
        <f>'Rådata Nord 2025'!D553</f>
        <v>7</v>
      </c>
      <c r="E553" s="1" t="str">
        <f>'Rådata Nord 2025'!E553</f>
        <v>B4</v>
      </c>
      <c r="F553" s="2" t="str">
        <f>'Rådata Nord 2025'!J553</f>
        <v>-</v>
      </c>
      <c r="G553" s="2" t="str">
        <f>'Rådata Nord 2025'!L553</f>
        <v>ej</v>
      </c>
      <c r="H553" s="11">
        <f>'Rådata Nord 2025'!N553</f>
        <v>19</v>
      </c>
      <c r="I553" s="11" t="str">
        <f>'Rådata Nord 2025'!O553</f>
        <v>ej</v>
      </c>
    </row>
    <row r="554" spans="1:9" x14ac:dyDescent="0.25">
      <c r="A554" s="1">
        <f>'Rådata Nord 2025'!A554</f>
        <v>118</v>
      </c>
      <c r="B554" s="1" t="str">
        <f>'Rådata Nord 2025'!B554</f>
        <v>MK</v>
      </c>
      <c r="C554" s="1" t="str">
        <f>'Rådata Nord 2025'!C554</f>
        <v>Spårväxel - EVR-60E-300-1:9</v>
      </c>
      <c r="D554" s="1" t="str">
        <f>'Rådata Nord 2025'!D554</f>
        <v>4b</v>
      </c>
      <c r="E554" s="1" t="str">
        <f>'Rådata Nord 2025'!E554</f>
        <v>B4</v>
      </c>
      <c r="F554" s="2" t="str">
        <f>'Rådata Nord 2025'!J554</f>
        <v>-</v>
      </c>
      <c r="G554" s="2" t="str">
        <f>'Rådata Nord 2025'!L554</f>
        <v>ej</v>
      </c>
      <c r="H554" s="11">
        <f>'Rådata Nord 2025'!N554</f>
        <v>19</v>
      </c>
      <c r="I554" s="11" t="str">
        <f>'Rådata Nord 2025'!O554</f>
        <v>ej</v>
      </c>
    </row>
    <row r="555" spans="1:9" x14ac:dyDescent="0.25">
      <c r="A555" s="1">
        <f>'Rådata Nord 2025'!A555</f>
        <v>118</v>
      </c>
      <c r="B555" s="1" t="str">
        <f>'Rådata Nord 2025'!B555</f>
        <v>NB</v>
      </c>
      <c r="C555" s="1" t="str">
        <f>'Rådata Nord 2025'!C555</f>
        <v>Spårväxel - EV-UIC60-300-1:9</v>
      </c>
      <c r="D555" s="1">
        <f>'Rådata Nord 2025'!D555</f>
        <v>1</v>
      </c>
      <c r="E555" s="1" t="str">
        <f>'Rådata Nord 2025'!E555</f>
        <v>B4</v>
      </c>
      <c r="F555" s="2" t="str">
        <f>'Rådata Nord 2025'!J555</f>
        <v>-</v>
      </c>
      <c r="G555" s="2" t="str">
        <f>'Rådata Nord 2025'!L555</f>
        <v>ej</v>
      </c>
      <c r="H555" s="11">
        <f>'Rådata Nord 2025'!N555</f>
        <v>19</v>
      </c>
      <c r="I555" s="11" t="str">
        <f>'Rådata Nord 2025'!O555</f>
        <v>ej</v>
      </c>
    </row>
    <row r="556" spans="1:9" x14ac:dyDescent="0.25">
      <c r="A556" s="1">
        <f>'Rådata Nord 2025'!A556</f>
        <v>118</v>
      </c>
      <c r="B556" s="1" t="str">
        <f>'Rådata Nord 2025'!B556</f>
        <v>NB</v>
      </c>
      <c r="C556" s="1" t="str">
        <f>'Rådata Nord 2025'!C556</f>
        <v>Spårväxel - EV-UIC60-300-1:9</v>
      </c>
      <c r="D556" s="1">
        <f>'Rådata Nord 2025'!D556</f>
        <v>6</v>
      </c>
      <c r="E556" s="1" t="str">
        <f>'Rådata Nord 2025'!E556</f>
        <v>B4</v>
      </c>
      <c r="F556" s="2" t="str">
        <f>'Rådata Nord 2025'!J556</f>
        <v>-</v>
      </c>
      <c r="G556" s="2" t="str">
        <f>'Rådata Nord 2025'!L556</f>
        <v>ej</v>
      </c>
      <c r="H556" s="11">
        <f>'Rådata Nord 2025'!N556</f>
        <v>19</v>
      </c>
      <c r="I556" s="11" t="str">
        <f>'Rådata Nord 2025'!O556</f>
        <v>ej</v>
      </c>
    </row>
    <row r="557" spans="1:9" hidden="1" x14ac:dyDescent="0.25">
      <c r="A557" s="1">
        <f>'Rådata Nord 2025'!A557</f>
        <v>124</v>
      </c>
      <c r="B557" s="1" t="str">
        <f>'Rådata Nord 2025'!B557</f>
        <v>JRN</v>
      </c>
      <c r="C557" s="1" t="str">
        <f>'Rådata Nord 2025'!C557</f>
        <v>Spårväxel - EV-SJ50-11-1:9</v>
      </c>
      <c r="D557" s="1">
        <f>'Rådata Nord 2025'!D557</f>
        <v>4</v>
      </c>
      <c r="E557" s="1" t="str">
        <f>'Rådata Nord 2025'!E557</f>
        <v>B1</v>
      </c>
      <c r="F557" s="2" t="str">
        <f>'Rådata Nord 2025'!J557</f>
        <v>-</v>
      </c>
      <c r="G557" s="2" t="str">
        <f>'Rådata Nord 2025'!L557</f>
        <v>ej</v>
      </c>
      <c r="H557" s="11">
        <f>'Rådata Nord 2025'!N557</f>
        <v>0</v>
      </c>
      <c r="I557" s="11" t="str">
        <f>'Rådata Nord 2025'!O557</f>
        <v>ej</v>
      </c>
    </row>
    <row r="558" spans="1:9" hidden="1" x14ac:dyDescent="0.25">
      <c r="A558" s="1">
        <f>'Rådata Nord 2025'!A558</f>
        <v>124</v>
      </c>
      <c r="B558" s="1" t="str">
        <f>'Rådata Nord 2025'!B558</f>
        <v>JRN</v>
      </c>
      <c r="C558" s="1" t="str">
        <f>'Rådata Nord 2025'!C558</f>
        <v>Spårväxel - EV-SJ50-11-1:9</v>
      </c>
      <c r="D558" s="1">
        <f>'Rådata Nord 2025'!D558</f>
        <v>5</v>
      </c>
      <c r="E558" s="1" t="str">
        <f>'Rådata Nord 2025'!E558</f>
        <v>B1</v>
      </c>
      <c r="F558" s="2" t="str">
        <f>'Rådata Nord 2025'!J558</f>
        <v>-</v>
      </c>
      <c r="G558" s="2" t="str">
        <f>'Rådata Nord 2025'!L558</f>
        <v>ej</v>
      </c>
      <c r="H558" s="11">
        <f>'Rådata Nord 2025'!N558</f>
        <v>0</v>
      </c>
      <c r="I558" s="11" t="str">
        <f>'Rådata Nord 2025'!O558</f>
        <v>ej</v>
      </c>
    </row>
    <row r="559" spans="1:9" hidden="1" x14ac:dyDescent="0.25">
      <c r="A559" s="1">
        <f>'Rådata Nord 2025'!A559</f>
        <v>124</v>
      </c>
      <c r="B559" s="1" t="str">
        <f>'Rådata Nord 2025'!B559</f>
        <v>JRN</v>
      </c>
      <c r="C559" s="1" t="str">
        <f>'Rådata Nord 2025'!C559</f>
        <v>Spårväxel - EV-SJ50-11-1:9</v>
      </c>
      <c r="D559" s="1">
        <f>'Rådata Nord 2025'!D559</f>
        <v>6</v>
      </c>
      <c r="E559" s="1" t="str">
        <f>'Rådata Nord 2025'!E559</f>
        <v>B1</v>
      </c>
      <c r="F559" s="2" t="str">
        <f>'Rådata Nord 2025'!J559</f>
        <v>-</v>
      </c>
      <c r="G559" s="2" t="str">
        <f>'Rådata Nord 2025'!L559</f>
        <v>ej</v>
      </c>
      <c r="H559" s="11">
        <f>'Rådata Nord 2025'!N559</f>
        <v>0</v>
      </c>
      <c r="I559" s="11" t="str">
        <f>'Rådata Nord 2025'!O559</f>
        <v>ej</v>
      </c>
    </row>
    <row r="560" spans="1:9" hidden="1" x14ac:dyDescent="0.25">
      <c r="A560" s="1">
        <f>'Rådata Nord 2025'!A560</f>
        <v>124</v>
      </c>
      <c r="B560" s="1" t="str">
        <f>'Rådata Nord 2025'!B560</f>
        <v>JRN</v>
      </c>
      <c r="C560" s="1" t="str">
        <f>'Rådata Nord 2025'!C560</f>
        <v>Spårväxel - EV-SJ50-11-1:9</v>
      </c>
      <c r="D560" s="1">
        <f>'Rådata Nord 2025'!D560</f>
        <v>13</v>
      </c>
      <c r="E560" s="1" t="str">
        <f>'Rådata Nord 2025'!E560</f>
        <v>B1</v>
      </c>
      <c r="F560" s="2" t="str">
        <f>'Rådata Nord 2025'!J560</f>
        <v>-</v>
      </c>
      <c r="G560" s="2" t="str">
        <f>'Rådata Nord 2025'!L560</f>
        <v>ej</v>
      </c>
      <c r="H560" s="11">
        <f>'Rådata Nord 2025'!N560</f>
        <v>0</v>
      </c>
      <c r="I560" s="11" t="str">
        <f>'Rådata Nord 2025'!O560</f>
        <v>ej</v>
      </c>
    </row>
    <row r="561" spans="1:9" hidden="1" x14ac:dyDescent="0.25">
      <c r="A561" s="1">
        <f>'Rådata Nord 2025'!A561</f>
        <v>124</v>
      </c>
      <c r="B561" s="1" t="str">
        <f>'Rådata Nord 2025'!B561</f>
        <v>JRN</v>
      </c>
      <c r="C561" s="1" t="str">
        <f>'Rådata Nord 2025'!C561</f>
        <v>Spårväxel - EV-SJ50-11-1:9</v>
      </c>
      <c r="D561" s="1">
        <f>'Rådata Nord 2025'!D561</f>
        <v>17</v>
      </c>
      <c r="E561" s="1" t="str">
        <f>'Rådata Nord 2025'!E561</f>
        <v>B1</v>
      </c>
      <c r="F561" s="2" t="str">
        <f>'Rådata Nord 2025'!J561</f>
        <v>-</v>
      </c>
      <c r="G561" s="2" t="str">
        <f>'Rådata Nord 2025'!L561</f>
        <v>ej</v>
      </c>
      <c r="H561" s="11">
        <f>'Rådata Nord 2025'!N561</f>
        <v>0</v>
      </c>
      <c r="I561" s="11" t="str">
        <f>'Rådata Nord 2025'!O561</f>
        <v>ej</v>
      </c>
    </row>
    <row r="562" spans="1:9" hidden="1" x14ac:dyDescent="0.25">
      <c r="A562" s="1">
        <f>'Rådata Nord 2025'!A562</f>
        <v>124</v>
      </c>
      <c r="B562" s="1" t="str">
        <f>'Rådata Nord 2025'!B562</f>
        <v>JRN</v>
      </c>
      <c r="C562" s="1" t="str">
        <f>'Rådata Nord 2025'!C562</f>
        <v>Spårväxel - EV-SJ50-11-1:9</v>
      </c>
      <c r="D562" s="1">
        <f>'Rådata Nord 2025'!D562</f>
        <v>18</v>
      </c>
      <c r="E562" s="1" t="str">
        <f>'Rådata Nord 2025'!E562</f>
        <v>B1</v>
      </c>
      <c r="F562" s="2" t="str">
        <f>'Rådata Nord 2025'!J562</f>
        <v>-</v>
      </c>
      <c r="G562" s="2" t="str">
        <f>'Rådata Nord 2025'!L562</f>
        <v>ej</v>
      </c>
      <c r="H562" s="11">
        <f>'Rådata Nord 2025'!N562</f>
        <v>0</v>
      </c>
      <c r="I562" s="11" t="str">
        <f>'Rådata Nord 2025'!O562</f>
        <v>ej</v>
      </c>
    </row>
    <row r="563" spans="1:9" hidden="1" x14ac:dyDescent="0.25">
      <c r="A563" s="1">
        <f>'Rådata Nord 2025'!A563</f>
        <v>124</v>
      </c>
      <c r="B563" s="1" t="str">
        <f>'Rådata Nord 2025'!B563</f>
        <v>JRN</v>
      </c>
      <c r="C563" s="1" t="str">
        <f>'Rådata Nord 2025'!C563</f>
        <v>Spårväxel - EV-SJ50-11-1:9</v>
      </c>
      <c r="D563" s="1">
        <f>'Rådata Nord 2025'!D563</f>
        <v>19</v>
      </c>
      <c r="E563" s="1" t="str">
        <f>'Rådata Nord 2025'!E563</f>
        <v>B1</v>
      </c>
      <c r="F563" s="2" t="str">
        <f>'Rådata Nord 2025'!J563</f>
        <v>-</v>
      </c>
      <c r="G563" s="2" t="str">
        <f>'Rådata Nord 2025'!L563</f>
        <v>ej</v>
      </c>
      <c r="H563" s="11">
        <f>'Rådata Nord 2025'!N563</f>
        <v>0</v>
      </c>
      <c r="I563" s="11" t="str">
        <f>'Rådata Nord 2025'!O563</f>
        <v>ej</v>
      </c>
    </row>
    <row r="564" spans="1:9" hidden="1" x14ac:dyDescent="0.25">
      <c r="A564" s="1">
        <f>'Rådata Nord 2025'!A564</f>
        <v>124</v>
      </c>
      <c r="B564" s="1" t="str">
        <f>'Rådata Nord 2025'!B564</f>
        <v>JRN</v>
      </c>
      <c r="C564" s="1" t="str">
        <f>'Rådata Nord 2025'!C564</f>
        <v>Spårväxel - EV-SJ50-11-1:9</v>
      </c>
      <c r="D564" s="1" t="str">
        <f>'Rådata Nord 2025'!D564</f>
        <v>3b</v>
      </c>
      <c r="E564" s="1" t="str">
        <f>'Rådata Nord 2025'!E564</f>
        <v>B1</v>
      </c>
      <c r="F564" s="2" t="str">
        <f>'Rådata Nord 2025'!J564</f>
        <v>-</v>
      </c>
      <c r="G564" s="2" t="str">
        <f>'Rådata Nord 2025'!L564</f>
        <v>ej</v>
      </c>
      <c r="H564" s="11">
        <f>'Rådata Nord 2025'!N564</f>
        <v>0</v>
      </c>
      <c r="I564" s="11" t="str">
        <f>'Rådata Nord 2025'!O564</f>
        <v>ej</v>
      </c>
    </row>
    <row r="565" spans="1:9" x14ac:dyDescent="0.25">
      <c r="A565" s="1">
        <f>'Rådata Nord 2025'!A565</f>
        <v>118</v>
      </c>
      <c r="B565" s="1" t="str">
        <f>'Rådata Nord 2025'!B565</f>
        <v>STÄ</v>
      </c>
      <c r="C565" s="1" t="str">
        <f>'Rådata Nord 2025'!C565</f>
        <v>Spårväxel - EV-UIC60-300-1:9</v>
      </c>
      <c r="D565" s="1">
        <f>'Rådata Nord 2025'!D565</f>
        <v>1</v>
      </c>
      <c r="E565" s="1" t="str">
        <f>'Rådata Nord 2025'!E565</f>
        <v>B4</v>
      </c>
      <c r="F565" s="2" t="str">
        <f>'Rådata Nord 2025'!J565</f>
        <v>-</v>
      </c>
      <c r="G565" s="2" t="str">
        <f>'Rådata Nord 2025'!L565</f>
        <v>ej</v>
      </c>
      <c r="H565" s="11">
        <f>'Rådata Nord 2025'!N565</f>
        <v>19</v>
      </c>
      <c r="I565" s="11" t="str">
        <f>'Rådata Nord 2025'!O565</f>
        <v>ej</v>
      </c>
    </row>
    <row r="566" spans="1:9" x14ac:dyDescent="0.25">
      <c r="A566" s="1">
        <f>'Rådata Nord 2025'!A566</f>
        <v>118</v>
      </c>
      <c r="B566" s="1" t="str">
        <f>'Rådata Nord 2025'!B566</f>
        <v>STÄ</v>
      </c>
      <c r="C566" s="1" t="str">
        <f>'Rådata Nord 2025'!C566</f>
        <v>Spårväxel - EV-UIC60-300-1:9</v>
      </c>
      <c r="D566" s="1">
        <f>'Rådata Nord 2025'!D566</f>
        <v>7</v>
      </c>
      <c r="E566" s="1" t="str">
        <f>'Rådata Nord 2025'!E566</f>
        <v>B4</v>
      </c>
      <c r="F566" s="2" t="str">
        <f>'Rådata Nord 2025'!J566</f>
        <v>-</v>
      </c>
      <c r="G566" s="2" t="str">
        <f>'Rådata Nord 2025'!L566</f>
        <v>ej</v>
      </c>
      <c r="H566" s="11">
        <f>'Rådata Nord 2025'!N566</f>
        <v>19</v>
      </c>
      <c r="I566" s="11" t="str">
        <f>'Rådata Nord 2025'!O566</f>
        <v>ej</v>
      </c>
    </row>
    <row r="567" spans="1:9" hidden="1" x14ac:dyDescent="0.25">
      <c r="A567" s="1">
        <f>'Rådata Nord 2025'!A567</f>
        <v>124</v>
      </c>
      <c r="B567" s="1" t="str">
        <f>'Rådata Nord 2025'!B567</f>
        <v>KLR</v>
      </c>
      <c r="C567" s="1" t="str">
        <f>'Rådata Nord 2025'!C567</f>
        <v>Spårväxel - EV-SJ50-11-1:9</v>
      </c>
      <c r="D567" s="1">
        <f>'Rådata Nord 2025'!D567</f>
        <v>2</v>
      </c>
      <c r="E567" s="1" t="str">
        <f>'Rådata Nord 2025'!E567</f>
        <v>B1</v>
      </c>
      <c r="F567" s="2" t="str">
        <f>'Rådata Nord 2025'!J567</f>
        <v>-</v>
      </c>
      <c r="G567" s="2" t="str">
        <f>'Rådata Nord 2025'!L567</f>
        <v>ej</v>
      </c>
      <c r="H567" s="11">
        <f>'Rådata Nord 2025'!N567</f>
        <v>0</v>
      </c>
      <c r="I567" s="11" t="str">
        <f>'Rådata Nord 2025'!O567</f>
        <v>ej</v>
      </c>
    </row>
    <row r="568" spans="1:9" hidden="1" x14ac:dyDescent="0.25">
      <c r="A568" s="1">
        <f>'Rådata Nord 2025'!A568</f>
        <v>124</v>
      </c>
      <c r="B568" s="1" t="str">
        <f>'Rådata Nord 2025'!B568</f>
        <v>KLR</v>
      </c>
      <c r="C568" s="1" t="str">
        <f>'Rådata Nord 2025'!C568</f>
        <v>Spårväxel - EV-SJ50-11-1:9</v>
      </c>
      <c r="D568" s="1">
        <f>'Rådata Nord 2025'!D568</f>
        <v>5</v>
      </c>
      <c r="E568" s="1" t="str">
        <f>'Rådata Nord 2025'!E568</f>
        <v>B1</v>
      </c>
      <c r="F568" s="2" t="str">
        <f>'Rådata Nord 2025'!J568</f>
        <v>-</v>
      </c>
      <c r="G568" s="2" t="str">
        <f>'Rådata Nord 2025'!L568</f>
        <v>ej</v>
      </c>
      <c r="H568" s="11">
        <f>'Rådata Nord 2025'!N568</f>
        <v>0</v>
      </c>
      <c r="I568" s="11" t="str">
        <f>'Rådata Nord 2025'!O568</f>
        <v>ej</v>
      </c>
    </row>
    <row r="569" spans="1:9" x14ac:dyDescent="0.25">
      <c r="A569" s="1">
        <f>'Rådata Nord 2025'!A569</f>
        <v>118</v>
      </c>
      <c r="B569" s="1" t="str">
        <f>'Rådata Nord 2025'!B569</f>
        <v>TET</v>
      </c>
      <c r="C569" s="1" t="str">
        <f>'Rådata Nord 2025'!C569</f>
        <v>Spårväxel - EVR-UIC60-760-1:15</v>
      </c>
      <c r="D569" s="1">
        <f>'Rådata Nord 2025'!D569</f>
        <v>1</v>
      </c>
      <c r="E569" s="1" t="str">
        <f>'Rådata Nord 2025'!E569</f>
        <v>B4</v>
      </c>
      <c r="F569" s="2" t="str">
        <f>'Rådata Nord 2025'!J569</f>
        <v>-</v>
      </c>
      <c r="G569" s="2" t="str">
        <f>'Rådata Nord 2025'!L569</f>
        <v>ej</v>
      </c>
      <c r="H569" s="11">
        <f>'Rådata Nord 2025'!N569</f>
        <v>19</v>
      </c>
      <c r="I569" s="11" t="str">
        <f>'Rådata Nord 2025'!O569</f>
        <v>ej</v>
      </c>
    </row>
    <row r="570" spans="1:9" x14ac:dyDescent="0.25">
      <c r="A570" s="1">
        <f>'Rådata Nord 2025'!A570</f>
        <v>118</v>
      </c>
      <c r="B570" s="1" t="str">
        <f>'Rådata Nord 2025'!B570</f>
        <v>TET</v>
      </c>
      <c r="C570" s="1" t="str">
        <f>'Rådata Nord 2025'!C570</f>
        <v>Spårväxel - EVR-UIC60-760-1:15</v>
      </c>
      <c r="D570" s="1">
        <f>'Rådata Nord 2025'!D570</f>
        <v>6</v>
      </c>
      <c r="E570" s="1" t="str">
        <f>'Rådata Nord 2025'!E570</f>
        <v>B4</v>
      </c>
      <c r="F570" s="2" t="str">
        <f>'Rådata Nord 2025'!J570</f>
        <v>-</v>
      </c>
      <c r="G570" s="2" t="str">
        <f>'Rådata Nord 2025'!L570</f>
        <v>ej</v>
      </c>
      <c r="H570" s="11">
        <f>'Rådata Nord 2025'!N570</f>
        <v>19</v>
      </c>
      <c r="I570" s="11" t="str">
        <f>'Rådata Nord 2025'!O570</f>
        <v>ej</v>
      </c>
    </row>
    <row r="571" spans="1:9" x14ac:dyDescent="0.25">
      <c r="A571" s="1">
        <f>'Rådata Nord 2025'!A571</f>
        <v>112</v>
      </c>
      <c r="B571" s="1" t="str">
        <f>'Rådata Nord 2025'!B571</f>
        <v>KMB</v>
      </c>
      <c r="C571" s="1" t="str">
        <f>'Rådata Nord 2025'!C571</f>
        <v>Spårväxel - EVR-60E-300-1:9</v>
      </c>
      <c r="D571" s="1">
        <f>'Rådata Nord 2025'!D571</f>
        <v>711</v>
      </c>
      <c r="E571" s="1" t="str">
        <f>'Rådata Nord 2025'!E571</f>
        <v>B4</v>
      </c>
      <c r="F571" s="2" t="str">
        <f>'Rådata Nord 2025'!J571</f>
        <v>-</v>
      </c>
      <c r="G571" s="2" t="str">
        <f>'Rådata Nord 2025'!L571</f>
        <v>ej</v>
      </c>
      <c r="H571" s="11">
        <f>'Rådata Nord 2025'!N571</f>
        <v>20</v>
      </c>
      <c r="I571" s="11" t="str">
        <f>'Rådata Nord 2025'!O571</f>
        <v>ej</v>
      </c>
    </row>
    <row r="572" spans="1:9" x14ac:dyDescent="0.25">
      <c r="A572" s="1">
        <f>'Rådata Nord 2025'!A572</f>
        <v>112</v>
      </c>
      <c r="B572" s="1" t="str">
        <f>'Rådata Nord 2025'!B572</f>
        <v>PEA</v>
      </c>
      <c r="C572" s="1" t="str">
        <f>'Rådata Nord 2025'!C572</f>
        <v>Spårväxel - EVR-UIC60-760-1:15</v>
      </c>
      <c r="D572" s="1">
        <f>'Rådata Nord 2025'!D572</f>
        <v>401</v>
      </c>
      <c r="E572" s="1" t="str">
        <f>'Rådata Nord 2025'!E572</f>
        <v>B5</v>
      </c>
      <c r="F572" s="2" t="str">
        <f>'Rådata Nord 2025'!J572</f>
        <v>-</v>
      </c>
      <c r="G572" s="2" t="str">
        <f>'Rådata Nord 2025'!L572</f>
        <v>ej</v>
      </c>
      <c r="H572" s="11">
        <f>'Rådata Nord 2025'!N572</f>
        <v>20</v>
      </c>
      <c r="I572" s="11" t="str">
        <f>'Rådata Nord 2025'!O572</f>
        <v>ej</v>
      </c>
    </row>
    <row r="573" spans="1:9" hidden="1" x14ac:dyDescent="0.25">
      <c r="A573" s="1">
        <f>'Rådata Nord 2025'!A573</f>
        <v>124</v>
      </c>
      <c r="B573" s="1" t="str">
        <f>'Rådata Nord 2025'!B573</f>
        <v>KTÄ</v>
      </c>
      <c r="C573" s="1" t="str">
        <f>'Rådata Nord 2025'!C573</f>
        <v>Spårväxel - EV-SJ50-11-1:9</v>
      </c>
      <c r="D573" s="1" t="str">
        <f>'Rådata Nord 2025'!D573</f>
        <v>3a</v>
      </c>
      <c r="E573" s="1" t="str">
        <f>'Rådata Nord 2025'!E573</f>
        <v>B1</v>
      </c>
      <c r="F573" s="2" t="str">
        <f>'Rådata Nord 2025'!J573</f>
        <v>-</v>
      </c>
      <c r="G573" s="2" t="str">
        <f>'Rådata Nord 2025'!L573</f>
        <v>ej</v>
      </c>
      <c r="H573" s="11">
        <f>'Rådata Nord 2025'!N573</f>
        <v>0</v>
      </c>
      <c r="I573" s="11" t="str">
        <f>'Rådata Nord 2025'!O573</f>
        <v>ej</v>
      </c>
    </row>
    <row r="574" spans="1:9" x14ac:dyDescent="0.25">
      <c r="A574" s="1">
        <f>'Rådata Nord 2025'!A574</f>
        <v>112</v>
      </c>
      <c r="B574" s="1" t="str">
        <f>'Rådata Nord 2025'!B574</f>
        <v>PEA</v>
      </c>
      <c r="C574" s="1" t="str">
        <f>'Rådata Nord 2025'!C574</f>
        <v>Spårväxel - EVR-UIC60-760-1:15</v>
      </c>
      <c r="D574" s="1">
        <f>'Rådata Nord 2025'!D574</f>
        <v>412</v>
      </c>
      <c r="E574" s="1" t="str">
        <f>'Rådata Nord 2025'!E574</f>
        <v>B5</v>
      </c>
      <c r="F574" s="2" t="str">
        <f>'Rådata Nord 2025'!J574</f>
        <v>-</v>
      </c>
      <c r="G574" s="2" t="str">
        <f>'Rådata Nord 2025'!L574</f>
        <v>ej</v>
      </c>
      <c r="H574" s="11">
        <f>'Rådata Nord 2025'!N574</f>
        <v>20</v>
      </c>
      <c r="I574" s="11" t="str">
        <f>'Rådata Nord 2025'!O574</f>
        <v>ej</v>
      </c>
    </row>
    <row r="575" spans="1:9" x14ac:dyDescent="0.25">
      <c r="A575" s="1">
        <f>'Rådata Nord 2025'!A575</f>
        <v>112</v>
      </c>
      <c r="B575" s="1" t="str">
        <f>'Rådata Nord 2025'!B575</f>
        <v>PEA</v>
      </c>
      <c r="C575" s="1" t="str">
        <f>'Rådata Nord 2025'!C575</f>
        <v>Spårväxel - EVR-UIC60-760-1:15</v>
      </c>
      <c r="D575" s="1">
        <f>'Rådata Nord 2025'!D575</f>
        <v>413</v>
      </c>
      <c r="E575" s="1" t="str">
        <f>'Rådata Nord 2025'!E575</f>
        <v>B5</v>
      </c>
      <c r="F575" s="2" t="str">
        <f>'Rådata Nord 2025'!J575</f>
        <v>-</v>
      </c>
      <c r="G575" s="2" t="str">
        <f>'Rådata Nord 2025'!L575</f>
        <v>ej</v>
      </c>
      <c r="H575" s="11">
        <f>'Rådata Nord 2025'!N575</f>
        <v>20</v>
      </c>
      <c r="I575" s="11" t="str">
        <f>'Rådata Nord 2025'!O575</f>
        <v>ej</v>
      </c>
    </row>
    <row r="576" spans="1:9" hidden="1" x14ac:dyDescent="0.25">
      <c r="A576" s="1">
        <f>'Rådata Nord 2025'!A576</f>
        <v>124</v>
      </c>
      <c r="B576" s="1" t="str">
        <f>'Rådata Nord 2025'!B576</f>
        <v>LDL</v>
      </c>
      <c r="C576" s="1" t="str">
        <f>'Rådata Nord 2025'!C576</f>
        <v>Spårväxel - EV-BV50-225/190-1:9</v>
      </c>
      <c r="D576" s="1" t="str">
        <f>'Rådata Nord 2025'!D576</f>
        <v>4a</v>
      </c>
      <c r="E576" s="1" t="str">
        <f>'Rådata Nord 2025'!E576</f>
        <v>B1</v>
      </c>
      <c r="F576" s="2" t="str">
        <f>'Rådata Nord 2025'!J576</f>
        <v>-</v>
      </c>
      <c r="G576" s="2" t="str">
        <f>'Rådata Nord 2025'!L576</f>
        <v>ej</v>
      </c>
      <c r="H576" s="11">
        <f>'Rådata Nord 2025'!N576</f>
        <v>0</v>
      </c>
      <c r="I576" s="11" t="str">
        <f>'Rådata Nord 2025'!O576</f>
        <v>ej</v>
      </c>
    </row>
    <row r="577" spans="1:9" x14ac:dyDescent="0.25">
      <c r="A577" s="1">
        <f>'Rådata Nord 2025'!A577</f>
        <v>112</v>
      </c>
      <c r="B577" s="1" t="str">
        <f>'Rådata Nord 2025'!B577</f>
        <v>PEA</v>
      </c>
      <c r="C577" s="1" t="str">
        <f>'Rådata Nord 2025'!C577</f>
        <v>Spårväxel - EV-UIC60-760-1:15</v>
      </c>
      <c r="D577" s="1">
        <f>'Rådata Nord 2025'!D577</f>
        <v>411</v>
      </c>
      <c r="E577" s="1" t="str">
        <f>'Rådata Nord 2025'!E577</f>
        <v>B4</v>
      </c>
      <c r="F577" s="2" t="str">
        <f>'Rådata Nord 2025'!J577</f>
        <v>-</v>
      </c>
      <c r="G577" s="2" t="str">
        <f>'Rådata Nord 2025'!L577</f>
        <v>ej</v>
      </c>
      <c r="H577" s="11">
        <f>'Rådata Nord 2025'!N577</f>
        <v>20</v>
      </c>
      <c r="I577" s="11" t="str">
        <f>'Rådata Nord 2025'!O577</f>
        <v>ej</v>
      </c>
    </row>
    <row r="578" spans="1:9" x14ac:dyDescent="0.25">
      <c r="A578" s="1">
        <f>'Rådata Nord 2025'!A578</f>
        <v>112</v>
      </c>
      <c r="B578" s="1" t="str">
        <f>'Rådata Nord 2025'!B578</f>
        <v>PEA</v>
      </c>
      <c r="C578" s="1" t="str">
        <f>'Rådata Nord 2025'!C578</f>
        <v>Spårväxel - EVR-UIC60-760-1:15</v>
      </c>
      <c r="D578" s="1">
        <f>'Rådata Nord 2025'!D578</f>
        <v>432</v>
      </c>
      <c r="E578" s="1" t="str">
        <f>'Rådata Nord 2025'!E578</f>
        <v>B4</v>
      </c>
      <c r="F578" s="2" t="str">
        <f>'Rådata Nord 2025'!J578</f>
        <v>-</v>
      </c>
      <c r="G578" s="2" t="str">
        <f>'Rådata Nord 2025'!L578</f>
        <v>ej</v>
      </c>
      <c r="H578" s="11">
        <f>'Rådata Nord 2025'!N578</f>
        <v>20</v>
      </c>
      <c r="I578" s="11" t="str">
        <f>'Rådata Nord 2025'!O578</f>
        <v>ej</v>
      </c>
    </row>
    <row r="579" spans="1:9" x14ac:dyDescent="0.25">
      <c r="A579" s="1">
        <f>'Rådata Nord 2025'!A579</f>
        <v>113</v>
      </c>
      <c r="B579" s="1" t="str">
        <f>'Rådata Nord 2025'!B579</f>
        <v>FJÅ</v>
      </c>
      <c r="C579" s="1" t="str">
        <f>'Rådata Nord 2025'!C579</f>
        <v>Spårväxel - EV-SJ50-12-1:15</v>
      </c>
      <c r="D579" s="1">
        <f>'Rådata Nord 2025'!D579</f>
        <v>401</v>
      </c>
      <c r="E579" s="1" t="str">
        <f>'Rådata Nord 2025'!E579</f>
        <v>B3</v>
      </c>
      <c r="F579" s="2" t="str">
        <f>'Rådata Nord 2025'!J579</f>
        <v>-</v>
      </c>
      <c r="G579" s="2" t="str">
        <f>'Rådata Nord 2025'!L579</f>
        <v>ej</v>
      </c>
      <c r="H579" s="11">
        <f>'Rådata Nord 2025'!N579</f>
        <v>20</v>
      </c>
      <c r="I579" s="11" t="str">
        <f>'Rådata Nord 2025'!O579</f>
        <v>ej</v>
      </c>
    </row>
    <row r="580" spans="1:9" x14ac:dyDescent="0.25">
      <c r="A580" s="1">
        <f>'Rådata Nord 2025'!A580</f>
        <v>113</v>
      </c>
      <c r="B580" s="1" t="str">
        <f>'Rådata Nord 2025'!B580</f>
        <v>FJÅ</v>
      </c>
      <c r="C580" s="1" t="str">
        <f>'Rådata Nord 2025'!C580</f>
        <v>Spårväxel - EV-SJ50-12-1:15</v>
      </c>
      <c r="D580" s="1">
        <f>'Rådata Nord 2025'!D580</f>
        <v>432</v>
      </c>
      <c r="E580" s="1" t="str">
        <f>'Rådata Nord 2025'!E580</f>
        <v>B3</v>
      </c>
      <c r="F580" s="2" t="str">
        <f>'Rådata Nord 2025'!J580</f>
        <v>-</v>
      </c>
      <c r="G580" s="2" t="str">
        <f>'Rådata Nord 2025'!L580</f>
        <v>ej</v>
      </c>
      <c r="H580" s="11">
        <f>'Rådata Nord 2025'!N580</f>
        <v>20</v>
      </c>
      <c r="I580" s="11" t="str">
        <f>'Rådata Nord 2025'!O580</f>
        <v>ej</v>
      </c>
    </row>
    <row r="581" spans="1:9" hidden="1" x14ac:dyDescent="0.25">
      <c r="A581" s="1">
        <f>'Rådata Nord 2025'!A581</f>
        <v>124</v>
      </c>
      <c r="B581" s="1" t="str">
        <f>'Rådata Nord 2025'!B581</f>
        <v>LTK</v>
      </c>
      <c r="C581" s="1" t="str">
        <f>'Rådata Nord 2025'!C581</f>
        <v>Spårväxel - EV-SJ50-11-1:9</v>
      </c>
      <c r="D581" s="1">
        <f>'Rådata Nord 2025'!D581</f>
        <v>4</v>
      </c>
      <c r="E581" s="1" t="str">
        <f>'Rådata Nord 2025'!E581</f>
        <v>B1</v>
      </c>
      <c r="F581" s="2" t="str">
        <f>'Rådata Nord 2025'!J581</f>
        <v>-</v>
      </c>
      <c r="G581" s="2" t="str">
        <f>'Rådata Nord 2025'!L581</f>
        <v>ej</v>
      </c>
      <c r="H581" s="11">
        <f>'Rådata Nord 2025'!N581</f>
        <v>0</v>
      </c>
      <c r="I581" s="11" t="str">
        <f>'Rådata Nord 2025'!O581</f>
        <v>ej</v>
      </c>
    </row>
    <row r="582" spans="1:9" hidden="1" x14ac:dyDescent="0.25">
      <c r="A582" s="1">
        <f>'Rådata Nord 2025'!A582</f>
        <v>124</v>
      </c>
      <c r="B582" s="1" t="str">
        <f>'Rådata Nord 2025'!B582</f>
        <v>LTK</v>
      </c>
      <c r="C582" s="1" t="str">
        <f>'Rådata Nord 2025'!C582</f>
        <v>Spårväxel - EV-SJ50-11-1:9</v>
      </c>
      <c r="D582" s="1" t="str">
        <f>'Rådata Nord 2025'!D582</f>
        <v>2a</v>
      </c>
      <c r="E582" s="1" t="str">
        <f>'Rådata Nord 2025'!E582</f>
        <v>B1</v>
      </c>
      <c r="F582" s="2" t="str">
        <f>'Rådata Nord 2025'!J582</f>
        <v>-</v>
      </c>
      <c r="G582" s="2" t="str">
        <f>'Rådata Nord 2025'!L582</f>
        <v>ej</v>
      </c>
      <c r="H582" s="11">
        <f>'Rådata Nord 2025'!N582</f>
        <v>0</v>
      </c>
      <c r="I582" s="11" t="str">
        <f>'Rådata Nord 2025'!O582</f>
        <v>ej</v>
      </c>
    </row>
    <row r="583" spans="1:9" hidden="1" x14ac:dyDescent="0.25">
      <c r="A583" s="1">
        <f>'Rådata Nord 2025'!A583</f>
        <v>124</v>
      </c>
      <c r="B583" s="1" t="str">
        <f>'Rådata Nord 2025'!B583</f>
        <v>LTK</v>
      </c>
      <c r="C583" s="1" t="str">
        <f>'Rådata Nord 2025'!C583</f>
        <v>Spårväxel - EV-SJ50-11-1:9</v>
      </c>
      <c r="D583" s="1" t="str">
        <f>'Rådata Nord 2025'!D583</f>
        <v>3b</v>
      </c>
      <c r="E583" s="1" t="str">
        <f>'Rådata Nord 2025'!E583</f>
        <v>B1</v>
      </c>
      <c r="F583" s="2" t="str">
        <f>'Rådata Nord 2025'!J583</f>
        <v>-</v>
      </c>
      <c r="G583" s="2" t="str">
        <f>'Rådata Nord 2025'!L583</f>
        <v>ej</v>
      </c>
      <c r="H583" s="11">
        <f>'Rådata Nord 2025'!N583</f>
        <v>0</v>
      </c>
      <c r="I583" s="11" t="str">
        <f>'Rådata Nord 2025'!O583</f>
        <v>ej</v>
      </c>
    </row>
    <row r="584" spans="1:9" x14ac:dyDescent="0.25">
      <c r="A584" s="1">
        <f>'Rådata Nord 2025'!A584</f>
        <v>113</v>
      </c>
      <c r="B584" s="1" t="str">
        <f>'Rådata Nord 2025'!B584</f>
        <v>GY</v>
      </c>
      <c r="C584" s="1" t="str">
        <f>'Rådata Nord 2025'!C584</f>
        <v>Spårväxel - EV-60E-580-1:15</v>
      </c>
      <c r="D584" s="1">
        <f>'Rådata Nord 2025'!D584</f>
        <v>401</v>
      </c>
      <c r="E584" s="1" t="str">
        <f>'Rådata Nord 2025'!E584</f>
        <v>B3</v>
      </c>
      <c r="F584" s="2" t="str">
        <f>'Rådata Nord 2025'!J584</f>
        <v>-</v>
      </c>
      <c r="G584" s="2" t="str">
        <f>'Rådata Nord 2025'!L584</f>
        <v>ej</v>
      </c>
      <c r="H584" s="11">
        <f>'Rådata Nord 2025'!N584</f>
        <v>20</v>
      </c>
      <c r="I584" s="11" t="str">
        <f>'Rådata Nord 2025'!O584</f>
        <v>ej</v>
      </c>
    </row>
    <row r="585" spans="1:9" x14ac:dyDescent="0.25">
      <c r="A585" s="1">
        <f>'Rådata Nord 2025'!A585</f>
        <v>113</v>
      </c>
      <c r="B585" s="1" t="str">
        <f>'Rådata Nord 2025'!B585</f>
        <v>GY</v>
      </c>
      <c r="C585" s="1" t="str">
        <f>'Rådata Nord 2025'!C585</f>
        <v>Spårväxel - EV-SJ50-12-1:15</v>
      </c>
      <c r="D585" s="1">
        <f>'Rådata Nord 2025'!D585</f>
        <v>432</v>
      </c>
      <c r="E585" s="1" t="str">
        <f>'Rådata Nord 2025'!E585</f>
        <v>B3</v>
      </c>
      <c r="F585" s="2" t="str">
        <f>'Rådata Nord 2025'!J585</f>
        <v>-</v>
      </c>
      <c r="G585" s="2" t="str">
        <f>'Rådata Nord 2025'!L585</f>
        <v>ej</v>
      </c>
      <c r="H585" s="11">
        <f>'Rådata Nord 2025'!N585</f>
        <v>20</v>
      </c>
      <c r="I585" s="11" t="str">
        <f>'Rådata Nord 2025'!O585</f>
        <v>ej</v>
      </c>
    </row>
    <row r="586" spans="1:9" x14ac:dyDescent="0.25">
      <c r="A586" s="1">
        <f>'Rådata Nord 2025'!A586</f>
        <v>113</v>
      </c>
      <c r="B586" s="1" t="str">
        <f>'Rådata Nord 2025'!B586</f>
        <v>HAR</v>
      </c>
      <c r="C586" s="1" t="str">
        <f>'Rådata Nord 2025'!C586</f>
        <v>Spårväxel - EV-SJ50-12-1:15</v>
      </c>
      <c r="D586" s="1">
        <f>'Rådata Nord 2025'!D586</f>
        <v>401</v>
      </c>
      <c r="E586" s="1" t="str">
        <f>'Rådata Nord 2025'!E586</f>
        <v>B3</v>
      </c>
      <c r="F586" s="2" t="str">
        <f>'Rådata Nord 2025'!J586</f>
        <v>-</v>
      </c>
      <c r="G586" s="2" t="str">
        <f>'Rådata Nord 2025'!L586</f>
        <v>ej</v>
      </c>
      <c r="H586" s="11">
        <f>'Rådata Nord 2025'!N586</f>
        <v>20</v>
      </c>
      <c r="I586" s="11" t="str">
        <f>'Rådata Nord 2025'!O586</f>
        <v>ej</v>
      </c>
    </row>
    <row r="587" spans="1:9" hidden="1" x14ac:dyDescent="0.25">
      <c r="A587" s="1">
        <f>'Rådata Nord 2025'!A587</f>
        <v>124</v>
      </c>
      <c r="B587" s="1" t="str">
        <f>'Rådata Nord 2025'!B587</f>
        <v>NYF</v>
      </c>
      <c r="C587" s="1" t="str">
        <f>'Rådata Nord 2025'!C587</f>
        <v>Spårväxel - EV-BV50-600-1:15</v>
      </c>
      <c r="D587" s="1">
        <f>'Rådata Nord 2025'!D587</f>
        <v>4</v>
      </c>
      <c r="E587" s="1" t="str">
        <f>'Rådata Nord 2025'!E587</f>
        <v>B3</v>
      </c>
      <c r="F587" s="2" t="str">
        <f>'Rådata Nord 2025'!J587</f>
        <v>ej 2025</v>
      </c>
      <c r="G587" s="2" t="str">
        <f>'Rådata Nord 2025'!L587</f>
        <v>ej 2025</v>
      </c>
      <c r="H587" s="11">
        <f>'Rådata Nord 2025'!N587</f>
        <v>0</v>
      </c>
      <c r="I587" s="11">
        <f>'Rådata Nord 2025'!O587</f>
        <v>0</v>
      </c>
    </row>
    <row r="588" spans="1:9" x14ac:dyDescent="0.25">
      <c r="A588" s="1">
        <f>'Rådata Nord 2025'!A588</f>
        <v>113</v>
      </c>
      <c r="B588" s="1" t="str">
        <f>'Rådata Nord 2025'!B588</f>
        <v>HAR</v>
      </c>
      <c r="C588" s="1" t="str">
        <f>'Rådata Nord 2025'!C588</f>
        <v>Spårväxel - EV-SJ50-12-1:15</v>
      </c>
      <c r="D588" s="1">
        <f>'Rådata Nord 2025'!D588</f>
        <v>432</v>
      </c>
      <c r="E588" s="1" t="str">
        <f>'Rådata Nord 2025'!E588</f>
        <v>B3</v>
      </c>
      <c r="F588" s="2" t="str">
        <f>'Rådata Nord 2025'!J588</f>
        <v>-</v>
      </c>
      <c r="G588" s="2" t="str">
        <f>'Rådata Nord 2025'!L588</f>
        <v>ej</v>
      </c>
      <c r="H588" s="11">
        <f>'Rådata Nord 2025'!N588</f>
        <v>20</v>
      </c>
      <c r="I588" s="11" t="str">
        <f>'Rådata Nord 2025'!O588</f>
        <v>ej</v>
      </c>
    </row>
    <row r="589" spans="1:9" hidden="1" x14ac:dyDescent="0.25">
      <c r="A589" s="1">
        <f>'Rådata Nord 2025'!A589</f>
        <v>124</v>
      </c>
      <c r="B589" s="1" t="str">
        <f>'Rådata Nord 2025'!B589</f>
        <v>NYF</v>
      </c>
      <c r="C589" s="1" t="str">
        <f>'Rådata Nord 2025'!C589</f>
        <v>Spårväxel - EV-SJ50-12-1:13</v>
      </c>
      <c r="D589" s="1" t="str">
        <f>'Rådata Nord 2025'!D589</f>
        <v>2b</v>
      </c>
      <c r="E589" s="1" t="str">
        <f>'Rådata Nord 2025'!E589</f>
        <v>B3</v>
      </c>
      <c r="F589" s="2" t="str">
        <f>'Rådata Nord 2025'!J589</f>
        <v>ej 2025</v>
      </c>
      <c r="G589" s="2" t="str">
        <f>'Rådata Nord 2025'!L589</f>
        <v>ej 2025</v>
      </c>
      <c r="H589" s="11">
        <f>'Rådata Nord 2025'!N589</f>
        <v>0</v>
      </c>
      <c r="I589" s="11">
        <f>'Rådata Nord 2025'!O589</f>
        <v>0</v>
      </c>
    </row>
    <row r="590" spans="1:9" x14ac:dyDescent="0.25">
      <c r="A590" s="1">
        <f>'Rådata Nord 2025'!A590</f>
        <v>113</v>
      </c>
      <c r="B590" s="1" t="str">
        <f>'Rådata Nord 2025'!B590</f>
        <v>HÅK</v>
      </c>
      <c r="C590" s="1" t="str">
        <f>'Rådata Nord 2025'!C590</f>
        <v>Spårväxel - EVR-UIC60-760-1:15</v>
      </c>
      <c r="D590" s="1">
        <f>'Rådata Nord 2025'!D590</f>
        <v>401</v>
      </c>
      <c r="E590" s="1" t="str">
        <f>'Rådata Nord 2025'!E590</f>
        <v>B3</v>
      </c>
      <c r="F590" s="2" t="str">
        <f>'Rådata Nord 2025'!J590</f>
        <v>-</v>
      </c>
      <c r="G590" s="2" t="str">
        <f>'Rådata Nord 2025'!L590</f>
        <v>ej</v>
      </c>
      <c r="H590" s="11">
        <f>'Rådata Nord 2025'!N590</f>
        <v>20</v>
      </c>
      <c r="I590" s="11" t="str">
        <f>'Rådata Nord 2025'!O590</f>
        <v>ej</v>
      </c>
    </row>
    <row r="591" spans="1:9" x14ac:dyDescent="0.25">
      <c r="A591" s="1">
        <f>'Rådata Nord 2025'!A591</f>
        <v>113</v>
      </c>
      <c r="B591" s="1" t="str">
        <f>'Rådata Nord 2025'!B591</f>
        <v>HÅK</v>
      </c>
      <c r="C591" s="1" t="str">
        <f>'Rådata Nord 2025'!C591</f>
        <v>Spårväxel - EVR-UIC60-760-1:15</v>
      </c>
      <c r="D591" s="1">
        <f>'Rådata Nord 2025'!D591</f>
        <v>432</v>
      </c>
      <c r="E591" s="1" t="str">
        <f>'Rådata Nord 2025'!E591</f>
        <v>B3</v>
      </c>
      <c r="F591" s="2" t="str">
        <f>'Rådata Nord 2025'!J591</f>
        <v>-</v>
      </c>
      <c r="G591" s="2" t="str">
        <f>'Rådata Nord 2025'!L591</f>
        <v>ej</v>
      </c>
      <c r="H591" s="11">
        <f>'Rådata Nord 2025'!N591</f>
        <v>20</v>
      </c>
      <c r="I591" s="11" t="str">
        <f>'Rådata Nord 2025'!O591</f>
        <v>ej</v>
      </c>
    </row>
    <row r="592" spans="1:9" x14ac:dyDescent="0.25">
      <c r="A592" s="1">
        <f>'Rådata Nord 2025'!A592</f>
        <v>113</v>
      </c>
      <c r="B592" s="1" t="str">
        <f>'Rådata Nord 2025'!B592</f>
        <v>KIA</v>
      </c>
      <c r="C592" s="1" t="str">
        <f>'Rådata Nord 2025'!C592</f>
        <v>Spårväxel - EVR-UIC60-760-1:15</v>
      </c>
      <c r="D592" s="1">
        <f>'Rådata Nord 2025'!D592</f>
        <v>401</v>
      </c>
      <c r="E592" s="1" t="str">
        <f>'Rådata Nord 2025'!E592</f>
        <v>B5</v>
      </c>
      <c r="F592" s="2" t="str">
        <f>'Rådata Nord 2025'!J592</f>
        <v>-</v>
      </c>
      <c r="G592" s="2" t="str">
        <f>'Rådata Nord 2025'!L592</f>
        <v>ej</v>
      </c>
      <c r="H592" s="11">
        <f>'Rådata Nord 2025'!N592</f>
        <v>20</v>
      </c>
      <c r="I592" s="11" t="str">
        <f>'Rådata Nord 2025'!O592</f>
        <v>ej</v>
      </c>
    </row>
    <row r="593" spans="1:9" x14ac:dyDescent="0.25">
      <c r="A593" s="1">
        <f>'Rådata Nord 2025'!A593</f>
        <v>113</v>
      </c>
      <c r="B593" s="1" t="str">
        <f>'Rådata Nord 2025'!B593</f>
        <v>KIA</v>
      </c>
      <c r="C593" s="1" t="str">
        <f>'Rådata Nord 2025'!C593</f>
        <v>Spårväxel - EVR-60E-760-1:15</v>
      </c>
      <c r="D593" s="1">
        <f>'Rådata Nord 2025'!D593</f>
        <v>441</v>
      </c>
      <c r="E593" s="1" t="str">
        <f>'Rådata Nord 2025'!E593</f>
        <v>B5</v>
      </c>
      <c r="F593" s="2" t="str">
        <f>'Rådata Nord 2025'!J593</f>
        <v>-</v>
      </c>
      <c r="G593" s="2" t="str">
        <f>'Rådata Nord 2025'!L593</f>
        <v>ej</v>
      </c>
      <c r="H593" s="11">
        <f>'Rådata Nord 2025'!N593</f>
        <v>20</v>
      </c>
      <c r="I593" s="11" t="str">
        <f>'Rådata Nord 2025'!O593</f>
        <v>ej</v>
      </c>
    </row>
    <row r="594" spans="1:9" x14ac:dyDescent="0.25">
      <c r="A594" s="1">
        <f>'Rådata Nord 2025'!A594</f>
        <v>113</v>
      </c>
      <c r="B594" s="1" t="str">
        <f>'Rådata Nord 2025'!B594</f>
        <v>KIA</v>
      </c>
      <c r="C594" s="1" t="str">
        <f>'Rådata Nord 2025'!C594</f>
        <v>Spårväxel - EVR-60E-760-1:15</v>
      </c>
      <c r="D594" s="1">
        <f>'Rådata Nord 2025'!D594</f>
        <v>462</v>
      </c>
      <c r="E594" s="1" t="str">
        <f>'Rådata Nord 2025'!E594</f>
        <v>B5</v>
      </c>
      <c r="F594" s="2" t="str">
        <f>'Rådata Nord 2025'!J594</f>
        <v>-</v>
      </c>
      <c r="G594" s="2" t="str">
        <f>'Rådata Nord 2025'!L594</f>
        <v>ej</v>
      </c>
      <c r="H594" s="11">
        <f>'Rådata Nord 2025'!N594</f>
        <v>20</v>
      </c>
      <c r="I594" s="11" t="str">
        <f>'Rådata Nord 2025'!O594</f>
        <v>ej</v>
      </c>
    </row>
    <row r="595" spans="1:9" x14ac:dyDescent="0.25">
      <c r="A595" s="1">
        <f>'Rådata Nord 2025'!A595</f>
        <v>113</v>
      </c>
      <c r="B595" s="1" t="str">
        <f>'Rådata Nord 2025'!B595</f>
        <v>KIA</v>
      </c>
      <c r="C595" s="1" t="str">
        <f>'Rådata Nord 2025'!C595</f>
        <v>Spårväxel - EVR-UIC60-760-1:15</v>
      </c>
      <c r="D595" s="1">
        <f>'Rådata Nord 2025'!D595</f>
        <v>472</v>
      </c>
      <c r="E595" s="1" t="str">
        <f>'Rådata Nord 2025'!E595</f>
        <v>B5</v>
      </c>
      <c r="F595" s="2" t="str">
        <f>'Rådata Nord 2025'!J595</f>
        <v>-</v>
      </c>
      <c r="G595" s="2" t="str">
        <f>'Rådata Nord 2025'!L595</f>
        <v>ej</v>
      </c>
      <c r="H595" s="11">
        <f>'Rådata Nord 2025'!N595</f>
        <v>20</v>
      </c>
      <c r="I595" s="11" t="str">
        <f>'Rådata Nord 2025'!O595</f>
        <v>ej</v>
      </c>
    </row>
    <row r="596" spans="1:9" hidden="1" x14ac:dyDescent="0.25">
      <c r="A596" s="1">
        <f>'Rådata Nord 2025'!A596</f>
        <v>124</v>
      </c>
      <c r="B596" s="1" t="str">
        <f>'Rådata Nord 2025'!B596</f>
        <v>STS</v>
      </c>
      <c r="C596" s="1" t="str">
        <f>'Rådata Nord 2025'!C596</f>
        <v>Spårväxel - EV-SJ50-11-1:9</v>
      </c>
      <c r="D596" s="1" t="str">
        <f>'Rådata Nord 2025'!D596</f>
        <v>2a</v>
      </c>
      <c r="E596" s="1" t="str">
        <f>'Rådata Nord 2025'!E596</f>
        <v>B1</v>
      </c>
      <c r="F596" s="2" t="str">
        <f>'Rådata Nord 2025'!J596</f>
        <v>-</v>
      </c>
      <c r="G596" s="2" t="str">
        <f>'Rådata Nord 2025'!L596</f>
        <v>ej</v>
      </c>
      <c r="H596" s="11">
        <f>'Rådata Nord 2025'!N596</f>
        <v>0</v>
      </c>
      <c r="I596" s="11" t="str">
        <f>'Rådata Nord 2025'!O596</f>
        <v>ej</v>
      </c>
    </row>
    <row r="597" spans="1:9" x14ac:dyDescent="0.25">
      <c r="A597" s="1">
        <f>'Rådata Nord 2025'!A597</f>
        <v>113</v>
      </c>
      <c r="B597" s="1" t="str">
        <f>'Rådata Nord 2025'!B597</f>
        <v>KX</v>
      </c>
      <c r="C597" s="1" t="str">
        <f>'Rådata Nord 2025'!C597</f>
        <v>Spårväxel - EV-SJ50-12-1:15</v>
      </c>
      <c r="D597" s="1">
        <f>'Rådata Nord 2025'!D597</f>
        <v>401</v>
      </c>
      <c r="E597" s="1" t="str">
        <f>'Rådata Nord 2025'!E597</f>
        <v>B3</v>
      </c>
      <c r="F597" s="2" t="str">
        <f>'Rådata Nord 2025'!J597</f>
        <v>-</v>
      </c>
      <c r="G597" s="2" t="str">
        <f>'Rådata Nord 2025'!L597</f>
        <v>ej</v>
      </c>
      <c r="H597" s="11">
        <f>'Rådata Nord 2025'!N597</f>
        <v>20</v>
      </c>
      <c r="I597" s="11" t="str">
        <f>'Rådata Nord 2025'!O597</f>
        <v>ej</v>
      </c>
    </row>
    <row r="598" spans="1:9" x14ac:dyDescent="0.25">
      <c r="A598" s="1">
        <f>'Rådata Nord 2025'!A598</f>
        <v>113</v>
      </c>
      <c r="B598" s="1" t="str">
        <f>'Rådata Nord 2025'!B598</f>
        <v>KX</v>
      </c>
      <c r="C598" s="1" t="str">
        <f>'Rådata Nord 2025'!C598</f>
        <v>Spårväxel - EV-SJ50-12-1:15</v>
      </c>
      <c r="D598" s="1">
        <f>'Rådata Nord 2025'!D598</f>
        <v>432</v>
      </c>
      <c r="E598" s="1" t="str">
        <f>'Rådata Nord 2025'!E598</f>
        <v>B3</v>
      </c>
      <c r="F598" s="2" t="str">
        <f>'Rådata Nord 2025'!J598</f>
        <v>-</v>
      </c>
      <c r="G598" s="2" t="str">
        <f>'Rådata Nord 2025'!L598</f>
        <v>ej</v>
      </c>
      <c r="H598" s="11">
        <f>'Rådata Nord 2025'!N598</f>
        <v>20</v>
      </c>
      <c r="I598" s="11" t="str">
        <f>'Rådata Nord 2025'!O598</f>
        <v>ej</v>
      </c>
    </row>
    <row r="599" spans="1:9" hidden="1" x14ac:dyDescent="0.25">
      <c r="A599" s="1">
        <f>'Rådata Nord 2025'!A619</f>
        <v>124</v>
      </c>
      <c r="B599" s="1" t="str">
        <f>'Rådata Nord 2025'!B619</f>
        <v>ÄY</v>
      </c>
      <c r="C599" s="1" t="str">
        <f>'Rådata Nord 2025'!C619</f>
        <v>Spårväxel - EV-SJ50-11-1:9</v>
      </c>
      <c r="D599" s="1" t="str">
        <f>'Rådata Nord 2025'!D619</f>
        <v>3b</v>
      </c>
      <c r="E599" s="1" t="str">
        <f>'Rådata Nord 2025'!E619</f>
        <v>B1</v>
      </c>
      <c r="F599" s="2" t="str">
        <f>'Rådata Nord 2025'!J619</f>
        <v>ej 2025</v>
      </c>
      <c r="G599" s="2" t="str">
        <f>'Rådata Nord 2025'!L619</f>
        <v>ej 2025</v>
      </c>
      <c r="H599" s="11">
        <f>'Rådata Nord 2025'!N619</f>
        <v>0</v>
      </c>
      <c r="I599" s="11">
        <f>'Rådata Nord 2025'!O619</f>
        <v>0</v>
      </c>
    </row>
    <row r="600" spans="1:9" hidden="1" x14ac:dyDescent="0.25">
      <c r="A600" s="1">
        <f>'Rådata Nord 2025'!A599</f>
        <v>124</v>
      </c>
      <c r="B600" s="1" t="str">
        <f>'Rådata Nord 2025'!B599</f>
        <v>ÄY</v>
      </c>
      <c r="C600" s="1" t="str">
        <f>'Rådata Nord 2025'!C599</f>
        <v>Spårväxel - EV-SJ50-11-1:9</v>
      </c>
      <c r="D600" s="1">
        <f>'Rådata Nord 2025'!D599</f>
        <v>2</v>
      </c>
      <c r="E600" s="1" t="str">
        <f>'Rådata Nord 2025'!E599</f>
        <v>B1</v>
      </c>
      <c r="F600" s="2" t="str">
        <f>'Rådata Nord 2025'!J599</f>
        <v>ej 2025</v>
      </c>
      <c r="G600" s="2" t="str">
        <f>'Rådata Nord 2025'!L599</f>
        <v>ej 2025</v>
      </c>
      <c r="H600" s="11">
        <f>'Rådata Nord 2025'!N599</f>
        <v>0</v>
      </c>
      <c r="I600" s="11">
        <f>'Rådata Nord 2025'!O599</f>
        <v>0</v>
      </c>
    </row>
    <row r="601" spans="1:9" x14ac:dyDescent="0.25">
      <c r="A601" s="1">
        <f>'Rådata Nord 2025'!A600</f>
        <v>113</v>
      </c>
      <c r="B601" s="1" t="str">
        <f>'Rådata Nord 2025'!B600</f>
        <v>LAB</v>
      </c>
      <c r="C601" s="1" t="str">
        <f>'Rådata Nord 2025'!C600</f>
        <v>Spårväxel - EVR-60E-760-1:14</v>
      </c>
      <c r="D601" s="1">
        <f>'Rådata Nord 2025'!D600</f>
        <v>401</v>
      </c>
      <c r="E601" s="1" t="str">
        <f>'Rådata Nord 2025'!E600</f>
        <v>B3</v>
      </c>
      <c r="F601" s="2" t="str">
        <f>'Rådata Nord 2025'!J600</f>
        <v>-</v>
      </c>
      <c r="G601" s="2" t="str">
        <f>'Rådata Nord 2025'!L600</f>
        <v>ej</v>
      </c>
      <c r="H601" s="11">
        <f>'Rådata Nord 2025'!N600</f>
        <v>20</v>
      </c>
      <c r="I601" s="11" t="str">
        <f>'Rådata Nord 2025'!O600</f>
        <v>ej</v>
      </c>
    </row>
    <row r="602" spans="1:9" x14ac:dyDescent="0.25">
      <c r="A602" s="1">
        <f>'Rådata Nord 2025'!A601</f>
        <v>113</v>
      </c>
      <c r="B602" s="1" t="str">
        <f>'Rådata Nord 2025'!B601</f>
        <v>LAB</v>
      </c>
      <c r="C602" s="1" t="str">
        <f>'Rådata Nord 2025'!C601</f>
        <v>Spårväxel - EVR-60E-760-1:15</v>
      </c>
      <c r="D602" s="1">
        <f>'Rådata Nord 2025'!D601</f>
        <v>432</v>
      </c>
      <c r="E602" s="1" t="str">
        <f>'Rådata Nord 2025'!E601</f>
        <v>B3</v>
      </c>
      <c r="F602" s="2" t="str">
        <f>'Rådata Nord 2025'!J601</f>
        <v>-</v>
      </c>
      <c r="G602" s="2" t="str">
        <f>'Rådata Nord 2025'!L601</f>
        <v>ej</v>
      </c>
      <c r="H602" s="11">
        <f>'Rådata Nord 2025'!N601</f>
        <v>20</v>
      </c>
      <c r="I602" s="11" t="str">
        <f>'Rådata Nord 2025'!O601</f>
        <v>ej</v>
      </c>
    </row>
    <row r="603" spans="1:9" hidden="1" x14ac:dyDescent="0.25">
      <c r="A603" s="1">
        <f>'Rådata Nord 2025'!A616</f>
        <v>124</v>
      </c>
      <c r="B603" s="1" t="str">
        <f>'Rådata Nord 2025'!B616</f>
        <v>ÄY</v>
      </c>
      <c r="C603" s="1" t="str">
        <f>'Rådata Nord 2025'!C616</f>
        <v>Spårväxel - EV-SJ50-11-1:12</v>
      </c>
      <c r="D603" s="1" t="str">
        <f>'Rådata Nord 2025'!D616</f>
        <v>1b</v>
      </c>
      <c r="E603" s="1" t="str">
        <f>'Rådata Nord 2025'!E616</f>
        <v>B1</v>
      </c>
      <c r="F603" s="2" t="str">
        <f>'Rådata Nord 2025'!J616</f>
        <v>ej 2025</v>
      </c>
      <c r="G603" s="2" t="str">
        <f>'Rådata Nord 2025'!L616</f>
        <v>ej 2025</v>
      </c>
      <c r="H603" s="11">
        <f>'Rådata Nord 2025'!N616</f>
        <v>0</v>
      </c>
      <c r="I603" s="11">
        <f>'Rådata Nord 2025'!O616</f>
        <v>0</v>
      </c>
    </row>
    <row r="604" spans="1:9" x14ac:dyDescent="0.25">
      <c r="A604" s="1">
        <f>'Rådata Nord 2025'!A602</f>
        <v>113</v>
      </c>
      <c r="B604" s="1" t="str">
        <f>'Rådata Nord 2025'!B602</f>
        <v>LIN</v>
      </c>
      <c r="C604" s="1" t="str">
        <f>'Rådata Nord 2025'!C602</f>
        <v>Spårväxel - EV-SJ50-12-1:13</v>
      </c>
      <c r="D604" s="1">
        <f>'Rådata Nord 2025'!D602</f>
        <v>401</v>
      </c>
      <c r="E604" s="1" t="str">
        <f>'Rådata Nord 2025'!E602</f>
        <v>B3</v>
      </c>
      <c r="F604" s="2" t="str">
        <f>'Rådata Nord 2025'!J602</f>
        <v>-</v>
      </c>
      <c r="G604" s="2" t="str">
        <f>'Rådata Nord 2025'!L602</f>
        <v>ej</v>
      </c>
      <c r="H604" s="11">
        <f>'Rådata Nord 2025'!N602</f>
        <v>20</v>
      </c>
      <c r="I604" s="11" t="str">
        <f>'Rådata Nord 2025'!O602</f>
        <v>ej</v>
      </c>
    </row>
    <row r="605" spans="1:9" hidden="1" x14ac:dyDescent="0.25">
      <c r="A605" s="1">
        <f>'Rådata Nord 2025'!A603</f>
        <v>124</v>
      </c>
      <c r="B605" s="1" t="str">
        <f>'Rådata Nord 2025'!B603</f>
        <v>ÄY</v>
      </c>
      <c r="C605" s="1" t="str">
        <f>'Rådata Nord 2025'!C603</f>
        <v>Spårväxel - EV-SJ50-5,9-1:9</v>
      </c>
      <c r="D605" s="1">
        <f>'Rådata Nord 2025'!D603</f>
        <v>20</v>
      </c>
      <c r="E605" s="1" t="str">
        <f>'Rådata Nord 2025'!E603</f>
        <v>B1</v>
      </c>
      <c r="F605" s="2" t="str">
        <f>'Rådata Nord 2025'!J603</f>
        <v>ej 2025</v>
      </c>
      <c r="G605" s="2" t="str">
        <f>'Rådata Nord 2025'!L603</f>
        <v>ej 2025</v>
      </c>
      <c r="H605" s="11">
        <f>'Rådata Nord 2025'!N603</f>
        <v>0</v>
      </c>
      <c r="I605" s="11">
        <f>'Rådata Nord 2025'!O603</f>
        <v>0</v>
      </c>
    </row>
    <row r="606" spans="1:9" x14ac:dyDescent="0.25">
      <c r="A606" s="1">
        <f>'Rådata Nord 2025'!A604</f>
        <v>113</v>
      </c>
      <c r="B606" s="1" t="str">
        <f>'Rådata Nord 2025'!B604</f>
        <v>LIN</v>
      </c>
      <c r="C606" s="1" t="str">
        <f>'Rådata Nord 2025'!C604</f>
        <v>Spårväxel - EV-SJ50-12-1:13</v>
      </c>
      <c r="D606" s="1">
        <f>'Rådata Nord 2025'!D604</f>
        <v>432</v>
      </c>
      <c r="E606" s="1" t="str">
        <f>'Rådata Nord 2025'!E604</f>
        <v>B3</v>
      </c>
      <c r="F606" s="2" t="str">
        <f>'Rådata Nord 2025'!J604</f>
        <v>-</v>
      </c>
      <c r="G606" s="2" t="str">
        <f>'Rådata Nord 2025'!L604</f>
        <v>ej</v>
      </c>
      <c r="H606" s="11">
        <f>'Rådata Nord 2025'!N604</f>
        <v>20</v>
      </c>
      <c r="I606" s="11" t="str">
        <f>'Rådata Nord 2025'!O604</f>
        <v>ej</v>
      </c>
    </row>
    <row r="607" spans="1:9" hidden="1" x14ac:dyDescent="0.25">
      <c r="A607" s="1">
        <f>'Rådata Nord 2025'!A605</f>
        <v>124</v>
      </c>
      <c r="B607" s="1" t="str">
        <f>'Rådata Nord 2025'!B605</f>
        <v>ÄY</v>
      </c>
      <c r="C607" s="1" t="str">
        <f>'Rådata Nord 2025'!C605</f>
        <v>Spårväxel - EV-SJ50-11-1:9</v>
      </c>
      <c r="D607" s="1">
        <f>'Rådata Nord 2025'!D605</f>
        <v>10</v>
      </c>
      <c r="E607" s="1" t="str">
        <f>'Rådata Nord 2025'!E605</f>
        <v>B1</v>
      </c>
      <c r="F607" s="2" t="str">
        <f>'Rådata Nord 2025'!J605</f>
        <v>-</v>
      </c>
      <c r="G607" s="2" t="str">
        <f>'Rådata Nord 2025'!L605</f>
        <v>ej</v>
      </c>
      <c r="H607" s="11">
        <f>'Rådata Nord 2025'!N605</f>
        <v>0</v>
      </c>
      <c r="I607" s="11" t="str">
        <f>'Rådata Nord 2025'!O605</f>
        <v>ej</v>
      </c>
    </row>
    <row r="608" spans="1:9" hidden="1" x14ac:dyDescent="0.25">
      <c r="A608" s="1">
        <f>'Rådata Nord 2025'!A606</f>
        <v>124</v>
      </c>
      <c r="B608" s="1" t="str">
        <f>'Rådata Nord 2025'!B606</f>
        <v>ÄY</v>
      </c>
      <c r="C608" s="1" t="str">
        <f>'Rådata Nord 2025'!C606</f>
        <v>Spårväxel - EV-SJ43-5,9-1:9</v>
      </c>
      <c r="D608" s="1">
        <f>'Rådata Nord 2025'!D606</f>
        <v>12</v>
      </c>
      <c r="E608" s="1" t="str">
        <f>'Rådata Nord 2025'!E606</f>
        <v>B1</v>
      </c>
      <c r="F608" s="2" t="str">
        <f>'Rådata Nord 2025'!J606</f>
        <v>-</v>
      </c>
      <c r="G608" s="2" t="str">
        <f>'Rådata Nord 2025'!L606</f>
        <v>ej</v>
      </c>
      <c r="H608" s="11">
        <f>'Rådata Nord 2025'!N606</f>
        <v>0</v>
      </c>
      <c r="I608" s="11" t="str">
        <f>'Rådata Nord 2025'!O606</f>
        <v>ej</v>
      </c>
    </row>
    <row r="609" spans="1:9" hidden="1" x14ac:dyDescent="0.25">
      <c r="A609" s="1">
        <f>'Rådata Nord 2025'!A607</f>
        <v>124</v>
      </c>
      <c r="B609" s="1" t="str">
        <f>'Rådata Nord 2025'!B607</f>
        <v>ÄY</v>
      </c>
      <c r="C609" s="1" t="str">
        <f>'Rådata Nord 2025'!C607</f>
        <v>Spårväxel - EV-SJ43-5,9-1:9</v>
      </c>
      <c r="D609" s="1">
        <f>'Rådata Nord 2025'!D607</f>
        <v>19</v>
      </c>
      <c r="E609" s="1" t="str">
        <f>'Rådata Nord 2025'!E607</f>
        <v>B1</v>
      </c>
      <c r="F609" s="2" t="str">
        <f>'Rådata Nord 2025'!J607</f>
        <v>-</v>
      </c>
      <c r="G609" s="2" t="str">
        <f>'Rådata Nord 2025'!L607</f>
        <v>ej</v>
      </c>
      <c r="H609" s="11">
        <f>'Rådata Nord 2025'!N607</f>
        <v>0</v>
      </c>
      <c r="I609" s="11" t="str">
        <f>'Rådata Nord 2025'!O607</f>
        <v>ej</v>
      </c>
    </row>
    <row r="610" spans="1:9" hidden="1" x14ac:dyDescent="0.25">
      <c r="A610" s="1">
        <f>'Rådata Nord 2025'!A608</f>
        <v>124</v>
      </c>
      <c r="B610" s="1" t="str">
        <f>'Rådata Nord 2025'!B608</f>
        <v>ÄY</v>
      </c>
      <c r="C610" s="1" t="str">
        <f>'Rådata Nord 2025'!C608</f>
        <v>Spårväxel - EV-SJ41-5,9-1:9</v>
      </c>
      <c r="D610" s="1">
        <f>'Rådata Nord 2025'!D608</f>
        <v>21</v>
      </c>
      <c r="E610" s="1" t="str">
        <f>'Rådata Nord 2025'!E608</f>
        <v>B1</v>
      </c>
      <c r="F610" s="2" t="str">
        <f>'Rådata Nord 2025'!J608</f>
        <v>-</v>
      </c>
      <c r="G610" s="2" t="str">
        <f>'Rådata Nord 2025'!L608</f>
        <v>ej</v>
      </c>
      <c r="H610" s="11">
        <f>'Rådata Nord 2025'!N608</f>
        <v>0</v>
      </c>
      <c r="I610" s="11" t="str">
        <f>'Rådata Nord 2025'!O608</f>
        <v>ej</v>
      </c>
    </row>
    <row r="611" spans="1:9" hidden="1" x14ac:dyDescent="0.25">
      <c r="A611" s="1">
        <f>'Rådata Nord 2025'!A609</f>
        <v>124</v>
      </c>
      <c r="B611" s="1" t="str">
        <f>'Rådata Nord 2025'!B609</f>
        <v>ÄY</v>
      </c>
      <c r="C611" s="1" t="str">
        <f>'Rådata Nord 2025'!C609</f>
        <v>Spårväxel - EV-SJ43-5,9-1:9</v>
      </c>
      <c r="D611" s="1">
        <f>'Rådata Nord 2025'!D609</f>
        <v>25</v>
      </c>
      <c r="E611" s="1" t="str">
        <f>'Rådata Nord 2025'!E609</f>
        <v>B1</v>
      </c>
      <c r="F611" s="2" t="str">
        <f>'Rådata Nord 2025'!J609</f>
        <v>-</v>
      </c>
      <c r="G611" s="2" t="str">
        <f>'Rådata Nord 2025'!L609</f>
        <v>ej</v>
      </c>
      <c r="H611" s="11">
        <f>'Rådata Nord 2025'!N609</f>
        <v>0</v>
      </c>
      <c r="I611" s="11" t="str">
        <f>'Rådata Nord 2025'!O609</f>
        <v>ej</v>
      </c>
    </row>
    <row r="612" spans="1:9" hidden="1" x14ac:dyDescent="0.25">
      <c r="A612" s="1">
        <f>'Rådata Nord 2025'!A610</f>
        <v>124</v>
      </c>
      <c r="B612" s="1" t="str">
        <f>'Rådata Nord 2025'!B610</f>
        <v>ÄY</v>
      </c>
      <c r="C612" s="1" t="str">
        <f>'Rådata Nord 2025'!C610</f>
        <v>Spårväxel - EV-SJ43-5,9-1:9</v>
      </c>
      <c r="D612" s="1">
        <f>'Rådata Nord 2025'!D610</f>
        <v>31</v>
      </c>
      <c r="E612" s="1" t="str">
        <f>'Rådata Nord 2025'!E610</f>
        <v>B1</v>
      </c>
      <c r="F612" s="2" t="str">
        <f>'Rådata Nord 2025'!J610</f>
        <v>-</v>
      </c>
      <c r="G612" s="2" t="str">
        <f>'Rådata Nord 2025'!L610</f>
        <v>ej</v>
      </c>
      <c r="H612" s="11">
        <f>'Rådata Nord 2025'!N610</f>
        <v>0</v>
      </c>
      <c r="I612" s="11" t="str">
        <f>'Rådata Nord 2025'!O610</f>
        <v>ej</v>
      </c>
    </row>
    <row r="613" spans="1:9" hidden="1" x14ac:dyDescent="0.25">
      <c r="A613" s="1">
        <f>'Rådata Nord 2025'!A611</f>
        <v>124</v>
      </c>
      <c r="B613" s="1" t="str">
        <f>'Rådata Nord 2025'!B611</f>
        <v>ÄY</v>
      </c>
      <c r="C613" s="1" t="str">
        <f>'Rådata Nord 2025'!C611</f>
        <v>Spårväxel - EV-SJ50-5,9-1:9</v>
      </c>
      <c r="D613" s="1">
        <f>'Rådata Nord 2025'!D611</f>
        <v>32</v>
      </c>
      <c r="E613" s="1" t="str">
        <f>'Rådata Nord 2025'!E611</f>
        <v>B1</v>
      </c>
      <c r="F613" s="2" t="str">
        <f>'Rådata Nord 2025'!J611</f>
        <v>-</v>
      </c>
      <c r="G613" s="2" t="str">
        <f>'Rådata Nord 2025'!L611</f>
        <v>ej</v>
      </c>
      <c r="H613" s="11">
        <f>'Rådata Nord 2025'!N611</f>
        <v>0</v>
      </c>
      <c r="I613" s="11" t="str">
        <f>'Rådata Nord 2025'!O611</f>
        <v>ej</v>
      </c>
    </row>
    <row r="614" spans="1:9" hidden="1" x14ac:dyDescent="0.25">
      <c r="A614" s="1">
        <f>'Rådata Nord 2025'!A612</f>
        <v>124</v>
      </c>
      <c r="B614" s="1" t="str">
        <f>'Rådata Nord 2025'!B612</f>
        <v>ÄY</v>
      </c>
      <c r="C614" s="1" t="str">
        <f>'Rådata Nord 2025'!C612</f>
        <v>Spårväxel - EV-SJ41-5,9-1:9</v>
      </c>
      <c r="D614" s="1">
        <f>'Rådata Nord 2025'!D612</f>
        <v>39</v>
      </c>
      <c r="E614" s="1" t="str">
        <f>'Rådata Nord 2025'!E612</f>
        <v>B1</v>
      </c>
      <c r="F614" s="2" t="str">
        <f>'Rådata Nord 2025'!J612</f>
        <v>-</v>
      </c>
      <c r="G614" s="2" t="str">
        <f>'Rådata Nord 2025'!L612</f>
        <v>ej</v>
      </c>
      <c r="H614" s="11">
        <f>'Rådata Nord 2025'!N612</f>
        <v>0</v>
      </c>
      <c r="I614" s="11" t="str">
        <f>'Rådata Nord 2025'!O612</f>
        <v>ej</v>
      </c>
    </row>
    <row r="615" spans="1:9" hidden="1" x14ac:dyDescent="0.25">
      <c r="A615" s="1">
        <f>'Rådata Nord 2025'!A613</f>
        <v>124</v>
      </c>
      <c r="B615" s="1" t="str">
        <f>'Rådata Nord 2025'!B613</f>
        <v>ÄY</v>
      </c>
      <c r="C615" s="1" t="str">
        <f>'Rådata Nord 2025'!C613</f>
        <v>Spårväxel - EV-SJ50-11-1:9</v>
      </c>
      <c r="D615" s="1">
        <f>'Rådata Nord 2025'!D613</f>
        <v>40</v>
      </c>
      <c r="E615" s="1" t="str">
        <f>'Rådata Nord 2025'!E613</f>
        <v>B1</v>
      </c>
      <c r="F615" s="2" t="str">
        <f>'Rådata Nord 2025'!J613</f>
        <v>-</v>
      </c>
      <c r="G615" s="2" t="str">
        <f>'Rådata Nord 2025'!L613</f>
        <v>ej</v>
      </c>
      <c r="H615" s="11">
        <f>'Rådata Nord 2025'!N613</f>
        <v>0</v>
      </c>
      <c r="I615" s="11" t="str">
        <f>'Rådata Nord 2025'!O613</f>
        <v>ej</v>
      </c>
    </row>
    <row r="616" spans="1:9" hidden="1" x14ac:dyDescent="0.25">
      <c r="A616" s="1">
        <f>'Rådata Nord 2025'!A622</f>
        <v>124</v>
      </c>
      <c r="B616" s="1" t="str">
        <f>'Rådata Nord 2025'!B622</f>
        <v>ÄY</v>
      </c>
      <c r="C616" s="1" t="str">
        <f>'Rådata Nord 2025'!C622</f>
        <v>Spårväxel - EV-SJ50-5,9-1:9</v>
      </c>
      <c r="D616" s="1" t="str">
        <f>'Rådata Nord 2025'!D622</f>
        <v>8a</v>
      </c>
      <c r="E616" s="1" t="str">
        <f>'Rådata Nord 2025'!E622</f>
        <v>B1</v>
      </c>
      <c r="F616" s="2" t="str">
        <f>'Rådata Nord 2025'!J622</f>
        <v>-</v>
      </c>
      <c r="G616" s="2" t="str">
        <f>'Rådata Nord 2025'!L622</f>
        <v>ej</v>
      </c>
      <c r="H616" s="11">
        <f>'Rådata Nord 2025'!N622</f>
        <v>0</v>
      </c>
      <c r="I616" s="11" t="str">
        <f>'Rådata Nord 2025'!O622</f>
        <v>ej</v>
      </c>
    </row>
    <row r="617" spans="1:9" hidden="1" x14ac:dyDescent="0.25">
      <c r="A617" s="1">
        <f>'Rådata Nord 2025'!A614</f>
        <v>124</v>
      </c>
      <c r="B617" s="1" t="str">
        <f>'Rådata Nord 2025'!B614</f>
        <v>ÄY</v>
      </c>
      <c r="C617" s="1" t="str">
        <f>'Rådata Nord 2025'!C614</f>
        <v>Spårväxel - EV-SJ50-11-1:9</v>
      </c>
      <c r="D617" s="1">
        <f>'Rådata Nord 2025'!D614</f>
        <v>41</v>
      </c>
      <c r="E617" s="1" t="str">
        <f>'Rådata Nord 2025'!E614</f>
        <v>B1</v>
      </c>
      <c r="F617" s="2" t="str">
        <f>'Rådata Nord 2025'!J614</f>
        <v>-</v>
      </c>
      <c r="G617" s="2" t="str">
        <f>'Rådata Nord 2025'!L614</f>
        <v>ej</v>
      </c>
      <c r="H617" s="11">
        <f>'Rådata Nord 2025'!N614</f>
        <v>0</v>
      </c>
      <c r="I617" s="11" t="str">
        <f>'Rådata Nord 2025'!O614</f>
        <v>ej</v>
      </c>
    </row>
    <row r="618" spans="1:9" hidden="1" x14ac:dyDescent="0.25">
      <c r="A618" s="1">
        <f>'Rådata Nord 2025'!A615</f>
        <v>124</v>
      </c>
      <c r="B618" s="1" t="str">
        <f>'Rådata Nord 2025'!B615</f>
        <v>ÄY</v>
      </c>
      <c r="C618" s="1" t="str">
        <f>'Rådata Nord 2025'!C615</f>
        <v>Spårväxel - EV-SJ50-7,85-1:4,8-SYM</v>
      </c>
      <c r="D618" s="1" t="str">
        <f>'Rådata Nord 2025'!D615</f>
        <v>11a</v>
      </c>
      <c r="E618" s="1" t="str">
        <f>'Rådata Nord 2025'!E615</f>
        <v>B1</v>
      </c>
      <c r="F618" s="2" t="str">
        <f>'Rådata Nord 2025'!J615</f>
        <v>-</v>
      </c>
      <c r="G618" s="2" t="str">
        <f>'Rådata Nord 2025'!L615</f>
        <v>ej</v>
      </c>
      <c r="H618" s="11">
        <f>'Rådata Nord 2025'!N615</f>
        <v>0</v>
      </c>
      <c r="I618" s="11" t="str">
        <f>'Rådata Nord 2025'!O615</f>
        <v>ej</v>
      </c>
    </row>
    <row r="619" spans="1:9" hidden="1" x14ac:dyDescent="0.25">
      <c r="A619" s="1">
        <f>'Rådata Nord 2025'!A620</f>
        <v>124</v>
      </c>
      <c r="B619" s="1" t="str">
        <f>'Rådata Nord 2025'!B620</f>
        <v>ÄY</v>
      </c>
      <c r="C619" s="1" t="str">
        <f>'Rådata Nord 2025'!C620</f>
        <v>Spårväxel - EV-SJ50-11-1:9</v>
      </c>
      <c r="D619" s="1" t="str">
        <f>'Rådata Nord 2025'!D620</f>
        <v>4a</v>
      </c>
      <c r="E619" s="1" t="str">
        <f>'Rådata Nord 2025'!E620</f>
        <v>B1</v>
      </c>
      <c r="F619" s="2" t="str">
        <f>'Rådata Nord 2025'!J620</f>
        <v>ej 2025</v>
      </c>
      <c r="G619" s="2" t="str">
        <f>'Rådata Nord 2025'!L620</f>
        <v>ej 2025</v>
      </c>
      <c r="H619" s="11">
        <f>'Rådata Nord 2025'!N620</f>
        <v>0</v>
      </c>
      <c r="I619" s="11">
        <f>'Rådata Nord 2025'!O620</f>
        <v>0</v>
      </c>
    </row>
    <row r="620" spans="1:9" hidden="1" x14ac:dyDescent="0.25">
      <c r="A620" s="1">
        <f>'Rådata Nord 2025'!A618</f>
        <v>124</v>
      </c>
      <c r="B620" s="1" t="str">
        <f>'Rådata Nord 2025'!B618</f>
        <v>ÄY</v>
      </c>
      <c r="C620" s="1" t="str">
        <f>'Rådata Nord 2025'!C618</f>
        <v>Spårväxel - 3V-SJ43-5,9-1:9/1:9-HV/VH</v>
      </c>
      <c r="D620" s="1" t="str">
        <f>'Rådata Nord 2025'!D618</f>
        <v>23/24</v>
      </c>
      <c r="E620" s="1" t="str">
        <f>'Rådata Nord 2025'!E618</f>
        <v>B1</v>
      </c>
      <c r="F620" s="2" t="str">
        <f>'Rådata Nord 2025'!J618</f>
        <v>-</v>
      </c>
      <c r="G620" s="2" t="str">
        <f>'Rådata Nord 2025'!L618</f>
        <v>ej</v>
      </c>
      <c r="H620" s="11">
        <f>'Rådata Nord 2025'!N618</f>
        <v>0</v>
      </c>
      <c r="I620" s="11" t="str">
        <f>'Rådata Nord 2025'!O618</f>
        <v>ej</v>
      </c>
    </row>
    <row r="621" spans="1:9" hidden="1" x14ac:dyDescent="0.25">
      <c r="A621" s="1">
        <f>'Rådata Nord 2025'!A617</f>
        <v>124</v>
      </c>
      <c r="B621" s="1" t="str">
        <f>'Rådata Nord 2025'!B617</f>
        <v>ÄY</v>
      </c>
      <c r="C621" s="1" t="str">
        <f>'Rådata Nord 2025'!C617</f>
        <v>Spårväxel - EV-SJ50-11-1:9</v>
      </c>
      <c r="D621" s="1" t="str">
        <f>'Rådata Nord 2025'!D617</f>
        <v>13a</v>
      </c>
      <c r="E621" s="1" t="str">
        <f>'Rådata Nord 2025'!E617</f>
        <v>B1</v>
      </c>
      <c r="F621" s="2" t="str">
        <f>'Rådata Nord 2025'!J617</f>
        <v>-</v>
      </c>
      <c r="G621" s="2" t="str">
        <f>'Rådata Nord 2025'!L617</f>
        <v>ej</v>
      </c>
      <c r="H621" s="11">
        <f>'Rådata Nord 2025'!N617</f>
        <v>0</v>
      </c>
      <c r="I621" s="11" t="str">
        <f>'Rådata Nord 2025'!O617</f>
        <v>ej</v>
      </c>
    </row>
    <row r="622" spans="1:9" hidden="1" x14ac:dyDescent="0.25">
      <c r="A622" s="1">
        <f>'Rådata Nord 2025'!A621</f>
        <v>124</v>
      </c>
      <c r="B622" s="1" t="str">
        <f>'Rådata Nord 2025'!B621</f>
        <v>ÄY</v>
      </c>
      <c r="C622" s="1" t="str">
        <f>'Rådata Nord 2025'!C621</f>
        <v>Spårväxel - EV-SJ50-5,9-1:9</v>
      </c>
      <c r="D622" s="1" t="str">
        <f>'Rådata Nord 2025'!D621</f>
        <v>4b</v>
      </c>
      <c r="E622" s="1" t="str">
        <f>'Rådata Nord 2025'!E621</f>
        <v>B1</v>
      </c>
      <c r="F622" s="2" t="str">
        <f>'Rådata Nord 2025'!J621</f>
        <v>ej 2025</v>
      </c>
      <c r="G622" s="2" t="str">
        <f>'Rådata Nord 2025'!L621</f>
        <v>ej 2025</v>
      </c>
      <c r="H622" s="11">
        <f>'Rådata Nord 2025'!N621</f>
        <v>0</v>
      </c>
      <c r="I622" s="11">
        <f>'Rådata Nord 2025'!O621</f>
        <v>0</v>
      </c>
    </row>
    <row r="623" spans="1:9" hidden="1" x14ac:dyDescent="0.25">
      <c r="A623" s="1">
        <f>'Rådata Nord 2025'!A623</f>
        <v>124</v>
      </c>
      <c r="B623" s="1" t="str">
        <f>'Rådata Nord 2025'!B623</f>
        <v>ÄY</v>
      </c>
      <c r="C623" s="1" t="str">
        <f>'Rådata Nord 2025'!C623</f>
        <v>Spårväxel - EV-SJ50-5,9-1:9</v>
      </c>
      <c r="D623" s="1" t="str">
        <f>'Rådata Nord 2025'!D623</f>
        <v>8b</v>
      </c>
      <c r="E623" s="1" t="str">
        <f>'Rådata Nord 2025'!E623</f>
        <v>B1</v>
      </c>
      <c r="F623" s="2" t="str">
        <f>'Rådata Nord 2025'!J623</f>
        <v>-</v>
      </c>
      <c r="G623" s="2" t="str">
        <f>'Rådata Nord 2025'!L623</f>
        <v>ej</v>
      </c>
      <c r="H623" s="11">
        <f>'Rådata Nord 2025'!N623</f>
        <v>0</v>
      </c>
      <c r="I623" s="11" t="str">
        <f>'Rådata Nord 2025'!O623</f>
        <v>ej</v>
      </c>
    </row>
    <row r="624" spans="1:9" x14ac:dyDescent="0.25">
      <c r="A624" s="1">
        <f>'Rådata Nord 2025'!A624</f>
        <v>113</v>
      </c>
      <c r="B624" s="1" t="str">
        <f>'Rådata Nord 2025'!B624</f>
        <v>RSI</v>
      </c>
      <c r="C624" s="1" t="str">
        <f>'Rådata Nord 2025'!C624</f>
        <v>Spårväxel - EVR-UIC60-760-1:15</v>
      </c>
      <c r="D624" s="1">
        <f>'Rådata Nord 2025'!D624</f>
        <v>401</v>
      </c>
      <c r="E624" s="1" t="str">
        <f>'Rådata Nord 2025'!E624</f>
        <v>B5</v>
      </c>
      <c r="F624" s="2" t="str">
        <f>'Rådata Nord 2025'!J624</f>
        <v>-</v>
      </c>
      <c r="G624" s="2" t="str">
        <f>'Rådata Nord 2025'!L624</f>
        <v>ej</v>
      </c>
      <c r="H624" s="11">
        <f>'Rådata Nord 2025'!N624</f>
        <v>20</v>
      </c>
      <c r="I624" s="11" t="str">
        <f>'Rådata Nord 2025'!O624</f>
        <v>ej</v>
      </c>
    </row>
    <row r="625" spans="1:9" x14ac:dyDescent="0.25">
      <c r="A625" s="1">
        <f>'Rådata Nord 2025'!A625</f>
        <v>113</v>
      </c>
      <c r="B625" s="1" t="str">
        <f>'Rådata Nord 2025'!B625</f>
        <v>RSI</v>
      </c>
      <c r="C625" s="1" t="str">
        <f>'Rådata Nord 2025'!C625</f>
        <v>Spårväxel - EVR-UIC60-760-1:14</v>
      </c>
      <c r="D625" s="1">
        <f>'Rådata Nord 2025'!D625</f>
        <v>432</v>
      </c>
      <c r="E625" s="1" t="str">
        <f>'Rådata Nord 2025'!E625</f>
        <v>B4</v>
      </c>
      <c r="F625" s="2" t="str">
        <f>'Rådata Nord 2025'!J625</f>
        <v>-</v>
      </c>
      <c r="G625" s="2" t="str">
        <f>'Rådata Nord 2025'!L625</f>
        <v>ej</v>
      </c>
      <c r="H625" s="11">
        <f>'Rådata Nord 2025'!N625</f>
        <v>20</v>
      </c>
      <c r="I625" s="11" t="str">
        <f>'Rådata Nord 2025'!O625</f>
        <v>ej</v>
      </c>
    </row>
    <row r="626" spans="1:9" hidden="1" x14ac:dyDescent="0.25">
      <c r="A626" s="1">
        <f>'Rådata Nord 2025'!A626</f>
        <v>126</v>
      </c>
      <c r="B626" s="1" t="str">
        <f>'Rådata Nord 2025'!B626</f>
        <v>ETK</v>
      </c>
      <c r="C626" s="1" t="str">
        <f>'Rådata Nord 2025'!C626</f>
        <v>Spårväxel - EV-SJ50-11-1:9</v>
      </c>
      <c r="D626" s="1" t="str">
        <f>'Rådata Nord 2025'!D626</f>
        <v>4a</v>
      </c>
      <c r="E626" s="1" t="str">
        <f>'Rådata Nord 2025'!E626</f>
        <v>B1</v>
      </c>
      <c r="F626" s="2" t="str">
        <f>'Rådata Nord 2025'!J626</f>
        <v>-</v>
      </c>
      <c r="G626" s="2" t="str">
        <f>'Rådata Nord 2025'!L626</f>
        <v>ej</v>
      </c>
      <c r="H626" s="11">
        <f>'Rådata Nord 2025'!N626</f>
        <v>0</v>
      </c>
      <c r="I626" s="11" t="str">
        <f>'Rådata Nord 2025'!O626</f>
        <v>ej</v>
      </c>
    </row>
    <row r="627" spans="1:9" x14ac:dyDescent="0.25">
      <c r="A627" s="1">
        <f>'Rådata Nord 2025'!A627</f>
        <v>113</v>
      </c>
      <c r="B627" s="1" t="str">
        <f>'Rådata Nord 2025'!B627</f>
        <v>RSI</v>
      </c>
      <c r="C627" s="1" t="str">
        <f>'Rådata Nord 2025'!C627</f>
        <v>Spårväxel - EVR-UIC60-760-1:15</v>
      </c>
      <c r="D627" s="1">
        <f>'Rådata Nord 2025'!D627</f>
        <v>442</v>
      </c>
      <c r="E627" s="1" t="str">
        <f>'Rådata Nord 2025'!E627</f>
        <v>B3</v>
      </c>
      <c r="F627" s="2" t="str">
        <f>'Rådata Nord 2025'!J627</f>
        <v>-</v>
      </c>
      <c r="G627" s="2" t="str">
        <f>'Rådata Nord 2025'!L627</f>
        <v>ej</v>
      </c>
      <c r="H627" s="11">
        <f>'Rådata Nord 2025'!N627</f>
        <v>20</v>
      </c>
      <c r="I627" s="11" t="str">
        <f>'Rådata Nord 2025'!O627</f>
        <v>ej</v>
      </c>
    </row>
    <row r="628" spans="1:9" x14ac:dyDescent="0.25">
      <c r="A628" s="1">
        <f>'Rådata Nord 2025'!A628</f>
        <v>113</v>
      </c>
      <c r="B628" s="1" t="str">
        <f>'Rådata Nord 2025'!B628</f>
        <v>STK</v>
      </c>
      <c r="C628" s="1" t="str">
        <f>'Rådata Nord 2025'!C628</f>
        <v>Spårväxel - EV-UIC60-760-1:15</v>
      </c>
      <c r="D628" s="1">
        <f>'Rådata Nord 2025'!D628</f>
        <v>401</v>
      </c>
      <c r="E628" s="1" t="str">
        <f>'Rådata Nord 2025'!E628</f>
        <v>B3</v>
      </c>
      <c r="F628" s="2" t="str">
        <f>'Rådata Nord 2025'!J628</f>
        <v>-</v>
      </c>
      <c r="G628" s="2" t="str">
        <f>'Rådata Nord 2025'!L628</f>
        <v>ej</v>
      </c>
      <c r="H628" s="11">
        <f>'Rådata Nord 2025'!N628</f>
        <v>20</v>
      </c>
      <c r="I628" s="11" t="str">
        <f>'Rådata Nord 2025'!O628</f>
        <v>ej</v>
      </c>
    </row>
    <row r="629" spans="1:9" x14ac:dyDescent="0.25">
      <c r="A629" s="1">
        <f>'Rådata Nord 2025'!A629</f>
        <v>113</v>
      </c>
      <c r="B629" s="1" t="str">
        <f>'Rådata Nord 2025'!B629</f>
        <v>STK</v>
      </c>
      <c r="C629" s="1" t="str">
        <f>'Rådata Nord 2025'!C629</f>
        <v>Spårväxel - EV-SJ50-12-1:15</v>
      </c>
      <c r="D629" s="1">
        <f>'Rådata Nord 2025'!D629</f>
        <v>432</v>
      </c>
      <c r="E629" s="1" t="str">
        <f>'Rådata Nord 2025'!E629</f>
        <v>B3</v>
      </c>
      <c r="F629" s="2" t="str">
        <f>'Rådata Nord 2025'!J629</f>
        <v>-</v>
      </c>
      <c r="G629" s="2" t="str">
        <f>'Rådata Nord 2025'!L629</f>
        <v>ej</v>
      </c>
      <c r="H629" s="11">
        <f>'Rådata Nord 2025'!N629</f>
        <v>20</v>
      </c>
      <c r="I629" s="11" t="str">
        <f>'Rådata Nord 2025'!O629</f>
        <v>ej</v>
      </c>
    </row>
    <row r="630" spans="1:9" x14ac:dyDescent="0.25">
      <c r="A630" s="1">
        <f>'Rådata Nord 2025'!A630</f>
        <v>116</v>
      </c>
      <c r="B630" s="1" t="str">
        <f>'Rådata Nord 2025'!B630</f>
        <v>APT</v>
      </c>
      <c r="C630" s="1" t="str">
        <f>'Rådata Nord 2025'!C630</f>
        <v>Spårväxel - EVR-60E-760-1:15</v>
      </c>
      <c r="D630" s="1">
        <f>'Rådata Nord 2025'!D630</f>
        <v>1</v>
      </c>
      <c r="E630" s="1" t="str">
        <f>'Rådata Nord 2025'!E630</f>
        <v>B3</v>
      </c>
      <c r="F630" s="2" t="str">
        <f>'Rådata Nord 2025'!J630</f>
        <v>-</v>
      </c>
      <c r="G630" s="2" t="str">
        <f>'Rådata Nord 2025'!L630</f>
        <v>ej</v>
      </c>
      <c r="H630" s="11">
        <f>'Rådata Nord 2025'!N630</f>
        <v>20</v>
      </c>
      <c r="I630" s="11" t="str">
        <f>'Rådata Nord 2025'!O630</f>
        <v>ej</v>
      </c>
    </row>
    <row r="631" spans="1:9" x14ac:dyDescent="0.25">
      <c r="A631" s="1">
        <f>'Rådata Nord 2025'!A631</f>
        <v>116</v>
      </c>
      <c r="B631" s="1" t="str">
        <f>'Rådata Nord 2025'!B631</f>
        <v>APT</v>
      </c>
      <c r="C631" s="1" t="str">
        <f>'Rådata Nord 2025'!C631</f>
        <v>Spårväxel - EVR-60E-760-1:15</v>
      </c>
      <c r="D631" s="1">
        <f>'Rådata Nord 2025'!D631</f>
        <v>6</v>
      </c>
      <c r="E631" s="1" t="str">
        <f>'Rådata Nord 2025'!E631</f>
        <v>B3</v>
      </c>
      <c r="F631" s="2" t="str">
        <f>'Rådata Nord 2025'!J631</f>
        <v>-</v>
      </c>
      <c r="G631" s="2" t="str">
        <f>'Rådata Nord 2025'!L631</f>
        <v>ej</v>
      </c>
      <c r="H631" s="11">
        <f>'Rådata Nord 2025'!N631</f>
        <v>20</v>
      </c>
      <c r="I631" s="11" t="str">
        <f>'Rådata Nord 2025'!O631</f>
        <v>ej</v>
      </c>
    </row>
    <row r="632" spans="1:9" hidden="1" x14ac:dyDescent="0.25">
      <c r="A632" s="1">
        <f>'Rådata Nord 2025'!A632</f>
        <v>126</v>
      </c>
      <c r="B632" s="1" t="str">
        <f>'Rådata Nord 2025'!B632</f>
        <v>HLS</v>
      </c>
      <c r="C632" s="1" t="str">
        <f>'Rådata Nord 2025'!C632</f>
        <v>Spårväxel - EV-SJ50-11-1:9</v>
      </c>
      <c r="D632" s="1" t="str">
        <f>'Rådata Nord 2025'!D632</f>
        <v>1a</v>
      </c>
      <c r="E632" s="1" t="str">
        <f>'Rådata Nord 2025'!E632</f>
        <v>B2</v>
      </c>
      <c r="F632" s="2" t="str">
        <f>'Rådata Nord 2025'!J632</f>
        <v>-</v>
      </c>
      <c r="G632" s="2" t="str">
        <f>'Rådata Nord 2025'!L632</f>
        <v>ej</v>
      </c>
      <c r="H632" s="11">
        <f>'Rådata Nord 2025'!N632</f>
        <v>0</v>
      </c>
      <c r="I632" s="11" t="str">
        <f>'Rådata Nord 2025'!O632</f>
        <v>ej</v>
      </c>
    </row>
    <row r="633" spans="1:9" hidden="1" x14ac:dyDescent="0.25">
      <c r="A633" s="1">
        <f>'Rådata Nord 2025'!A633</f>
        <v>126</v>
      </c>
      <c r="B633" s="1" t="str">
        <f>'Rådata Nord 2025'!B633</f>
        <v>HLS</v>
      </c>
      <c r="C633" s="1" t="str">
        <f>'Rådata Nord 2025'!C633</f>
        <v>Spårväxel - EV-SJ50-11-1:9</v>
      </c>
      <c r="D633" s="1" t="str">
        <f>'Rådata Nord 2025'!D633</f>
        <v>3b</v>
      </c>
      <c r="E633" s="1" t="str">
        <f>'Rådata Nord 2025'!E633</f>
        <v>B1</v>
      </c>
      <c r="F633" s="2" t="str">
        <f>'Rådata Nord 2025'!J633</f>
        <v>-</v>
      </c>
      <c r="G633" s="2" t="str">
        <f>'Rådata Nord 2025'!L633</f>
        <v>ej</v>
      </c>
      <c r="H633" s="11">
        <f>'Rådata Nord 2025'!N633</f>
        <v>0</v>
      </c>
      <c r="I633" s="11" t="str">
        <f>'Rådata Nord 2025'!O633</f>
        <v>ej</v>
      </c>
    </row>
    <row r="634" spans="1:9" hidden="1" x14ac:dyDescent="0.25">
      <c r="A634" s="1">
        <f>'Rådata Nord 2025'!A634</f>
        <v>126</v>
      </c>
      <c r="B634" s="1" t="str">
        <f>'Rådata Nord 2025'!B634</f>
        <v>HLS</v>
      </c>
      <c r="C634" s="1" t="str">
        <f>'Rådata Nord 2025'!C634</f>
        <v>Spårväxel - EV-BV50-225/190-1:9</v>
      </c>
      <c r="D634" s="1" t="str">
        <f>'Rådata Nord 2025'!D634</f>
        <v>5a</v>
      </c>
      <c r="E634" s="1" t="str">
        <f>'Rådata Nord 2025'!E634</f>
        <v>B1</v>
      </c>
      <c r="F634" s="2" t="str">
        <f>'Rådata Nord 2025'!J634</f>
        <v>-</v>
      </c>
      <c r="G634" s="2" t="str">
        <f>'Rådata Nord 2025'!L634</f>
        <v>ej</v>
      </c>
      <c r="H634" s="11">
        <f>'Rådata Nord 2025'!N634</f>
        <v>0</v>
      </c>
      <c r="I634" s="11" t="str">
        <f>'Rådata Nord 2025'!O634</f>
        <v>ej</v>
      </c>
    </row>
    <row r="635" spans="1:9" hidden="1" x14ac:dyDescent="0.25">
      <c r="A635" s="1">
        <f>'Rådata Nord 2025'!A635</f>
        <v>126</v>
      </c>
      <c r="B635" s="1" t="str">
        <f>'Rådata Nord 2025'!B635</f>
        <v>HLS</v>
      </c>
      <c r="C635" s="1" t="str">
        <f>'Rådata Nord 2025'!C635</f>
        <v>Spårväxel - EV-SJ50-11-1:9</v>
      </c>
      <c r="D635" s="1" t="str">
        <f>'Rådata Nord 2025'!D635</f>
        <v>7b</v>
      </c>
      <c r="E635" s="1" t="str">
        <f>'Rådata Nord 2025'!E635</f>
        <v>B1</v>
      </c>
      <c r="F635" s="2" t="str">
        <f>'Rådata Nord 2025'!J635</f>
        <v>-</v>
      </c>
      <c r="G635" s="2" t="str">
        <f>'Rådata Nord 2025'!L635</f>
        <v>ej</v>
      </c>
      <c r="H635" s="11">
        <f>'Rådata Nord 2025'!N635</f>
        <v>0</v>
      </c>
      <c r="I635" s="11" t="str">
        <f>'Rådata Nord 2025'!O635</f>
        <v>ej</v>
      </c>
    </row>
    <row r="636" spans="1:9" hidden="1" x14ac:dyDescent="0.25">
      <c r="A636" s="1">
        <f>'Rådata Nord 2025'!A636</f>
        <v>126</v>
      </c>
      <c r="B636" s="1" t="str">
        <f>'Rådata Nord 2025'!B636</f>
        <v>HLS</v>
      </c>
      <c r="C636" s="1" t="str">
        <f>'Rådata Nord 2025'!C636</f>
        <v>Spårväxel - EV-SJ50-11-1:9</v>
      </c>
      <c r="D636" s="1" t="str">
        <f>'Rådata Nord 2025'!D636</f>
        <v>8b</v>
      </c>
      <c r="E636" s="1" t="str">
        <f>'Rådata Nord 2025'!E636</f>
        <v>B1</v>
      </c>
      <c r="F636" s="2" t="str">
        <f>'Rådata Nord 2025'!J636</f>
        <v>-</v>
      </c>
      <c r="G636" s="2" t="str">
        <f>'Rådata Nord 2025'!L636</f>
        <v>ej</v>
      </c>
      <c r="H636" s="11">
        <f>'Rådata Nord 2025'!N636</f>
        <v>0</v>
      </c>
      <c r="I636" s="11" t="str">
        <f>'Rådata Nord 2025'!O636</f>
        <v>ej</v>
      </c>
    </row>
    <row r="637" spans="1:9" x14ac:dyDescent="0.25">
      <c r="A637" s="1">
        <f>'Rådata Nord 2025'!A637</f>
        <v>116</v>
      </c>
      <c r="B637" s="1" t="str">
        <f>'Rådata Nord 2025'!B637</f>
        <v>MTN</v>
      </c>
      <c r="C637" s="1" t="str">
        <f>'Rådata Nord 2025'!C637</f>
        <v>Spårväxel - EVR-60E-760-1:15</v>
      </c>
      <c r="D637" s="1">
        <f>'Rådata Nord 2025'!D637</f>
        <v>1</v>
      </c>
      <c r="E637" s="1" t="str">
        <f>'Rådata Nord 2025'!E637</f>
        <v>B3</v>
      </c>
      <c r="F637" s="2" t="str">
        <f>'Rådata Nord 2025'!J637</f>
        <v>-</v>
      </c>
      <c r="G637" s="2" t="str">
        <f>'Rådata Nord 2025'!L637</f>
        <v>ej</v>
      </c>
      <c r="H637" s="11">
        <f>'Rådata Nord 2025'!N637</f>
        <v>20</v>
      </c>
      <c r="I637" s="11" t="str">
        <f>'Rådata Nord 2025'!O637</f>
        <v>ej</v>
      </c>
    </row>
    <row r="638" spans="1:9" x14ac:dyDescent="0.25">
      <c r="A638" s="1">
        <f>'Rådata Nord 2025'!A638</f>
        <v>116</v>
      </c>
      <c r="B638" s="1" t="str">
        <f>'Rådata Nord 2025'!B638</f>
        <v>MTN</v>
      </c>
      <c r="C638" s="1" t="str">
        <f>'Rådata Nord 2025'!C638</f>
        <v>Spårväxel - EVR-60E-760-1:15</v>
      </c>
      <c r="D638" s="1">
        <f>'Rådata Nord 2025'!D638</f>
        <v>8</v>
      </c>
      <c r="E638" s="1" t="str">
        <f>'Rådata Nord 2025'!E638</f>
        <v>B3</v>
      </c>
      <c r="F638" s="2" t="str">
        <f>'Rådata Nord 2025'!J638</f>
        <v>-</v>
      </c>
      <c r="G638" s="2" t="str">
        <f>'Rådata Nord 2025'!L638</f>
        <v>ej</v>
      </c>
      <c r="H638" s="11">
        <f>'Rådata Nord 2025'!N638</f>
        <v>20</v>
      </c>
      <c r="I638" s="11" t="str">
        <f>'Rådata Nord 2025'!O638</f>
        <v>ej</v>
      </c>
    </row>
    <row r="639" spans="1:9" x14ac:dyDescent="0.25">
      <c r="A639" s="1">
        <f>'Rådata Nord 2025'!A639</f>
        <v>116</v>
      </c>
      <c r="B639" s="1" t="str">
        <f>'Rådata Nord 2025'!B639</f>
        <v>PII</v>
      </c>
      <c r="C639" s="1" t="str">
        <f>'Rådata Nord 2025'!C639</f>
        <v>Spårväxel - EVR-UIC60-760-1:15</v>
      </c>
      <c r="D639" s="1" t="str">
        <f>'Rådata Nord 2025'!D639</f>
        <v>1a</v>
      </c>
      <c r="E639" s="1" t="str">
        <f>'Rådata Nord 2025'!E639</f>
        <v>B3</v>
      </c>
      <c r="F639" s="2" t="str">
        <f>'Rådata Nord 2025'!J639</f>
        <v>-</v>
      </c>
      <c r="G639" s="2" t="str">
        <f>'Rådata Nord 2025'!L639</f>
        <v>ej</v>
      </c>
      <c r="H639" s="11">
        <f>'Rådata Nord 2025'!N639</f>
        <v>20</v>
      </c>
      <c r="I639" s="11" t="str">
        <f>'Rådata Nord 2025'!O639</f>
        <v>ej</v>
      </c>
    </row>
    <row r="640" spans="1:9" x14ac:dyDescent="0.25">
      <c r="A640" s="1">
        <f>'Rådata Nord 2025'!A640</f>
        <v>116</v>
      </c>
      <c r="B640" s="1" t="str">
        <f>'Rådata Nord 2025'!B640</f>
        <v>SVV</v>
      </c>
      <c r="C640" s="1" t="str">
        <f>'Rådata Nord 2025'!C640</f>
        <v>Spårväxel - EV-UIC60-300-1:9</v>
      </c>
      <c r="D640" s="1">
        <f>'Rådata Nord 2025'!D640</f>
        <v>1</v>
      </c>
      <c r="E640" s="1" t="str">
        <f>'Rådata Nord 2025'!E640</f>
        <v>B3</v>
      </c>
      <c r="F640" s="2" t="str">
        <f>'Rådata Nord 2025'!J640</f>
        <v>-</v>
      </c>
      <c r="G640" s="2" t="str">
        <f>'Rådata Nord 2025'!L640</f>
        <v>ej</v>
      </c>
      <c r="H640" s="11">
        <f>'Rådata Nord 2025'!N640</f>
        <v>20</v>
      </c>
      <c r="I640" s="11" t="str">
        <f>'Rådata Nord 2025'!O640</f>
        <v>ej</v>
      </c>
    </row>
    <row r="641" spans="1:9" x14ac:dyDescent="0.25">
      <c r="A641" s="1">
        <f>'Rådata Nord 2025'!A641</f>
        <v>111</v>
      </c>
      <c r="B641" s="1" t="str">
        <f>'Rådata Nord 2025'!B641</f>
        <v>AK</v>
      </c>
      <c r="C641" s="1" t="str">
        <f>'Rådata Nord 2025'!C641</f>
        <v>Spårväxel - EVR-UIC60-760-1:15</v>
      </c>
      <c r="D641" s="1">
        <f>'Rådata Nord 2025'!D641</f>
        <v>401</v>
      </c>
      <c r="E641" s="1" t="str">
        <f>'Rådata Nord 2025'!E641</f>
        <v>B4</v>
      </c>
      <c r="F641" s="2" t="str">
        <f>'Rådata Nord 2025'!J641</f>
        <v>-</v>
      </c>
      <c r="G641" s="2" t="str">
        <f>'Rådata Nord 2025'!L641</f>
        <v>ej</v>
      </c>
      <c r="H641" s="11">
        <f>'Rådata Nord 2025'!N641</f>
        <v>21</v>
      </c>
      <c r="I641" s="11" t="str">
        <f>'Rådata Nord 2025'!O641</f>
        <v>ej</v>
      </c>
    </row>
    <row r="642" spans="1:9" x14ac:dyDescent="0.25">
      <c r="A642" s="1">
        <f>'Rådata Nord 2025'!A642</f>
        <v>111</v>
      </c>
      <c r="B642" s="1" t="str">
        <f>'Rådata Nord 2025'!B642</f>
        <v>AK</v>
      </c>
      <c r="C642" s="1" t="str">
        <f>'Rådata Nord 2025'!C642</f>
        <v>Spårväxel - EVR-UIC60-760-1:15</v>
      </c>
      <c r="D642" s="1">
        <f>'Rådata Nord 2025'!D642</f>
        <v>403</v>
      </c>
      <c r="E642" s="1" t="str">
        <f>'Rådata Nord 2025'!E642</f>
        <v>B4</v>
      </c>
      <c r="F642" s="2" t="str">
        <f>'Rådata Nord 2025'!J642</f>
        <v>-</v>
      </c>
      <c r="G642" s="2" t="str">
        <f>'Rådata Nord 2025'!L642</f>
        <v>ej</v>
      </c>
      <c r="H642" s="11">
        <f>'Rådata Nord 2025'!N642</f>
        <v>21</v>
      </c>
      <c r="I642" s="11" t="str">
        <f>'Rådata Nord 2025'!O642</f>
        <v>ej</v>
      </c>
    </row>
    <row r="643" spans="1:9" x14ac:dyDescent="0.25">
      <c r="A643" s="1">
        <f>'Rådata Nord 2025'!A643</f>
        <v>111</v>
      </c>
      <c r="B643" s="1" t="str">
        <f>'Rådata Nord 2025'!B643</f>
        <v>AK</v>
      </c>
      <c r="C643" s="1" t="str">
        <f>'Rådata Nord 2025'!C643</f>
        <v>Spårväxel - EV-UIC60-300-1:9</v>
      </c>
      <c r="D643" s="1">
        <f>'Rådata Nord 2025'!D643</f>
        <v>411</v>
      </c>
      <c r="E643" s="1" t="str">
        <f>'Rådata Nord 2025'!E643</f>
        <v>B4</v>
      </c>
      <c r="F643" s="2" t="str">
        <f>'Rådata Nord 2025'!J643</f>
        <v>-</v>
      </c>
      <c r="G643" s="2" t="str">
        <f>'Rådata Nord 2025'!L643</f>
        <v>ej</v>
      </c>
      <c r="H643" s="11">
        <f>'Rådata Nord 2025'!N643</f>
        <v>21</v>
      </c>
      <c r="I643" s="11" t="str">
        <f>'Rådata Nord 2025'!O643</f>
        <v>ej</v>
      </c>
    </row>
    <row r="644" spans="1:9" x14ac:dyDescent="0.25">
      <c r="A644" s="1">
        <f>'Rådata Nord 2025'!A644</f>
        <v>111</v>
      </c>
      <c r="B644" s="1" t="str">
        <f>'Rådata Nord 2025'!B644</f>
        <v>AK</v>
      </c>
      <c r="C644" s="1" t="str">
        <f>'Rådata Nord 2025'!C644</f>
        <v>Spårväxel - EV-UIC60-300-1:9</v>
      </c>
      <c r="D644" s="1">
        <f>'Rådata Nord 2025'!D644</f>
        <v>432</v>
      </c>
      <c r="E644" s="1" t="str">
        <f>'Rådata Nord 2025'!E644</f>
        <v>B4</v>
      </c>
      <c r="F644" s="2" t="str">
        <f>'Rådata Nord 2025'!J644</f>
        <v>-</v>
      </c>
      <c r="G644" s="2" t="str">
        <f>'Rådata Nord 2025'!L644</f>
        <v>ej</v>
      </c>
      <c r="H644" s="11">
        <f>'Rådata Nord 2025'!N644</f>
        <v>21</v>
      </c>
      <c r="I644" s="11" t="str">
        <f>'Rådata Nord 2025'!O644</f>
        <v>ej</v>
      </c>
    </row>
    <row r="645" spans="1:9" hidden="1" x14ac:dyDescent="0.25">
      <c r="A645" s="1">
        <f>'Rådata Nord 2025'!A645</f>
        <v>126</v>
      </c>
      <c r="B645" s="1" t="str">
        <f>'Rådata Nord 2025'!B645</f>
        <v>TVB</v>
      </c>
      <c r="C645" s="1" t="str">
        <f>'Rådata Nord 2025'!C645</f>
        <v>Spårväxel - EV-SJ50-5,9-1:9</v>
      </c>
      <c r="D645" s="1" t="str">
        <f>'Rådata Nord 2025'!D645</f>
        <v>4b</v>
      </c>
      <c r="E645" s="1" t="str">
        <f>'Rådata Nord 2025'!E645</f>
        <v>B1</v>
      </c>
      <c r="F645" s="2" t="str">
        <f>'Rådata Nord 2025'!J645</f>
        <v>-</v>
      </c>
      <c r="G645" s="2" t="str">
        <f>'Rådata Nord 2025'!L645</f>
        <v>ej</v>
      </c>
      <c r="H645" s="11">
        <f>'Rådata Nord 2025'!N645</f>
        <v>0</v>
      </c>
      <c r="I645" s="11" t="str">
        <f>'Rådata Nord 2025'!O645</f>
        <v>ej</v>
      </c>
    </row>
    <row r="646" spans="1:9" x14ac:dyDescent="0.25">
      <c r="A646" s="1">
        <f>'Rådata Nord 2025'!A646</f>
        <v>111</v>
      </c>
      <c r="B646" s="1" t="str">
        <f>'Rådata Nord 2025'!B646</f>
        <v>AK</v>
      </c>
      <c r="C646" s="1" t="str">
        <f>'Rådata Nord 2025'!C646</f>
        <v>Spårväxel - EVR-UIC60-760-1:15</v>
      </c>
      <c r="D646" s="1">
        <f>'Rådata Nord 2025'!D646</f>
        <v>442</v>
      </c>
      <c r="E646" s="1" t="str">
        <f>'Rådata Nord 2025'!E646</f>
        <v>B4</v>
      </c>
      <c r="F646" s="2" t="str">
        <f>'Rådata Nord 2025'!J646</f>
        <v>-</v>
      </c>
      <c r="G646" s="2" t="str">
        <f>'Rådata Nord 2025'!L646</f>
        <v>ej</v>
      </c>
      <c r="H646" s="11">
        <f>'Rådata Nord 2025'!N646</f>
        <v>21</v>
      </c>
      <c r="I646" s="11" t="str">
        <f>'Rådata Nord 2025'!O646</f>
        <v>ej</v>
      </c>
    </row>
    <row r="647" spans="1:9" x14ac:dyDescent="0.25">
      <c r="A647" s="1">
        <f>'Rådata Nord 2025'!A647</f>
        <v>111</v>
      </c>
      <c r="B647" s="1" t="str">
        <f>'Rådata Nord 2025'!B647</f>
        <v>AK</v>
      </c>
      <c r="C647" s="1" t="str">
        <f>'Rådata Nord 2025'!C647</f>
        <v>Spårväxel - EVR-UIC60-760-1:15</v>
      </c>
      <c r="D647" s="1">
        <f>'Rådata Nord 2025'!D647</f>
        <v>444</v>
      </c>
      <c r="E647" s="1" t="str">
        <f>'Rådata Nord 2025'!E647</f>
        <v>B4</v>
      </c>
      <c r="F647" s="2" t="str">
        <f>'Rådata Nord 2025'!J647</f>
        <v>-</v>
      </c>
      <c r="G647" s="2" t="str">
        <f>'Rådata Nord 2025'!L647</f>
        <v>ej</v>
      </c>
      <c r="H647" s="11">
        <f>'Rådata Nord 2025'!N647</f>
        <v>21</v>
      </c>
      <c r="I647" s="11" t="str">
        <f>'Rådata Nord 2025'!O647</f>
        <v>ej</v>
      </c>
    </row>
    <row r="648" spans="1:9" x14ac:dyDescent="0.25">
      <c r="A648" s="1">
        <f>'Rådata Nord 2025'!A648</f>
        <v>111</v>
      </c>
      <c r="B648" s="1" t="str">
        <f>'Rådata Nord 2025'!B648</f>
        <v>BFS</v>
      </c>
      <c r="C648" s="1" t="str">
        <f>'Rådata Nord 2025'!C648</f>
        <v>Spårväxel - EV-UIC60-300-1:9</v>
      </c>
      <c r="D648" s="1">
        <f>'Rådata Nord 2025'!D648</f>
        <v>401</v>
      </c>
      <c r="E648" s="1" t="str">
        <f>'Rådata Nord 2025'!E648</f>
        <v>B4</v>
      </c>
      <c r="F648" s="2" t="str">
        <f>'Rådata Nord 2025'!J648</f>
        <v>-</v>
      </c>
      <c r="G648" s="2" t="str">
        <f>'Rådata Nord 2025'!L648</f>
        <v>ej</v>
      </c>
      <c r="H648" s="11">
        <f>'Rådata Nord 2025'!N648</f>
        <v>21</v>
      </c>
      <c r="I648" s="11" t="str">
        <f>'Rådata Nord 2025'!O648</f>
        <v>ej</v>
      </c>
    </row>
    <row r="649" spans="1:9" x14ac:dyDescent="0.25">
      <c r="A649" s="1">
        <f>'Rådata Nord 2025'!A649</f>
        <v>111</v>
      </c>
      <c r="B649" s="1" t="str">
        <f>'Rådata Nord 2025'!B649</f>
        <v>BFS</v>
      </c>
      <c r="C649" s="1" t="str">
        <f>'Rådata Nord 2025'!C649</f>
        <v>Spårväxel - EV-UIC60-760-1:15</v>
      </c>
      <c r="D649" s="1">
        <f>'Rådata Nord 2025'!D649</f>
        <v>432</v>
      </c>
      <c r="E649" s="1" t="str">
        <f>'Rådata Nord 2025'!E649</f>
        <v>B4</v>
      </c>
      <c r="F649" s="2" t="str">
        <f>'Rådata Nord 2025'!J649</f>
        <v>-</v>
      </c>
      <c r="G649" s="2" t="str">
        <f>'Rådata Nord 2025'!L649</f>
        <v>ej</v>
      </c>
      <c r="H649" s="11">
        <f>'Rådata Nord 2025'!N649</f>
        <v>21</v>
      </c>
      <c r="I649" s="11" t="str">
        <f>'Rådata Nord 2025'!O649</f>
        <v>ej</v>
      </c>
    </row>
    <row r="650" spans="1:9" hidden="1" x14ac:dyDescent="0.25">
      <c r="A650" s="1">
        <f>'Rådata Nord 2025'!A650</f>
        <v>126</v>
      </c>
      <c r="B650" s="1" t="str">
        <f>'Rådata Nord 2025'!B650</f>
        <v>TVÄ</v>
      </c>
      <c r="C650" s="1" t="str">
        <f>'Rådata Nord 2025'!C650</f>
        <v>Spårväxel - EV-SJ50-11-1:9</v>
      </c>
      <c r="D650" s="1" t="str">
        <f>'Rådata Nord 2025'!D650</f>
        <v>3a</v>
      </c>
      <c r="E650" s="1" t="str">
        <f>'Rådata Nord 2025'!E650</f>
        <v>B1</v>
      </c>
      <c r="F650" s="2" t="str">
        <f>'Rådata Nord 2025'!J650</f>
        <v>-</v>
      </c>
      <c r="G650" s="2" t="str">
        <f>'Rådata Nord 2025'!L650</f>
        <v>ej</v>
      </c>
      <c r="H650" s="11">
        <f>'Rådata Nord 2025'!N650</f>
        <v>0</v>
      </c>
      <c r="I650" s="11" t="str">
        <f>'Rådata Nord 2025'!O650</f>
        <v>ej</v>
      </c>
    </row>
    <row r="651" spans="1:9" x14ac:dyDescent="0.25">
      <c r="A651" s="1">
        <f>'Rådata Nord 2025'!A651</f>
        <v>111</v>
      </c>
      <c r="B651" s="1" t="str">
        <f>'Rådata Nord 2025'!B651</f>
        <v>BLN</v>
      </c>
      <c r="C651" s="1" t="str">
        <f>'Rådata Nord 2025'!C651</f>
        <v>Spårväxel - EV-UIC60-760-1:14</v>
      </c>
      <c r="D651" s="1">
        <f>'Rådata Nord 2025'!D651</f>
        <v>401</v>
      </c>
      <c r="E651" s="1" t="str">
        <f>'Rådata Nord 2025'!E651</f>
        <v>B4</v>
      </c>
      <c r="F651" s="2" t="str">
        <f>'Rådata Nord 2025'!J651</f>
        <v>-</v>
      </c>
      <c r="G651" s="2" t="str">
        <f>'Rådata Nord 2025'!L651</f>
        <v>ej</v>
      </c>
      <c r="H651" s="11">
        <f>'Rådata Nord 2025'!N651</f>
        <v>21</v>
      </c>
      <c r="I651" s="11" t="str">
        <f>'Rådata Nord 2025'!O651</f>
        <v>ej</v>
      </c>
    </row>
    <row r="652" spans="1:9" x14ac:dyDescent="0.25">
      <c r="A652" s="1">
        <f>'Rådata Nord 2025'!A652</f>
        <v>111</v>
      </c>
      <c r="B652" s="1" t="str">
        <f>'Rådata Nord 2025'!B652</f>
        <v>BLN</v>
      </c>
      <c r="C652" s="1" t="str">
        <f>'Rådata Nord 2025'!C652</f>
        <v>Spårväxel - EV-UIC60-760-1:15</v>
      </c>
      <c r="D652" s="1">
        <f>'Rådata Nord 2025'!D652</f>
        <v>432</v>
      </c>
      <c r="E652" s="1" t="str">
        <f>'Rådata Nord 2025'!E652</f>
        <v>B4</v>
      </c>
      <c r="F652" s="2" t="str">
        <f>'Rådata Nord 2025'!J652</f>
        <v>-</v>
      </c>
      <c r="G652" s="2" t="str">
        <f>'Rådata Nord 2025'!L652</f>
        <v>ej</v>
      </c>
      <c r="H652" s="11">
        <f>'Rådata Nord 2025'!N652</f>
        <v>21</v>
      </c>
      <c r="I652" s="11" t="str">
        <f>'Rådata Nord 2025'!O652</f>
        <v>ej</v>
      </c>
    </row>
    <row r="653" spans="1:9" hidden="1" x14ac:dyDescent="0.25">
      <c r="A653" s="1">
        <f>'Rådata Nord 2025'!A653</f>
        <v>126</v>
      </c>
      <c r="B653" s="1" t="str">
        <f>'Rådata Nord 2025'!B653</f>
        <v>VDN</v>
      </c>
      <c r="C653" s="1" t="str">
        <f>'Rådata Nord 2025'!C653</f>
        <v>Spårväxel - EV-SJ50-11-1:9</v>
      </c>
      <c r="D653" s="1" t="str">
        <f>'Rådata Nord 2025'!D653</f>
        <v>5b</v>
      </c>
      <c r="E653" s="1" t="str">
        <f>'Rådata Nord 2025'!E653</f>
        <v>B1</v>
      </c>
      <c r="F653" s="2" t="str">
        <f>'Rådata Nord 2025'!J653</f>
        <v>-</v>
      </c>
      <c r="G653" s="2" t="str">
        <f>'Rådata Nord 2025'!L653</f>
        <v>ej</v>
      </c>
      <c r="H653" s="11">
        <f>'Rådata Nord 2025'!N653</f>
        <v>0</v>
      </c>
      <c r="I653" s="11" t="str">
        <f>'Rådata Nord 2025'!O653</f>
        <v>ej</v>
      </c>
    </row>
    <row r="654" spans="1:9" x14ac:dyDescent="0.25">
      <c r="A654" s="1">
        <f>'Rådata Nord 2025'!A654</f>
        <v>111</v>
      </c>
      <c r="B654" s="1" t="str">
        <f>'Rådata Nord 2025'!B654</f>
        <v>KPE</v>
      </c>
      <c r="C654" s="1" t="str">
        <f>'Rådata Nord 2025'!C654</f>
        <v>Spårväxel - EVR-UIC60-760-1:15</v>
      </c>
      <c r="D654" s="1">
        <f>'Rådata Nord 2025'!D654</f>
        <v>401</v>
      </c>
      <c r="E654" s="1" t="str">
        <f>'Rådata Nord 2025'!E654</f>
        <v>B4</v>
      </c>
      <c r="F654" s="2" t="str">
        <f>'Rådata Nord 2025'!J654</f>
        <v>-</v>
      </c>
      <c r="G654" s="2" t="str">
        <f>'Rådata Nord 2025'!L654</f>
        <v>ej</v>
      </c>
      <c r="H654" s="11">
        <f>'Rådata Nord 2025'!N654</f>
        <v>21</v>
      </c>
      <c r="I654" s="11" t="str">
        <f>'Rådata Nord 2025'!O654</f>
        <v>ej</v>
      </c>
    </row>
    <row r="655" spans="1:9" x14ac:dyDescent="0.25">
      <c r="A655" s="1">
        <f>'Rådata Nord 2025'!A655</f>
        <v>111</v>
      </c>
      <c r="B655" s="1" t="str">
        <f>'Rådata Nord 2025'!B655</f>
        <v>KPE</v>
      </c>
      <c r="C655" s="1" t="str">
        <f>'Rådata Nord 2025'!C655</f>
        <v>Spårväxel - EVR-UIC60-760-1:15</v>
      </c>
      <c r="D655" s="1">
        <f>'Rådata Nord 2025'!D655</f>
        <v>432</v>
      </c>
      <c r="E655" s="1" t="str">
        <f>'Rådata Nord 2025'!E655</f>
        <v>B4</v>
      </c>
      <c r="F655" s="2" t="str">
        <f>'Rådata Nord 2025'!J655</f>
        <v>-</v>
      </c>
      <c r="G655" s="2" t="str">
        <f>'Rådata Nord 2025'!L655</f>
        <v>ej</v>
      </c>
      <c r="H655" s="11">
        <f>'Rådata Nord 2025'!N655</f>
        <v>21</v>
      </c>
      <c r="I655" s="11" t="str">
        <f>'Rådata Nord 2025'!O655</f>
        <v>ej</v>
      </c>
    </row>
    <row r="656" spans="1:9" hidden="1" x14ac:dyDescent="0.25">
      <c r="A656" s="1">
        <f>'Rådata Nord 2025'!A656</f>
        <v>126</v>
      </c>
      <c r="B656" s="1" t="str">
        <f>'Rådata Nord 2025'!B656</f>
        <v>YÖ</v>
      </c>
      <c r="C656" s="1" t="str">
        <f>'Rådata Nord 2025'!C656</f>
        <v>Spårväxel - EV-SJ50-11-1:9</v>
      </c>
      <c r="D656" s="1" t="str">
        <f>'Rådata Nord 2025'!D656</f>
        <v>4a</v>
      </c>
      <c r="E656" s="1" t="str">
        <f>'Rådata Nord 2025'!E656</f>
        <v>B1</v>
      </c>
      <c r="F656" s="2" t="str">
        <f>'Rådata Nord 2025'!J656</f>
        <v>-</v>
      </c>
      <c r="G656" s="2" t="str">
        <f>'Rådata Nord 2025'!L656</f>
        <v>ej</v>
      </c>
      <c r="H656" s="11">
        <f>'Rådata Nord 2025'!N656</f>
        <v>0</v>
      </c>
      <c r="I656" s="11" t="str">
        <f>'Rådata Nord 2025'!O656</f>
        <v>ej</v>
      </c>
    </row>
    <row r="657" spans="1:9" x14ac:dyDescent="0.25">
      <c r="A657" s="1">
        <f>'Rådata Nord 2025'!A657</f>
        <v>111</v>
      </c>
      <c r="B657" s="1" t="str">
        <f>'Rådata Nord 2025'!B657</f>
        <v>KV</v>
      </c>
      <c r="C657" s="1" t="str">
        <f>'Rådata Nord 2025'!C657</f>
        <v>Spårväxel - EVR-UIC60-760-1:15</v>
      </c>
      <c r="D657" s="1">
        <f>'Rådata Nord 2025'!D657</f>
        <v>401</v>
      </c>
      <c r="E657" s="1" t="str">
        <f>'Rådata Nord 2025'!E657</f>
        <v>B4</v>
      </c>
      <c r="F657" s="2" t="str">
        <f>'Rådata Nord 2025'!J657</f>
        <v>-</v>
      </c>
      <c r="G657" s="2" t="str">
        <f>'Rådata Nord 2025'!L657</f>
        <v>ej</v>
      </c>
      <c r="H657" s="11">
        <f>'Rådata Nord 2025'!N657</f>
        <v>21</v>
      </c>
      <c r="I657" s="11" t="str">
        <f>'Rådata Nord 2025'!O657</f>
        <v>ej</v>
      </c>
    </row>
    <row r="658" spans="1:9" x14ac:dyDescent="0.25">
      <c r="A658" s="1">
        <f>'Rådata Nord 2025'!A658</f>
        <v>111</v>
      </c>
      <c r="B658" s="1" t="str">
        <f>'Rådata Nord 2025'!B658</f>
        <v>KV</v>
      </c>
      <c r="C658" s="1" t="str">
        <f>'Rådata Nord 2025'!C658</f>
        <v>Spårväxel - EVR-UIC60-760-1:15</v>
      </c>
      <c r="D658" s="1">
        <f>'Rådata Nord 2025'!D658</f>
        <v>432</v>
      </c>
      <c r="E658" s="1" t="str">
        <f>'Rådata Nord 2025'!E658</f>
        <v>B4</v>
      </c>
      <c r="F658" s="2" t="str">
        <f>'Rådata Nord 2025'!J658</f>
        <v>-</v>
      </c>
      <c r="G658" s="2" t="str">
        <f>'Rådata Nord 2025'!L658</f>
        <v>ej</v>
      </c>
      <c r="H658" s="11">
        <f>'Rådata Nord 2025'!N658</f>
        <v>21</v>
      </c>
      <c r="I658" s="11" t="str">
        <f>'Rådata Nord 2025'!O658</f>
        <v>ej</v>
      </c>
    </row>
    <row r="659" spans="1:9" hidden="1" x14ac:dyDescent="0.25">
      <c r="A659" s="1">
        <f>'Rådata Nord 2025'!A659</f>
        <v>126</v>
      </c>
      <c r="B659" s="1" t="str">
        <f>'Rådata Nord 2025'!B659</f>
        <v>ÅST</v>
      </c>
      <c r="C659" s="1" t="str">
        <f>'Rådata Nord 2025'!C659</f>
        <v>Spårväxel - EV-SJ50-11-1:9</v>
      </c>
      <c r="D659" s="1" t="str">
        <f>'Rådata Nord 2025'!D659</f>
        <v>4a</v>
      </c>
      <c r="E659" s="1" t="str">
        <f>'Rådata Nord 2025'!E659</f>
        <v>B1</v>
      </c>
      <c r="F659" s="2" t="str">
        <f>'Rådata Nord 2025'!J659</f>
        <v>-</v>
      </c>
      <c r="G659" s="2" t="str">
        <f>'Rådata Nord 2025'!L659</f>
        <v>ej</v>
      </c>
      <c r="H659" s="11">
        <f>'Rådata Nord 2025'!N659</f>
        <v>0</v>
      </c>
      <c r="I659" s="11" t="str">
        <f>'Rådata Nord 2025'!O659</f>
        <v>ej</v>
      </c>
    </row>
    <row r="660" spans="1:9" x14ac:dyDescent="0.25">
      <c r="A660" s="1">
        <f>'Rådata Nord 2025'!A660</f>
        <v>111</v>
      </c>
      <c r="B660" s="1" t="str">
        <f>'Rådata Nord 2025'!B660</f>
        <v>KÅ</v>
      </c>
      <c r="C660" s="1" t="str">
        <f>'Rådata Nord 2025'!C660</f>
        <v>Spårväxel - EVR-UIC60/60E-760-1:15</v>
      </c>
      <c r="D660" s="1">
        <f>'Rådata Nord 2025'!D660</f>
        <v>401</v>
      </c>
      <c r="E660" s="1" t="str">
        <f>'Rådata Nord 2025'!E660</f>
        <v>B4</v>
      </c>
      <c r="F660" s="2" t="str">
        <f>'Rådata Nord 2025'!J660</f>
        <v>-</v>
      </c>
      <c r="G660" s="2" t="str">
        <f>'Rådata Nord 2025'!L660</f>
        <v>ej</v>
      </c>
      <c r="H660" s="11">
        <f>'Rådata Nord 2025'!N660</f>
        <v>21</v>
      </c>
      <c r="I660" s="11" t="str">
        <f>'Rådata Nord 2025'!O660</f>
        <v>ej</v>
      </c>
    </row>
    <row r="661" spans="1:9" hidden="1" x14ac:dyDescent="0.25">
      <c r="A661" s="1">
        <f>'Rådata Nord 2025'!A661</f>
        <v>129</v>
      </c>
      <c r="B661" s="1" t="str">
        <f>'Rådata Nord 2025'!B661</f>
        <v>BJ</v>
      </c>
      <c r="C661" s="1" t="str">
        <f>'Rådata Nord 2025'!C661</f>
        <v>Spårväxel - EV-SJ50-11-1:9</v>
      </c>
      <c r="D661" s="1">
        <f>'Rådata Nord 2025'!D661</f>
        <v>4</v>
      </c>
      <c r="E661" s="1" t="str">
        <f>'Rådata Nord 2025'!E661</f>
        <v>B1</v>
      </c>
      <c r="F661" s="2" t="str">
        <f>'Rådata Nord 2025'!J661</f>
        <v>ej 2025</v>
      </c>
      <c r="G661" s="2" t="str">
        <f>'Rådata Nord 2025'!L661</f>
        <v>ej 2025</v>
      </c>
      <c r="H661" s="11">
        <f>'Rådata Nord 2025'!N661</f>
        <v>0</v>
      </c>
      <c r="I661" s="11">
        <f>'Rådata Nord 2025'!O661</f>
        <v>0</v>
      </c>
    </row>
    <row r="662" spans="1:9" x14ac:dyDescent="0.25">
      <c r="A662" s="1">
        <f>'Rådata Nord 2025'!A662</f>
        <v>111</v>
      </c>
      <c r="B662" s="1" t="str">
        <f>'Rådata Nord 2025'!B662</f>
        <v>KÅ</v>
      </c>
      <c r="C662" s="1" t="str">
        <f>'Rådata Nord 2025'!C662</f>
        <v>Spårväxel - EVR-UIC60-760-1:15</v>
      </c>
      <c r="D662" s="1">
        <f>'Rådata Nord 2025'!D662</f>
        <v>432</v>
      </c>
      <c r="E662" s="1" t="str">
        <f>'Rådata Nord 2025'!E662</f>
        <v>B4</v>
      </c>
      <c r="F662" s="2" t="str">
        <f>'Rådata Nord 2025'!J662</f>
        <v>-</v>
      </c>
      <c r="G662" s="2" t="str">
        <f>'Rådata Nord 2025'!L662</f>
        <v>ej</v>
      </c>
      <c r="H662" s="11">
        <f>'Rådata Nord 2025'!N662</f>
        <v>21</v>
      </c>
      <c r="I662" s="11" t="str">
        <f>'Rådata Nord 2025'!O662</f>
        <v>ej</v>
      </c>
    </row>
    <row r="663" spans="1:9" x14ac:dyDescent="0.25">
      <c r="A663" s="1">
        <f>'Rådata Nord 2025'!A663</f>
        <v>111</v>
      </c>
      <c r="B663" s="1" t="str">
        <f>'Rådata Nord 2025'!B663</f>
        <v>RSN</v>
      </c>
      <c r="C663" s="1" t="str">
        <f>'Rådata Nord 2025'!C663</f>
        <v>Spårväxel - EVR-UIC60-760-1:15</v>
      </c>
      <c r="D663" s="1">
        <f>'Rådata Nord 2025'!D663</f>
        <v>401</v>
      </c>
      <c r="E663" s="1" t="str">
        <f>'Rådata Nord 2025'!E663</f>
        <v>B4</v>
      </c>
      <c r="F663" s="2" t="str">
        <f>'Rådata Nord 2025'!J663</f>
        <v>-</v>
      </c>
      <c r="G663" s="2" t="str">
        <f>'Rådata Nord 2025'!L663</f>
        <v>ej</v>
      </c>
      <c r="H663" s="11">
        <f>'Rådata Nord 2025'!N663</f>
        <v>21</v>
      </c>
      <c r="I663" s="11" t="str">
        <f>'Rådata Nord 2025'!O663</f>
        <v>ej</v>
      </c>
    </row>
    <row r="664" spans="1:9" hidden="1" x14ac:dyDescent="0.25">
      <c r="A664" s="1">
        <f>'Rådata Nord 2025'!A665</f>
        <v>129</v>
      </c>
      <c r="B664" s="1" t="str">
        <f>'Rådata Nord 2025'!B665</f>
        <v>BJÖ</v>
      </c>
      <c r="C664" s="1" t="str">
        <f>'Rådata Nord 2025'!C665</f>
        <v>Spårväxel - EV-SJ43-11-1:9</v>
      </c>
      <c r="D664" s="1" t="str">
        <f>'Rådata Nord 2025'!D665</f>
        <v>3a</v>
      </c>
      <c r="E664" s="1" t="str">
        <f>'Rådata Nord 2025'!E665</f>
        <v>B1</v>
      </c>
      <c r="F664" s="2" t="str">
        <f>'Rådata Nord 2025'!J665</f>
        <v>ej 2025</v>
      </c>
      <c r="G664" s="2" t="str">
        <f>'Rådata Nord 2025'!L665</f>
        <v>ej 2025</v>
      </c>
      <c r="H664" s="11">
        <f>'Rådata Nord 2025'!N665</f>
        <v>0</v>
      </c>
      <c r="I664" s="11">
        <f>'Rådata Nord 2025'!O665</f>
        <v>0</v>
      </c>
    </row>
    <row r="665" spans="1:9" x14ac:dyDescent="0.25">
      <c r="A665" s="1">
        <f>'Rådata Nord 2025'!A664</f>
        <v>111</v>
      </c>
      <c r="B665" s="1" t="str">
        <f>'Rådata Nord 2025'!B664</f>
        <v>RSN</v>
      </c>
      <c r="C665" s="1" t="str">
        <f>'Rådata Nord 2025'!C664</f>
        <v>Spårväxel - EVR-60E-760-1:15</v>
      </c>
      <c r="D665" s="1">
        <f>'Rådata Nord 2025'!D664</f>
        <v>432</v>
      </c>
      <c r="E665" s="1" t="str">
        <f>'Rådata Nord 2025'!E664</f>
        <v>B4</v>
      </c>
      <c r="F665" s="2" t="str">
        <f>'Rådata Nord 2025'!J664</f>
        <v>-</v>
      </c>
      <c r="G665" s="2" t="str">
        <f>'Rådata Nord 2025'!L664</f>
        <v>ej</v>
      </c>
      <c r="H665" s="11">
        <f>'Rådata Nord 2025'!N664</f>
        <v>21</v>
      </c>
      <c r="I665" s="11" t="str">
        <f>'Rådata Nord 2025'!O664</f>
        <v>ej</v>
      </c>
    </row>
    <row r="666" spans="1:9" x14ac:dyDescent="0.25">
      <c r="A666" s="1">
        <f>'Rådata Nord 2025'!A666</f>
        <v>111</v>
      </c>
      <c r="B666" s="1" t="str">
        <f>'Rådata Nord 2025'!B666</f>
        <v>RUT</v>
      </c>
      <c r="C666" s="1" t="str">
        <f>'Rådata Nord 2025'!C666</f>
        <v>Spårväxel - EV-UIC60-300-1:9</v>
      </c>
      <c r="D666" s="1">
        <f>'Rådata Nord 2025'!D666</f>
        <v>401</v>
      </c>
      <c r="E666" s="1" t="str">
        <f>'Rådata Nord 2025'!E666</f>
        <v>B4</v>
      </c>
      <c r="F666" s="2" t="str">
        <f>'Rådata Nord 2025'!J666</f>
        <v>-</v>
      </c>
      <c r="G666" s="2" t="str">
        <f>'Rådata Nord 2025'!L666</f>
        <v>ej</v>
      </c>
      <c r="H666" s="11">
        <f>'Rådata Nord 2025'!N666</f>
        <v>21</v>
      </c>
      <c r="I666" s="11" t="str">
        <f>'Rådata Nord 2025'!O666</f>
        <v>ej</v>
      </c>
    </row>
    <row r="667" spans="1:9" hidden="1" x14ac:dyDescent="0.25">
      <c r="A667" s="1">
        <f>'Rådata Nord 2025'!A668</f>
        <v>129</v>
      </c>
      <c r="B667" s="1" t="str">
        <f>'Rådata Nord 2025'!B668</f>
        <v>BRS</v>
      </c>
      <c r="C667" s="1" t="str">
        <f>'Rådata Nord 2025'!C668</f>
        <v>Spårväxel - EV-SJ50-11-1:9</v>
      </c>
      <c r="D667" s="1" t="str">
        <f>'Rådata Nord 2025'!D668</f>
        <v>3a</v>
      </c>
      <c r="E667" s="1" t="str">
        <f>'Rådata Nord 2025'!E668</f>
        <v>B1</v>
      </c>
      <c r="F667" s="2" t="str">
        <f>'Rådata Nord 2025'!J668</f>
        <v>ej 2025</v>
      </c>
      <c r="G667" s="2" t="str">
        <f>'Rådata Nord 2025'!L668</f>
        <v>ej 2025</v>
      </c>
      <c r="H667" s="11">
        <f>'Rådata Nord 2025'!N668</f>
        <v>0</v>
      </c>
      <c r="I667" s="11">
        <f>'Rådata Nord 2025'!O668</f>
        <v>0</v>
      </c>
    </row>
    <row r="668" spans="1:9" x14ac:dyDescent="0.25">
      <c r="A668" s="1">
        <f>'Rådata Nord 2025'!A667</f>
        <v>111</v>
      </c>
      <c r="B668" s="1" t="str">
        <f>'Rådata Nord 2025'!B667</f>
        <v>RUT</v>
      </c>
      <c r="C668" s="1" t="str">
        <f>'Rådata Nord 2025'!C667</f>
        <v>Spårväxel - EV-UIC60-300-1:9</v>
      </c>
      <c r="D668" s="1">
        <f>'Rådata Nord 2025'!D667</f>
        <v>432</v>
      </c>
      <c r="E668" s="1" t="str">
        <f>'Rådata Nord 2025'!E667</f>
        <v>B4</v>
      </c>
      <c r="F668" s="2" t="str">
        <f>'Rådata Nord 2025'!J667</f>
        <v>-</v>
      </c>
      <c r="G668" s="2" t="str">
        <f>'Rådata Nord 2025'!L667</f>
        <v>ej</v>
      </c>
      <c r="H668" s="11">
        <f>'Rådata Nord 2025'!N667</f>
        <v>21</v>
      </c>
      <c r="I668" s="11" t="str">
        <f>'Rådata Nord 2025'!O667</f>
        <v>ej</v>
      </c>
    </row>
    <row r="669" spans="1:9" x14ac:dyDescent="0.25">
      <c r="A669" s="1">
        <f>'Rådata Nord 2025'!A669</f>
        <v>111</v>
      </c>
      <c r="B669" s="1" t="str">
        <f>'Rådata Nord 2025'!B669</f>
        <v>SBK</v>
      </c>
      <c r="C669" s="1" t="str">
        <f>'Rådata Nord 2025'!C669</f>
        <v>Spårväxel - EV-UIC60-760-1:15</v>
      </c>
      <c r="D669" s="1">
        <f>'Rådata Nord 2025'!D669</f>
        <v>401</v>
      </c>
      <c r="E669" s="1" t="str">
        <f>'Rådata Nord 2025'!E669</f>
        <v>B4</v>
      </c>
      <c r="F669" s="2" t="str">
        <f>'Rådata Nord 2025'!J669</f>
        <v>-</v>
      </c>
      <c r="G669" s="2" t="str">
        <f>'Rådata Nord 2025'!L669</f>
        <v>ej</v>
      </c>
      <c r="H669" s="11">
        <f>'Rådata Nord 2025'!N669</f>
        <v>21</v>
      </c>
      <c r="I669" s="11" t="str">
        <f>'Rådata Nord 2025'!O669</f>
        <v>ej</v>
      </c>
    </row>
    <row r="670" spans="1:9" x14ac:dyDescent="0.25">
      <c r="A670" s="1">
        <f>'Rådata Nord 2025'!A670</f>
        <v>111</v>
      </c>
      <c r="B670" s="1" t="str">
        <f>'Rådata Nord 2025'!B670</f>
        <v>SBK</v>
      </c>
      <c r="C670" s="1" t="str">
        <f>'Rådata Nord 2025'!C670</f>
        <v>Spårväxel - EV-UIC60-300-1:9</v>
      </c>
      <c r="D670" s="1">
        <f>'Rådata Nord 2025'!D670</f>
        <v>432</v>
      </c>
      <c r="E670" s="1" t="str">
        <f>'Rådata Nord 2025'!E670</f>
        <v>B4</v>
      </c>
      <c r="F670" s="2" t="str">
        <f>'Rådata Nord 2025'!J670</f>
        <v>-</v>
      </c>
      <c r="G670" s="2" t="str">
        <f>'Rådata Nord 2025'!L670</f>
        <v>ej</v>
      </c>
      <c r="H670" s="11">
        <f>'Rådata Nord 2025'!N670</f>
        <v>21</v>
      </c>
      <c r="I670" s="11" t="str">
        <f>'Rådata Nord 2025'!O670</f>
        <v>ej</v>
      </c>
    </row>
    <row r="671" spans="1:9" x14ac:dyDescent="0.25">
      <c r="A671" s="1">
        <f>'Rådata Nord 2025'!A671</f>
        <v>111</v>
      </c>
      <c r="B671" s="1" t="str">
        <f>'Rådata Nord 2025'!B671</f>
        <v>SOA</v>
      </c>
      <c r="C671" s="1" t="str">
        <f>'Rådata Nord 2025'!C671</f>
        <v>Spårväxel - EV-UIC60-300-1:9</v>
      </c>
      <c r="D671" s="1">
        <f>'Rådata Nord 2025'!D671</f>
        <v>401</v>
      </c>
      <c r="E671" s="1" t="str">
        <f>'Rådata Nord 2025'!E671</f>
        <v>B4</v>
      </c>
      <c r="F671" s="2" t="str">
        <f>'Rådata Nord 2025'!J671</f>
        <v>-</v>
      </c>
      <c r="G671" s="2" t="str">
        <f>'Rådata Nord 2025'!L671</f>
        <v>ej</v>
      </c>
      <c r="H671" s="11">
        <f>'Rådata Nord 2025'!N671</f>
        <v>21</v>
      </c>
      <c r="I671" s="11" t="str">
        <f>'Rådata Nord 2025'!O671</f>
        <v>ej</v>
      </c>
    </row>
    <row r="672" spans="1:9" x14ac:dyDescent="0.25">
      <c r="A672" s="1">
        <f>'Rådata Nord 2025'!A672</f>
        <v>111</v>
      </c>
      <c r="B672" s="1" t="str">
        <f>'Rådata Nord 2025'!B672</f>
        <v>SOA</v>
      </c>
      <c r="C672" s="1" t="str">
        <f>'Rådata Nord 2025'!C672</f>
        <v>Spårväxel - EV-UIC60-760-1:15</v>
      </c>
      <c r="D672" s="1">
        <f>'Rådata Nord 2025'!D672</f>
        <v>432</v>
      </c>
      <c r="E672" s="1" t="str">
        <f>'Rådata Nord 2025'!E672</f>
        <v>B4</v>
      </c>
      <c r="F672" s="2" t="str">
        <f>'Rådata Nord 2025'!J672</f>
        <v>-</v>
      </c>
      <c r="G672" s="2" t="str">
        <f>'Rådata Nord 2025'!L672</f>
        <v>ej</v>
      </c>
      <c r="H672" s="11">
        <f>'Rådata Nord 2025'!N672</f>
        <v>21</v>
      </c>
      <c r="I672" s="11" t="str">
        <f>'Rådata Nord 2025'!O672</f>
        <v>ej</v>
      </c>
    </row>
    <row r="673" spans="1:9" x14ac:dyDescent="0.25">
      <c r="A673" s="1">
        <f>'Rådata Nord 2025'!A673</f>
        <v>111</v>
      </c>
      <c r="B673" s="1" t="str">
        <f>'Rådata Nord 2025'!B673</f>
        <v>TNK</v>
      </c>
      <c r="C673" s="1" t="str">
        <f>'Rådata Nord 2025'!C673</f>
        <v>Spårväxel - EVR-UIC60-760-1:15</v>
      </c>
      <c r="D673" s="1">
        <f>'Rådata Nord 2025'!D673</f>
        <v>401</v>
      </c>
      <c r="E673" s="1" t="str">
        <f>'Rådata Nord 2025'!E673</f>
        <v>B4</v>
      </c>
      <c r="F673" s="2" t="str">
        <f>'Rådata Nord 2025'!J673</f>
        <v>-</v>
      </c>
      <c r="G673" s="2" t="str">
        <f>'Rådata Nord 2025'!L673</f>
        <v>ej</v>
      </c>
      <c r="H673" s="11">
        <f>'Rådata Nord 2025'!N673</f>
        <v>21</v>
      </c>
      <c r="I673" s="11" t="str">
        <f>'Rådata Nord 2025'!O673</f>
        <v>ej</v>
      </c>
    </row>
    <row r="674" spans="1:9" x14ac:dyDescent="0.25">
      <c r="A674" s="1">
        <f>'Rådata Nord 2025'!A674</f>
        <v>111</v>
      </c>
      <c r="B674" s="1" t="str">
        <f>'Rådata Nord 2025'!B674</f>
        <v>TNK</v>
      </c>
      <c r="C674" s="1" t="str">
        <f>'Rådata Nord 2025'!C674</f>
        <v>Spårväxel - EVR-UIC60-760-1:15</v>
      </c>
      <c r="D674" s="1">
        <f>'Rådata Nord 2025'!D674</f>
        <v>432</v>
      </c>
      <c r="E674" s="1" t="str">
        <f>'Rådata Nord 2025'!E674</f>
        <v>B4</v>
      </c>
      <c r="F674" s="2" t="str">
        <f>'Rådata Nord 2025'!J674</f>
        <v>-</v>
      </c>
      <c r="G674" s="2" t="str">
        <f>'Rådata Nord 2025'!L674</f>
        <v>ej</v>
      </c>
      <c r="H674" s="11">
        <f>'Rådata Nord 2025'!N674</f>
        <v>21</v>
      </c>
      <c r="I674" s="11" t="str">
        <f>'Rådata Nord 2025'!O674</f>
        <v>ej</v>
      </c>
    </row>
    <row r="675" spans="1:9" x14ac:dyDescent="0.25">
      <c r="A675" s="1">
        <f>'Rådata Nord 2025'!A675</f>
        <v>111</v>
      </c>
      <c r="B675" s="1" t="str">
        <f>'Rådata Nord 2025'!B675</f>
        <v>VJ</v>
      </c>
      <c r="C675" s="1" t="str">
        <f>'Rådata Nord 2025'!C675</f>
        <v>Spårväxel - EV-UIC60-760-1:15</v>
      </c>
      <c r="D675" s="1">
        <f>'Rådata Nord 2025'!D675</f>
        <v>401</v>
      </c>
      <c r="E675" s="1" t="str">
        <f>'Rådata Nord 2025'!E675</f>
        <v>B4</v>
      </c>
      <c r="F675" s="2" t="str">
        <f>'Rådata Nord 2025'!J675</f>
        <v>-</v>
      </c>
      <c r="G675" s="2" t="str">
        <f>'Rådata Nord 2025'!L675</f>
        <v>ej</v>
      </c>
      <c r="H675" s="11">
        <f>'Rådata Nord 2025'!N675</f>
        <v>21</v>
      </c>
      <c r="I675" s="11" t="str">
        <f>'Rådata Nord 2025'!O675</f>
        <v>ej</v>
      </c>
    </row>
    <row r="676" spans="1:9" x14ac:dyDescent="0.25">
      <c r="A676" s="1">
        <f>'Rådata Nord 2025'!A676</f>
        <v>111</v>
      </c>
      <c r="B676" s="1" t="str">
        <f>'Rådata Nord 2025'!B676</f>
        <v>VJ</v>
      </c>
      <c r="C676" s="1" t="str">
        <f>'Rådata Nord 2025'!C676</f>
        <v>Spårväxel - EV-UIC60-760-1:15</v>
      </c>
      <c r="D676" s="1">
        <f>'Rådata Nord 2025'!D676</f>
        <v>432</v>
      </c>
      <c r="E676" s="1" t="str">
        <f>'Rådata Nord 2025'!E676</f>
        <v>B4</v>
      </c>
      <c r="F676" s="2" t="str">
        <f>'Rådata Nord 2025'!J676</f>
        <v>-</v>
      </c>
      <c r="G676" s="2" t="str">
        <f>'Rådata Nord 2025'!L676</f>
        <v>ej</v>
      </c>
      <c r="H676" s="11">
        <f>'Rådata Nord 2025'!N676</f>
        <v>21</v>
      </c>
      <c r="I676" s="11" t="str">
        <f>'Rådata Nord 2025'!O676</f>
        <v>ej</v>
      </c>
    </row>
    <row r="677" spans="1:9" x14ac:dyDescent="0.25">
      <c r="A677" s="1">
        <f>'Rådata Nord 2025'!A677</f>
        <v>124</v>
      </c>
      <c r="B677" s="1" t="str">
        <f>'Rådata Nord 2025'!B677</f>
        <v>BRG</v>
      </c>
      <c r="C677" s="1" t="str">
        <f>'Rådata Nord 2025'!C677</f>
        <v>Spårväxel - EV-SJ50-12-1:15</v>
      </c>
      <c r="D677" s="1">
        <f>'Rådata Nord 2025'!D677</f>
        <v>1</v>
      </c>
      <c r="E677" s="1" t="str">
        <f>'Rådata Nord 2025'!E677</f>
        <v>B4</v>
      </c>
      <c r="F677" s="2" t="str">
        <f>'Rådata Nord 2025'!J677</f>
        <v>-</v>
      </c>
      <c r="G677" s="2" t="str">
        <f>'Rådata Nord 2025'!L677</f>
        <v>ej</v>
      </c>
      <c r="H677" s="11">
        <f>'Rådata Nord 2025'!N677</f>
        <v>33</v>
      </c>
      <c r="I677" s="11" t="str">
        <f>'Rådata Nord 2025'!O677</f>
        <v>ej</v>
      </c>
    </row>
    <row r="678" spans="1:9" x14ac:dyDescent="0.25">
      <c r="A678" s="1">
        <f>'Rådata Nord 2025'!A678</f>
        <v>124</v>
      </c>
      <c r="B678" s="1" t="str">
        <f>'Rådata Nord 2025'!B678</f>
        <v>BRG</v>
      </c>
      <c r="C678" s="1" t="str">
        <f>'Rådata Nord 2025'!C678</f>
        <v>Spårväxel - EV-SJ50-12-1:15</v>
      </c>
      <c r="D678" s="1">
        <f>'Rådata Nord 2025'!D678</f>
        <v>6</v>
      </c>
      <c r="E678" s="1" t="str">
        <f>'Rådata Nord 2025'!E678</f>
        <v>B4</v>
      </c>
      <c r="F678" s="2" t="str">
        <f>'Rådata Nord 2025'!J678</f>
        <v>-</v>
      </c>
      <c r="G678" s="2" t="str">
        <f>'Rådata Nord 2025'!L678</f>
        <v>ej</v>
      </c>
      <c r="H678" s="11">
        <f>'Rådata Nord 2025'!N678</f>
        <v>33</v>
      </c>
      <c r="I678" s="11" t="str">
        <f>'Rådata Nord 2025'!O678</f>
        <v>ej</v>
      </c>
    </row>
    <row r="679" spans="1:9" hidden="1" x14ac:dyDescent="0.25">
      <c r="A679" s="1">
        <f>'Rådata Nord 2025'!A681</f>
        <v>129</v>
      </c>
      <c r="B679" s="1" t="str">
        <f>'Rådata Nord 2025'!B681</f>
        <v>HSÖ</v>
      </c>
      <c r="C679" s="1" t="str">
        <f>'Rådata Nord 2025'!C681</f>
        <v>Spårväxel - EV-SJ50-11-1:9</v>
      </c>
      <c r="D679" s="1">
        <f>'Rådata Nord 2025'!D681</f>
        <v>6</v>
      </c>
      <c r="E679" s="1" t="str">
        <f>'Rådata Nord 2025'!E681</f>
        <v>B1</v>
      </c>
      <c r="F679" s="2" t="str">
        <f>'Rådata Nord 2025'!J681</f>
        <v>ej 2025</v>
      </c>
      <c r="G679" s="2" t="str">
        <f>'Rådata Nord 2025'!L681</f>
        <v>ej 2025</v>
      </c>
      <c r="H679" s="11">
        <f>'Rådata Nord 2025'!N681</f>
        <v>0</v>
      </c>
      <c r="I679" s="11">
        <f>'Rådata Nord 2025'!O681</f>
        <v>0</v>
      </c>
    </row>
    <row r="680" spans="1:9" hidden="1" x14ac:dyDescent="0.25">
      <c r="A680" s="1">
        <f>'Rådata Nord 2025'!A680</f>
        <v>129</v>
      </c>
      <c r="B680" s="1" t="str">
        <f>'Rådata Nord 2025'!B680</f>
        <v>HSÖ</v>
      </c>
      <c r="C680" s="1" t="str">
        <f>'Rådata Nord 2025'!C680</f>
        <v>Spårväxel - EV-SJ50-5,9-1:9</v>
      </c>
      <c r="D680" s="1">
        <f>'Rådata Nord 2025'!D680</f>
        <v>5</v>
      </c>
      <c r="E680" s="1" t="str">
        <f>'Rådata Nord 2025'!E680</f>
        <v>B1</v>
      </c>
      <c r="F680" s="2" t="str">
        <f>'Rådata Nord 2025'!J680</f>
        <v>ej 2025</v>
      </c>
      <c r="G680" s="2" t="str">
        <f>'Rådata Nord 2025'!L680</f>
        <v>ej 2025</v>
      </c>
      <c r="H680" s="11">
        <f>'Rådata Nord 2025'!N680</f>
        <v>0</v>
      </c>
      <c r="I680" s="11">
        <f>'Rådata Nord 2025'!O680</f>
        <v>0</v>
      </c>
    </row>
    <row r="681" spans="1:9" x14ac:dyDescent="0.25">
      <c r="A681" s="1">
        <f>'Rådata Nord 2025'!A679</f>
        <v>124</v>
      </c>
      <c r="B681" s="1" t="str">
        <f>'Rådata Nord 2025'!B679</f>
        <v>BST</v>
      </c>
      <c r="C681" s="1" t="str">
        <f>'Rådata Nord 2025'!C679</f>
        <v>Spårväxel - EV-UIC60-760-1:15</v>
      </c>
      <c r="D681" s="1">
        <f>'Rådata Nord 2025'!D679</f>
        <v>1</v>
      </c>
      <c r="E681" s="1" t="str">
        <f>'Rådata Nord 2025'!E679</f>
        <v>B4</v>
      </c>
      <c r="F681" s="2" t="str">
        <f>'Rådata Nord 2025'!J679</f>
        <v>-</v>
      </c>
      <c r="G681" s="2" t="str">
        <f>'Rådata Nord 2025'!L679</f>
        <v>ej</v>
      </c>
      <c r="H681" s="11">
        <f>'Rådata Nord 2025'!N679</f>
        <v>33</v>
      </c>
      <c r="I681" s="11" t="str">
        <f>'Rådata Nord 2025'!O679</f>
        <v>ej</v>
      </c>
    </row>
    <row r="682" spans="1:9" x14ac:dyDescent="0.25">
      <c r="A682" s="1">
        <f>'Rådata Nord 2025'!A682</f>
        <v>124</v>
      </c>
      <c r="B682" s="1" t="str">
        <f>'Rådata Nord 2025'!B682</f>
        <v>BST</v>
      </c>
      <c r="C682" s="1" t="str">
        <f>'Rådata Nord 2025'!C682</f>
        <v>Spårväxel - EV-UIC60-300-1:9</v>
      </c>
      <c r="D682" s="1">
        <f>'Rådata Nord 2025'!D682</f>
        <v>12</v>
      </c>
      <c r="E682" s="1" t="str">
        <f>'Rådata Nord 2025'!E682</f>
        <v>B4</v>
      </c>
      <c r="F682" s="2" t="str">
        <f>'Rådata Nord 2025'!J682</f>
        <v>-</v>
      </c>
      <c r="G682" s="2" t="str">
        <f>'Rådata Nord 2025'!L682</f>
        <v>ej</v>
      </c>
      <c r="H682" s="11">
        <f>'Rådata Nord 2025'!N682</f>
        <v>33</v>
      </c>
      <c r="I682" s="11" t="str">
        <f>'Rådata Nord 2025'!O682</f>
        <v>ej</v>
      </c>
    </row>
    <row r="683" spans="1:9" x14ac:dyDescent="0.25">
      <c r="A683" s="1">
        <f>'Rådata Nord 2025'!A683</f>
        <v>124</v>
      </c>
      <c r="B683" s="1" t="str">
        <f>'Rådata Nord 2025'!B683</f>
        <v>BST</v>
      </c>
      <c r="C683" s="1" t="str">
        <f>'Rådata Nord 2025'!C683</f>
        <v>Spårväxel - EV-UIC60-760-1:14</v>
      </c>
      <c r="D683" s="1">
        <f>'Rådata Nord 2025'!D683</f>
        <v>13</v>
      </c>
      <c r="E683" s="1" t="str">
        <f>'Rådata Nord 2025'!E683</f>
        <v>B4</v>
      </c>
      <c r="F683" s="2" t="str">
        <f>'Rådata Nord 2025'!J683</f>
        <v>-</v>
      </c>
      <c r="G683" s="2" t="str">
        <f>'Rådata Nord 2025'!L683</f>
        <v>ej</v>
      </c>
      <c r="H683" s="11">
        <f>'Rådata Nord 2025'!N683</f>
        <v>33</v>
      </c>
      <c r="I683" s="11" t="str">
        <f>'Rådata Nord 2025'!O683</f>
        <v>ej</v>
      </c>
    </row>
    <row r="684" spans="1:9" hidden="1" x14ac:dyDescent="0.25">
      <c r="A684" s="1">
        <f>'Rådata Nord 2025'!A685</f>
        <v>129</v>
      </c>
      <c r="B684" s="1" t="str">
        <f>'Rådata Nord 2025'!B685</f>
        <v>LMN</v>
      </c>
      <c r="C684" s="1" t="str">
        <f>'Rådata Nord 2025'!C685</f>
        <v>Spårväxel - EV-BV50-225/190-1:9</v>
      </c>
      <c r="D684" s="1" t="str">
        <f>'Rådata Nord 2025'!D685</f>
        <v>4a</v>
      </c>
      <c r="E684" s="1" t="str">
        <f>'Rådata Nord 2025'!E685</f>
        <v>B1</v>
      </c>
      <c r="F684" s="2" t="str">
        <f>'Rådata Nord 2025'!J685</f>
        <v>ej 2025</v>
      </c>
      <c r="G684" s="2" t="str">
        <f>'Rådata Nord 2025'!L685</f>
        <v>ej 2025</v>
      </c>
      <c r="H684" s="11">
        <f>'Rådata Nord 2025'!N685</f>
        <v>0</v>
      </c>
      <c r="I684" s="11">
        <f>'Rådata Nord 2025'!O685</f>
        <v>0</v>
      </c>
    </row>
    <row r="685" spans="1:9" x14ac:dyDescent="0.25">
      <c r="A685" s="1">
        <f>'Rådata Nord 2025'!A684</f>
        <v>124</v>
      </c>
      <c r="B685" s="1" t="str">
        <f>'Rådata Nord 2025'!B684</f>
        <v>BST</v>
      </c>
      <c r="C685" s="1" t="str">
        <f>'Rådata Nord 2025'!C684</f>
        <v>Spårväxel - EV-UIC60-760-1:15</v>
      </c>
      <c r="D685" s="1">
        <f>'Rådata Nord 2025'!D684</f>
        <v>14</v>
      </c>
      <c r="E685" s="1" t="str">
        <f>'Rådata Nord 2025'!E684</f>
        <v>B4</v>
      </c>
      <c r="F685" s="2" t="str">
        <f>'Rådata Nord 2025'!J684</f>
        <v>-</v>
      </c>
      <c r="G685" s="2" t="str">
        <f>'Rådata Nord 2025'!L684</f>
        <v>ej</v>
      </c>
      <c r="H685" s="11">
        <f>'Rådata Nord 2025'!N684</f>
        <v>33</v>
      </c>
      <c r="I685" s="11" t="str">
        <f>'Rådata Nord 2025'!O684</f>
        <v>ej</v>
      </c>
    </row>
    <row r="686" spans="1:9" x14ac:dyDescent="0.25">
      <c r="A686" s="1">
        <f>'Rådata Nord 2025'!A686</f>
        <v>124</v>
      </c>
      <c r="B686" s="1" t="str">
        <f>'Rådata Nord 2025'!B686</f>
        <v>DBN</v>
      </c>
      <c r="C686" s="1" t="str">
        <f>'Rådata Nord 2025'!C686</f>
        <v>Spårväxel - EV-UIC60-300-1:9</v>
      </c>
      <c r="D686" s="1">
        <f>'Rådata Nord 2025'!D686</f>
        <v>1</v>
      </c>
      <c r="E686" s="1" t="str">
        <f>'Rådata Nord 2025'!E686</f>
        <v>B4</v>
      </c>
      <c r="F686" s="2" t="str">
        <f>'Rådata Nord 2025'!J686</f>
        <v>-</v>
      </c>
      <c r="G686" s="2" t="str">
        <f>'Rådata Nord 2025'!L686</f>
        <v>ej</v>
      </c>
      <c r="H686" s="11">
        <f>'Rådata Nord 2025'!N686</f>
        <v>33</v>
      </c>
      <c r="I686" s="11" t="str">
        <f>'Rådata Nord 2025'!O686</f>
        <v>ej</v>
      </c>
    </row>
    <row r="687" spans="1:9" x14ac:dyDescent="0.25">
      <c r="A687" s="1">
        <f>'Rådata Nord 2025'!A687</f>
        <v>124</v>
      </c>
      <c r="B687" s="1" t="str">
        <f>'Rådata Nord 2025'!B687</f>
        <v>DBN</v>
      </c>
      <c r="C687" s="1" t="str">
        <f>'Rådata Nord 2025'!C687</f>
        <v>Spårväxel - EV-UIC60-300-1:9</v>
      </c>
      <c r="D687" s="1">
        <f>'Rådata Nord 2025'!D687</f>
        <v>6</v>
      </c>
      <c r="E687" s="1" t="str">
        <f>'Rådata Nord 2025'!E687</f>
        <v>B4</v>
      </c>
      <c r="F687" s="2" t="str">
        <f>'Rådata Nord 2025'!J687</f>
        <v>-</v>
      </c>
      <c r="G687" s="2" t="str">
        <f>'Rådata Nord 2025'!L687</f>
        <v>ej</v>
      </c>
      <c r="H687" s="11">
        <f>'Rådata Nord 2025'!N687</f>
        <v>33</v>
      </c>
      <c r="I687" s="11" t="str">
        <f>'Rådata Nord 2025'!O687</f>
        <v>ej</v>
      </c>
    </row>
    <row r="688" spans="1:9" x14ac:dyDescent="0.25">
      <c r="A688" s="1">
        <f>'Rådata Nord 2025'!A688</f>
        <v>124</v>
      </c>
      <c r="B688" s="1" t="str">
        <f>'Rådata Nord 2025'!B688</f>
        <v>HT</v>
      </c>
      <c r="C688" s="1" t="str">
        <f>'Rådata Nord 2025'!C688</f>
        <v>Spårväxel - EV-SJ50-11-1:9</v>
      </c>
      <c r="D688" s="1">
        <f>'Rådata Nord 2025'!D688</f>
        <v>2</v>
      </c>
      <c r="E688" s="1" t="str">
        <f>'Rådata Nord 2025'!E688</f>
        <v>B4</v>
      </c>
      <c r="F688" s="2" t="str">
        <f>'Rådata Nord 2025'!J688</f>
        <v>-</v>
      </c>
      <c r="G688" s="2" t="str">
        <f>'Rådata Nord 2025'!L688</f>
        <v>ej</v>
      </c>
      <c r="H688" s="11">
        <f>'Rådata Nord 2025'!N688</f>
        <v>33</v>
      </c>
      <c r="I688" s="11" t="str">
        <f>'Rådata Nord 2025'!O688</f>
        <v>ej</v>
      </c>
    </row>
    <row r="689" spans="1:9" hidden="1" x14ac:dyDescent="0.25">
      <c r="A689" s="1">
        <f>'Rådata Nord 2025'!A690</f>
        <v>129</v>
      </c>
      <c r="B689" s="1" t="str">
        <f>'Rådata Nord 2025'!B690</f>
        <v>NRS</v>
      </c>
      <c r="C689" s="1" t="str">
        <f>'Rådata Nord 2025'!C690</f>
        <v>Spårväxel - EV-SJ50-11-1:9</v>
      </c>
      <c r="D689" s="1" t="str">
        <f>'Rådata Nord 2025'!D690</f>
        <v>3a</v>
      </c>
      <c r="E689" s="1" t="str">
        <f>'Rådata Nord 2025'!E690</f>
        <v>B1</v>
      </c>
      <c r="F689" s="2" t="str">
        <f>'Rådata Nord 2025'!J690</f>
        <v>ej 2025</v>
      </c>
      <c r="G689" s="2" t="str">
        <f>'Rådata Nord 2025'!L690</f>
        <v>ej 2025</v>
      </c>
      <c r="H689" s="11">
        <f>'Rådata Nord 2025'!N690</f>
        <v>0</v>
      </c>
      <c r="I689" s="11">
        <f>'Rådata Nord 2025'!O690</f>
        <v>0</v>
      </c>
    </row>
    <row r="690" spans="1:9" x14ac:dyDescent="0.25">
      <c r="A690" s="1">
        <f>'Rådata Nord 2025'!A689</f>
        <v>124</v>
      </c>
      <c r="B690" s="1" t="str">
        <f>'Rådata Nord 2025'!B689</f>
        <v>HT</v>
      </c>
      <c r="C690" s="1" t="str">
        <f>'Rådata Nord 2025'!C689</f>
        <v>Spårväxel - EV-BV50-600-1:15</v>
      </c>
      <c r="D690" s="1">
        <f>'Rådata Nord 2025'!D689</f>
        <v>6</v>
      </c>
      <c r="E690" s="1" t="str">
        <f>'Rådata Nord 2025'!E689</f>
        <v>B4</v>
      </c>
      <c r="F690" s="2" t="str">
        <f>'Rådata Nord 2025'!J689</f>
        <v>-</v>
      </c>
      <c r="G690" s="2" t="str">
        <f>'Rådata Nord 2025'!L689</f>
        <v>ej</v>
      </c>
      <c r="H690" s="11">
        <f>'Rådata Nord 2025'!N689</f>
        <v>33</v>
      </c>
      <c r="I690" s="11" t="str">
        <f>'Rådata Nord 2025'!O689</f>
        <v>ej</v>
      </c>
    </row>
    <row r="691" spans="1:9" x14ac:dyDescent="0.25">
      <c r="A691" s="1">
        <f>'Rådata Nord 2025'!A691</f>
        <v>124</v>
      </c>
      <c r="B691" s="1" t="str">
        <f>'Rådata Nord 2025'!B691</f>
        <v>JNT</v>
      </c>
      <c r="C691" s="1" t="str">
        <f>'Rådata Nord 2025'!C691</f>
        <v>Spårväxel - EV-UIC60-300-1:9</v>
      </c>
      <c r="D691" s="1">
        <f>'Rådata Nord 2025'!D691</f>
        <v>1</v>
      </c>
      <c r="E691" s="1" t="str">
        <f>'Rådata Nord 2025'!E691</f>
        <v>B4</v>
      </c>
      <c r="F691" s="2" t="str">
        <f>'Rådata Nord 2025'!J691</f>
        <v>-</v>
      </c>
      <c r="G691" s="2" t="str">
        <f>'Rådata Nord 2025'!L691</f>
        <v>ej</v>
      </c>
      <c r="H691" s="11">
        <f>'Rådata Nord 2025'!N691</f>
        <v>33</v>
      </c>
      <c r="I691" s="11" t="str">
        <f>'Rådata Nord 2025'!O691</f>
        <v>ej</v>
      </c>
    </row>
    <row r="692" spans="1:9" hidden="1" x14ac:dyDescent="0.25">
      <c r="A692" s="1">
        <f>'Rådata Nord 2025'!A692</f>
        <v>129</v>
      </c>
      <c r="B692" s="1" t="str">
        <f>'Rådata Nord 2025'!B692</f>
        <v>NYÅ</v>
      </c>
      <c r="C692" s="1" t="str">
        <f>'Rådata Nord 2025'!C692</f>
        <v>Spårväxel - EV-SJ41-5,9-1:9</v>
      </c>
      <c r="D692" s="1">
        <f>'Rådata Nord 2025'!D692</f>
        <v>3</v>
      </c>
      <c r="E692" s="1" t="str">
        <f>'Rådata Nord 2025'!E692</f>
        <v>B1</v>
      </c>
      <c r="F692" s="2" t="str">
        <f>'Rådata Nord 2025'!J692</f>
        <v>-</v>
      </c>
      <c r="G692" s="2" t="str">
        <f>'Rådata Nord 2025'!L692</f>
        <v>ej</v>
      </c>
      <c r="H692" s="11">
        <f>'Rådata Nord 2025'!N692</f>
        <v>0</v>
      </c>
      <c r="I692" s="11" t="str">
        <f>'Rådata Nord 2025'!O692</f>
        <v>ej</v>
      </c>
    </row>
    <row r="693" spans="1:9" x14ac:dyDescent="0.25">
      <c r="A693" s="1">
        <f>'Rådata Nord 2025'!A693</f>
        <v>124</v>
      </c>
      <c r="B693" s="1" t="str">
        <f>'Rådata Nord 2025'!B693</f>
        <v>JNT</v>
      </c>
      <c r="C693" s="1" t="str">
        <f>'Rådata Nord 2025'!C693</f>
        <v>Spårväxel - EV-UIC60-300-1:9</v>
      </c>
      <c r="D693" s="1">
        <f>'Rådata Nord 2025'!D693</f>
        <v>6</v>
      </c>
      <c r="E693" s="1" t="str">
        <f>'Rådata Nord 2025'!E693</f>
        <v>B4</v>
      </c>
      <c r="F693" s="2" t="str">
        <f>'Rådata Nord 2025'!J693</f>
        <v>-</v>
      </c>
      <c r="G693" s="2" t="str">
        <f>'Rådata Nord 2025'!L693</f>
        <v>ej</v>
      </c>
      <c r="H693" s="11">
        <f>'Rådata Nord 2025'!N693</f>
        <v>33</v>
      </c>
      <c r="I693" s="11" t="str">
        <f>'Rådata Nord 2025'!O693</f>
        <v>ej</v>
      </c>
    </row>
    <row r="694" spans="1:9" x14ac:dyDescent="0.25">
      <c r="A694" s="1">
        <f>'Rådata Nord 2025'!A694</f>
        <v>124</v>
      </c>
      <c r="B694" s="1" t="str">
        <f>'Rådata Nord 2025'!B694</f>
        <v>JRN</v>
      </c>
      <c r="C694" s="1" t="str">
        <f>'Rådata Nord 2025'!C694</f>
        <v>Spårväxel - EV-UIC60-300-1:9</v>
      </c>
      <c r="D694" s="1">
        <f>'Rådata Nord 2025'!D694</f>
        <v>2</v>
      </c>
      <c r="E694" s="1" t="str">
        <f>'Rådata Nord 2025'!E694</f>
        <v>B4</v>
      </c>
      <c r="F694" s="2" t="str">
        <f>'Rådata Nord 2025'!J694</f>
        <v>-</v>
      </c>
      <c r="G694" s="2" t="str">
        <f>'Rådata Nord 2025'!L694</f>
        <v>ej</v>
      </c>
      <c r="H694" s="11">
        <f>'Rådata Nord 2025'!N694</f>
        <v>33</v>
      </c>
      <c r="I694" s="11" t="str">
        <f>'Rådata Nord 2025'!O694</f>
        <v>ej</v>
      </c>
    </row>
    <row r="695" spans="1:9" x14ac:dyDescent="0.25">
      <c r="A695" s="1">
        <f>'Rådata Nord 2025'!A695</f>
        <v>124</v>
      </c>
      <c r="B695" s="1" t="str">
        <f>'Rådata Nord 2025'!B695</f>
        <v>JRN</v>
      </c>
      <c r="C695" s="1" t="str">
        <f>'Rådata Nord 2025'!C695</f>
        <v>Spårväxel - EV-UIC60-300-1:9</v>
      </c>
      <c r="D695" s="1">
        <f>'Rådata Nord 2025'!D695</f>
        <v>14</v>
      </c>
      <c r="E695" s="1" t="str">
        <f>'Rådata Nord 2025'!E695</f>
        <v>B4</v>
      </c>
      <c r="F695" s="2" t="str">
        <f>'Rådata Nord 2025'!J695</f>
        <v>-</v>
      </c>
      <c r="G695" s="2" t="str">
        <f>'Rådata Nord 2025'!L695</f>
        <v>ej</v>
      </c>
      <c r="H695" s="11">
        <f>'Rådata Nord 2025'!N695</f>
        <v>33</v>
      </c>
      <c r="I695" s="11" t="str">
        <f>'Rådata Nord 2025'!O695</f>
        <v>ej</v>
      </c>
    </row>
    <row r="696" spans="1:9" x14ac:dyDescent="0.25">
      <c r="A696" s="1">
        <f>'Rådata Nord 2025'!A696</f>
        <v>124</v>
      </c>
      <c r="B696" s="1" t="str">
        <f>'Rådata Nord 2025'!B696</f>
        <v>KLR</v>
      </c>
      <c r="C696" s="1" t="str">
        <f>'Rådata Nord 2025'!C696</f>
        <v>Spårväxel - EV-UIC60-300-1:9</v>
      </c>
      <c r="D696" s="1">
        <f>'Rådata Nord 2025'!D696</f>
        <v>1</v>
      </c>
      <c r="E696" s="1" t="str">
        <f>'Rådata Nord 2025'!E696</f>
        <v>B4</v>
      </c>
      <c r="F696" s="2" t="str">
        <f>'Rådata Nord 2025'!J696</f>
        <v>-</v>
      </c>
      <c r="G696" s="2" t="str">
        <f>'Rådata Nord 2025'!L696</f>
        <v>ej</v>
      </c>
      <c r="H696" s="11">
        <f>'Rådata Nord 2025'!N696</f>
        <v>33</v>
      </c>
      <c r="I696" s="11" t="str">
        <f>'Rådata Nord 2025'!O696</f>
        <v>ej</v>
      </c>
    </row>
    <row r="697" spans="1:9" x14ac:dyDescent="0.25">
      <c r="A697" s="1">
        <f>'Rådata Nord 2025'!A697</f>
        <v>124</v>
      </c>
      <c r="B697" s="1" t="str">
        <f>'Rådata Nord 2025'!B697</f>
        <v>KLR</v>
      </c>
      <c r="C697" s="1" t="str">
        <f>'Rådata Nord 2025'!C697</f>
        <v>Spårväxel - EV-UIC60-300-1:9</v>
      </c>
      <c r="D697" s="1">
        <f>'Rådata Nord 2025'!D697</f>
        <v>6</v>
      </c>
      <c r="E697" s="1" t="str">
        <f>'Rådata Nord 2025'!E697</f>
        <v>B4</v>
      </c>
      <c r="F697" s="2" t="str">
        <f>'Rådata Nord 2025'!J697</f>
        <v>-</v>
      </c>
      <c r="G697" s="2" t="str">
        <f>'Rådata Nord 2025'!L697</f>
        <v>ej</v>
      </c>
      <c r="H697" s="11">
        <f>'Rådata Nord 2025'!N697</f>
        <v>33</v>
      </c>
      <c r="I697" s="11" t="str">
        <f>'Rådata Nord 2025'!O697</f>
        <v>ej</v>
      </c>
    </row>
    <row r="698" spans="1:9" x14ac:dyDescent="0.25">
      <c r="A698" s="1">
        <f>'Rådata Nord 2025'!A698</f>
        <v>124</v>
      </c>
      <c r="B698" s="1" t="str">
        <f>'Rådata Nord 2025'!B698</f>
        <v>KRB</v>
      </c>
      <c r="C698" s="1" t="str">
        <f>'Rådata Nord 2025'!C698</f>
        <v>Spårväxel - EV-UIC60-300-1:9</v>
      </c>
      <c r="D698" s="1">
        <f>'Rådata Nord 2025'!D698</f>
        <v>1</v>
      </c>
      <c r="E698" s="1" t="str">
        <f>'Rådata Nord 2025'!E698</f>
        <v>B4</v>
      </c>
      <c r="F698" s="2" t="str">
        <f>'Rådata Nord 2025'!J698</f>
        <v>-</v>
      </c>
      <c r="G698" s="2" t="str">
        <f>'Rådata Nord 2025'!L698</f>
        <v>ej</v>
      </c>
      <c r="H698" s="11">
        <f>'Rådata Nord 2025'!N698</f>
        <v>33</v>
      </c>
      <c r="I698" s="11" t="str">
        <f>'Rådata Nord 2025'!O698</f>
        <v>ej</v>
      </c>
    </row>
    <row r="699" spans="1:9" x14ac:dyDescent="0.25">
      <c r="A699" s="1">
        <f>'Rådata Nord 2025'!A699</f>
        <v>124</v>
      </c>
      <c r="B699" s="1" t="str">
        <f>'Rådata Nord 2025'!B699</f>
        <v>KRB</v>
      </c>
      <c r="C699" s="1" t="str">
        <f>'Rådata Nord 2025'!C699</f>
        <v>Spårväxel - EV-UIC60-300-1:9</v>
      </c>
      <c r="D699" s="1">
        <f>'Rådata Nord 2025'!D699</f>
        <v>6</v>
      </c>
      <c r="E699" s="1" t="str">
        <f>'Rådata Nord 2025'!E699</f>
        <v>B4</v>
      </c>
      <c r="F699" s="2" t="str">
        <f>'Rådata Nord 2025'!J699</f>
        <v>-</v>
      </c>
      <c r="G699" s="2" t="str">
        <f>'Rådata Nord 2025'!L699</f>
        <v>ej</v>
      </c>
      <c r="H699" s="11">
        <f>'Rådata Nord 2025'!N699</f>
        <v>33</v>
      </c>
      <c r="I699" s="11" t="str">
        <f>'Rådata Nord 2025'!O699</f>
        <v>ej</v>
      </c>
    </row>
    <row r="700" spans="1:9" x14ac:dyDescent="0.25">
      <c r="A700" s="1">
        <f>'Rådata Nord 2025'!A700</f>
        <v>124</v>
      </c>
      <c r="B700" s="1" t="str">
        <f>'Rådata Nord 2025'!B700</f>
        <v>KTÄ</v>
      </c>
      <c r="C700" s="1" t="str">
        <f>'Rådata Nord 2025'!C700</f>
        <v>Spårväxel - EV-UIC60-300-1:9</v>
      </c>
      <c r="D700" s="1">
        <f>'Rådata Nord 2025'!D700</f>
        <v>1</v>
      </c>
      <c r="E700" s="1" t="str">
        <f>'Rådata Nord 2025'!E700</f>
        <v>B4</v>
      </c>
      <c r="F700" s="2" t="str">
        <f>'Rådata Nord 2025'!J700</f>
        <v>-</v>
      </c>
      <c r="G700" s="2" t="str">
        <f>'Rådata Nord 2025'!L700</f>
        <v>ej</v>
      </c>
      <c r="H700" s="11">
        <f>'Rådata Nord 2025'!N700</f>
        <v>33</v>
      </c>
      <c r="I700" s="11" t="str">
        <f>'Rådata Nord 2025'!O700</f>
        <v>ej</v>
      </c>
    </row>
    <row r="701" spans="1:9" x14ac:dyDescent="0.25">
      <c r="A701" s="1">
        <f>'Rådata Nord 2025'!A701</f>
        <v>124</v>
      </c>
      <c r="B701" s="1" t="str">
        <f>'Rådata Nord 2025'!B701</f>
        <v>KTÄ</v>
      </c>
      <c r="C701" s="1" t="str">
        <f>'Rådata Nord 2025'!C701</f>
        <v>Spårväxel - EV-UIC60-300-1:9</v>
      </c>
      <c r="D701" s="1">
        <f>'Rådata Nord 2025'!D701</f>
        <v>6</v>
      </c>
      <c r="E701" s="1" t="str">
        <f>'Rådata Nord 2025'!E701</f>
        <v>B4</v>
      </c>
      <c r="F701" s="2" t="str">
        <f>'Rådata Nord 2025'!J701</f>
        <v>-</v>
      </c>
      <c r="G701" s="2" t="str">
        <f>'Rådata Nord 2025'!L701</f>
        <v>ej</v>
      </c>
      <c r="H701" s="11">
        <f>'Rådata Nord 2025'!N701</f>
        <v>33</v>
      </c>
      <c r="I701" s="11" t="str">
        <f>'Rådata Nord 2025'!O701</f>
        <v>ej</v>
      </c>
    </row>
    <row r="702" spans="1:9" x14ac:dyDescent="0.25">
      <c r="A702" s="1">
        <f>'Rådata Nord 2025'!A702</f>
        <v>124</v>
      </c>
      <c r="B702" s="1" t="str">
        <f>'Rådata Nord 2025'!B702</f>
        <v>LDL</v>
      </c>
      <c r="C702" s="1" t="str">
        <f>'Rådata Nord 2025'!C702</f>
        <v>Spårväxel - EV-UIC60-300-1:9</v>
      </c>
      <c r="D702" s="1">
        <f>'Rådata Nord 2025'!D702</f>
        <v>1</v>
      </c>
      <c r="E702" s="1" t="str">
        <f>'Rådata Nord 2025'!E702</f>
        <v>B5</v>
      </c>
      <c r="F702" s="2" t="str">
        <f>'Rådata Nord 2025'!J702</f>
        <v>-</v>
      </c>
      <c r="G702" s="2" t="str">
        <f>'Rådata Nord 2025'!L702</f>
        <v>ej</v>
      </c>
      <c r="H702" s="11">
        <f>'Rådata Nord 2025'!N702</f>
        <v>33</v>
      </c>
      <c r="I702" s="11" t="str">
        <f>'Rådata Nord 2025'!O702</f>
        <v>ej</v>
      </c>
    </row>
    <row r="703" spans="1:9" x14ac:dyDescent="0.25">
      <c r="A703" s="1">
        <f>'Rådata Nord 2025'!A703</f>
        <v>124</v>
      </c>
      <c r="B703" s="1" t="str">
        <f>'Rådata Nord 2025'!B703</f>
        <v>LDL</v>
      </c>
      <c r="C703" s="1" t="str">
        <f>'Rådata Nord 2025'!C703</f>
        <v>Spårväxel - EV-UIC60-300-1:9</v>
      </c>
      <c r="D703" s="1">
        <f>'Rådata Nord 2025'!D703</f>
        <v>6</v>
      </c>
      <c r="E703" s="1" t="str">
        <f>'Rådata Nord 2025'!E703</f>
        <v>B5</v>
      </c>
      <c r="F703" s="2" t="str">
        <f>'Rådata Nord 2025'!J703</f>
        <v>-</v>
      </c>
      <c r="G703" s="2" t="str">
        <f>'Rådata Nord 2025'!L703</f>
        <v>ej</v>
      </c>
      <c r="H703" s="11">
        <f>'Rådata Nord 2025'!N703</f>
        <v>33</v>
      </c>
      <c r="I703" s="11" t="str">
        <f>'Rådata Nord 2025'!O703</f>
        <v>ej</v>
      </c>
    </row>
    <row r="704" spans="1:9" x14ac:dyDescent="0.25">
      <c r="A704" s="1">
        <f>'Rådata Nord 2025'!A704</f>
        <v>124</v>
      </c>
      <c r="B704" s="1" t="str">
        <f>'Rådata Nord 2025'!B704</f>
        <v>LRG</v>
      </c>
      <c r="C704" s="1" t="str">
        <f>'Rådata Nord 2025'!C704</f>
        <v>Spårväxel - EV-SJ50-12-1:15</v>
      </c>
      <c r="D704" s="1">
        <f>'Rådata Nord 2025'!D704</f>
        <v>1</v>
      </c>
      <c r="E704" s="1" t="str">
        <f>'Rådata Nord 2025'!E704</f>
        <v>B4</v>
      </c>
      <c r="F704" s="2" t="str">
        <f>'Rådata Nord 2025'!J704</f>
        <v>-</v>
      </c>
      <c r="G704" s="2" t="str">
        <f>'Rådata Nord 2025'!L704</f>
        <v>ej</v>
      </c>
      <c r="H704" s="11">
        <f>'Rådata Nord 2025'!N704</f>
        <v>33</v>
      </c>
      <c r="I704" s="11" t="str">
        <f>'Rådata Nord 2025'!O704</f>
        <v>ej</v>
      </c>
    </row>
    <row r="705" spans="1:9" hidden="1" x14ac:dyDescent="0.25">
      <c r="A705" s="1">
        <f>'Rådata Nord 2025'!A705</f>
        <v>130</v>
      </c>
      <c r="B705" s="1" t="str">
        <f>'Rådata Nord 2025'!B705</f>
        <v>ANÖ</v>
      </c>
      <c r="C705" s="1" t="str">
        <f>'Rådata Nord 2025'!C705</f>
        <v>Spårväxel - EV-SJ50-11-1:9</v>
      </c>
      <c r="D705" s="1">
        <f>'Rådata Nord 2025'!D705</f>
        <v>4</v>
      </c>
      <c r="E705" s="1" t="str">
        <f>'Rådata Nord 2025'!E705</f>
        <v>B1</v>
      </c>
      <c r="F705" s="2" t="str">
        <f>'Rådata Nord 2025'!J705</f>
        <v>-</v>
      </c>
      <c r="G705" s="2" t="str">
        <f>'Rådata Nord 2025'!L705</f>
        <v>ej</v>
      </c>
      <c r="H705" s="11">
        <f>'Rådata Nord 2025'!N705</f>
        <v>0</v>
      </c>
      <c r="I705" s="11" t="str">
        <f>'Rådata Nord 2025'!O705</f>
        <v>ej</v>
      </c>
    </row>
    <row r="706" spans="1:9" x14ac:dyDescent="0.25">
      <c r="A706" s="1">
        <f>'Rådata Nord 2025'!A706</f>
        <v>124</v>
      </c>
      <c r="B706" s="1" t="str">
        <f>'Rådata Nord 2025'!B706</f>
        <v>LRG</v>
      </c>
      <c r="C706" s="1" t="str">
        <f>'Rådata Nord 2025'!C706</f>
        <v>Spårväxel - EV-SJ50-12-1:15</v>
      </c>
      <c r="D706" s="1">
        <f>'Rådata Nord 2025'!D706</f>
        <v>6</v>
      </c>
      <c r="E706" s="1" t="str">
        <f>'Rådata Nord 2025'!E706</f>
        <v>B4</v>
      </c>
      <c r="F706" s="2" t="str">
        <f>'Rådata Nord 2025'!J706</f>
        <v>-</v>
      </c>
      <c r="G706" s="2" t="str">
        <f>'Rådata Nord 2025'!L706</f>
        <v>ej</v>
      </c>
      <c r="H706" s="11">
        <f>'Rådata Nord 2025'!N706</f>
        <v>33</v>
      </c>
      <c r="I706" s="11" t="str">
        <f>'Rådata Nord 2025'!O706</f>
        <v>ej</v>
      </c>
    </row>
    <row r="707" spans="1:9" x14ac:dyDescent="0.25">
      <c r="A707" s="1">
        <f>'Rådata Nord 2025'!A707</f>
        <v>124</v>
      </c>
      <c r="B707" s="1" t="str">
        <f>'Rådata Nord 2025'!B707</f>
        <v>LTK</v>
      </c>
      <c r="C707" s="1" t="str">
        <f>'Rådata Nord 2025'!C707</f>
        <v>Spårväxel - EV-UIC60-760-1:15</v>
      </c>
      <c r="D707" s="1">
        <f>'Rådata Nord 2025'!D707</f>
        <v>1</v>
      </c>
      <c r="E707" s="1" t="str">
        <f>'Rådata Nord 2025'!E707</f>
        <v>B4</v>
      </c>
      <c r="F707" s="2" t="str">
        <f>'Rådata Nord 2025'!J707</f>
        <v>-</v>
      </c>
      <c r="G707" s="2" t="str">
        <f>'Rådata Nord 2025'!L707</f>
        <v>ej</v>
      </c>
      <c r="H707" s="11">
        <f>'Rådata Nord 2025'!N707</f>
        <v>33</v>
      </c>
      <c r="I707" s="11" t="str">
        <f>'Rådata Nord 2025'!O707</f>
        <v>ej</v>
      </c>
    </row>
    <row r="708" spans="1:9" hidden="1" x14ac:dyDescent="0.25">
      <c r="A708" s="1">
        <f>'Rådata Nord 2025'!A708</f>
        <v>130</v>
      </c>
      <c r="B708" s="1" t="str">
        <f>'Rådata Nord 2025'!B708</f>
        <v>AP</v>
      </c>
      <c r="C708" s="1" t="str">
        <f>'Rådata Nord 2025'!C708</f>
        <v>Spårväxel - EV-SJ50-11-1:9</v>
      </c>
      <c r="D708" s="1">
        <f>'Rådata Nord 2025'!D708</f>
        <v>2</v>
      </c>
      <c r="E708" s="1" t="str">
        <f>'Rådata Nord 2025'!E708</f>
        <v>B1</v>
      </c>
      <c r="F708" s="2" t="str">
        <f>'Rådata Nord 2025'!J708</f>
        <v>-</v>
      </c>
      <c r="G708" s="2" t="str">
        <f>'Rådata Nord 2025'!L708</f>
        <v>ej</v>
      </c>
      <c r="H708" s="11">
        <f>'Rådata Nord 2025'!N708</f>
        <v>0</v>
      </c>
      <c r="I708" s="11" t="str">
        <f>'Rådata Nord 2025'!O708</f>
        <v>ej</v>
      </c>
    </row>
    <row r="709" spans="1:9" x14ac:dyDescent="0.25">
      <c r="A709" s="1">
        <f>'Rådata Nord 2025'!A709</f>
        <v>124</v>
      </c>
      <c r="B709" s="1" t="str">
        <f>'Rådata Nord 2025'!B709</f>
        <v>LTK</v>
      </c>
      <c r="C709" s="1" t="str">
        <f>'Rådata Nord 2025'!C709</f>
        <v>Spårväxel - EV-UIC60-760-1:15</v>
      </c>
      <c r="D709" s="1">
        <f>'Rådata Nord 2025'!D709</f>
        <v>6</v>
      </c>
      <c r="E709" s="1" t="str">
        <f>'Rådata Nord 2025'!E709</f>
        <v>B4</v>
      </c>
      <c r="F709" s="2" t="str">
        <f>'Rådata Nord 2025'!J709</f>
        <v>-</v>
      </c>
      <c r="G709" s="2" t="str">
        <f>'Rådata Nord 2025'!L709</f>
        <v>ej</v>
      </c>
      <c r="H709" s="11">
        <f>'Rådata Nord 2025'!N709</f>
        <v>33</v>
      </c>
      <c r="I709" s="11" t="str">
        <f>'Rådata Nord 2025'!O709</f>
        <v>ej</v>
      </c>
    </row>
    <row r="710" spans="1:9" x14ac:dyDescent="0.25">
      <c r="A710" s="1">
        <f>'Rådata Nord 2025'!A710</f>
        <v>124</v>
      </c>
      <c r="B710" s="1" t="str">
        <f>'Rådata Nord 2025'!B710</f>
        <v>MHN</v>
      </c>
      <c r="C710" s="1" t="str">
        <f>'Rådata Nord 2025'!C710</f>
        <v>Spårväxel - EV-SJ50-11-1:9</v>
      </c>
      <c r="D710" s="1">
        <f>'Rådata Nord 2025'!D710</f>
        <v>1</v>
      </c>
      <c r="E710" s="1" t="str">
        <f>'Rådata Nord 2025'!E710</f>
        <v>B4</v>
      </c>
      <c r="F710" s="2" t="str">
        <f>'Rådata Nord 2025'!J710</f>
        <v>-</v>
      </c>
      <c r="G710" s="2" t="str">
        <f>'Rådata Nord 2025'!L710</f>
        <v>ej</v>
      </c>
      <c r="H710" s="11">
        <f>'Rådata Nord 2025'!N710</f>
        <v>33</v>
      </c>
      <c r="I710" s="11" t="str">
        <f>'Rådata Nord 2025'!O710</f>
        <v>ej</v>
      </c>
    </row>
    <row r="711" spans="1:9" x14ac:dyDescent="0.25">
      <c r="A711" s="1">
        <f>'Rådata Nord 2025'!A711</f>
        <v>124</v>
      </c>
      <c r="B711" s="1" t="str">
        <f>'Rådata Nord 2025'!B711</f>
        <v>MHN</v>
      </c>
      <c r="C711" s="1" t="str">
        <f>'Rådata Nord 2025'!C711</f>
        <v>Spårväxel - EV-SJ50-12-1:15</v>
      </c>
      <c r="D711" s="1">
        <f>'Rådata Nord 2025'!D711</f>
        <v>6</v>
      </c>
      <c r="E711" s="1" t="str">
        <f>'Rådata Nord 2025'!E711</f>
        <v>B4</v>
      </c>
      <c r="F711" s="2" t="str">
        <f>'Rådata Nord 2025'!J711</f>
        <v>-</v>
      </c>
      <c r="G711" s="2" t="str">
        <f>'Rådata Nord 2025'!L711</f>
        <v>ej</v>
      </c>
      <c r="H711" s="11">
        <f>'Rådata Nord 2025'!N711</f>
        <v>33</v>
      </c>
      <c r="I711" s="11" t="str">
        <f>'Rådata Nord 2025'!O711</f>
        <v>ej</v>
      </c>
    </row>
    <row r="712" spans="1:9" x14ac:dyDescent="0.25">
      <c r="A712" s="1">
        <f>'Rådata Nord 2025'!A712</f>
        <v>124</v>
      </c>
      <c r="B712" s="1" t="str">
        <f>'Rådata Nord 2025'!B712</f>
        <v>NYF</v>
      </c>
      <c r="C712" s="1" t="str">
        <f>'Rådata Nord 2025'!C712</f>
        <v>Spårväxel - EV-UIC60-760-1:15</v>
      </c>
      <c r="D712" s="1">
        <f>'Rådata Nord 2025'!D712</f>
        <v>1</v>
      </c>
      <c r="E712" s="1" t="str">
        <f>'Rådata Nord 2025'!E712</f>
        <v>B4</v>
      </c>
      <c r="F712" s="2" t="str">
        <f>'Rådata Nord 2025'!J712</f>
        <v>-</v>
      </c>
      <c r="G712" s="2" t="str">
        <f>'Rådata Nord 2025'!L712</f>
        <v>ej</v>
      </c>
      <c r="H712" s="11">
        <f>'Rådata Nord 2025'!N712</f>
        <v>33</v>
      </c>
      <c r="I712" s="11" t="str">
        <f>'Rådata Nord 2025'!O712</f>
        <v>ej</v>
      </c>
    </row>
    <row r="713" spans="1:9" x14ac:dyDescent="0.25">
      <c r="A713" s="1">
        <f>'Rådata Nord 2025'!A713</f>
        <v>124</v>
      </c>
      <c r="B713" s="1" t="str">
        <f>'Rådata Nord 2025'!B713</f>
        <v>NYF</v>
      </c>
      <c r="C713" s="1" t="str">
        <f>'Rådata Nord 2025'!C713</f>
        <v>Spårväxel - EV-UIC60-760-1:14</v>
      </c>
      <c r="D713" s="1" t="str">
        <f>'Rådata Nord 2025'!D713</f>
        <v>2a</v>
      </c>
      <c r="E713" s="1" t="str">
        <f>'Rådata Nord 2025'!E713</f>
        <v>B4</v>
      </c>
      <c r="F713" s="2" t="str">
        <f>'Rådata Nord 2025'!J713</f>
        <v>-</v>
      </c>
      <c r="G713" s="2" t="str">
        <f>'Rådata Nord 2025'!L713</f>
        <v>ej</v>
      </c>
      <c r="H713" s="11">
        <f>'Rådata Nord 2025'!N713</f>
        <v>33</v>
      </c>
      <c r="I713" s="11" t="str">
        <f>'Rådata Nord 2025'!O713</f>
        <v>ej</v>
      </c>
    </row>
    <row r="714" spans="1:9" x14ac:dyDescent="0.25">
      <c r="A714" s="1">
        <f>'Rådata Nord 2025'!A714</f>
        <v>124</v>
      </c>
      <c r="B714" s="1" t="str">
        <f>'Rådata Nord 2025'!B714</f>
        <v>SBI</v>
      </c>
      <c r="C714" s="1" t="str">
        <f>'Rådata Nord 2025'!C714</f>
        <v>Spårväxel - EV-UIC60-300-1:9</v>
      </c>
      <c r="D714" s="1">
        <f>'Rådata Nord 2025'!D714</f>
        <v>1</v>
      </c>
      <c r="E714" s="1" t="str">
        <f>'Rådata Nord 2025'!E714</f>
        <v>B4</v>
      </c>
      <c r="F714" s="2" t="str">
        <f>'Rådata Nord 2025'!J714</f>
        <v>-</v>
      </c>
      <c r="G714" s="2" t="str">
        <f>'Rådata Nord 2025'!L714</f>
        <v>ej</v>
      </c>
      <c r="H714" s="11">
        <f>'Rådata Nord 2025'!N714</f>
        <v>33</v>
      </c>
      <c r="I714" s="11" t="str">
        <f>'Rådata Nord 2025'!O714</f>
        <v>ej</v>
      </c>
    </row>
    <row r="715" spans="1:9" x14ac:dyDescent="0.25">
      <c r="A715" s="1">
        <f>'Rådata Nord 2025'!A715</f>
        <v>124</v>
      </c>
      <c r="B715" s="1" t="str">
        <f>'Rådata Nord 2025'!B715</f>
        <v>SBI</v>
      </c>
      <c r="C715" s="1" t="str">
        <f>'Rådata Nord 2025'!C715</f>
        <v>Spårväxel - EV-UIC60-300-1:9</v>
      </c>
      <c r="D715" s="1">
        <f>'Rådata Nord 2025'!D715</f>
        <v>6</v>
      </c>
      <c r="E715" s="1" t="str">
        <f>'Rådata Nord 2025'!E715</f>
        <v>B4</v>
      </c>
      <c r="F715" s="2" t="str">
        <f>'Rådata Nord 2025'!J715</f>
        <v>-</v>
      </c>
      <c r="G715" s="2" t="str">
        <f>'Rådata Nord 2025'!L715</f>
        <v>ej</v>
      </c>
      <c r="H715" s="11">
        <f>'Rådata Nord 2025'!N715</f>
        <v>33</v>
      </c>
      <c r="I715" s="11" t="str">
        <f>'Rådata Nord 2025'!O715</f>
        <v>ej</v>
      </c>
    </row>
    <row r="716" spans="1:9" hidden="1" x14ac:dyDescent="0.25">
      <c r="A716" s="1">
        <f>'Rådata Nord 2025'!A716</f>
        <v>130</v>
      </c>
      <c r="B716" s="1" t="str">
        <f>'Rådata Nord 2025'!B716</f>
        <v>FSM</v>
      </c>
      <c r="C716" s="1" t="str">
        <f>'Rådata Nord 2025'!C716</f>
        <v>Spårväxel - EV-SJ50-11-1:9</v>
      </c>
      <c r="D716" s="1">
        <f>'Rådata Nord 2025'!D716</f>
        <v>9</v>
      </c>
      <c r="E716" s="1" t="str">
        <f>'Rådata Nord 2025'!E716</f>
        <v>B1</v>
      </c>
      <c r="F716" s="2" t="str">
        <f>'Rådata Nord 2025'!J716</f>
        <v>-</v>
      </c>
      <c r="G716" s="2" t="str">
        <f>'Rådata Nord 2025'!L716</f>
        <v>ej</v>
      </c>
      <c r="H716" s="11">
        <f>'Rådata Nord 2025'!N716</f>
        <v>0</v>
      </c>
      <c r="I716" s="11" t="str">
        <f>'Rådata Nord 2025'!O716</f>
        <v>ej</v>
      </c>
    </row>
    <row r="717" spans="1:9" hidden="1" x14ac:dyDescent="0.25">
      <c r="A717" s="1">
        <f>'Rådata Nord 2025'!A717</f>
        <v>130</v>
      </c>
      <c r="B717" s="1" t="str">
        <f>'Rådata Nord 2025'!B717</f>
        <v>FSM</v>
      </c>
      <c r="C717" s="1" t="str">
        <f>'Rådata Nord 2025'!C717</f>
        <v>Spårväxel - EV-SJ50-5,9-1:9</v>
      </c>
      <c r="D717" s="1">
        <f>'Rådata Nord 2025'!D717</f>
        <v>10</v>
      </c>
      <c r="E717" s="1" t="str">
        <f>'Rådata Nord 2025'!E717</f>
        <v>B1</v>
      </c>
      <c r="F717" s="2" t="str">
        <f>'Rådata Nord 2025'!J717</f>
        <v>-</v>
      </c>
      <c r="G717" s="2" t="str">
        <f>'Rådata Nord 2025'!L717</f>
        <v>ej</v>
      </c>
      <c r="H717" s="11">
        <f>'Rådata Nord 2025'!N717</f>
        <v>0</v>
      </c>
      <c r="I717" s="11" t="str">
        <f>'Rådata Nord 2025'!O717</f>
        <v>ej</v>
      </c>
    </row>
    <row r="718" spans="1:9" x14ac:dyDescent="0.25">
      <c r="A718" s="1">
        <f>'Rådata Nord 2025'!A718</f>
        <v>124</v>
      </c>
      <c r="B718" s="1" t="str">
        <f>'Rådata Nord 2025'!B718</f>
        <v>STO</v>
      </c>
      <c r="C718" s="1" t="str">
        <f>'Rådata Nord 2025'!C718</f>
        <v>Spårväxel - EV-SJ50-11-1:9</v>
      </c>
      <c r="D718" s="1">
        <f>'Rådata Nord 2025'!D718</f>
        <v>1</v>
      </c>
      <c r="E718" s="1" t="str">
        <f>'Rådata Nord 2025'!E718</f>
        <v>B4</v>
      </c>
      <c r="F718" s="2" t="str">
        <f>'Rådata Nord 2025'!J718</f>
        <v>-</v>
      </c>
      <c r="G718" s="2" t="str">
        <f>'Rådata Nord 2025'!L718</f>
        <v>ej</v>
      </c>
      <c r="H718" s="11">
        <f>'Rådata Nord 2025'!N718</f>
        <v>33</v>
      </c>
      <c r="I718" s="11" t="str">
        <f>'Rådata Nord 2025'!O718</f>
        <v>ej</v>
      </c>
    </row>
    <row r="719" spans="1:9" x14ac:dyDescent="0.25">
      <c r="A719" s="1">
        <f>'Rådata Nord 2025'!A719</f>
        <v>124</v>
      </c>
      <c r="B719" s="1" t="str">
        <f>'Rådata Nord 2025'!B719</f>
        <v>STO</v>
      </c>
      <c r="C719" s="1" t="str">
        <f>'Rådata Nord 2025'!C719</f>
        <v>Spårväxel - EV-SJ50-11-1:9</v>
      </c>
      <c r="D719" s="1">
        <f>'Rådata Nord 2025'!D719</f>
        <v>6</v>
      </c>
      <c r="E719" s="1" t="str">
        <f>'Rådata Nord 2025'!E719</f>
        <v>B4</v>
      </c>
      <c r="F719" s="2" t="str">
        <f>'Rådata Nord 2025'!J719</f>
        <v>-</v>
      </c>
      <c r="G719" s="2" t="str">
        <f>'Rådata Nord 2025'!L719</f>
        <v>ej</v>
      </c>
      <c r="H719" s="11">
        <f>'Rådata Nord 2025'!N719</f>
        <v>33</v>
      </c>
      <c r="I719" s="11" t="str">
        <f>'Rådata Nord 2025'!O719</f>
        <v>ej</v>
      </c>
    </row>
    <row r="720" spans="1:9" x14ac:dyDescent="0.25">
      <c r="A720" s="1">
        <f>'Rådata Nord 2025'!A720</f>
        <v>124</v>
      </c>
      <c r="B720" s="1" t="str">
        <f>'Rådata Nord 2025'!B720</f>
        <v>STS</v>
      </c>
      <c r="C720" s="1" t="str">
        <f>'Rådata Nord 2025'!C720</f>
        <v>Spårväxel - EV-UIC60-760-1:15</v>
      </c>
      <c r="D720" s="1">
        <f>'Rådata Nord 2025'!D720</f>
        <v>1</v>
      </c>
      <c r="E720" s="1" t="str">
        <f>'Rådata Nord 2025'!E720</f>
        <v>B4</v>
      </c>
      <c r="F720" s="2" t="str">
        <f>'Rådata Nord 2025'!J720</f>
        <v>-</v>
      </c>
      <c r="G720" s="2" t="str">
        <f>'Rådata Nord 2025'!L720</f>
        <v>ej</v>
      </c>
      <c r="H720" s="11">
        <f>'Rådata Nord 2025'!N720</f>
        <v>33</v>
      </c>
      <c r="I720" s="11" t="str">
        <f>'Rådata Nord 2025'!O720</f>
        <v>ej</v>
      </c>
    </row>
    <row r="721" spans="1:9" x14ac:dyDescent="0.25">
      <c r="A721" s="1">
        <f>'Rådata Nord 2025'!A721</f>
        <v>124</v>
      </c>
      <c r="B721" s="1" t="str">
        <f>'Rådata Nord 2025'!B721</f>
        <v>STS</v>
      </c>
      <c r="C721" s="1" t="str">
        <f>'Rådata Nord 2025'!C721</f>
        <v>Spårväxel - EV-SJ50-12-1:15</v>
      </c>
      <c r="D721" s="1">
        <f>'Rådata Nord 2025'!D721</f>
        <v>6</v>
      </c>
      <c r="E721" s="1" t="str">
        <f>'Rådata Nord 2025'!E721</f>
        <v>B4</v>
      </c>
      <c r="F721" s="2" t="str">
        <f>'Rådata Nord 2025'!J721</f>
        <v>-</v>
      </c>
      <c r="G721" s="2" t="str">
        <f>'Rådata Nord 2025'!L721</f>
        <v>ej</v>
      </c>
      <c r="H721" s="11">
        <f>'Rådata Nord 2025'!N721</f>
        <v>33</v>
      </c>
      <c r="I721" s="11" t="str">
        <f>'Rådata Nord 2025'!O721</f>
        <v>ej</v>
      </c>
    </row>
    <row r="722" spans="1:9" x14ac:dyDescent="0.25">
      <c r="A722" s="1">
        <f>'Rådata Nord 2025'!A722</f>
        <v>124</v>
      </c>
      <c r="B722" s="1" t="str">
        <f>'Rådata Nord 2025'!B722</f>
        <v>THM</v>
      </c>
      <c r="C722" s="1" t="str">
        <f>'Rådata Nord 2025'!C722</f>
        <v>Spårväxel - EV-UIC60-760-1:15</v>
      </c>
      <c r="D722" s="1">
        <f>'Rådata Nord 2025'!D722</f>
        <v>1</v>
      </c>
      <c r="E722" s="1" t="str">
        <f>'Rådata Nord 2025'!E722</f>
        <v>B4</v>
      </c>
      <c r="F722" s="2" t="str">
        <f>'Rådata Nord 2025'!J722</f>
        <v>-</v>
      </c>
      <c r="G722" s="2" t="str">
        <f>'Rådata Nord 2025'!L722</f>
        <v>ej</v>
      </c>
      <c r="H722" s="11">
        <f>'Rådata Nord 2025'!N722</f>
        <v>33</v>
      </c>
      <c r="I722" s="11" t="str">
        <f>'Rådata Nord 2025'!O722</f>
        <v>ej</v>
      </c>
    </row>
    <row r="723" spans="1:9" x14ac:dyDescent="0.25">
      <c r="A723" s="1">
        <f>'Rådata Nord 2025'!A723</f>
        <v>124</v>
      </c>
      <c r="B723" s="1" t="str">
        <f>'Rådata Nord 2025'!B723</f>
        <v>THM</v>
      </c>
      <c r="C723" s="1" t="str">
        <f>'Rådata Nord 2025'!C723</f>
        <v>Spårväxel - EV-SJ50-12-1:13</v>
      </c>
      <c r="D723" s="1">
        <f>'Rådata Nord 2025'!D723</f>
        <v>6</v>
      </c>
      <c r="E723" s="1" t="str">
        <f>'Rådata Nord 2025'!E723</f>
        <v>B4</v>
      </c>
      <c r="F723" s="2" t="str">
        <f>'Rådata Nord 2025'!J723</f>
        <v>-</v>
      </c>
      <c r="G723" s="2" t="str">
        <f>'Rådata Nord 2025'!L723</f>
        <v>ej</v>
      </c>
      <c r="H723" s="11">
        <f>'Rådata Nord 2025'!N723</f>
        <v>33</v>
      </c>
      <c r="I723" s="11" t="str">
        <f>'Rådata Nord 2025'!O723</f>
        <v>ej</v>
      </c>
    </row>
    <row r="724" spans="1:9" x14ac:dyDescent="0.25">
      <c r="A724" s="1">
        <f>'Rådata Nord 2025'!A724</f>
        <v>124</v>
      </c>
      <c r="B724" s="1" t="str">
        <f>'Rådata Nord 2025'!B724</f>
        <v>ÄY</v>
      </c>
      <c r="C724" s="1" t="str">
        <f>'Rådata Nord 2025'!C724</f>
        <v>Spårväxel - EV-60E-300-1:9</v>
      </c>
      <c r="D724" s="1" t="str">
        <f>'Rådata Nord 2025'!D724</f>
        <v>11b</v>
      </c>
      <c r="E724" s="1" t="str">
        <f>'Rådata Nord 2025'!E724</f>
        <v>B4</v>
      </c>
      <c r="F724" s="2" t="str">
        <f>'Rådata Nord 2025'!J724</f>
        <v>-</v>
      </c>
      <c r="G724" s="2" t="str">
        <f>'Rådata Nord 2025'!L724</f>
        <v>ej</v>
      </c>
      <c r="H724" s="11">
        <f>'Rådata Nord 2025'!N724</f>
        <v>33</v>
      </c>
      <c r="I724" s="11" t="str">
        <f>'Rådata Nord 2025'!O724</f>
        <v>ej</v>
      </c>
    </row>
    <row r="725" spans="1:9" x14ac:dyDescent="0.25">
      <c r="A725" s="1">
        <f>'Rådata Nord 2025'!A725</f>
        <v>124</v>
      </c>
      <c r="B725" s="1" t="str">
        <f>'Rådata Nord 2025'!B725</f>
        <v>ÄY</v>
      </c>
      <c r="C725" s="1" t="str">
        <f>'Rådata Nord 2025'!C725</f>
        <v>Spårväxel - EV-SJ50-11-1:9</v>
      </c>
      <c r="D725" s="1" t="str">
        <f>'Rådata Nord 2025'!D725</f>
        <v>13b</v>
      </c>
      <c r="E725" s="1" t="str">
        <f>'Rådata Nord 2025'!E725</f>
        <v>B4</v>
      </c>
      <c r="F725" s="2" t="str">
        <f>'Rådata Nord 2025'!J725</f>
        <v>-</v>
      </c>
      <c r="G725" s="2" t="str">
        <f>'Rådata Nord 2025'!L725</f>
        <v>ej</v>
      </c>
      <c r="H725" s="11">
        <f>'Rådata Nord 2025'!N725</f>
        <v>33</v>
      </c>
      <c r="I725" s="11" t="str">
        <f>'Rådata Nord 2025'!O725</f>
        <v>ej</v>
      </c>
    </row>
    <row r="726" spans="1:9" x14ac:dyDescent="0.25">
      <c r="A726" s="1">
        <f>'Rådata Nord 2025'!A726</f>
        <v>124</v>
      </c>
      <c r="B726" s="1" t="str">
        <f>'Rådata Nord 2025'!B726</f>
        <v>ÄY</v>
      </c>
      <c r="C726" s="1" t="str">
        <f>'Rådata Nord 2025'!C726</f>
        <v>Spårväxel - EV-SJ50-12-1:13</v>
      </c>
      <c r="D726" s="1" t="str">
        <f>'Rådata Nord 2025'!D726</f>
        <v>1a</v>
      </c>
      <c r="E726" s="1" t="str">
        <f>'Rådata Nord 2025'!E726</f>
        <v>B4</v>
      </c>
      <c r="F726" s="2" t="str">
        <f>'Rådata Nord 2025'!J726</f>
        <v>-</v>
      </c>
      <c r="G726" s="2" t="str">
        <f>'Rådata Nord 2025'!L726</f>
        <v>ej</v>
      </c>
      <c r="H726" s="11">
        <f>'Rådata Nord 2025'!N726</f>
        <v>33</v>
      </c>
      <c r="I726" s="11" t="str">
        <f>'Rådata Nord 2025'!O726</f>
        <v>ej</v>
      </c>
    </row>
    <row r="727" spans="1:9" x14ac:dyDescent="0.25">
      <c r="A727" s="1">
        <f>'Rådata Nord 2025'!A727</f>
        <v>126</v>
      </c>
      <c r="B727" s="1" t="str">
        <f>'Rådata Nord 2025'!B727</f>
        <v>ETK</v>
      </c>
      <c r="C727" s="1" t="str">
        <f>'Rådata Nord 2025'!C727</f>
        <v>Spårväxel - EV-UIC60-300-1:9</v>
      </c>
      <c r="D727" s="1">
        <f>'Rådata Nord 2025'!D727</f>
        <v>1</v>
      </c>
      <c r="E727" s="1" t="str">
        <f>'Rådata Nord 2025'!E727</f>
        <v>B4</v>
      </c>
      <c r="F727" s="2" t="str">
        <f>'Rådata Nord 2025'!J727</f>
        <v>-</v>
      </c>
      <c r="G727" s="2" t="str">
        <f>'Rådata Nord 2025'!L727</f>
        <v>ej</v>
      </c>
      <c r="H727" s="11">
        <f>'Rådata Nord 2025'!N727</f>
        <v>35</v>
      </c>
      <c r="I727" s="11" t="str">
        <f>'Rådata Nord 2025'!O727</f>
        <v>ej</v>
      </c>
    </row>
    <row r="728" spans="1:9" x14ac:dyDescent="0.25">
      <c r="A728" s="1">
        <f>'Rådata Nord 2025'!A728</f>
        <v>126</v>
      </c>
      <c r="B728" s="1" t="str">
        <f>'Rådata Nord 2025'!B728</f>
        <v>ETK</v>
      </c>
      <c r="C728" s="1" t="str">
        <f>'Rådata Nord 2025'!C728</f>
        <v>Spårväxel - EV-UIC60-760-1:14</v>
      </c>
      <c r="D728" s="1">
        <f>'Rådata Nord 2025'!D728</f>
        <v>6</v>
      </c>
      <c r="E728" s="1" t="str">
        <f>'Rådata Nord 2025'!E728</f>
        <v>B4</v>
      </c>
      <c r="F728" s="2" t="str">
        <f>'Rådata Nord 2025'!J728</f>
        <v>-</v>
      </c>
      <c r="G728" s="2" t="str">
        <f>'Rådata Nord 2025'!L728</f>
        <v>ej</v>
      </c>
      <c r="H728" s="11">
        <f>'Rådata Nord 2025'!N728</f>
        <v>35</v>
      </c>
      <c r="I728" s="11" t="str">
        <f>'Rådata Nord 2025'!O728</f>
        <v>ej</v>
      </c>
    </row>
    <row r="729" spans="1:9" hidden="1" x14ac:dyDescent="0.25">
      <c r="A729" s="1">
        <f>'Rådata Nord 2025'!A729</f>
        <v>130</v>
      </c>
      <c r="B729" s="1" t="str">
        <f>'Rådata Nord 2025'!B729</f>
        <v>MSL</v>
      </c>
      <c r="C729" s="1" t="str">
        <f>'Rådata Nord 2025'!C729</f>
        <v>Spårväxel - EV-SJ50-11-1:9</v>
      </c>
      <c r="D729" s="1">
        <f>'Rådata Nord 2025'!D729</f>
        <v>5</v>
      </c>
      <c r="E729" s="1" t="str">
        <f>'Rådata Nord 2025'!E729</f>
        <v>B1</v>
      </c>
      <c r="F729" s="2" t="str">
        <f>'Rådata Nord 2025'!J729</f>
        <v>-</v>
      </c>
      <c r="G729" s="2" t="str">
        <f>'Rådata Nord 2025'!L729</f>
        <v>ej</v>
      </c>
      <c r="H729" s="11">
        <f>'Rådata Nord 2025'!N729</f>
        <v>0</v>
      </c>
      <c r="I729" s="11" t="str">
        <f>'Rådata Nord 2025'!O729</f>
        <v>ej</v>
      </c>
    </row>
    <row r="730" spans="1:9" hidden="1" x14ac:dyDescent="0.25">
      <c r="A730" s="1">
        <f>'Rådata Nord 2025'!A730</f>
        <v>130</v>
      </c>
      <c r="B730" s="1" t="str">
        <f>'Rådata Nord 2025'!B730</f>
        <v>MSL</v>
      </c>
      <c r="C730" s="1" t="str">
        <f>'Rådata Nord 2025'!C730</f>
        <v>Spårväxel - EV-SJ50-11-1:9</v>
      </c>
      <c r="D730" s="1">
        <f>'Rådata Nord 2025'!D730</f>
        <v>6</v>
      </c>
      <c r="E730" s="1" t="str">
        <f>'Rådata Nord 2025'!E730</f>
        <v>B1</v>
      </c>
      <c r="F730" s="2" t="str">
        <f>'Rådata Nord 2025'!J730</f>
        <v>-</v>
      </c>
      <c r="G730" s="2" t="str">
        <f>'Rådata Nord 2025'!L730</f>
        <v>ej</v>
      </c>
      <c r="H730" s="11">
        <f>'Rådata Nord 2025'!N730</f>
        <v>0</v>
      </c>
      <c r="I730" s="11" t="str">
        <f>'Rådata Nord 2025'!O730</f>
        <v>ej</v>
      </c>
    </row>
    <row r="731" spans="1:9" hidden="1" x14ac:dyDescent="0.25">
      <c r="A731" s="1">
        <f>'Rådata Nord 2025'!A731</f>
        <v>130</v>
      </c>
      <c r="B731" s="1" t="str">
        <f>'Rådata Nord 2025'!B731</f>
        <v>MSL</v>
      </c>
      <c r="C731" s="1" t="str">
        <f>'Rådata Nord 2025'!C731</f>
        <v>Spårväxel - EV-SJ50-11-1:9</v>
      </c>
      <c r="D731" s="1">
        <f>'Rådata Nord 2025'!D731</f>
        <v>12</v>
      </c>
      <c r="E731" s="1" t="str">
        <f>'Rådata Nord 2025'!E731</f>
        <v>B1</v>
      </c>
      <c r="F731" s="2" t="str">
        <f>'Rådata Nord 2025'!J731</f>
        <v>-</v>
      </c>
      <c r="G731" s="2" t="str">
        <f>'Rådata Nord 2025'!L731</f>
        <v>ej</v>
      </c>
      <c r="H731" s="11">
        <f>'Rådata Nord 2025'!N731</f>
        <v>0</v>
      </c>
      <c r="I731" s="11" t="str">
        <f>'Rådata Nord 2025'!O731</f>
        <v>ej</v>
      </c>
    </row>
    <row r="732" spans="1:9" hidden="1" x14ac:dyDescent="0.25">
      <c r="A732" s="1">
        <f>'Rådata Nord 2025'!A732</f>
        <v>130</v>
      </c>
      <c r="B732" s="1" t="str">
        <f>'Rådata Nord 2025'!B732</f>
        <v>MSL</v>
      </c>
      <c r="C732" s="1" t="str">
        <f>'Rådata Nord 2025'!C732</f>
        <v>Spårväxel - EV-SJ50-11-1:9</v>
      </c>
      <c r="D732" s="1">
        <f>'Rådata Nord 2025'!D732</f>
        <v>13</v>
      </c>
      <c r="E732" s="1" t="str">
        <f>'Rådata Nord 2025'!E732</f>
        <v>B1</v>
      </c>
      <c r="F732" s="2" t="str">
        <f>'Rådata Nord 2025'!J732</f>
        <v>-</v>
      </c>
      <c r="G732" s="2" t="str">
        <f>'Rådata Nord 2025'!L732</f>
        <v>ej</v>
      </c>
      <c r="H732" s="11">
        <f>'Rådata Nord 2025'!N732</f>
        <v>0</v>
      </c>
      <c r="I732" s="11" t="str">
        <f>'Rådata Nord 2025'!O732</f>
        <v>ej</v>
      </c>
    </row>
    <row r="733" spans="1:9" hidden="1" x14ac:dyDescent="0.25">
      <c r="A733" s="1">
        <f>'Rådata Nord 2025'!A733</f>
        <v>130</v>
      </c>
      <c r="B733" s="1" t="str">
        <f>'Rådata Nord 2025'!B733</f>
        <v>MSL</v>
      </c>
      <c r="C733" s="1" t="str">
        <f>'Rådata Nord 2025'!C733</f>
        <v>Spårväxel - EV-SJ50-11-1:9</v>
      </c>
      <c r="D733" s="1">
        <f>'Rådata Nord 2025'!D733</f>
        <v>16</v>
      </c>
      <c r="E733" s="1" t="str">
        <f>'Rådata Nord 2025'!E733</f>
        <v>B1</v>
      </c>
      <c r="F733" s="2" t="str">
        <f>'Rådata Nord 2025'!J733</f>
        <v>-</v>
      </c>
      <c r="G733" s="2" t="str">
        <f>'Rådata Nord 2025'!L733</f>
        <v>ej</v>
      </c>
      <c r="H733" s="11">
        <f>'Rådata Nord 2025'!N733</f>
        <v>0</v>
      </c>
      <c r="I733" s="11" t="str">
        <f>'Rådata Nord 2025'!O733</f>
        <v>ej</v>
      </c>
    </row>
    <row r="734" spans="1:9" hidden="1" x14ac:dyDescent="0.25">
      <c r="A734" s="1">
        <f>'Rådata Nord 2025'!A734</f>
        <v>130</v>
      </c>
      <c r="B734" s="1" t="str">
        <f>'Rådata Nord 2025'!B734</f>
        <v>MSL</v>
      </c>
      <c r="C734" s="1" t="str">
        <f>'Rådata Nord 2025'!C734</f>
        <v>Spårväxel - EV-SJ43-5,9-1:9</v>
      </c>
      <c r="D734" s="1">
        <f>'Rådata Nord 2025'!D734</f>
        <v>17</v>
      </c>
      <c r="E734" s="1" t="str">
        <f>'Rådata Nord 2025'!E734</f>
        <v>B1</v>
      </c>
      <c r="F734" s="2" t="str">
        <f>'Rådata Nord 2025'!J734</f>
        <v>-</v>
      </c>
      <c r="G734" s="2" t="str">
        <f>'Rådata Nord 2025'!L734</f>
        <v>ej</v>
      </c>
      <c r="H734" s="11">
        <f>'Rådata Nord 2025'!N734</f>
        <v>0</v>
      </c>
      <c r="I734" s="11" t="str">
        <f>'Rådata Nord 2025'!O734</f>
        <v>ej</v>
      </c>
    </row>
    <row r="735" spans="1:9" hidden="1" x14ac:dyDescent="0.25">
      <c r="A735" s="1">
        <f>'Rådata Nord 2025'!A735</f>
        <v>130</v>
      </c>
      <c r="B735" s="1" t="str">
        <f>'Rådata Nord 2025'!B735</f>
        <v>MSL</v>
      </c>
      <c r="C735" s="1" t="str">
        <f>'Rådata Nord 2025'!C735</f>
        <v>Spårväxel - EV-SJ50-11-1:9</v>
      </c>
      <c r="D735" s="1">
        <f>'Rådata Nord 2025'!D735</f>
        <v>18</v>
      </c>
      <c r="E735" s="1" t="str">
        <f>'Rådata Nord 2025'!E735</f>
        <v>B1</v>
      </c>
      <c r="F735" s="2" t="str">
        <f>'Rådata Nord 2025'!J735</f>
        <v>-</v>
      </c>
      <c r="G735" s="2" t="str">
        <f>'Rådata Nord 2025'!L735</f>
        <v>ej</v>
      </c>
      <c r="H735" s="11">
        <f>'Rådata Nord 2025'!N735</f>
        <v>0</v>
      </c>
      <c r="I735" s="11" t="str">
        <f>'Rådata Nord 2025'!O735</f>
        <v>ej</v>
      </c>
    </row>
    <row r="736" spans="1:9" hidden="1" x14ac:dyDescent="0.25">
      <c r="A736" s="1">
        <f>'Rådata Nord 2025'!A736</f>
        <v>130</v>
      </c>
      <c r="B736" s="1" t="str">
        <f>'Rådata Nord 2025'!B736</f>
        <v>MSL</v>
      </c>
      <c r="C736" s="1" t="str">
        <f>'Rådata Nord 2025'!C736</f>
        <v>Spårväxel - EV-SJ50-5,9-1:9</v>
      </c>
      <c r="D736" s="1">
        <f>'Rådata Nord 2025'!D736</f>
        <v>51</v>
      </c>
      <c r="E736" s="1" t="str">
        <f>'Rådata Nord 2025'!E736</f>
        <v>B1</v>
      </c>
      <c r="F736" s="2" t="str">
        <f>'Rådata Nord 2025'!J736</f>
        <v>-</v>
      </c>
      <c r="G736" s="2" t="str">
        <f>'Rådata Nord 2025'!L736</f>
        <v>ej</v>
      </c>
      <c r="H736" s="11">
        <f>'Rådata Nord 2025'!N736</f>
        <v>0</v>
      </c>
      <c r="I736" s="11" t="str">
        <f>'Rådata Nord 2025'!O736</f>
        <v>ej</v>
      </c>
    </row>
    <row r="737" spans="1:9" hidden="1" x14ac:dyDescent="0.25">
      <c r="A737" s="1">
        <f>'Rådata Nord 2025'!A737</f>
        <v>130</v>
      </c>
      <c r="B737" s="1" t="str">
        <f>'Rådata Nord 2025'!B737</f>
        <v>MSL</v>
      </c>
      <c r="C737" s="1" t="str">
        <f>'Rådata Nord 2025'!C737</f>
        <v>Spårväxel - EV-SJ50-5,9-1:9</v>
      </c>
      <c r="D737" s="1">
        <f>'Rådata Nord 2025'!D737</f>
        <v>54</v>
      </c>
      <c r="E737" s="1" t="str">
        <f>'Rådata Nord 2025'!E737</f>
        <v>B1</v>
      </c>
      <c r="F737" s="2" t="str">
        <f>'Rådata Nord 2025'!J737</f>
        <v>-</v>
      </c>
      <c r="G737" s="2" t="str">
        <f>'Rådata Nord 2025'!L737</f>
        <v>ej</v>
      </c>
      <c r="H737" s="11">
        <f>'Rådata Nord 2025'!N737</f>
        <v>0</v>
      </c>
      <c r="I737" s="11" t="str">
        <f>'Rådata Nord 2025'!O737</f>
        <v>ej</v>
      </c>
    </row>
    <row r="738" spans="1:9" hidden="1" x14ac:dyDescent="0.25">
      <c r="A738" s="1">
        <f>'Rådata Nord 2025'!A738</f>
        <v>130</v>
      </c>
      <c r="B738" s="1" t="str">
        <f>'Rådata Nord 2025'!B738</f>
        <v>MSL</v>
      </c>
      <c r="C738" s="1" t="str">
        <f>'Rådata Nord 2025'!C738</f>
        <v>Spårväxel - EV-SJ43-5,9-1:9</v>
      </c>
      <c r="D738" s="1">
        <f>'Rådata Nord 2025'!D738</f>
        <v>55</v>
      </c>
      <c r="E738" s="1" t="str">
        <f>'Rådata Nord 2025'!E738</f>
        <v>B1</v>
      </c>
      <c r="F738" s="2" t="str">
        <f>'Rådata Nord 2025'!J738</f>
        <v>-</v>
      </c>
      <c r="G738" s="2" t="str">
        <f>'Rådata Nord 2025'!L738</f>
        <v>ej</v>
      </c>
      <c r="H738" s="11">
        <f>'Rådata Nord 2025'!N738</f>
        <v>0</v>
      </c>
      <c r="I738" s="11" t="str">
        <f>'Rådata Nord 2025'!O738</f>
        <v>ej</v>
      </c>
    </row>
    <row r="739" spans="1:9" hidden="1" x14ac:dyDescent="0.25">
      <c r="A739" s="1">
        <f>'Rådata Nord 2025'!A739</f>
        <v>130</v>
      </c>
      <c r="B739" s="1" t="str">
        <f>'Rådata Nord 2025'!B739</f>
        <v>MSL</v>
      </c>
      <c r="C739" s="1" t="str">
        <f>'Rådata Nord 2025'!C739</f>
        <v>Spårväxel - EV-SJ43-5,9-1:9</v>
      </c>
      <c r="D739" s="1">
        <f>'Rådata Nord 2025'!D739</f>
        <v>56</v>
      </c>
      <c r="E739" s="1" t="str">
        <f>'Rådata Nord 2025'!E739</f>
        <v>B1</v>
      </c>
      <c r="F739" s="2" t="str">
        <f>'Rådata Nord 2025'!J739</f>
        <v>-</v>
      </c>
      <c r="G739" s="2" t="str">
        <f>'Rådata Nord 2025'!L739</f>
        <v>ej</v>
      </c>
      <c r="H739" s="11">
        <f>'Rådata Nord 2025'!N739</f>
        <v>0</v>
      </c>
      <c r="I739" s="11" t="str">
        <f>'Rådata Nord 2025'!O739</f>
        <v>ej</v>
      </c>
    </row>
    <row r="740" spans="1:9" hidden="1" x14ac:dyDescent="0.25">
      <c r="A740" s="1">
        <f>'Rådata Nord 2025'!A740</f>
        <v>130</v>
      </c>
      <c r="B740" s="1" t="str">
        <f>'Rådata Nord 2025'!B740</f>
        <v>MSL</v>
      </c>
      <c r="C740" s="1" t="str">
        <f>'Rådata Nord 2025'!C740</f>
        <v>Spårväxel - EV-SJ50-11-1:9</v>
      </c>
      <c r="D740" s="1" t="str">
        <f>'Rådata Nord 2025'!D740</f>
        <v>2a</v>
      </c>
      <c r="E740" s="1" t="str">
        <f>'Rådata Nord 2025'!E740</f>
        <v>B1</v>
      </c>
      <c r="F740" s="2" t="str">
        <f>'Rådata Nord 2025'!J740</f>
        <v>-</v>
      </c>
      <c r="G740" s="2" t="str">
        <f>'Rådata Nord 2025'!L740</f>
        <v>ej</v>
      </c>
      <c r="H740" s="11">
        <f>'Rådata Nord 2025'!N740</f>
        <v>0</v>
      </c>
      <c r="I740" s="11" t="str">
        <f>'Rådata Nord 2025'!O740</f>
        <v>ej</v>
      </c>
    </row>
    <row r="741" spans="1:9" hidden="1" x14ac:dyDescent="0.25">
      <c r="A741" s="1">
        <f>'Rådata Nord 2025'!A741</f>
        <v>130</v>
      </c>
      <c r="B741" s="1" t="str">
        <f>'Rådata Nord 2025'!B741</f>
        <v>MSL</v>
      </c>
      <c r="C741" s="1" t="str">
        <f>'Rådata Nord 2025'!C741</f>
        <v>Spårväxel - EV-SJ50-11-1:9</v>
      </c>
      <c r="D741" s="1" t="str">
        <f>'Rådata Nord 2025'!D741</f>
        <v>2b</v>
      </c>
      <c r="E741" s="1" t="str">
        <f>'Rådata Nord 2025'!E741</f>
        <v>B1</v>
      </c>
      <c r="F741" s="2" t="str">
        <f>'Rådata Nord 2025'!J741</f>
        <v>-</v>
      </c>
      <c r="G741" s="2" t="str">
        <f>'Rådata Nord 2025'!L741</f>
        <v>ej</v>
      </c>
      <c r="H741" s="11">
        <f>'Rådata Nord 2025'!N741</f>
        <v>0</v>
      </c>
      <c r="I741" s="11" t="str">
        <f>'Rådata Nord 2025'!O741</f>
        <v>ej</v>
      </c>
    </row>
    <row r="742" spans="1:9" x14ac:dyDescent="0.25">
      <c r="A742" s="1">
        <f>'Rådata Nord 2025'!A742</f>
        <v>126</v>
      </c>
      <c r="B742" s="1" t="str">
        <f>'Rådata Nord 2025'!B742</f>
        <v>HLS</v>
      </c>
      <c r="C742" s="1" t="str">
        <f>'Rådata Nord 2025'!C742</f>
        <v>Spårväxel - EV-UIC60-300-1:9</v>
      </c>
      <c r="D742" s="1">
        <f>'Rådata Nord 2025'!D742</f>
        <v>2</v>
      </c>
      <c r="E742" s="1" t="str">
        <f>'Rådata Nord 2025'!E742</f>
        <v>B4</v>
      </c>
      <c r="F742" s="2" t="str">
        <f>'Rådata Nord 2025'!J742</f>
        <v>-</v>
      </c>
      <c r="G742" s="2" t="str">
        <f>'Rådata Nord 2025'!L742</f>
        <v>ej</v>
      </c>
      <c r="H742" s="11">
        <f>'Rådata Nord 2025'!N742</f>
        <v>35</v>
      </c>
      <c r="I742" s="11" t="str">
        <f>'Rådata Nord 2025'!O742</f>
        <v>ej</v>
      </c>
    </row>
    <row r="743" spans="1:9" x14ac:dyDescent="0.25">
      <c r="A743" s="1">
        <f>'Rådata Nord 2025'!A743</f>
        <v>126</v>
      </c>
      <c r="B743" s="1" t="str">
        <f>'Rådata Nord 2025'!B743</f>
        <v>HLS</v>
      </c>
      <c r="C743" s="1" t="str">
        <f>'Rådata Nord 2025'!C743</f>
        <v>Spårväxel - EV-UIC60-300-1:9</v>
      </c>
      <c r="D743" s="1">
        <f>'Rådata Nord 2025'!D743</f>
        <v>9</v>
      </c>
      <c r="E743" s="1" t="str">
        <f>'Rådata Nord 2025'!E743</f>
        <v>B4</v>
      </c>
      <c r="F743" s="2" t="str">
        <f>'Rådata Nord 2025'!J743</f>
        <v>-</v>
      </c>
      <c r="G743" s="2" t="str">
        <f>'Rådata Nord 2025'!L743</f>
        <v>ej</v>
      </c>
      <c r="H743" s="11">
        <f>'Rådata Nord 2025'!N743</f>
        <v>35</v>
      </c>
      <c r="I743" s="11" t="str">
        <f>'Rådata Nord 2025'!O743</f>
        <v>ej</v>
      </c>
    </row>
    <row r="744" spans="1:9" hidden="1" x14ac:dyDescent="0.25">
      <c r="A744" s="1">
        <f>'Rådata Nord 2025'!A744</f>
        <v>130</v>
      </c>
      <c r="B744" s="1" t="str">
        <f>'Rådata Nord 2025'!B744</f>
        <v>SLJ</v>
      </c>
      <c r="C744" s="1" t="str">
        <f>'Rådata Nord 2025'!C744</f>
        <v>Spårväxel - EV-SJ50-12-1:13</v>
      </c>
      <c r="D744" s="1">
        <f>'Rådata Nord 2025'!D744</f>
        <v>5</v>
      </c>
      <c r="E744" s="1" t="str">
        <f>'Rådata Nord 2025'!E744</f>
        <v>B1</v>
      </c>
      <c r="F744" s="2" t="str">
        <f>'Rådata Nord 2025'!J744</f>
        <v>-</v>
      </c>
      <c r="G744" s="2" t="str">
        <f>'Rådata Nord 2025'!L744</f>
        <v>ej</v>
      </c>
      <c r="H744" s="11">
        <f>'Rådata Nord 2025'!N744</f>
        <v>0</v>
      </c>
      <c r="I744" s="11" t="str">
        <f>'Rådata Nord 2025'!O744</f>
        <v>ej</v>
      </c>
    </row>
    <row r="745" spans="1:9" x14ac:dyDescent="0.25">
      <c r="A745" s="1">
        <f>'Rådata Nord 2025'!A745</f>
        <v>126</v>
      </c>
      <c r="B745" s="1" t="str">
        <f>'Rådata Nord 2025'!B745</f>
        <v>HLS</v>
      </c>
      <c r="C745" s="1" t="str">
        <f>'Rådata Nord 2025'!C745</f>
        <v>Spårväxel - EV-UIC60-300-1:9</v>
      </c>
      <c r="D745" s="1">
        <f>'Rådata Nord 2025'!D745</f>
        <v>10</v>
      </c>
      <c r="E745" s="1" t="str">
        <f>'Rådata Nord 2025'!E745</f>
        <v>B4</v>
      </c>
      <c r="F745" s="2" t="str">
        <f>'Rådata Nord 2025'!J745</f>
        <v>-</v>
      </c>
      <c r="G745" s="2" t="str">
        <f>'Rådata Nord 2025'!L745</f>
        <v>ej</v>
      </c>
      <c r="H745" s="11">
        <f>'Rådata Nord 2025'!N745</f>
        <v>35</v>
      </c>
      <c r="I745" s="11" t="str">
        <f>'Rådata Nord 2025'!O745</f>
        <v>ej</v>
      </c>
    </row>
    <row r="746" spans="1:9" x14ac:dyDescent="0.25">
      <c r="A746" s="1">
        <f>'Rådata Nord 2025'!A746</f>
        <v>126</v>
      </c>
      <c r="B746" s="1" t="str">
        <f>'Rådata Nord 2025'!B746</f>
        <v>HLS</v>
      </c>
      <c r="C746" s="1" t="str">
        <f>'Rådata Nord 2025'!C746</f>
        <v>Spårväxel - EV-UIC60-300-1:9</v>
      </c>
      <c r="D746" s="1" t="str">
        <f>'Rådata Nord 2025'!D746</f>
        <v>1b</v>
      </c>
      <c r="E746" s="1" t="str">
        <f>'Rådata Nord 2025'!E746</f>
        <v>B4</v>
      </c>
      <c r="F746" s="2" t="str">
        <f>'Rådata Nord 2025'!J746</f>
        <v>-</v>
      </c>
      <c r="G746" s="2" t="str">
        <f>'Rådata Nord 2025'!L746</f>
        <v>ej</v>
      </c>
      <c r="H746" s="11">
        <f>'Rådata Nord 2025'!N746</f>
        <v>35</v>
      </c>
      <c r="I746" s="11" t="str">
        <f>'Rådata Nord 2025'!O746</f>
        <v>ej</v>
      </c>
    </row>
    <row r="747" spans="1:9" x14ac:dyDescent="0.25">
      <c r="A747" s="1">
        <f>'Rådata Nord 2025'!A747</f>
        <v>126</v>
      </c>
      <c r="B747" s="1" t="str">
        <f>'Rådata Nord 2025'!B747</f>
        <v>HLS</v>
      </c>
      <c r="C747" s="1" t="str">
        <f>'Rådata Nord 2025'!C747</f>
        <v>Spårväxel - EV-UIC60-300-1:9</v>
      </c>
      <c r="D747" s="1" t="str">
        <f>'Rådata Nord 2025'!D747</f>
        <v>3a</v>
      </c>
      <c r="E747" s="1" t="str">
        <f>'Rådata Nord 2025'!E747</f>
        <v>B4</v>
      </c>
      <c r="F747" s="2" t="str">
        <f>'Rådata Nord 2025'!J747</f>
        <v>-</v>
      </c>
      <c r="G747" s="2" t="str">
        <f>'Rådata Nord 2025'!L747</f>
        <v>ej</v>
      </c>
      <c r="H747" s="11">
        <f>'Rådata Nord 2025'!N747</f>
        <v>35</v>
      </c>
      <c r="I747" s="11" t="str">
        <f>'Rådata Nord 2025'!O747</f>
        <v>ej</v>
      </c>
    </row>
    <row r="748" spans="1:9" x14ac:dyDescent="0.25">
      <c r="A748" s="1">
        <f>'Rådata Nord 2025'!A748</f>
        <v>126</v>
      </c>
      <c r="B748" s="1" t="str">
        <f>'Rådata Nord 2025'!B748</f>
        <v>KAÄ</v>
      </c>
      <c r="C748" s="1" t="str">
        <f>'Rådata Nord 2025'!C748</f>
        <v>Spårväxel - EV-UIC60-300-1:9</v>
      </c>
      <c r="D748" s="1">
        <f>'Rådata Nord 2025'!D748</f>
        <v>1</v>
      </c>
      <c r="E748" s="1" t="str">
        <f>'Rådata Nord 2025'!E748</f>
        <v>B4</v>
      </c>
      <c r="F748" s="2" t="str">
        <f>'Rådata Nord 2025'!J748</f>
        <v>-</v>
      </c>
      <c r="G748" s="2" t="str">
        <f>'Rådata Nord 2025'!L748</f>
        <v>ej</v>
      </c>
      <c r="H748" s="11">
        <f>'Rådata Nord 2025'!N748</f>
        <v>35</v>
      </c>
      <c r="I748" s="11" t="str">
        <f>'Rådata Nord 2025'!O748</f>
        <v>ej</v>
      </c>
    </row>
    <row r="749" spans="1:9" x14ac:dyDescent="0.25">
      <c r="A749" s="1">
        <f>'Rådata Nord 2025'!A749</f>
        <v>126</v>
      </c>
      <c r="B749" s="1" t="str">
        <f>'Rådata Nord 2025'!B749</f>
        <v>KAÄ</v>
      </c>
      <c r="C749" s="1" t="str">
        <f>'Rådata Nord 2025'!C749</f>
        <v>Spårväxel - EV-UIC60-300-1:9</v>
      </c>
      <c r="D749" s="1">
        <f>'Rådata Nord 2025'!D749</f>
        <v>6</v>
      </c>
      <c r="E749" s="1" t="str">
        <f>'Rådata Nord 2025'!E749</f>
        <v>B4</v>
      </c>
      <c r="F749" s="2" t="str">
        <f>'Rådata Nord 2025'!J749</f>
        <v>-</v>
      </c>
      <c r="G749" s="2" t="str">
        <f>'Rådata Nord 2025'!L749</f>
        <v>ej</v>
      </c>
      <c r="H749" s="11">
        <f>'Rådata Nord 2025'!N749</f>
        <v>35</v>
      </c>
      <c r="I749" s="11" t="str">
        <f>'Rådata Nord 2025'!O749</f>
        <v>ej</v>
      </c>
    </row>
    <row r="750" spans="1:9" x14ac:dyDescent="0.25">
      <c r="A750" s="1">
        <f>'Rådata Nord 2025'!A750</f>
        <v>126</v>
      </c>
      <c r="B750" s="1" t="str">
        <f>'Rådata Nord 2025'!B750</f>
        <v>LUÄ</v>
      </c>
      <c r="C750" s="1" t="str">
        <f>'Rådata Nord 2025'!C750</f>
        <v>Spårväxel - EV-UIC60-760-1:14</v>
      </c>
      <c r="D750" s="1">
        <f>'Rådata Nord 2025'!D750</f>
        <v>1</v>
      </c>
      <c r="E750" s="1" t="str">
        <f>'Rådata Nord 2025'!E750</f>
        <v>B4</v>
      </c>
      <c r="F750" s="2" t="str">
        <f>'Rådata Nord 2025'!J750</f>
        <v>-</v>
      </c>
      <c r="G750" s="2" t="str">
        <f>'Rådata Nord 2025'!L750</f>
        <v>ej</v>
      </c>
      <c r="H750" s="11">
        <f>'Rådata Nord 2025'!N750</f>
        <v>35</v>
      </c>
      <c r="I750" s="11" t="str">
        <f>'Rådata Nord 2025'!O750</f>
        <v>ej</v>
      </c>
    </row>
    <row r="751" spans="1:9" hidden="1" x14ac:dyDescent="0.25">
      <c r="A751" s="1">
        <f>'Rådata Nord 2025'!A751</f>
        <v>130</v>
      </c>
      <c r="B751" s="1" t="str">
        <f>'Rådata Nord 2025'!B751</f>
        <v>SOP</v>
      </c>
      <c r="C751" s="1" t="str">
        <f>'Rådata Nord 2025'!C751</f>
        <v>Spårväxel - EV-SJ50-11-1:9</v>
      </c>
      <c r="D751" s="1" t="str">
        <f>'Rådata Nord 2025'!D751</f>
        <v>3a</v>
      </c>
      <c r="E751" s="1" t="str">
        <f>'Rådata Nord 2025'!E751</f>
        <v>B1</v>
      </c>
      <c r="F751" s="2" t="str">
        <f>'Rådata Nord 2025'!J751</f>
        <v>-</v>
      </c>
      <c r="G751" s="2" t="str">
        <f>'Rådata Nord 2025'!L751</f>
        <v>ej</v>
      </c>
      <c r="H751" s="11">
        <f>'Rådata Nord 2025'!N751</f>
        <v>0</v>
      </c>
      <c r="I751" s="11" t="str">
        <f>'Rådata Nord 2025'!O751</f>
        <v>ej</v>
      </c>
    </row>
    <row r="752" spans="1:9" hidden="1" x14ac:dyDescent="0.25">
      <c r="A752" s="1">
        <f>'Rådata Nord 2025'!A752</f>
        <v>130</v>
      </c>
      <c r="B752" s="1" t="str">
        <f>'Rådata Nord 2025'!B752</f>
        <v>SOP</v>
      </c>
      <c r="C752" s="1" t="str">
        <f>'Rådata Nord 2025'!C752</f>
        <v>Spårväxel - EV-SJ50-11-1:9</v>
      </c>
      <c r="D752" s="1" t="str">
        <f>'Rådata Nord 2025'!D752</f>
        <v>3b</v>
      </c>
      <c r="E752" s="1" t="str">
        <f>'Rådata Nord 2025'!E752</f>
        <v>B1</v>
      </c>
      <c r="F752" s="2" t="str">
        <f>'Rådata Nord 2025'!J752</f>
        <v>-</v>
      </c>
      <c r="G752" s="2" t="str">
        <f>'Rådata Nord 2025'!L752</f>
        <v>ej</v>
      </c>
      <c r="H752" s="11">
        <f>'Rådata Nord 2025'!N752</f>
        <v>0</v>
      </c>
      <c r="I752" s="11" t="str">
        <f>'Rådata Nord 2025'!O752</f>
        <v>ej</v>
      </c>
    </row>
    <row r="753" spans="1:9" x14ac:dyDescent="0.25">
      <c r="A753" s="1">
        <f>'Rådata Nord 2025'!A753</f>
        <v>126</v>
      </c>
      <c r="B753" s="1" t="str">
        <f>'Rådata Nord 2025'!B753</f>
        <v>LUÄ</v>
      </c>
      <c r="C753" s="1" t="str">
        <f>'Rådata Nord 2025'!C753</f>
        <v>Spårväxel - EV-UIC60-300-1:9</v>
      </c>
      <c r="D753" s="1">
        <f>'Rådata Nord 2025'!D753</f>
        <v>6</v>
      </c>
      <c r="E753" s="1" t="str">
        <f>'Rådata Nord 2025'!E753</f>
        <v>B4</v>
      </c>
      <c r="F753" s="2" t="str">
        <f>'Rådata Nord 2025'!J753</f>
        <v>-</v>
      </c>
      <c r="G753" s="2" t="str">
        <f>'Rådata Nord 2025'!L753</f>
        <v>ej</v>
      </c>
      <c r="H753" s="11">
        <f>'Rådata Nord 2025'!N753</f>
        <v>35</v>
      </c>
      <c r="I753" s="11" t="str">
        <f>'Rådata Nord 2025'!O753</f>
        <v>ej</v>
      </c>
    </row>
    <row r="754" spans="1:9" x14ac:dyDescent="0.25">
      <c r="A754" s="1">
        <f>'Rådata Nord 2025'!A754</f>
        <v>126</v>
      </c>
      <c r="B754" s="1" t="str">
        <f>'Rådata Nord 2025'!B754</f>
        <v>TVB</v>
      </c>
      <c r="C754" s="1" t="str">
        <f>'Rådata Nord 2025'!C754</f>
        <v>Spårväxel - EV-UIC60-300-1:9</v>
      </c>
      <c r="D754" s="1">
        <f>'Rådata Nord 2025'!D754</f>
        <v>1</v>
      </c>
      <c r="E754" s="1" t="str">
        <f>'Rådata Nord 2025'!E754</f>
        <v>B4</v>
      </c>
      <c r="F754" s="2" t="str">
        <f>'Rådata Nord 2025'!J754</f>
        <v>-</v>
      </c>
      <c r="G754" s="2" t="str">
        <f>'Rådata Nord 2025'!L754</f>
        <v>ej</v>
      </c>
      <c r="H754" s="11">
        <f>'Rådata Nord 2025'!N754</f>
        <v>35</v>
      </c>
      <c r="I754" s="11" t="str">
        <f>'Rådata Nord 2025'!O754</f>
        <v>ej</v>
      </c>
    </row>
    <row r="755" spans="1:9" x14ac:dyDescent="0.25">
      <c r="A755" s="1">
        <f>'Rådata Nord 2025'!A755</f>
        <v>126</v>
      </c>
      <c r="B755" s="1" t="str">
        <f>'Rådata Nord 2025'!B755</f>
        <v>TVB</v>
      </c>
      <c r="C755" s="1" t="str">
        <f>'Rådata Nord 2025'!C755</f>
        <v>Spårväxel - EV-UIC60-300-1:9</v>
      </c>
      <c r="D755" s="1">
        <f>'Rådata Nord 2025'!D755</f>
        <v>2</v>
      </c>
      <c r="E755" s="1" t="str">
        <f>'Rådata Nord 2025'!E755</f>
        <v>B4</v>
      </c>
      <c r="F755" s="2" t="str">
        <f>'Rådata Nord 2025'!J755</f>
        <v>-</v>
      </c>
      <c r="G755" s="2" t="str">
        <f>'Rådata Nord 2025'!L755</f>
        <v>ej</v>
      </c>
      <c r="H755" s="11">
        <f>'Rådata Nord 2025'!N755</f>
        <v>35</v>
      </c>
      <c r="I755" s="11" t="str">
        <f>'Rådata Nord 2025'!O755</f>
        <v>ej</v>
      </c>
    </row>
    <row r="756" spans="1:9" x14ac:dyDescent="0.25">
      <c r="A756" s="1">
        <f>'Rådata Nord 2025'!A756</f>
        <v>126</v>
      </c>
      <c r="B756" s="1" t="str">
        <f>'Rådata Nord 2025'!B756</f>
        <v>TVB</v>
      </c>
      <c r="C756" s="1" t="str">
        <f>'Rådata Nord 2025'!C756</f>
        <v>Spårväxel - EV-UIC60-300-1:9</v>
      </c>
      <c r="D756" s="1">
        <f>'Rådata Nord 2025'!D756</f>
        <v>5</v>
      </c>
      <c r="E756" s="1" t="str">
        <f>'Rådata Nord 2025'!E756</f>
        <v>B4</v>
      </c>
      <c r="F756" s="2" t="str">
        <f>'Rådata Nord 2025'!J756</f>
        <v>-</v>
      </c>
      <c r="G756" s="2" t="str">
        <f>'Rådata Nord 2025'!L756</f>
        <v>ej</v>
      </c>
      <c r="H756" s="11">
        <f>'Rådata Nord 2025'!N756</f>
        <v>35</v>
      </c>
      <c r="I756" s="11" t="str">
        <f>'Rådata Nord 2025'!O756</f>
        <v>ej</v>
      </c>
    </row>
    <row r="757" spans="1:9" hidden="1" x14ac:dyDescent="0.25">
      <c r="A757" s="1">
        <f>'Rådata Nord 2025'!A757</f>
        <v>132</v>
      </c>
      <c r="B757" s="1" t="str">
        <f>'Rådata Nord 2025'!B757</f>
        <v>BEN</v>
      </c>
      <c r="C757" s="1" t="str">
        <f>'Rådata Nord 2025'!C757</f>
        <v>Spårväxel - EV-UIC60-300-1:9</v>
      </c>
      <c r="D757" s="1">
        <f>'Rådata Nord 2025'!D757</f>
        <v>32</v>
      </c>
      <c r="E757" s="1" t="str">
        <f>'Rådata Nord 2025'!E757</f>
        <v>B2</v>
      </c>
      <c r="F757" s="2" t="str">
        <f>'Rådata Nord 2025'!J757</f>
        <v>-</v>
      </c>
      <c r="G757" s="2" t="str">
        <f>'Rådata Nord 2025'!L757</f>
        <v>ej</v>
      </c>
      <c r="H757" s="11">
        <f>'Rådata Nord 2025'!N757</f>
        <v>0</v>
      </c>
      <c r="I757" s="11" t="str">
        <f>'Rådata Nord 2025'!O757</f>
        <v>ej</v>
      </c>
    </row>
    <row r="758" spans="1:9" hidden="1" x14ac:dyDescent="0.25">
      <c r="A758" s="1">
        <f>'Rådata Nord 2025'!A758</f>
        <v>132</v>
      </c>
      <c r="B758" s="1" t="str">
        <f>'Rådata Nord 2025'!B758</f>
        <v>BEN</v>
      </c>
      <c r="C758" s="1" t="str">
        <f>'Rådata Nord 2025'!C758</f>
        <v>Spårväxel - EV-UIC60-300-1:9</v>
      </c>
      <c r="D758" s="1">
        <f>'Rådata Nord 2025'!D758</f>
        <v>35</v>
      </c>
      <c r="E758" s="1" t="str">
        <f>'Rådata Nord 2025'!E758</f>
        <v>B2</v>
      </c>
      <c r="F758" s="2" t="str">
        <f>'Rådata Nord 2025'!J758</f>
        <v>-</v>
      </c>
      <c r="G758" s="2" t="str">
        <f>'Rådata Nord 2025'!L758</f>
        <v>ej</v>
      </c>
      <c r="H758" s="11">
        <f>'Rådata Nord 2025'!N758</f>
        <v>0</v>
      </c>
      <c r="I758" s="11" t="str">
        <f>'Rådata Nord 2025'!O758</f>
        <v>ej</v>
      </c>
    </row>
    <row r="759" spans="1:9" hidden="1" x14ac:dyDescent="0.25">
      <c r="A759" s="1">
        <f>'Rådata Nord 2025'!A759</f>
        <v>132</v>
      </c>
      <c r="B759" s="1" t="str">
        <f>'Rådata Nord 2025'!B759</f>
        <v>BEN</v>
      </c>
      <c r="C759" s="1" t="str">
        <f>'Rådata Nord 2025'!C759</f>
        <v>Spårväxel - EV-UIC60-300-1:9</v>
      </c>
      <c r="D759" s="1">
        <f>'Rådata Nord 2025'!D759</f>
        <v>36</v>
      </c>
      <c r="E759" s="1" t="str">
        <f>'Rådata Nord 2025'!E759</f>
        <v>B2</v>
      </c>
      <c r="F759" s="2" t="str">
        <f>'Rådata Nord 2025'!J759</f>
        <v>-</v>
      </c>
      <c r="G759" s="2" t="str">
        <f>'Rådata Nord 2025'!L759</f>
        <v>ej</v>
      </c>
      <c r="H759" s="11">
        <f>'Rådata Nord 2025'!N759</f>
        <v>0</v>
      </c>
      <c r="I759" s="11" t="str">
        <f>'Rådata Nord 2025'!O759</f>
        <v>ej</v>
      </c>
    </row>
    <row r="760" spans="1:9" hidden="1" x14ac:dyDescent="0.25">
      <c r="A760" s="1">
        <f>'Rådata Nord 2025'!A760</f>
        <v>132</v>
      </c>
      <c r="B760" s="1" t="str">
        <f>'Rådata Nord 2025'!B760</f>
        <v>BEN</v>
      </c>
      <c r="C760" s="1" t="str">
        <f>'Rådata Nord 2025'!C760</f>
        <v>Spårväxel - EV-UIC60-300-1:9</v>
      </c>
      <c r="D760" s="1">
        <f>'Rådata Nord 2025'!D760</f>
        <v>37</v>
      </c>
      <c r="E760" s="1" t="str">
        <f>'Rådata Nord 2025'!E760</f>
        <v>B2</v>
      </c>
      <c r="F760" s="2" t="str">
        <f>'Rådata Nord 2025'!J760</f>
        <v>-</v>
      </c>
      <c r="G760" s="2" t="str">
        <f>'Rådata Nord 2025'!L760</f>
        <v>ej</v>
      </c>
      <c r="H760" s="11">
        <f>'Rådata Nord 2025'!N760</f>
        <v>0</v>
      </c>
      <c r="I760" s="11" t="str">
        <f>'Rådata Nord 2025'!O760</f>
        <v>ej</v>
      </c>
    </row>
    <row r="761" spans="1:9" hidden="1" x14ac:dyDescent="0.25">
      <c r="A761" s="1">
        <f>'Rådata Nord 2025'!A761</f>
        <v>132</v>
      </c>
      <c r="B761" s="1" t="str">
        <f>'Rådata Nord 2025'!B761</f>
        <v>BEN</v>
      </c>
      <c r="C761" s="1" t="str">
        <f>'Rådata Nord 2025'!C761</f>
        <v>Spårväxel - EV-UIC60-300-1:9</v>
      </c>
      <c r="D761" s="1">
        <f>'Rådata Nord 2025'!D761</f>
        <v>33</v>
      </c>
      <c r="E761" s="1" t="str">
        <f>'Rådata Nord 2025'!E761</f>
        <v>B1</v>
      </c>
      <c r="F761" s="2" t="str">
        <f>'Rådata Nord 2025'!J761</f>
        <v>-</v>
      </c>
      <c r="G761" s="2" t="str">
        <f>'Rådata Nord 2025'!L761</f>
        <v>ej</v>
      </c>
      <c r="H761" s="11">
        <f>'Rådata Nord 2025'!N761</f>
        <v>0</v>
      </c>
      <c r="I761" s="11" t="str">
        <f>'Rådata Nord 2025'!O761</f>
        <v>ej</v>
      </c>
    </row>
    <row r="762" spans="1:9" hidden="1" x14ac:dyDescent="0.25">
      <c r="A762" s="1">
        <f>'Rådata Nord 2025'!A762</f>
        <v>132</v>
      </c>
      <c r="B762" s="1" t="str">
        <f>'Rådata Nord 2025'!B762</f>
        <v>BEN</v>
      </c>
      <c r="C762" s="1" t="str">
        <f>'Rådata Nord 2025'!C762</f>
        <v>Spårväxel - EV-UIC60-300-1:9</v>
      </c>
      <c r="D762" s="1">
        <f>'Rådata Nord 2025'!D762</f>
        <v>34</v>
      </c>
      <c r="E762" s="1" t="str">
        <f>'Rådata Nord 2025'!E762</f>
        <v>B1</v>
      </c>
      <c r="F762" s="2" t="str">
        <f>'Rådata Nord 2025'!J762</f>
        <v>-</v>
      </c>
      <c r="G762" s="2" t="str">
        <f>'Rådata Nord 2025'!L762</f>
        <v>ej</v>
      </c>
      <c r="H762" s="11">
        <f>'Rådata Nord 2025'!N762</f>
        <v>0</v>
      </c>
      <c r="I762" s="11" t="str">
        <f>'Rådata Nord 2025'!O762</f>
        <v>ej</v>
      </c>
    </row>
    <row r="763" spans="1:9" hidden="1" x14ac:dyDescent="0.25">
      <c r="A763" s="1">
        <f>'Rådata Nord 2025'!A763</f>
        <v>132</v>
      </c>
      <c r="B763" s="1" t="str">
        <f>'Rådata Nord 2025'!B763</f>
        <v>BEN</v>
      </c>
      <c r="C763" s="1" t="str">
        <f>'Rådata Nord 2025'!C763</f>
        <v>Spårväxel - EV-SJ50-5,9-1:9</v>
      </c>
      <c r="D763" s="1">
        <f>'Rådata Nord 2025'!D763</f>
        <v>41</v>
      </c>
      <c r="E763" s="1" t="str">
        <f>'Rådata Nord 2025'!E763</f>
        <v>B1</v>
      </c>
      <c r="F763" s="2" t="str">
        <f>'Rådata Nord 2025'!J763</f>
        <v>-</v>
      </c>
      <c r="G763" s="2" t="str">
        <f>'Rådata Nord 2025'!L763</f>
        <v>ej</v>
      </c>
      <c r="H763" s="11">
        <f>'Rådata Nord 2025'!N763</f>
        <v>0</v>
      </c>
      <c r="I763" s="11" t="str">
        <f>'Rådata Nord 2025'!O763</f>
        <v>ej</v>
      </c>
    </row>
    <row r="764" spans="1:9" hidden="1" x14ac:dyDescent="0.25">
      <c r="A764" s="1">
        <f>'Rådata Nord 2025'!A764</f>
        <v>132</v>
      </c>
      <c r="B764" s="1" t="str">
        <f>'Rådata Nord 2025'!B764</f>
        <v>BEN</v>
      </c>
      <c r="C764" s="1" t="str">
        <f>'Rådata Nord 2025'!C764</f>
        <v>Spårväxel - EV-SJ50-11-1:9</v>
      </c>
      <c r="D764" s="1">
        <f>'Rådata Nord 2025'!D764</f>
        <v>42</v>
      </c>
      <c r="E764" s="1" t="str">
        <f>'Rådata Nord 2025'!E764</f>
        <v>B1</v>
      </c>
      <c r="F764" s="2" t="str">
        <f>'Rådata Nord 2025'!J764</f>
        <v>-</v>
      </c>
      <c r="G764" s="2" t="str">
        <f>'Rådata Nord 2025'!L764</f>
        <v>ej</v>
      </c>
      <c r="H764" s="11">
        <f>'Rådata Nord 2025'!N764</f>
        <v>0</v>
      </c>
      <c r="I764" s="11" t="str">
        <f>'Rådata Nord 2025'!O764</f>
        <v>ej</v>
      </c>
    </row>
    <row r="765" spans="1:9" hidden="1" x14ac:dyDescent="0.25">
      <c r="A765" s="1">
        <f>'Rådata Nord 2025'!A765</f>
        <v>132</v>
      </c>
      <c r="B765" s="1" t="str">
        <f>'Rådata Nord 2025'!B765</f>
        <v>BEN</v>
      </c>
      <c r="C765" s="1" t="str">
        <f>'Rådata Nord 2025'!C765</f>
        <v>Spårväxel - EV-SJ50-11-1:9</v>
      </c>
      <c r="D765" s="1">
        <f>'Rådata Nord 2025'!D765</f>
        <v>43</v>
      </c>
      <c r="E765" s="1" t="str">
        <f>'Rådata Nord 2025'!E765</f>
        <v>B1</v>
      </c>
      <c r="F765" s="2" t="str">
        <f>'Rådata Nord 2025'!J765</f>
        <v>-</v>
      </c>
      <c r="G765" s="2" t="str">
        <f>'Rådata Nord 2025'!L765</f>
        <v>ej</v>
      </c>
      <c r="H765" s="11">
        <f>'Rådata Nord 2025'!N765</f>
        <v>0</v>
      </c>
      <c r="I765" s="11" t="str">
        <f>'Rådata Nord 2025'!O765</f>
        <v>ej</v>
      </c>
    </row>
    <row r="766" spans="1:9" hidden="1" x14ac:dyDescent="0.25">
      <c r="A766" s="1">
        <f>'Rådata Nord 2025'!A766</f>
        <v>132</v>
      </c>
      <c r="B766" s="1" t="str">
        <f>'Rådata Nord 2025'!B766</f>
        <v>BEN</v>
      </c>
      <c r="C766" s="1" t="str">
        <f>'Rådata Nord 2025'!C766</f>
        <v>Spårväxel - EV-SJ50-11-1:9</v>
      </c>
      <c r="D766" s="1">
        <f>'Rådata Nord 2025'!D766</f>
        <v>44</v>
      </c>
      <c r="E766" s="1" t="str">
        <f>'Rådata Nord 2025'!E766</f>
        <v>B1</v>
      </c>
      <c r="F766" s="2" t="str">
        <f>'Rådata Nord 2025'!J766</f>
        <v>-</v>
      </c>
      <c r="G766" s="2" t="str">
        <f>'Rådata Nord 2025'!L766</f>
        <v>ej</v>
      </c>
      <c r="H766" s="11">
        <f>'Rådata Nord 2025'!N766</f>
        <v>0</v>
      </c>
      <c r="I766" s="11" t="str">
        <f>'Rådata Nord 2025'!O766</f>
        <v>ej</v>
      </c>
    </row>
    <row r="767" spans="1:9" hidden="1" x14ac:dyDescent="0.25">
      <c r="A767" s="1">
        <f>'Rådata Nord 2025'!A767</f>
        <v>132</v>
      </c>
      <c r="B767" s="1" t="str">
        <f>'Rådata Nord 2025'!B767</f>
        <v>BEN</v>
      </c>
      <c r="C767" s="1" t="str">
        <f>'Rådata Nord 2025'!C767</f>
        <v>Spårväxel - EV-SJ50-11-1:9</v>
      </c>
      <c r="D767" s="1">
        <f>'Rådata Nord 2025'!D767</f>
        <v>45</v>
      </c>
      <c r="E767" s="1" t="str">
        <f>'Rådata Nord 2025'!E767</f>
        <v>B1</v>
      </c>
      <c r="F767" s="2" t="str">
        <f>'Rådata Nord 2025'!J767</f>
        <v>-</v>
      </c>
      <c r="G767" s="2" t="str">
        <f>'Rådata Nord 2025'!L767</f>
        <v>ej</v>
      </c>
      <c r="H767" s="11">
        <f>'Rådata Nord 2025'!N767</f>
        <v>0</v>
      </c>
      <c r="I767" s="11" t="str">
        <f>'Rådata Nord 2025'!O767</f>
        <v>ej</v>
      </c>
    </row>
    <row r="768" spans="1:9" hidden="1" x14ac:dyDescent="0.25">
      <c r="A768" s="1">
        <f>'Rådata Nord 2025'!A768</f>
        <v>132</v>
      </c>
      <c r="B768" s="1" t="str">
        <f>'Rådata Nord 2025'!B768</f>
        <v>BEN</v>
      </c>
      <c r="C768" s="1" t="str">
        <f>'Rådata Nord 2025'!C768</f>
        <v>Spårväxel - EV-SJ50-11-1:9</v>
      </c>
      <c r="D768" s="1">
        <f>'Rådata Nord 2025'!D768</f>
        <v>46</v>
      </c>
      <c r="E768" s="1" t="str">
        <f>'Rådata Nord 2025'!E768</f>
        <v>B1</v>
      </c>
      <c r="F768" s="2" t="str">
        <f>'Rådata Nord 2025'!J768</f>
        <v>-</v>
      </c>
      <c r="G768" s="2" t="str">
        <f>'Rådata Nord 2025'!L768</f>
        <v>ej</v>
      </c>
      <c r="H768" s="11">
        <f>'Rådata Nord 2025'!N768</f>
        <v>0</v>
      </c>
      <c r="I768" s="11" t="str">
        <f>'Rådata Nord 2025'!O768</f>
        <v>ej</v>
      </c>
    </row>
    <row r="769" spans="1:9" hidden="1" x14ac:dyDescent="0.25">
      <c r="A769" s="1">
        <f>'Rådata Nord 2025'!A769</f>
        <v>132</v>
      </c>
      <c r="B769" s="1" t="str">
        <f>'Rådata Nord 2025'!B769</f>
        <v>BEN</v>
      </c>
      <c r="C769" s="1" t="str">
        <f>'Rådata Nord 2025'!C769</f>
        <v>Spårväxel - EV-SJ50-5,9-1:9</v>
      </c>
      <c r="D769" s="1">
        <f>'Rådata Nord 2025'!D769</f>
        <v>48</v>
      </c>
      <c r="E769" s="1" t="str">
        <f>'Rådata Nord 2025'!E769</f>
        <v>B1</v>
      </c>
      <c r="F769" s="2" t="str">
        <f>'Rådata Nord 2025'!J769</f>
        <v>-</v>
      </c>
      <c r="G769" s="2" t="str">
        <f>'Rådata Nord 2025'!L769</f>
        <v>ej</v>
      </c>
      <c r="H769" s="11">
        <f>'Rådata Nord 2025'!N769</f>
        <v>0</v>
      </c>
      <c r="I769" s="11" t="str">
        <f>'Rådata Nord 2025'!O769</f>
        <v>ej</v>
      </c>
    </row>
    <row r="770" spans="1:9" x14ac:dyDescent="0.25">
      <c r="A770" s="1">
        <f>'Rådata Nord 2025'!A770</f>
        <v>126</v>
      </c>
      <c r="B770" s="1" t="str">
        <f>'Rådata Nord 2025'!B770</f>
        <v>TVB</v>
      </c>
      <c r="C770" s="1" t="str">
        <f>'Rådata Nord 2025'!C770</f>
        <v>Spårväxel - EV-UIC60-300-1:9</v>
      </c>
      <c r="D770" s="1">
        <f>'Rådata Nord 2025'!D770</f>
        <v>6</v>
      </c>
      <c r="E770" s="1" t="str">
        <f>'Rådata Nord 2025'!E770</f>
        <v>B4</v>
      </c>
      <c r="F770" s="2" t="str">
        <f>'Rådata Nord 2025'!J770</f>
        <v>-</v>
      </c>
      <c r="G770" s="2" t="str">
        <f>'Rådata Nord 2025'!L770</f>
        <v>ej</v>
      </c>
      <c r="H770" s="11">
        <f>'Rådata Nord 2025'!N770</f>
        <v>35</v>
      </c>
      <c r="I770" s="11" t="str">
        <f>'Rådata Nord 2025'!O770</f>
        <v>ej</v>
      </c>
    </row>
    <row r="771" spans="1:9" hidden="1" x14ac:dyDescent="0.25">
      <c r="A771" s="1">
        <f>'Rådata Nord 2025'!A774</f>
        <v>132</v>
      </c>
      <c r="B771" s="1" t="str">
        <f>'Rådata Nord 2025'!B774</f>
        <v>KLX</v>
      </c>
      <c r="C771" s="1" t="str">
        <f>'Rådata Nord 2025'!C774</f>
        <v>Spårväxel - EV-SJ50-11-1:9</v>
      </c>
      <c r="D771" s="1">
        <f>'Rådata Nord 2025'!D774</f>
        <v>34</v>
      </c>
      <c r="E771" s="1" t="str">
        <f>'Rådata Nord 2025'!E774</f>
        <v>B1</v>
      </c>
      <c r="F771" s="2" t="str">
        <f>'Rådata Nord 2025'!J774</f>
        <v>ej 2025</v>
      </c>
      <c r="G771" s="2" t="str">
        <f>'Rådata Nord 2025'!L774</f>
        <v>ej 2025</v>
      </c>
      <c r="H771" s="11">
        <f>'Rådata Nord 2025'!N774</f>
        <v>0</v>
      </c>
      <c r="I771" s="11">
        <f>'Rådata Nord 2025'!O774</f>
        <v>0</v>
      </c>
    </row>
    <row r="772" spans="1:9" hidden="1" x14ac:dyDescent="0.25">
      <c r="A772" s="1">
        <f>'Rådata Nord 2025'!A772</f>
        <v>132</v>
      </c>
      <c r="B772" s="1" t="str">
        <f>'Rådata Nord 2025'!B772</f>
        <v>KLX</v>
      </c>
      <c r="C772" s="1" t="str">
        <f>'Rådata Nord 2025'!C772</f>
        <v>Spårväxel - EV-SJ50-11-1:9</v>
      </c>
      <c r="D772" s="1">
        <f>'Rådata Nord 2025'!D772</f>
        <v>31</v>
      </c>
      <c r="E772" s="1" t="str">
        <f>'Rådata Nord 2025'!E772</f>
        <v>B1</v>
      </c>
      <c r="F772" s="2" t="str">
        <f>'Rådata Nord 2025'!J772</f>
        <v>ej 2025</v>
      </c>
      <c r="G772" s="2" t="str">
        <f>'Rådata Nord 2025'!L772</f>
        <v>ej 2025</v>
      </c>
      <c r="H772" s="11">
        <f>'Rådata Nord 2025'!N772</f>
        <v>0</v>
      </c>
      <c r="I772" s="11">
        <f>'Rådata Nord 2025'!O772</f>
        <v>0</v>
      </c>
    </row>
    <row r="773" spans="1:9" x14ac:dyDescent="0.25">
      <c r="A773" s="1">
        <f>'Rådata Nord 2025'!A771</f>
        <v>126</v>
      </c>
      <c r="B773" s="1" t="str">
        <f>'Rådata Nord 2025'!B771</f>
        <v>TVÄ</v>
      </c>
      <c r="C773" s="1" t="str">
        <f>'Rådata Nord 2025'!C771</f>
        <v>Spårväxel - EV-UIC60-300-1:9</v>
      </c>
      <c r="D773" s="1">
        <f>'Rådata Nord 2025'!D771</f>
        <v>1</v>
      </c>
      <c r="E773" s="1" t="str">
        <f>'Rådata Nord 2025'!E771</f>
        <v>B4</v>
      </c>
      <c r="F773" s="2" t="str">
        <f>'Rådata Nord 2025'!J771</f>
        <v>-</v>
      </c>
      <c r="G773" s="2" t="str">
        <f>'Rådata Nord 2025'!L771</f>
        <v>ej</v>
      </c>
      <c r="H773" s="11">
        <f>'Rådata Nord 2025'!N771</f>
        <v>35</v>
      </c>
      <c r="I773" s="11" t="str">
        <f>'Rådata Nord 2025'!O771</f>
        <v>ej</v>
      </c>
    </row>
    <row r="774" spans="1:9" hidden="1" x14ac:dyDescent="0.25">
      <c r="A774" s="1">
        <f>'Rådata Nord 2025'!A773</f>
        <v>132</v>
      </c>
      <c r="B774" s="1" t="str">
        <f>'Rådata Nord 2025'!B773</f>
        <v>KLX</v>
      </c>
      <c r="C774" s="1" t="str">
        <f>'Rådata Nord 2025'!C773</f>
        <v>Spårväxel - EV-SJ50-11-1:9</v>
      </c>
      <c r="D774" s="1">
        <f>'Rådata Nord 2025'!D773</f>
        <v>33</v>
      </c>
      <c r="E774" s="1" t="str">
        <f>'Rådata Nord 2025'!E773</f>
        <v>B1</v>
      </c>
      <c r="F774" s="2" t="str">
        <f>'Rådata Nord 2025'!J773</f>
        <v>ej 2025</v>
      </c>
      <c r="G774" s="2" t="str">
        <f>'Rådata Nord 2025'!L773</f>
        <v>ej 2025</v>
      </c>
      <c r="H774" s="11">
        <f>'Rådata Nord 2025'!N773</f>
        <v>0</v>
      </c>
      <c r="I774" s="11">
        <f>'Rådata Nord 2025'!O773</f>
        <v>0</v>
      </c>
    </row>
    <row r="775" spans="1:9" x14ac:dyDescent="0.25">
      <c r="A775" s="1">
        <f>'Rådata Nord 2025'!A775</f>
        <v>126</v>
      </c>
      <c r="B775" s="1" t="str">
        <f>'Rådata Nord 2025'!B775</f>
        <v>TVÄ</v>
      </c>
      <c r="C775" s="1" t="str">
        <f>'Rådata Nord 2025'!C775</f>
        <v>Spårväxel - EV-UIC60-300-1:9</v>
      </c>
      <c r="D775" s="1">
        <f>'Rådata Nord 2025'!D775</f>
        <v>2</v>
      </c>
      <c r="E775" s="1" t="str">
        <f>'Rådata Nord 2025'!E775</f>
        <v>B4</v>
      </c>
      <c r="F775" s="2" t="str">
        <f>'Rådata Nord 2025'!J775</f>
        <v>-</v>
      </c>
      <c r="G775" s="2" t="str">
        <f>'Rådata Nord 2025'!L775</f>
        <v>ej</v>
      </c>
      <c r="H775" s="11">
        <f>'Rådata Nord 2025'!N775</f>
        <v>35</v>
      </c>
      <c r="I775" s="11" t="str">
        <f>'Rådata Nord 2025'!O775</f>
        <v>ej</v>
      </c>
    </row>
    <row r="776" spans="1:9" hidden="1" x14ac:dyDescent="0.25">
      <c r="A776" s="1">
        <f>'Rådata Nord 2025'!A777</f>
        <v>132</v>
      </c>
      <c r="B776" s="1" t="str">
        <f>'Rådata Nord 2025'!B777</f>
        <v>KOJ</v>
      </c>
      <c r="C776" s="1" t="str">
        <f>'Rådata Nord 2025'!C777</f>
        <v>Spårväxel - EV-UIC60-300-1:9</v>
      </c>
      <c r="D776" s="1">
        <f>'Rådata Nord 2025'!D777</f>
        <v>32</v>
      </c>
      <c r="E776" s="1" t="str">
        <f>'Rådata Nord 2025'!E777</f>
        <v>B2</v>
      </c>
      <c r="F776" s="2" t="str">
        <f>'Rådata Nord 2025'!J777</f>
        <v>ej 2025</v>
      </c>
      <c r="G776" s="2" t="str">
        <f>'Rådata Nord 2025'!L777</f>
        <v>ej 2025</v>
      </c>
      <c r="H776" s="11">
        <f>'Rådata Nord 2025'!N777</f>
        <v>0</v>
      </c>
      <c r="I776" s="11">
        <f>'Rådata Nord 2025'!O777</f>
        <v>0</v>
      </c>
    </row>
    <row r="777" spans="1:9" x14ac:dyDescent="0.25">
      <c r="A777" s="1">
        <f>'Rådata Nord 2025'!A776</f>
        <v>126</v>
      </c>
      <c r="B777" s="1" t="str">
        <f>'Rådata Nord 2025'!B776</f>
        <v>TVÄ</v>
      </c>
      <c r="C777" s="1" t="str">
        <f>'Rådata Nord 2025'!C776</f>
        <v>Spårväxel - EV-UIC60-300-1:9</v>
      </c>
      <c r="D777" s="1">
        <f>'Rådata Nord 2025'!D776</f>
        <v>6</v>
      </c>
      <c r="E777" s="1" t="str">
        <f>'Rådata Nord 2025'!E776</f>
        <v>B4</v>
      </c>
      <c r="F777" s="2" t="str">
        <f>'Rådata Nord 2025'!J776</f>
        <v>-</v>
      </c>
      <c r="G777" s="2" t="str">
        <f>'Rådata Nord 2025'!L776</f>
        <v>ej</v>
      </c>
      <c r="H777" s="11">
        <f>'Rådata Nord 2025'!N776</f>
        <v>35</v>
      </c>
      <c r="I777" s="11" t="str">
        <f>'Rådata Nord 2025'!O776</f>
        <v>ej</v>
      </c>
    </row>
    <row r="778" spans="1:9" hidden="1" x14ac:dyDescent="0.25">
      <c r="A778" s="1">
        <f>'Rådata Nord 2025'!A814</f>
        <v>133</v>
      </c>
      <c r="B778" s="1" t="str">
        <f>'Rådata Nord 2025'!B814</f>
        <v>HP</v>
      </c>
      <c r="C778" s="1" t="str">
        <f>'Rådata Nord 2025'!C814</f>
        <v>Spårväxel - EV-SJ50-5,9-1:9</v>
      </c>
      <c r="D778" s="1">
        <f>'Rådata Nord 2025'!D814</f>
        <v>434</v>
      </c>
      <c r="E778" s="1" t="str">
        <f>'Rådata Nord 2025'!E814</f>
        <v>B1</v>
      </c>
      <c r="F778" s="2" t="str">
        <f>'Rådata Nord 2025'!J814</f>
        <v>ej 2025</v>
      </c>
      <c r="G778" s="2" t="str">
        <f>'Rådata Nord 2025'!L814</f>
        <v>ej 2025</v>
      </c>
      <c r="H778" s="11">
        <f>'Rådata Nord 2025'!N814</f>
        <v>0</v>
      </c>
      <c r="I778" s="11">
        <f>'Rådata Nord 2025'!O814</f>
        <v>0</v>
      </c>
    </row>
    <row r="779" spans="1:9" hidden="1" x14ac:dyDescent="0.25">
      <c r="A779" s="1">
        <f>'Rådata Nord 2025'!A815</f>
        <v>133</v>
      </c>
      <c r="B779" s="1" t="str">
        <f>'Rådata Nord 2025'!B815</f>
        <v>HP</v>
      </c>
      <c r="C779" s="1" t="str">
        <f>'Rådata Nord 2025'!C815</f>
        <v>Spårväxel - EV-SJ50-5,9-1:9</v>
      </c>
      <c r="D779" s="1">
        <f>'Rådata Nord 2025'!D815</f>
        <v>434</v>
      </c>
      <c r="E779" s="1" t="str">
        <f>'Rådata Nord 2025'!E815</f>
        <v>B1</v>
      </c>
      <c r="F779" s="2" t="str">
        <f>'Rådata Nord 2025'!J815</f>
        <v>ej 2025</v>
      </c>
      <c r="G779" s="2" t="str">
        <f>'Rådata Nord 2025'!L815</f>
        <v>ej 2025</v>
      </c>
      <c r="H779" s="11">
        <f>'Rådata Nord 2025'!N815</f>
        <v>0</v>
      </c>
      <c r="I779" s="11">
        <f>'Rådata Nord 2025'!O815</f>
        <v>0</v>
      </c>
    </row>
    <row r="780" spans="1:9" hidden="1" x14ac:dyDescent="0.25">
      <c r="A780" s="1">
        <f>'Rådata Nord 2025'!A808</f>
        <v>133</v>
      </c>
      <c r="B780" s="1" t="str">
        <f>'Rådata Nord 2025'!B808</f>
        <v>HP</v>
      </c>
      <c r="C780" s="1" t="str">
        <f>'Rådata Nord 2025'!C808</f>
        <v>Spårväxel - EV-SJ50-5,9-1:9</v>
      </c>
      <c r="D780" s="1">
        <f>'Rådata Nord 2025'!D808</f>
        <v>422</v>
      </c>
      <c r="E780" s="1" t="str">
        <f>'Rådata Nord 2025'!E808</f>
        <v>B1</v>
      </c>
      <c r="F780" s="2" t="str">
        <f>'Rådata Nord 2025'!J808</f>
        <v>ej 2025</v>
      </c>
      <c r="G780" s="2" t="str">
        <f>'Rådata Nord 2025'!L808</f>
        <v>ej 2025</v>
      </c>
      <c r="H780" s="11">
        <f>'Rådata Nord 2025'!N808</f>
        <v>0</v>
      </c>
      <c r="I780" s="11">
        <f>'Rådata Nord 2025'!O808</f>
        <v>0</v>
      </c>
    </row>
    <row r="781" spans="1:9" hidden="1" x14ac:dyDescent="0.25">
      <c r="A781" s="1">
        <f>'Rådata Nord 2025'!A809</f>
        <v>133</v>
      </c>
      <c r="B781" s="1" t="str">
        <f>'Rådata Nord 2025'!B809</f>
        <v>HP</v>
      </c>
      <c r="C781" s="1" t="str">
        <f>'Rådata Nord 2025'!C809</f>
        <v>Spårväxel - EV-SJ50-5,9-1:9</v>
      </c>
      <c r="D781" s="1">
        <f>'Rådata Nord 2025'!D809</f>
        <v>422</v>
      </c>
      <c r="E781" s="1" t="str">
        <f>'Rådata Nord 2025'!E809</f>
        <v>B1</v>
      </c>
      <c r="F781" s="2" t="str">
        <f>'Rådata Nord 2025'!J809</f>
        <v>ej 2025</v>
      </c>
      <c r="G781" s="2" t="str">
        <f>'Rådata Nord 2025'!L809</f>
        <v>ej 2025</v>
      </c>
      <c r="H781" s="11">
        <f>'Rådata Nord 2025'!N809</f>
        <v>0</v>
      </c>
      <c r="I781" s="11">
        <f>'Rådata Nord 2025'!O809</f>
        <v>0</v>
      </c>
    </row>
    <row r="782" spans="1:9" hidden="1" x14ac:dyDescent="0.25">
      <c r="A782" s="1">
        <f>'Rådata Nord 2025'!A844</f>
        <v>133</v>
      </c>
      <c r="B782" s="1" t="str">
        <f>'Rådata Nord 2025'!B844</f>
        <v>HP</v>
      </c>
      <c r="C782" s="1" t="str">
        <f>'Rådata Nord 2025'!C844</f>
        <v>Spårväxel - EV-SJ50-11-1:9</v>
      </c>
      <c r="D782" s="1">
        <f>'Rådata Nord 2025'!D844</f>
        <v>606</v>
      </c>
      <c r="E782" s="1" t="str">
        <f>'Rådata Nord 2025'!E844</f>
        <v>B1</v>
      </c>
      <c r="F782" s="2" t="str">
        <f>'Rådata Nord 2025'!J844</f>
        <v>ej 2025</v>
      </c>
      <c r="G782" s="2" t="str">
        <f>'Rådata Nord 2025'!L844</f>
        <v>ej 2025</v>
      </c>
      <c r="H782" s="11">
        <f>'Rådata Nord 2025'!N844</f>
        <v>0</v>
      </c>
      <c r="I782" s="11">
        <f>'Rådata Nord 2025'!O844</f>
        <v>0</v>
      </c>
    </row>
    <row r="783" spans="1:9" hidden="1" x14ac:dyDescent="0.25">
      <c r="A783" s="1">
        <f>'Rådata Nord 2025'!A845</f>
        <v>133</v>
      </c>
      <c r="B783" s="1" t="str">
        <f>'Rådata Nord 2025'!B845</f>
        <v>HP</v>
      </c>
      <c r="C783" s="1" t="str">
        <f>'Rådata Nord 2025'!C845</f>
        <v>Spårväxel - EV-SJ50-11-1:9</v>
      </c>
      <c r="D783" s="1">
        <f>'Rådata Nord 2025'!D845</f>
        <v>606</v>
      </c>
      <c r="E783" s="1" t="str">
        <f>'Rådata Nord 2025'!E845</f>
        <v>B1</v>
      </c>
      <c r="F783" s="2" t="str">
        <f>'Rådata Nord 2025'!J845</f>
        <v>ej 2025</v>
      </c>
      <c r="G783" s="2" t="str">
        <f>'Rådata Nord 2025'!L845</f>
        <v>ej 2025</v>
      </c>
      <c r="H783" s="11">
        <f>'Rådata Nord 2025'!N845</f>
        <v>0</v>
      </c>
      <c r="I783" s="11">
        <f>'Rådata Nord 2025'!O845</f>
        <v>0</v>
      </c>
    </row>
    <row r="784" spans="1:9" hidden="1" x14ac:dyDescent="0.25">
      <c r="A784" s="1">
        <f>'Rådata Nord 2025'!A840</f>
        <v>133</v>
      </c>
      <c r="B784" s="1" t="str">
        <f>'Rådata Nord 2025'!B840</f>
        <v>HP</v>
      </c>
      <c r="C784" s="1" t="str">
        <f>'Rådata Nord 2025'!C840</f>
        <v>Spårväxel - EV-SJ50-5,9-1:9</v>
      </c>
      <c r="D784" s="1">
        <f>'Rådata Nord 2025'!D840</f>
        <v>602</v>
      </c>
      <c r="E784" s="1" t="str">
        <f>'Rådata Nord 2025'!E840</f>
        <v>B1</v>
      </c>
      <c r="F784" s="2" t="str">
        <f>'Rådata Nord 2025'!J840</f>
        <v>ej 2025</v>
      </c>
      <c r="G784" s="2" t="str">
        <f>'Rådata Nord 2025'!L840</f>
        <v>ej 2025</v>
      </c>
      <c r="H784" s="11">
        <f>'Rådata Nord 2025'!N840</f>
        <v>0</v>
      </c>
      <c r="I784" s="11">
        <f>'Rådata Nord 2025'!O840</f>
        <v>0</v>
      </c>
    </row>
    <row r="785" spans="1:9" hidden="1" x14ac:dyDescent="0.25">
      <c r="A785" s="1">
        <f>'Rådata Nord 2025'!A841</f>
        <v>133</v>
      </c>
      <c r="B785" s="1" t="str">
        <f>'Rådata Nord 2025'!B841</f>
        <v>HP</v>
      </c>
      <c r="C785" s="1" t="str">
        <f>'Rådata Nord 2025'!C841</f>
        <v>Spårväxel - EV-SJ50-5,9-1:9</v>
      </c>
      <c r="D785" s="1">
        <f>'Rådata Nord 2025'!D841</f>
        <v>602</v>
      </c>
      <c r="E785" s="1" t="str">
        <f>'Rådata Nord 2025'!E841</f>
        <v>B1</v>
      </c>
      <c r="F785" s="2" t="str">
        <f>'Rådata Nord 2025'!J841</f>
        <v>ej 2025</v>
      </c>
      <c r="G785" s="2" t="str">
        <f>'Rådata Nord 2025'!L841</f>
        <v>ej 2025</v>
      </c>
      <c r="H785" s="11">
        <f>'Rådata Nord 2025'!N841</f>
        <v>0</v>
      </c>
      <c r="I785" s="11">
        <f>'Rådata Nord 2025'!O841</f>
        <v>0</v>
      </c>
    </row>
    <row r="786" spans="1:9" hidden="1" x14ac:dyDescent="0.25">
      <c r="A786" s="1">
        <f>'Rådata Nord 2025'!A838</f>
        <v>133</v>
      </c>
      <c r="B786" s="1" t="str">
        <f>'Rådata Nord 2025'!B838</f>
        <v>HP</v>
      </c>
      <c r="C786" s="1" t="str">
        <f>'Rådata Nord 2025'!C838</f>
        <v>Spårväxel - EV-VR43-5,9-1:9</v>
      </c>
      <c r="D786" s="1">
        <f>'Rådata Nord 2025'!D838</f>
        <v>511</v>
      </c>
      <c r="E786" s="1" t="str">
        <f>'Rådata Nord 2025'!E838</f>
        <v>B1</v>
      </c>
      <c r="F786" s="2" t="str">
        <f>'Rådata Nord 2025'!J838</f>
        <v>ej 2025</v>
      </c>
      <c r="G786" s="2" t="str">
        <f>'Rådata Nord 2025'!L838</f>
        <v>ej 2025</v>
      </c>
      <c r="H786" s="11">
        <f>'Rådata Nord 2025'!N838</f>
        <v>0</v>
      </c>
      <c r="I786" s="11">
        <f>'Rådata Nord 2025'!O838</f>
        <v>0</v>
      </c>
    </row>
    <row r="787" spans="1:9" hidden="1" x14ac:dyDescent="0.25">
      <c r="A787" s="1">
        <f>'Rådata Nord 2025'!A839</f>
        <v>133</v>
      </c>
      <c r="B787" s="1" t="str">
        <f>'Rådata Nord 2025'!B839</f>
        <v>HP</v>
      </c>
      <c r="C787" s="1" t="str">
        <f>'Rådata Nord 2025'!C839</f>
        <v>Spårväxel - EV-VR43-5,9-1:9</v>
      </c>
      <c r="D787" s="1">
        <f>'Rådata Nord 2025'!D839</f>
        <v>511</v>
      </c>
      <c r="E787" s="1" t="str">
        <f>'Rådata Nord 2025'!E839</f>
        <v>B1</v>
      </c>
      <c r="F787" s="2" t="str">
        <f>'Rådata Nord 2025'!J839</f>
        <v>ej 2025</v>
      </c>
      <c r="G787" s="2" t="str">
        <f>'Rådata Nord 2025'!L839</f>
        <v>ej 2025</v>
      </c>
      <c r="H787" s="11">
        <f>'Rådata Nord 2025'!N839</f>
        <v>0</v>
      </c>
      <c r="I787" s="11">
        <f>'Rådata Nord 2025'!O839</f>
        <v>0</v>
      </c>
    </row>
    <row r="788" spans="1:9" hidden="1" x14ac:dyDescent="0.25">
      <c r="A788" s="1">
        <f>'Rådata Nord 2025'!A780</f>
        <v>133</v>
      </c>
      <c r="B788" s="1" t="str">
        <f>'Rådata Nord 2025'!B780</f>
        <v>HP</v>
      </c>
      <c r="C788" s="1" t="str">
        <f>'Rådata Nord 2025'!C780</f>
        <v>Spårväxel - EV-SJ43-5,9-1:9</v>
      </c>
      <c r="D788" s="1">
        <f>'Rådata Nord 2025'!D780</f>
        <v>21</v>
      </c>
      <c r="E788" s="1" t="str">
        <f>'Rådata Nord 2025'!E780</f>
        <v>B1</v>
      </c>
      <c r="F788" s="2" t="str">
        <f>'Rådata Nord 2025'!J780</f>
        <v>ej 2025</v>
      </c>
      <c r="G788" s="2" t="str">
        <f>'Rådata Nord 2025'!L780</f>
        <v>ej 2025</v>
      </c>
      <c r="H788" s="11">
        <f>'Rådata Nord 2025'!N780</f>
        <v>0</v>
      </c>
      <c r="I788" s="11">
        <f>'Rådata Nord 2025'!O780</f>
        <v>0</v>
      </c>
    </row>
    <row r="789" spans="1:9" hidden="1" x14ac:dyDescent="0.25">
      <c r="A789" s="1">
        <f>'Rådata Nord 2025'!A781</f>
        <v>133</v>
      </c>
      <c r="B789" s="1" t="str">
        <f>'Rådata Nord 2025'!B781</f>
        <v>HP</v>
      </c>
      <c r="C789" s="1" t="str">
        <f>'Rådata Nord 2025'!C781</f>
        <v>Spårväxel - EV-SJ43-5,9-1:9</v>
      </c>
      <c r="D789" s="1">
        <f>'Rådata Nord 2025'!D781</f>
        <v>21</v>
      </c>
      <c r="E789" s="1" t="str">
        <f>'Rådata Nord 2025'!E781</f>
        <v>B1</v>
      </c>
      <c r="F789" s="2" t="str">
        <f>'Rådata Nord 2025'!J781</f>
        <v>ej 2025</v>
      </c>
      <c r="G789" s="2" t="str">
        <f>'Rådata Nord 2025'!L781</f>
        <v>ej 2025</v>
      </c>
      <c r="H789" s="11">
        <f>'Rådata Nord 2025'!N781</f>
        <v>0</v>
      </c>
      <c r="I789" s="11">
        <f>'Rådata Nord 2025'!O781</f>
        <v>0</v>
      </c>
    </row>
    <row r="790" spans="1:9" hidden="1" x14ac:dyDescent="0.25">
      <c r="A790" s="1">
        <f>'Rådata Nord 2025'!A836</f>
        <v>133</v>
      </c>
      <c r="B790" s="1" t="str">
        <f>'Rådata Nord 2025'!B836</f>
        <v>HP</v>
      </c>
      <c r="C790" s="1" t="str">
        <f>'Rådata Nord 2025'!C836</f>
        <v>Spårväxel - EV-VR43-5,9-1:9</v>
      </c>
      <c r="D790" s="1">
        <f>'Rådata Nord 2025'!D836</f>
        <v>509</v>
      </c>
      <c r="E790" s="1" t="str">
        <f>'Rådata Nord 2025'!E836</f>
        <v>B1</v>
      </c>
      <c r="F790" s="2" t="str">
        <f>'Rådata Nord 2025'!J836</f>
        <v>ej 2025</v>
      </c>
      <c r="G790" s="2" t="str">
        <f>'Rådata Nord 2025'!L836</f>
        <v>ej 2025</v>
      </c>
      <c r="H790" s="11">
        <f>'Rådata Nord 2025'!N836</f>
        <v>0</v>
      </c>
      <c r="I790" s="11">
        <f>'Rådata Nord 2025'!O836</f>
        <v>0</v>
      </c>
    </row>
    <row r="791" spans="1:9" hidden="1" x14ac:dyDescent="0.25">
      <c r="A791" s="1">
        <f>'Rådata Nord 2025'!A837</f>
        <v>133</v>
      </c>
      <c r="B791" s="1" t="str">
        <f>'Rådata Nord 2025'!B837</f>
        <v>HP</v>
      </c>
      <c r="C791" s="1" t="str">
        <f>'Rådata Nord 2025'!C837</f>
        <v>Spårväxel - EV-VR43-5,9-1:9</v>
      </c>
      <c r="D791" s="1">
        <f>'Rådata Nord 2025'!D837</f>
        <v>509</v>
      </c>
      <c r="E791" s="1" t="str">
        <f>'Rådata Nord 2025'!E837</f>
        <v>B1</v>
      </c>
      <c r="F791" s="2" t="str">
        <f>'Rådata Nord 2025'!J837</f>
        <v>ej 2025</v>
      </c>
      <c r="G791" s="2" t="str">
        <f>'Rådata Nord 2025'!L837</f>
        <v>ej 2025</v>
      </c>
      <c r="H791" s="11">
        <f>'Rådata Nord 2025'!N837</f>
        <v>0</v>
      </c>
      <c r="I791" s="11">
        <f>'Rådata Nord 2025'!O837</f>
        <v>0</v>
      </c>
    </row>
    <row r="792" spans="1:9" hidden="1" x14ac:dyDescent="0.25">
      <c r="A792" s="1">
        <f>'Rådata Nord 2025'!A820</f>
        <v>133</v>
      </c>
      <c r="B792" s="1" t="str">
        <f>'Rådata Nord 2025'!B820</f>
        <v>HP</v>
      </c>
      <c r="C792" s="1" t="str">
        <f>'Rådata Nord 2025'!C820</f>
        <v>Spårväxel - EV-SJ50-5,9-1:9</v>
      </c>
      <c r="D792" s="1">
        <f>'Rådata Nord 2025'!D820</f>
        <v>440</v>
      </c>
      <c r="E792" s="1" t="str">
        <f>'Rådata Nord 2025'!E820</f>
        <v>B1</v>
      </c>
      <c r="F792" s="2" t="str">
        <f>'Rådata Nord 2025'!J820</f>
        <v>ej 2025</v>
      </c>
      <c r="G792" s="2" t="str">
        <f>'Rådata Nord 2025'!L820</f>
        <v>ej 2025</v>
      </c>
      <c r="H792" s="11">
        <f>'Rådata Nord 2025'!N820</f>
        <v>0</v>
      </c>
      <c r="I792" s="11">
        <f>'Rådata Nord 2025'!O820</f>
        <v>0</v>
      </c>
    </row>
    <row r="793" spans="1:9" hidden="1" x14ac:dyDescent="0.25">
      <c r="A793" s="1">
        <f>'Rådata Nord 2025'!A821</f>
        <v>133</v>
      </c>
      <c r="B793" s="1" t="str">
        <f>'Rådata Nord 2025'!B821</f>
        <v>HP</v>
      </c>
      <c r="C793" s="1" t="str">
        <f>'Rådata Nord 2025'!C821</f>
        <v>Spårväxel - EV-SJ50-5,9-1:9</v>
      </c>
      <c r="D793" s="1">
        <f>'Rådata Nord 2025'!D821</f>
        <v>440</v>
      </c>
      <c r="E793" s="1" t="str">
        <f>'Rådata Nord 2025'!E821</f>
        <v>B1</v>
      </c>
      <c r="F793" s="2" t="str">
        <f>'Rådata Nord 2025'!J821</f>
        <v>ej 2025</v>
      </c>
      <c r="G793" s="2" t="str">
        <f>'Rådata Nord 2025'!L821</f>
        <v>ej 2025</v>
      </c>
      <c r="H793" s="11">
        <f>'Rådata Nord 2025'!N821</f>
        <v>0</v>
      </c>
      <c r="I793" s="11">
        <f>'Rådata Nord 2025'!O821</f>
        <v>0</v>
      </c>
    </row>
    <row r="794" spans="1:9" hidden="1" x14ac:dyDescent="0.25">
      <c r="A794" s="1">
        <f>'Rådata Nord 2025'!A824</f>
        <v>133</v>
      </c>
      <c r="B794" s="1" t="str">
        <f>'Rådata Nord 2025'!B824</f>
        <v>HP</v>
      </c>
      <c r="C794" s="1" t="str">
        <f>'Rådata Nord 2025'!C824</f>
        <v>Spårväxel - EV-VR43-5,9-1:9</v>
      </c>
      <c r="D794" s="1">
        <f>'Rådata Nord 2025'!D824</f>
        <v>502</v>
      </c>
      <c r="E794" s="1" t="str">
        <f>'Rådata Nord 2025'!E824</f>
        <v>B1</v>
      </c>
      <c r="F794" s="2" t="str">
        <f>'Rådata Nord 2025'!J824</f>
        <v>-</v>
      </c>
      <c r="G794" s="2" t="str">
        <f>'Rådata Nord 2025'!L824</f>
        <v>ej</v>
      </c>
      <c r="H794" s="11">
        <f>'Rådata Nord 2025'!N824</f>
        <v>0</v>
      </c>
      <c r="I794" s="11" t="str">
        <f>'Rådata Nord 2025'!O824</f>
        <v>ej</v>
      </c>
    </row>
    <row r="795" spans="1:9" hidden="1" x14ac:dyDescent="0.25">
      <c r="A795" s="1">
        <f>'Rådata Nord 2025'!A825</f>
        <v>133</v>
      </c>
      <c r="B795" s="1" t="str">
        <f>'Rådata Nord 2025'!B825</f>
        <v>HP</v>
      </c>
      <c r="C795" s="1" t="str">
        <f>'Rådata Nord 2025'!C825</f>
        <v>Spårväxel - EV-VR43-5,9-1:9</v>
      </c>
      <c r="D795" s="1">
        <f>'Rådata Nord 2025'!D825</f>
        <v>502</v>
      </c>
      <c r="E795" s="1" t="str">
        <f>'Rådata Nord 2025'!E825</f>
        <v>B1</v>
      </c>
      <c r="F795" s="2" t="str">
        <f>'Rådata Nord 2025'!J825</f>
        <v>-</v>
      </c>
      <c r="G795" s="2" t="str">
        <f>'Rådata Nord 2025'!L825</f>
        <v>ej</v>
      </c>
      <c r="H795" s="11">
        <f>'Rådata Nord 2025'!N825</f>
        <v>0</v>
      </c>
      <c r="I795" s="11" t="str">
        <f>'Rådata Nord 2025'!O825</f>
        <v>ej</v>
      </c>
    </row>
    <row r="796" spans="1:9" hidden="1" x14ac:dyDescent="0.25">
      <c r="A796" s="1">
        <f>'Rådata Nord 2025'!A822</f>
        <v>133</v>
      </c>
      <c r="B796" s="1" t="str">
        <f>'Rådata Nord 2025'!B822</f>
        <v>HP</v>
      </c>
      <c r="C796" s="1" t="str">
        <f>'Rådata Nord 2025'!C822</f>
        <v>Spårväxel - EV-VR50-11-1:9</v>
      </c>
      <c r="D796" s="1">
        <f>'Rådata Nord 2025'!D822</f>
        <v>501</v>
      </c>
      <c r="E796" s="1" t="str">
        <f>'Rådata Nord 2025'!E822</f>
        <v>B1</v>
      </c>
      <c r="F796" s="2" t="str">
        <f>'Rådata Nord 2025'!J822</f>
        <v>-</v>
      </c>
      <c r="G796" s="2" t="str">
        <f>'Rådata Nord 2025'!L822</f>
        <v>ej</v>
      </c>
      <c r="H796" s="11">
        <f>'Rådata Nord 2025'!N822</f>
        <v>0</v>
      </c>
      <c r="I796" s="11" t="str">
        <f>'Rådata Nord 2025'!O822</f>
        <v>ej</v>
      </c>
    </row>
    <row r="797" spans="1:9" hidden="1" x14ac:dyDescent="0.25">
      <c r="A797" s="1">
        <f>'Rådata Nord 2025'!A823</f>
        <v>133</v>
      </c>
      <c r="B797" s="1" t="str">
        <f>'Rådata Nord 2025'!B823</f>
        <v>HP</v>
      </c>
      <c r="C797" s="1" t="str">
        <f>'Rådata Nord 2025'!C823</f>
        <v>Spårväxel - EV-VR50-11-1:9</v>
      </c>
      <c r="D797" s="1">
        <f>'Rådata Nord 2025'!D823</f>
        <v>501</v>
      </c>
      <c r="E797" s="1" t="str">
        <f>'Rådata Nord 2025'!E823</f>
        <v>B1</v>
      </c>
      <c r="F797" s="2" t="str">
        <f>'Rådata Nord 2025'!J823</f>
        <v>-</v>
      </c>
      <c r="G797" s="2" t="str">
        <f>'Rådata Nord 2025'!L823</f>
        <v>ej</v>
      </c>
      <c r="H797" s="11">
        <f>'Rådata Nord 2025'!N823</f>
        <v>0</v>
      </c>
      <c r="I797" s="11" t="str">
        <f>'Rådata Nord 2025'!O823</f>
        <v>ej</v>
      </c>
    </row>
    <row r="798" spans="1:9" hidden="1" x14ac:dyDescent="0.25">
      <c r="A798" s="1">
        <f>'Rådata Nord 2025'!A818</f>
        <v>133</v>
      </c>
      <c r="B798" s="1" t="str">
        <f>'Rådata Nord 2025'!B818</f>
        <v>HP</v>
      </c>
      <c r="C798" s="1" t="str">
        <f>'Rådata Nord 2025'!C818</f>
        <v>Spårväxel - EV-VR43-5,9-1:9</v>
      </c>
      <c r="D798" s="1">
        <f>'Rådata Nord 2025'!D818</f>
        <v>406</v>
      </c>
      <c r="E798" s="1" t="str">
        <f>'Rådata Nord 2025'!E818</f>
        <v>B1</v>
      </c>
      <c r="F798" s="2" t="str">
        <f>'Rådata Nord 2025'!J818</f>
        <v>-</v>
      </c>
      <c r="G798" s="2" t="str">
        <f>'Rådata Nord 2025'!L818</f>
        <v>ej</v>
      </c>
      <c r="H798" s="11">
        <f>'Rådata Nord 2025'!N818</f>
        <v>0</v>
      </c>
      <c r="I798" s="11" t="str">
        <f>'Rådata Nord 2025'!O818</f>
        <v>ej</v>
      </c>
    </row>
    <row r="799" spans="1:9" hidden="1" x14ac:dyDescent="0.25">
      <c r="A799" s="1">
        <f>'Rådata Nord 2025'!A819</f>
        <v>133</v>
      </c>
      <c r="B799" s="1" t="str">
        <f>'Rådata Nord 2025'!B819</f>
        <v>HP</v>
      </c>
      <c r="C799" s="1" t="str">
        <f>'Rådata Nord 2025'!C819</f>
        <v>Spårväxel - EV-VR43-5,9-1:9</v>
      </c>
      <c r="D799" s="1">
        <f>'Rådata Nord 2025'!D819</f>
        <v>406</v>
      </c>
      <c r="E799" s="1" t="str">
        <f>'Rådata Nord 2025'!E819</f>
        <v>B1</v>
      </c>
      <c r="F799" s="2" t="str">
        <f>'Rådata Nord 2025'!J819</f>
        <v>-</v>
      </c>
      <c r="G799" s="2" t="str">
        <f>'Rådata Nord 2025'!L819</f>
        <v>ej</v>
      </c>
      <c r="H799" s="11">
        <f>'Rådata Nord 2025'!N819</f>
        <v>0</v>
      </c>
      <c r="I799" s="11" t="str">
        <f>'Rådata Nord 2025'!O819</f>
        <v>ej</v>
      </c>
    </row>
    <row r="800" spans="1:9" hidden="1" x14ac:dyDescent="0.25">
      <c r="A800" s="1">
        <f>'Rådata Nord 2025'!A798</f>
        <v>133</v>
      </c>
      <c r="B800" s="1" t="str">
        <f>'Rådata Nord 2025'!B798</f>
        <v>HP</v>
      </c>
      <c r="C800" s="1" t="str">
        <f>'Rådata Nord 2025'!C798</f>
        <v>Spårväxel - EV-SJ43-5,9-1:9</v>
      </c>
      <c r="D800" s="1">
        <f>'Rådata Nord 2025'!D798</f>
        <v>413</v>
      </c>
      <c r="E800" s="1" t="str">
        <f>'Rådata Nord 2025'!E798</f>
        <v>B1</v>
      </c>
      <c r="F800" s="2" t="str">
        <f>'Rådata Nord 2025'!J798</f>
        <v>ej 2025</v>
      </c>
      <c r="G800" s="2" t="str">
        <f>'Rådata Nord 2025'!L798</f>
        <v>ej 2025</v>
      </c>
      <c r="H800" s="11">
        <f>'Rådata Nord 2025'!N798</f>
        <v>0</v>
      </c>
      <c r="I800" s="11">
        <f>'Rådata Nord 2025'!O798</f>
        <v>0</v>
      </c>
    </row>
    <row r="801" spans="1:9" hidden="1" x14ac:dyDescent="0.25">
      <c r="A801" s="1">
        <f>'Rådata Nord 2025'!A799</f>
        <v>133</v>
      </c>
      <c r="B801" s="1" t="str">
        <f>'Rådata Nord 2025'!B799</f>
        <v>HP</v>
      </c>
      <c r="C801" s="1" t="str">
        <f>'Rådata Nord 2025'!C799</f>
        <v>Spårväxel - EV-SJ43-5,9-1:9</v>
      </c>
      <c r="D801" s="1">
        <f>'Rådata Nord 2025'!D799</f>
        <v>413</v>
      </c>
      <c r="E801" s="1" t="str">
        <f>'Rådata Nord 2025'!E799</f>
        <v>B1</v>
      </c>
      <c r="F801" s="2" t="str">
        <f>'Rådata Nord 2025'!J799</f>
        <v>ej 2025</v>
      </c>
      <c r="G801" s="2" t="str">
        <f>'Rådata Nord 2025'!L799</f>
        <v>ej 2025</v>
      </c>
      <c r="H801" s="11">
        <f>'Rådata Nord 2025'!N799</f>
        <v>0</v>
      </c>
      <c r="I801" s="11">
        <f>'Rådata Nord 2025'!O799</f>
        <v>0</v>
      </c>
    </row>
    <row r="802" spans="1:9" hidden="1" x14ac:dyDescent="0.25">
      <c r="A802" s="1">
        <f>'Rådata Nord 2025'!A796</f>
        <v>133</v>
      </c>
      <c r="B802" s="1" t="str">
        <f>'Rådata Nord 2025'!B796</f>
        <v>HP</v>
      </c>
      <c r="C802" s="1" t="str">
        <f>'Rådata Nord 2025'!C796</f>
        <v>Spårväxel - EV-SJ43-5,9-1:9</v>
      </c>
      <c r="D802" s="1">
        <f>'Rådata Nord 2025'!D796</f>
        <v>411</v>
      </c>
      <c r="E802" s="1" t="str">
        <f>'Rådata Nord 2025'!E796</f>
        <v>B1</v>
      </c>
      <c r="F802" s="2" t="str">
        <f>'Rådata Nord 2025'!J796</f>
        <v>ej 2025</v>
      </c>
      <c r="G802" s="2" t="str">
        <f>'Rådata Nord 2025'!L796</f>
        <v>ej 2025</v>
      </c>
      <c r="H802" s="11">
        <f>'Rådata Nord 2025'!N796</f>
        <v>0</v>
      </c>
      <c r="I802" s="11">
        <f>'Rådata Nord 2025'!O796</f>
        <v>0</v>
      </c>
    </row>
    <row r="803" spans="1:9" hidden="1" x14ac:dyDescent="0.25">
      <c r="A803" s="1">
        <f>'Rådata Nord 2025'!A797</f>
        <v>133</v>
      </c>
      <c r="B803" s="1" t="str">
        <f>'Rådata Nord 2025'!B797</f>
        <v>HP</v>
      </c>
      <c r="C803" s="1" t="str">
        <f>'Rådata Nord 2025'!C797</f>
        <v>Spårväxel - EV-SJ43-5,9-1:9</v>
      </c>
      <c r="D803" s="1">
        <f>'Rådata Nord 2025'!D797</f>
        <v>411</v>
      </c>
      <c r="E803" s="1" t="str">
        <f>'Rådata Nord 2025'!E797</f>
        <v>B1</v>
      </c>
      <c r="F803" s="2" t="str">
        <f>'Rådata Nord 2025'!J797</f>
        <v>ej 2025</v>
      </c>
      <c r="G803" s="2" t="str">
        <f>'Rådata Nord 2025'!L797</f>
        <v>ej 2025</v>
      </c>
      <c r="H803" s="11">
        <f>'Rådata Nord 2025'!N797</f>
        <v>0</v>
      </c>
      <c r="I803" s="11">
        <f>'Rådata Nord 2025'!O797</f>
        <v>0</v>
      </c>
    </row>
    <row r="804" spans="1:9" hidden="1" x14ac:dyDescent="0.25">
      <c r="A804" s="1">
        <f>'Rådata Nord 2025'!A804</f>
        <v>133</v>
      </c>
      <c r="B804" s="1" t="str">
        <f>'Rådata Nord 2025'!B804</f>
        <v>HP</v>
      </c>
      <c r="C804" s="1" t="str">
        <f>'Rådata Nord 2025'!C804</f>
        <v>Spårväxel - EV-SJ50-5,9-1:9</v>
      </c>
      <c r="D804" s="1">
        <f>'Rådata Nord 2025'!D804</f>
        <v>418</v>
      </c>
      <c r="E804" s="1" t="str">
        <f>'Rådata Nord 2025'!E804</f>
        <v>B1</v>
      </c>
      <c r="F804" s="2" t="str">
        <f>'Rådata Nord 2025'!J804</f>
        <v>ej 2025</v>
      </c>
      <c r="G804" s="2" t="str">
        <f>'Rådata Nord 2025'!L804</f>
        <v>ej 2025</v>
      </c>
      <c r="H804" s="11">
        <f>'Rådata Nord 2025'!N804</f>
        <v>0</v>
      </c>
      <c r="I804" s="11">
        <f>'Rådata Nord 2025'!O804</f>
        <v>0</v>
      </c>
    </row>
    <row r="805" spans="1:9" hidden="1" x14ac:dyDescent="0.25">
      <c r="A805" s="1">
        <f>'Rådata Nord 2025'!A805</f>
        <v>133</v>
      </c>
      <c r="B805" s="1" t="str">
        <f>'Rådata Nord 2025'!B805</f>
        <v>HP</v>
      </c>
      <c r="C805" s="1" t="str">
        <f>'Rådata Nord 2025'!C805</f>
        <v>Spårväxel - EV-SJ50-5,9-1:9</v>
      </c>
      <c r="D805" s="1">
        <f>'Rådata Nord 2025'!D805</f>
        <v>418</v>
      </c>
      <c r="E805" s="1" t="str">
        <f>'Rådata Nord 2025'!E805</f>
        <v>B1</v>
      </c>
      <c r="F805" s="2" t="str">
        <f>'Rådata Nord 2025'!J805</f>
        <v>ej 2025</v>
      </c>
      <c r="G805" s="2" t="str">
        <f>'Rådata Nord 2025'!L805</f>
        <v>ej 2025</v>
      </c>
      <c r="H805" s="11">
        <f>'Rådata Nord 2025'!N805</f>
        <v>0</v>
      </c>
      <c r="I805" s="11">
        <f>'Rådata Nord 2025'!O805</f>
        <v>0</v>
      </c>
    </row>
    <row r="806" spans="1:9" hidden="1" x14ac:dyDescent="0.25">
      <c r="A806" s="1">
        <f>'Rådata Nord 2025'!A802</f>
        <v>133</v>
      </c>
      <c r="B806" s="1" t="str">
        <f>'Rådata Nord 2025'!B802</f>
        <v>HP</v>
      </c>
      <c r="C806" s="1" t="str">
        <f>'Rådata Nord 2025'!C802</f>
        <v>Spårväxel - EV-SJ50-5,9-1:9</v>
      </c>
      <c r="D806" s="1">
        <f>'Rådata Nord 2025'!D802</f>
        <v>416</v>
      </c>
      <c r="E806" s="1" t="str">
        <f>'Rådata Nord 2025'!E802</f>
        <v>B1</v>
      </c>
      <c r="F806" s="2" t="str">
        <f>'Rådata Nord 2025'!J802</f>
        <v>ej 2025</v>
      </c>
      <c r="G806" s="2" t="str">
        <f>'Rådata Nord 2025'!L802</f>
        <v>ej 2025</v>
      </c>
      <c r="H806" s="11">
        <f>'Rådata Nord 2025'!N802</f>
        <v>0</v>
      </c>
      <c r="I806" s="11">
        <f>'Rådata Nord 2025'!O802</f>
        <v>0</v>
      </c>
    </row>
    <row r="807" spans="1:9" hidden="1" x14ac:dyDescent="0.25">
      <c r="A807" s="1">
        <f>'Rådata Nord 2025'!A803</f>
        <v>133</v>
      </c>
      <c r="B807" s="1" t="str">
        <f>'Rådata Nord 2025'!B803</f>
        <v>HP</v>
      </c>
      <c r="C807" s="1" t="str">
        <f>'Rådata Nord 2025'!C803</f>
        <v>Spårväxel - EV-SJ50-5,9-1:9</v>
      </c>
      <c r="D807" s="1">
        <f>'Rådata Nord 2025'!D803</f>
        <v>416</v>
      </c>
      <c r="E807" s="1" t="str">
        <f>'Rådata Nord 2025'!E803</f>
        <v>B1</v>
      </c>
      <c r="F807" s="2" t="str">
        <f>'Rådata Nord 2025'!J803</f>
        <v>ej 2025</v>
      </c>
      <c r="G807" s="2" t="str">
        <f>'Rådata Nord 2025'!L803</f>
        <v>ej 2025</v>
      </c>
      <c r="H807" s="11">
        <f>'Rådata Nord 2025'!N803</f>
        <v>0</v>
      </c>
      <c r="I807" s="11">
        <f>'Rådata Nord 2025'!O803</f>
        <v>0</v>
      </c>
    </row>
    <row r="808" spans="1:9" hidden="1" x14ac:dyDescent="0.25">
      <c r="A808" s="1">
        <f>'Rådata Nord 2025'!A800</f>
        <v>133</v>
      </c>
      <c r="B808" s="1" t="str">
        <f>'Rådata Nord 2025'!B800</f>
        <v>HP</v>
      </c>
      <c r="C808" s="1" t="str">
        <f>'Rådata Nord 2025'!C800</f>
        <v>Spårväxel - EV-SJ50-11-1:9</v>
      </c>
      <c r="D808" s="1">
        <f>'Rådata Nord 2025'!D800</f>
        <v>414</v>
      </c>
      <c r="E808" s="1" t="str">
        <f>'Rådata Nord 2025'!E800</f>
        <v>B1</v>
      </c>
      <c r="F808" s="2" t="str">
        <f>'Rådata Nord 2025'!J800</f>
        <v>ej 2025</v>
      </c>
      <c r="G808" s="2" t="str">
        <f>'Rådata Nord 2025'!L800</f>
        <v>ej 2025</v>
      </c>
      <c r="H808" s="11">
        <f>'Rådata Nord 2025'!N800</f>
        <v>0</v>
      </c>
      <c r="I808" s="11">
        <f>'Rådata Nord 2025'!O800</f>
        <v>0</v>
      </c>
    </row>
    <row r="809" spans="1:9" hidden="1" x14ac:dyDescent="0.25">
      <c r="A809" s="1">
        <f>'Rådata Nord 2025'!A801</f>
        <v>133</v>
      </c>
      <c r="B809" s="1" t="str">
        <f>'Rådata Nord 2025'!B801</f>
        <v>HP</v>
      </c>
      <c r="C809" s="1" t="str">
        <f>'Rådata Nord 2025'!C801</f>
        <v>Spårväxel - EV-SJ50-11-1:9</v>
      </c>
      <c r="D809" s="1">
        <f>'Rådata Nord 2025'!D801</f>
        <v>414</v>
      </c>
      <c r="E809" s="1" t="str">
        <f>'Rådata Nord 2025'!E801</f>
        <v>B1</v>
      </c>
      <c r="F809" s="2" t="str">
        <f>'Rådata Nord 2025'!J801</f>
        <v>ej 2025</v>
      </c>
      <c r="G809" s="2" t="str">
        <f>'Rådata Nord 2025'!L801</f>
        <v>ej 2025</v>
      </c>
      <c r="H809" s="11">
        <f>'Rådata Nord 2025'!N801</f>
        <v>0</v>
      </c>
      <c r="I809" s="11">
        <f>'Rådata Nord 2025'!O801</f>
        <v>0</v>
      </c>
    </row>
    <row r="810" spans="1:9" hidden="1" x14ac:dyDescent="0.25">
      <c r="A810" s="1">
        <f>'Rådata Nord 2025'!A832</f>
        <v>133</v>
      </c>
      <c r="B810" s="1" t="str">
        <f>'Rådata Nord 2025'!B832</f>
        <v>HP</v>
      </c>
      <c r="C810" s="1" t="str">
        <f>'Rådata Nord 2025'!C832</f>
        <v>Spårväxel - EV-VR43-5,9-1:9</v>
      </c>
      <c r="D810" s="1">
        <f>'Rådata Nord 2025'!D832</f>
        <v>506</v>
      </c>
      <c r="E810" s="1" t="str">
        <f>'Rådata Nord 2025'!E832</f>
        <v>B1</v>
      </c>
      <c r="F810" s="2" t="str">
        <f>'Rådata Nord 2025'!J832</f>
        <v>ej 2025</v>
      </c>
      <c r="G810" s="2" t="str">
        <f>'Rådata Nord 2025'!L832</f>
        <v>ej 2025</v>
      </c>
      <c r="H810" s="11">
        <f>'Rådata Nord 2025'!N832</f>
        <v>0</v>
      </c>
      <c r="I810" s="11">
        <f>'Rådata Nord 2025'!O832</f>
        <v>0</v>
      </c>
    </row>
    <row r="811" spans="1:9" hidden="1" x14ac:dyDescent="0.25">
      <c r="A811" s="1">
        <f>'Rådata Nord 2025'!A833</f>
        <v>133</v>
      </c>
      <c r="B811" s="1" t="str">
        <f>'Rådata Nord 2025'!B833</f>
        <v>HP</v>
      </c>
      <c r="C811" s="1" t="str">
        <f>'Rådata Nord 2025'!C833</f>
        <v>Spårväxel - EV-VR43-5,9-1:9</v>
      </c>
      <c r="D811" s="1">
        <f>'Rådata Nord 2025'!D833</f>
        <v>506</v>
      </c>
      <c r="E811" s="1" t="str">
        <f>'Rådata Nord 2025'!E833</f>
        <v>B1</v>
      </c>
      <c r="F811" s="2" t="str">
        <f>'Rådata Nord 2025'!J833</f>
        <v>ej 2025</v>
      </c>
      <c r="G811" s="2" t="str">
        <f>'Rådata Nord 2025'!L833</f>
        <v>ej 2025</v>
      </c>
      <c r="H811" s="11">
        <f>'Rådata Nord 2025'!N833</f>
        <v>0</v>
      </c>
      <c r="I811" s="11">
        <f>'Rådata Nord 2025'!O833</f>
        <v>0</v>
      </c>
    </row>
    <row r="812" spans="1:9" hidden="1" x14ac:dyDescent="0.25">
      <c r="A812" s="1">
        <f>'Rådata Nord 2025'!A792</f>
        <v>133</v>
      </c>
      <c r="B812" s="1" t="str">
        <f>'Rådata Nord 2025'!B792</f>
        <v>HP</v>
      </c>
      <c r="C812" s="1" t="str">
        <f>'Rådata Nord 2025'!C792</f>
        <v>Spårväxel - EV-SJ50-11-1:9</v>
      </c>
      <c r="D812" s="1">
        <f>'Rådata Nord 2025'!D792</f>
        <v>408</v>
      </c>
      <c r="E812" s="1" t="str">
        <f>'Rådata Nord 2025'!E792</f>
        <v>B1</v>
      </c>
      <c r="F812" s="2" t="str">
        <f>'Rådata Nord 2025'!J792</f>
        <v>ej 2025</v>
      </c>
      <c r="G812" s="2" t="str">
        <f>'Rådata Nord 2025'!L792</f>
        <v>ej 2025</v>
      </c>
      <c r="H812" s="11">
        <f>'Rådata Nord 2025'!N792</f>
        <v>0</v>
      </c>
      <c r="I812" s="11">
        <f>'Rådata Nord 2025'!O792</f>
        <v>0</v>
      </c>
    </row>
    <row r="813" spans="1:9" hidden="1" x14ac:dyDescent="0.25">
      <c r="A813" s="1">
        <f>'Rådata Nord 2025'!A793</f>
        <v>133</v>
      </c>
      <c r="B813" s="1" t="str">
        <f>'Rådata Nord 2025'!B793</f>
        <v>HP</v>
      </c>
      <c r="C813" s="1" t="str">
        <f>'Rådata Nord 2025'!C793</f>
        <v>Spårväxel - EV-SJ50-11-1:9</v>
      </c>
      <c r="D813" s="1">
        <f>'Rådata Nord 2025'!D793</f>
        <v>408</v>
      </c>
      <c r="E813" s="1" t="str">
        <f>'Rådata Nord 2025'!E793</f>
        <v>B1</v>
      </c>
      <c r="F813" s="2" t="str">
        <f>'Rådata Nord 2025'!J793</f>
        <v>ej 2025</v>
      </c>
      <c r="G813" s="2" t="str">
        <f>'Rådata Nord 2025'!L793</f>
        <v>ej 2025</v>
      </c>
      <c r="H813" s="11">
        <f>'Rådata Nord 2025'!N793</f>
        <v>0</v>
      </c>
      <c r="I813" s="11">
        <f>'Rådata Nord 2025'!O793</f>
        <v>0</v>
      </c>
    </row>
    <row r="814" spans="1:9" hidden="1" x14ac:dyDescent="0.25">
      <c r="A814" s="1">
        <f>'Rådata Nord 2025'!A790</f>
        <v>133</v>
      </c>
      <c r="B814" s="1" t="str">
        <f>'Rådata Nord 2025'!B790</f>
        <v>HP</v>
      </c>
      <c r="C814" s="1" t="str">
        <f>'Rådata Nord 2025'!C790</f>
        <v>Spårväxel - EV-SJ43-5,9-1:9</v>
      </c>
      <c r="D814" s="1">
        <f>'Rådata Nord 2025'!D790</f>
        <v>407</v>
      </c>
      <c r="E814" s="1" t="str">
        <f>'Rådata Nord 2025'!E790</f>
        <v>B1</v>
      </c>
      <c r="F814" s="2" t="str">
        <f>'Rådata Nord 2025'!J790</f>
        <v>ej 2025</v>
      </c>
      <c r="G814" s="2" t="str">
        <f>'Rådata Nord 2025'!L790</f>
        <v>ej 2025</v>
      </c>
      <c r="H814" s="11">
        <f>'Rådata Nord 2025'!N790</f>
        <v>0</v>
      </c>
      <c r="I814" s="11">
        <f>'Rådata Nord 2025'!O790</f>
        <v>0</v>
      </c>
    </row>
    <row r="815" spans="1:9" hidden="1" x14ac:dyDescent="0.25">
      <c r="A815" s="1">
        <f>'Rådata Nord 2025'!A791</f>
        <v>133</v>
      </c>
      <c r="B815" s="1" t="str">
        <f>'Rådata Nord 2025'!B791</f>
        <v>HP</v>
      </c>
      <c r="C815" s="1" t="str">
        <f>'Rådata Nord 2025'!C791</f>
        <v>Spårväxel - EV-SJ43-5,9-1:9</v>
      </c>
      <c r="D815" s="1">
        <f>'Rådata Nord 2025'!D791</f>
        <v>407</v>
      </c>
      <c r="E815" s="1" t="str">
        <f>'Rådata Nord 2025'!E791</f>
        <v>B1</v>
      </c>
      <c r="F815" s="2" t="str">
        <f>'Rådata Nord 2025'!J791</f>
        <v>ej 2025</v>
      </c>
      <c r="G815" s="2" t="str">
        <f>'Rådata Nord 2025'!L791</f>
        <v>ej 2025</v>
      </c>
      <c r="H815" s="11">
        <f>'Rådata Nord 2025'!N791</f>
        <v>0</v>
      </c>
      <c r="I815" s="11">
        <f>'Rådata Nord 2025'!O791</f>
        <v>0</v>
      </c>
    </row>
    <row r="816" spans="1:9" hidden="1" x14ac:dyDescent="0.25">
      <c r="A816" s="1">
        <f>'Rådata Nord 2025'!A786</f>
        <v>133</v>
      </c>
      <c r="B816" s="1" t="str">
        <f>'Rådata Nord 2025'!B786</f>
        <v>HP</v>
      </c>
      <c r="C816" s="1" t="str">
        <f>'Rådata Nord 2025'!C786</f>
        <v>Spårväxel - EV-SJ50-5,9-1:9</v>
      </c>
      <c r="D816" s="1">
        <f>'Rådata Nord 2025'!D786</f>
        <v>405</v>
      </c>
      <c r="E816" s="1" t="str">
        <f>'Rådata Nord 2025'!E786</f>
        <v>B1</v>
      </c>
      <c r="F816" s="2" t="str">
        <f>'Rådata Nord 2025'!J786</f>
        <v>ej 2025</v>
      </c>
      <c r="G816" s="2" t="str">
        <f>'Rådata Nord 2025'!L786</f>
        <v>ej 2025</v>
      </c>
      <c r="H816" s="11">
        <f>'Rådata Nord 2025'!N786</f>
        <v>0</v>
      </c>
      <c r="I816" s="11">
        <f>'Rådata Nord 2025'!O786</f>
        <v>0</v>
      </c>
    </row>
    <row r="817" spans="1:9" hidden="1" x14ac:dyDescent="0.25">
      <c r="A817" s="1">
        <f>'Rådata Nord 2025'!A787</f>
        <v>133</v>
      </c>
      <c r="B817" s="1" t="str">
        <f>'Rådata Nord 2025'!B787</f>
        <v>HP</v>
      </c>
      <c r="C817" s="1" t="str">
        <f>'Rådata Nord 2025'!C787</f>
        <v>Spårväxel - EV-SJ50-5,9-1:9</v>
      </c>
      <c r="D817" s="1">
        <f>'Rådata Nord 2025'!D787</f>
        <v>405</v>
      </c>
      <c r="E817" s="1" t="str">
        <f>'Rådata Nord 2025'!E787</f>
        <v>B1</v>
      </c>
      <c r="F817" s="2" t="str">
        <f>'Rådata Nord 2025'!J787</f>
        <v>ej 2025</v>
      </c>
      <c r="G817" s="2" t="str">
        <f>'Rådata Nord 2025'!L787</f>
        <v>ej 2025</v>
      </c>
      <c r="H817" s="11">
        <f>'Rådata Nord 2025'!N787</f>
        <v>0</v>
      </c>
      <c r="I817" s="11">
        <f>'Rådata Nord 2025'!O787</f>
        <v>0</v>
      </c>
    </row>
    <row r="818" spans="1:9" hidden="1" x14ac:dyDescent="0.25">
      <c r="A818" s="1">
        <f>'Rådata Nord 2025'!A826</f>
        <v>133</v>
      </c>
      <c r="B818" s="1" t="str">
        <f>'Rådata Nord 2025'!B826</f>
        <v>HP</v>
      </c>
      <c r="C818" s="1" t="str">
        <f>'Rådata Nord 2025'!C826</f>
        <v>Spårväxel - EV-VR43-5,9-1:9</v>
      </c>
      <c r="D818" s="1">
        <f>'Rådata Nord 2025'!D826</f>
        <v>503</v>
      </c>
      <c r="E818" s="1" t="str">
        <f>'Rådata Nord 2025'!E826</f>
        <v>B1</v>
      </c>
      <c r="F818" s="2" t="str">
        <f>'Rådata Nord 2025'!J826</f>
        <v>-</v>
      </c>
      <c r="G818" s="2" t="str">
        <f>'Rådata Nord 2025'!L826</f>
        <v>ej</v>
      </c>
      <c r="H818" s="11">
        <f>'Rådata Nord 2025'!N826</f>
        <v>0</v>
      </c>
      <c r="I818" s="11" t="str">
        <f>'Rådata Nord 2025'!O826</f>
        <v>ej</v>
      </c>
    </row>
    <row r="819" spans="1:9" hidden="1" x14ac:dyDescent="0.25">
      <c r="A819" s="1">
        <f>'Rådata Nord 2025'!A827</f>
        <v>133</v>
      </c>
      <c r="B819" s="1" t="str">
        <f>'Rådata Nord 2025'!B827</f>
        <v>HP</v>
      </c>
      <c r="C819" s="1" t="str">
        <f>'Rådata Nord 2025'!C827</f>
        <v>Spårväxel - EV-VR43-5,9-1:9</v>
      </c>
      <c r="D819" s="1">
        <f>'Rådata Nord 2025'!D827</f>
        <v>503</v>
      </c>
      <c r="E819" s="1" t="str">
        <f>'Rådata Nord 2025'!E827</f>
        <v>B1</v>
      </c>
      <c r="F819" s="2" t="str">
        <f>'Rådata Nord 2025'!J827</f>
        <v>-</v>
      </c>
      <c r="G819" s="2" t="str">
        <f>'Rådata Nord 2025'!L827</f>
        <v>ej</v>
      </c>
      <c r="H819" s="11">
        <f>'Rådata Nord 2025'!N827</f>
        <v>0</v>
      </c>
      <c r="I819" s="11" t="str">
        <f>'Rådata Nord 2025'!O827</f>
        <v>ej</v>
      </c>
    </row>
    <row r="820" spans="1:9" hidden="1" x14ac:dyDescent="0.25">
      <c r="A820" s="1">
        <f>'Rådata Nord 2025'!A784</f>
        <v>133</v>
      </c>
      <c r="B820" s="1" t="str">
        <f>'Rådata Nord 2025'!B784</f>
        <v>HP</v>
      </c>
      <c r="C820" s="1" t="str">
        <f>'Rådata Nord 2025'!C784</f>
        <v>Spårväxel - EV-SJ50-5,9-1:9</v>
      </c>
      <c r="D820" s="1">
        <f>'Rådata Nord 2025'!D784</f>
        <v>403</v>
      </c>
      <c r="E820" s="1" t="str">
        <f>'Rådata Nord 2025'!E784</f>
        <v>B1</v>
      </c>
      <c r="F820" s="2" t="str">
        <f>'Rådata Nord 2025'!J784</f>
        <v>ej 2025</v>
      </c>
      <c r="G820" s="2" t="str">
        <f>'Rådata Nord 2025'!L784</f>
        <v>ej 2025</v>
      </c>
      <c r="H820" s="11">
        <f>'Rådata Nord 2025'!N784</f>
        <v>0</v>
      </c>
      <c r="I820" s="11">
        <f>'Rådata Nord 2025'!O784</f>
        <v>0</v>
      </c>
    </row>
    <row r="821" spans="1:9" hidden="1" x14ac:dyDescent="0.25">
      <c r="A821" s="1">
        <f>'Rådata Nord 2025'!A785</f>
        <v>133</v>
      </c>
      <c r="B821" s="1" t="str">
        <f>'Rådata Nord 2025'!B785</f>
        <v>HP</v>
      </c>
      <c r="C821" s="1" t="str">
        <f>'Rådata Nord 2025'!C785</f>
        <v>Spårväxel - EV-SJ50-5,9-1:9</v>
      </c>
      <c r="D821" s="1">
        <f>'Rådata Nord 2025'!D785</f>
        <v>403</v>
      </c>
      <c r="E821" s="1" t="str">
        <f>'Rådata Nord 2025'!E785</f>
        <v>B1</v>
      </c>
      <c r="F821" s="2" t="str">
        <f>'Rådata Nord 2025'!J785</f>
        <v>ej 2025</v>
      </c>
      <c r="G821" s="2" t="str">
        <f>'Rådata Nord 2025'!L785</f>
        <v>ej 2025</v>
      </c>
      <c r="H821" s="11">
        <f>'Rådata Nord 2025'!N785</f>
        <v>0</v>
      </c>
      <c r="I821" s="11">
        <f>'Rådata Nord 2025'!O785</f>
        <v>0</v>
      </c>
    </row>
    <row r="822" spans="1:9" hidden="1" x14ac:dyDescent="0.25">
      <c r="A822" s="1">
        <f>'Rådata Nord 2025'!A828</f>
        <v>133</v>
      </c>
      <c r="B822" s="1" t="str">
        <f>'Rådata Nord 2025'!B828</f>
        <v>HP</v>
      </c>
      <c r="C822" s="1" t="str">
        <f>'Rådata Nord 2025'!C828</f>
        <v>Spårväxel - EV-VR43-5,9-1:9</v>
      </c>
      <c r="D822" s="1">
        <f>'Rådata Nord 2025'!D828</f>
        <v>504</v>
      </c>
      <c r="E822" s="1" t="str">
        <f>'Rådata Nord 2025'!E828</f>
        <v>B1</v>
      </c>
      <c r="F822" s="2" t="str">
        <f>'Rådata Nord 2025'!J828</f>
        <v>ej 2025</v>
      </c>
      <c r="G822" s="2" t="str">
        <f>'Rådata Nord 2025'!L828</f>
        <v>ej 2025</v>
      </c>
      <c r="H822" s="11">
        <f>'Rådata Nord 2025'!N828</f>
        <v>0</v>
      </c>
      <c r="I822" s="11">
        <f>'Rådata Nord 2025'!O828</f>
        <v>0</v>
      </c>
    </row>
    <row r="823" spans="1:9" hidden="1" x14ac:dyDescent="0.25">
      <c r="A823" s="1">
        <f>'Rådata Nord 2025'!A829</f>
        <v>133</v>
      </c>
      <c r="B823" s="1" t="str">
        <f>'Rådata Nord 2025'!B829</f>
        <v>HP</v>
      </c>
      <c r="C823" s="1" t="str">
        <f>'Rådata Nord 2025'!C829</f>
        <v>Spårväxel - EV-VR43-5,9-1:9</v>
      </c>
      <c r="D823" s="1">
        <f>'Rådata Nord 2025'!D829</f>
        <v>504</v>
      </c>
      <c r="E823" s="1" t="str">
        <f>'Rådata Nord 2025'!E829</f>
        <v>B1</v>
      </c>
      <c r="F823" s="2" t="str">
        <f>'Rådata Nord 2025'!J829</f>
        <v>ej 2025</v>
      </c>
      <c r="G823" s="2" t="str">
        <f>'Rådata Nord 2025'!L829</f>
        <v>ej 2025</v>
      </c>
      <c r="H823" s="11">
        <f>'Rådata Nord 2025'!N829</f>
        <v>0</v>
      </c>
      <c r="I823" s="11">
        <f>'Rådata Nord 2025'!O829</f>
        <v>0</v>
      </c>
    </row>
    <row r="824" spans="1:9" hidden="1" x14ac:dyDescent="0.25">
      <c r="A824" s="1">
        <f>'Rådata Nord 2025'!A830</f>
        <v>133</v>
      </c>
      <c r="B824" s="1" t="str">
        <f>'Rådata Nord 2025'!B830</f>
        <v>HP</v>
      </c>
      <c r="C824" s="1" t="str">
        <f>'Rådata Nord 2025'!C830</f>
        <v>Spårväxel - EV-VR43-5,9-1:9</v>
      </c>
      <c r="D824" s="1">
        <f>'Rådata Nord 2025'!D830</f>
        <v>505</v>
      </c>
      <c r="E824" s="1" t="str">
        <f>'Rådata Nord 2025'!E830</f>
        <v>B1</v>
      </c>
      <c r="F824" s="2" t="str">
        <f>'Rådata Nord 2025'!J830</f>
        <v>-</v>
      </c>
      <c r="G824" s="2" t="str">
        <f>'Rådata Nord 2025'!L830</f>
        <v>ej</v>
      </c>
      <c r="H824" s="11">
        <f>'Rådata Nord 2025'!N830</f>
        <v>0</v>
      </c>
      <c r="I824" s="11" t="str">
        <f>'Rådata Nord 2025'!O830</f>
        <v>ej</v>
      </c>
    </row>
    <row r="825" spans="1:9" hidden="1" x14ac:dyDescent="0.25">
      <c r="A825" s="1">
        <f>'Rådata Nord 2025'!A831</f>
        <v>133</v>
      </c>
      <c r="B825" s="1" t="str">
        <f>'Rådata Nord 2025'!B831</f>
        <v>HP</v>
      </c>
      <c r="C825" s="1" t="str">
        <f>'Rådata Nord 2025'!C831</f>
        <v>Spårväxel - EV-VR43-5,9-1:9</v>
      </c>
      <c r="D825" s="1">
        <f>'Rådata Nord 2025'!D831</f>
        <v>505</v>
      </c>
      <c r="E825" s="1" t="str">
        <f>'Rådata Nord 2025'!E831</f>
        <v>B1</v>
      </c>
      <c r="F825" s="2" t="str">
        <f>'Rådata Nord 2025'!J831</f>
        <v>-</v>
      </c>
      <c r="G825" s="2" t="str">
        <f>'Rådata Nord 2025'!L831</f>
        <v>ej</v>
      </c>
      <c r="H825" s="11">
        <f>'Rådata Nord 2025'!N831</f>
        <v>0</v>
      </c>
      <c r="I825" s="11" t="str">
        <f>'Rådata Nord 2025'!O831</f>
        <v>ej</v>
      </c>
    </row>
    <row r="826" spans="1:9" hidden="1" x14ac:dyDescent="0.25">
      <c r="A826" s="1">
        <f>'Rådata Nord 2025'!A834</f>
        <v>133</v>
      </c>
      <c r="B826" s="1" t="str">
        <f>'Rådata Nord 2025'!B834</f>
        <v>HP</v>
      </c>
      <c r="C826" s="1" t="str">
        <f>'Rådata Nord 2025'!C834</f>
        <v>Spårväxel - EV-VR50-11-1:9</v>
      </c>
      <c r="D826" s="1">
        <f>'Rådata Nord 2025'!D834</f>
        <v>507</v>
      </c>
      <c r="E826" s="1" t="str">
        <f>'Rådata Nord 2025'!E834</f>
        <v>B1</v>
      </c>
      <c r="F826" s="2" t="str">
        <f>'Rådata Nord 2025'!J834</f>
        <v>-</v>
      </c>
      <c r="G826" s="2" t="str">
        <f>'Rådata Nord 2025'!L834</f>
        <v>ej</v>
      </c>
      <c r="H826" s="11">
        <f>'Rådata Nord 2025'!N834</f>
        <v>0</v>
      </c>
      <c r="I826" s="11" t="str">
        <f>'Rådata Nord 2025'!O834</f>
        <v>ej</v>
      </c>
    </row>
    <row r="827" spans="1:9" hidden="1" x14ac:dyDescent="0.25">
      <c r="A827" s="1">
        <f>'Rådata Nord 2025'!A835</f>
        <v>133</v>
      </c>
      <c r="B827" s="1" t="str">
        <f>'Rådata Nord 2025'!B835</f>
        <v>HP</v>
      </c>
      <c r="C827" s="1" t="str">
        <f>'Rådata Nord 2025'!C835</f>
        <v>Spårväxel - EV-VR50-11-1:9</v>
      </c>
      <c r="D827" s="1">
        <f>'Rådata Nord 2025'!D835</f>
        <v>507</v>
      </c>
      <c r="E827" s="1" t="str">
        <f>'Rådata Nord 2025'!E835</f>
        <v>B1</v>
      </c>
      <c r="F827" s="2" t="str">
        <f>'Rådata Nord 2025'!J835</f>
        <v>-</v>
      </c>
      <c r="G827" s="2" t="str">
        <f>'Rådata Nord 2025'!L835</f>
        <v>ej</v>
      </c>
      <c r="H827" s="11">
        <f>'Rådata Nord 2025'!N835</f>
        <v>0</v>
      </c>
      <c r="I827" s="11" t="str">
        <f>'Rådata Nord 2025'!O835</f>
        <v>ej</v>
      </c>
    </row>
    <row r="828" spans="1:9" hidden="1" x14ac:dyDescent="0.25">
      <c r="A828" s="1">
        <f>'Rådata Nord 2025'!A810</f>
        <v>133</v>
      </c>
      <c r="B828" s="1" t="str">
        <f>'Rådata Nord 2025'!B810</f>
        <v>HP</v>
      </c>
      <c r="C828" s="1" t="str">
        <f>'Rådata Nord 2025'!C810</f>
        <v>Spårväxel - EV-SJ50-11-1:9</v>
      </c>
      <c r="D828" s="1">
        <f>'Rådata Nord 2025'!D810</f>
        <v>423</v>
      </c>
      <c r="E828" s="1" t="str">
        <f>'Rådata Nord 2025'!E810</f>
        <v>B1</v>
      </c>
      <c r="F828" s="2" t="str">
        <f>'Rådata Nord 2025'!J810</f>
        <v>ej 2025</v>
      </c>
      <c r="G828" s="2" t="str">
        <f>'Rådata Nord 2025'!L810</f>
        <v>ej 2025</v>
      </c>
      <c r="H828" s="11">
        <f>'Rådata Nord 2025'!N810</f>
        <v>0</v>
      </c>
      <c r="I828" s="11">
        <f>'Rådata Nord 2025'!O810</f>
        <v>0</v>
      </c>
    </row>
    <row r="829" spans="1:9" hidden="1" x14ac:dyDescent="0.25">
      <c r="A829" s="1">
        <f>'Rådata Nord 2025'!A811</f>
        <v>133</v>
      </c>
      <c r="B829" s="1" t="str">
        <f>'Rådata Nord 2025'!B811</f>
        <v>HP</v>
      </c>
      <c r="C829" s="1" t="str">
        <f>'Rådata Nord 2025'!C811</f>
        <v>Spårväxel - EV-SJ50-11-1:9</v>
      </c>
      <c r="D829" s="1">
        <f>'Rådata Nord 2025'!D811</f>
        <v>423</v>
      </c>
      <c r="E829" s="1" t="str">
        <f>'Rådata Nord 2025'!E811</f>
        <v>B1</v>
      </c>
      <c r="F829" s="2" t="str">
        <f>'Rådata Nord 2025'!J811</f>
        <v>ej 2025</v>
      </c>
      <c r="G829" s="2" t="str">
        <f>'Rådata Nord 2025'!L811</f>
        <v>ej 2025</v>
      </c>
      <c r="H829" s="11">
        <f>'Rådata Nord 2025'!N811</f>
        <v>0</v>
      </c>
      <c r="I829" s="11">
        <f>'Rådata Nord 2025'!O811</f>
        <v>0</v>
      </c>
    </row>
    <row r="830" spans="1:9" hidden="1" x14ac:dyDescent="0.25">
      <c r="A830" s="1">
        <f>'Rådata Nord 2025'!A842</f>
        <v>133</v>
      </c>
      <c r="B830" s="1" t="str">
        <f>'Rådata Nord 2025'!B842</f>
        <v>HP</v>
      </c>
      <c r="C830" s="1" t="str">
        <f>'Rådata Nord 2025'!C842</f>
        <v>Spårväxel - EV-SJ50-11-1:9</v>
      </c>
      <c r="D830" s="1">
        <f>'Rådata Nord 2025'!D842</f>
        <v>604</v>
      </c>
      <c r="E830" s="1" t="str">
        <f>'Rådata Nord 2025'!E842</f>
        <v>B1</v>
      </c>
      <c r="F830" s="2" t="str">
        <f>'Rådata Nord 2025'!J842</f>
        <v>ej 2025</v>
      </c>
      <c r="G830" s="2" t="str">
        <f>'Rådata Nord 2025'!L842</f>
        <v>ej 2025</v>
      </c>
      <c r="H830" s="11">
        <f>'Rådata Nord 2025'!N842</f>
        <v>0</v>
      </c>
      <c r="I830" s="11">
        <f>'Rådata Nord 2025'!O842</f>
        <v>0</v>
      </c>
    </row>
    <row r="831" spans="1:9" hidden="1" x14ac:dyDescent="0.25">
      <c r="A831" s="1">
        <f>'Rådata Nord 2025'!A843</f>
        <v>133</v>
      </c>
      <c r="B831" s="1" t="str">
        <f>'Rådata Nord 2025'!B843</f>
        <v>HP</v>
      </c>
      <c r="C831" s="1" t="str">
        <f>'Rådata Nord 2025'!C843</f>
        <v>Spårväxel - EV-SJ50-11-1:9</v>
      </c>
      <c r="D831" s="1">
        <f>'Rådata Nord 2025'!D843</f>
        <v>604</v>
      </c>
      <c r="E831" s="1" t="str">
        <f>'Rådata Nord 2025'!E843</f>
        <v>B1</v>
      </c>
      <c r="F831" s="2" t="str">
        <f>'Rådata Nord 2025'!J843</f>
        <v>ej 2025</v>
      </c>
      <c r="G831" s="2" t="str">
        <f>'Rådata Nord 2025'!L843</f>
        <v>ej 2025</v>
      </c>
      <c r="H831" s="11">
        <f>'Rådata Nord 2025'!N843</f>
        <v>0</v>
      </c>
      <c r="I831" s="11">
        <f>'Rådata Nord 2025'!O843</f>
        <v>0</v>
      </c>
    </row>
    <row r="832" spans="1:9" hidden="1" x14ac:dyDescent="0.25">
      <c r="A832" s="1">
        <f>'Rådata Nord 2025'!A806</f>
        <v>133</v>
      </c>
      <c r="B832" s="1" t="str">
        <f>'Rådata Nord 2025'!B806</f>
        <v>HP</v>
      </c>
      <c r="C832" s="1" t="str">
        <f>'Rådata Nord 2025'!C806</f>
        <v>Spårväxel - EV-SJ50-5,9-1:9</v>
      </c>
      <c r="D832" s="1">
        <f>'Rådata Nord 2025'!D806</f>
        <v>420</v>
      </c>
      <c r="E832" s="1" t="str">
        <f>'Rådata Nord 2025'!E806</f>
        <v>B1</v>
      </c>
      <c r="F832" s="2" t="str">
        <f>'Rådata Nord 2025'!J806</f>
        <v>ej 2025</v>
      </c>
      <c r="G832" s="2" t="str">
        <f>'Rådata Nord 2025'!L806</f>
        <v>ej 2025</v>
      </c>
      <c r="H832" s="11">
        <f>'Rådata Nord 2025'!N806</f>
        <v>0</v>
      </c>
      <c r="I832" s="11">
        <f>'Rådata Nord 2025'!O806</f>
        <v>0</v>
      </c>
    </row>
    <row r="833" spans="1:9" hidden="1" x14ac:dyDescent="0.25">
      <c r="A833" s="1">
        <f>'Rådata Nord 2025'!A807</f>
        <v>133</v>
      </c>
      <c r="B833" s="1" t="str">
        <f>'Rådata Nord 2025'!B807</f>
        <v>HP</v>
      </c>
      <c r="C833" s="1" t="str">
        <f>'Rådata Nord 2025'!C807</f>
        <v>Spårväxel - EV-SJ50-5,9-1:9</v>
      </c>
      <c r="D833" s="1">
        <f>'Rådata Nord 2025'!D807</f>
        <v>420</v>
      </c>
      <c r="E833" s="1" t="str">
        <f>'Rådata Nord 2025'!E807</f>
        <v>B1</v>
      </c>
      <c r="F833" s="2" t="str">
        <f>'Rådata Nord 2025'!J807</f>
        <v>ej 2025</v>
      </c>
      <c r="G833" s="2" t="str">
        <f>'Rådata Nord 2025'!L807</f>
        <v>ej 2025</v>
      </c>
      <c r="H833" s="11">
        <f>'Rådata Nord 2025'!N807</f>
        <v>0</v>
      </c>
      <c r="I833" s="11">
        <f>'Rådata Nord 2025'!O807</f>
        <v>0</v>
      </c>
    </row>
    <row r="834" spans="1:9" hidden="1" x14ac:dyDescent="0.25">
      <c r="A834" s="1">
        <f>'Rådata Nord 2025'!A846</f>
        <v>133</v>
      </c>
      <c r="B834" s="1" t="str">
        <f>'Rådata Nord 2025'!B846</f>
        <v>HP</v>
      </c>
      <c r="C834" s="1" t="str">
        <f>'Rådata Nord 2025'!C846</f>
        <v>Spårväxel - EV-BV50-225/190-1:9</v>
      </c>
      <c r="D834" s="1">
        <f>'Rådata Nord 2025'!D846</f>
        <v>608</v>
      </c>
      <c r="E834" s="1" t="str">
        <f>'Rådata Nord 2025'!E846</f>
        <v>B1</v>
      </c>
      <c r="F834" s="2" t="str">
        <f>'Rådata Nord 2025'!J846</f>
        <v>ej 2025</v>
      </c>
      <c r="G834" s="2" t="str">
        <f>'Rådata Nord 2025'!L846</f>
        <v>ej 2025</v>
      </c>
      <c r="H834" s="11">
        <f>'Rådata Nord 2025'!N846</f>
        <v>0</v>
      </c>
      <c r="I834" s="11">
        <f>'Rådata Nord 2025'!O846</f>
        <v>0</v>
      </c>
    </row>
    <row r="835" spans="1:9" hidden="1" x14ac:dyDescent="0.25">
      <c r="A835" s="1">
        <f>'Rådata Nord 2025'!A847</f>
        <v>133</v>
      </c>
      <c r="B835" s="1" t="str">
        <f>'Rådata Nord 2025'!B847</f>
        <v>HP</v>
      </c>
      <c r="C835" s="1" t="str">
        <f>'Rådata Nord 2025'!C847</f>
        <v>Spårväxel - EV-BV50-225/190-1:9</v>
      </c>
      <c r="D835" s="1">
        <f>'Rådata Nord 2025'!D847</f>
        <v>608</v>
      </c>
      <c r="E835" s="1" t="str">
        <f>'Rådata Nord 2025'!E847</f>
        <v>B1</v>
      </c>
      <c r="F835" s="2" t="str">
        <f>'Rådata Nord 2025'!J847</f>
        <v>ej 2025</v>
      </c>
      <c r="G835" s="2" t="str">
        <f>'Rådata Nord 2025'!L847</f>
        <v>ej 2025</v>
      </c>
      <c r="H835" s="11">
        <f>'Rådata Nord 2025'!N847</f>
        <v>0</v>
      </c>
      <c r="I835" s="11">
        <f>'Rådata Nord 2025'!O847</f>
        <v>0</v>
      </c>
    </row>
    <row r="836" spans="1:9" hidden="1" x14ac:dyDescent="0.25">
      <c r="A836" s="1">
        <f>'Rådata Nord 2025'!A816</f>
        <v>133</v>
      </c>
      <c r="B836" s="1" t="str">
        <f>'Rådata Nord 2025'!B816</f>
        <v>HP</v>
      </c>
      <c r="C836" s="1" t="str">
        <f>'Rådata Nord 2025'!C816</f>
        <v>Spårväxel - EV-SJ50-11-1:9</v>
      </c>
      <c r="D836" s="1">
        <f>'Rådata Nord 2025'!D816</f>
        <v>437</v>
      </c>
      <c r="E836" s="1" t="str">
        <f>'Rådata Nord 2025'!E816</f>
        <v>B1</v>
      </c>
      <c r="F836" s="2" t="str">
        <f>'Rådata Nord 2025'!J816</f>
        <v>ej 2025</v>
      </c>
      <c r="G836" s="2" t="str">
        <f>'Rådata Nord 2025'!L816</f>
        <v>ej 2025</v>
      </c>
      <c r="H836" s="11">
        <f>'Rådata Nord 2025'!N816</f>
        <v>0</v>
      </c>
      <c r="I836" s="11">
        <f>'Rådata Nord 2025'!O816</f>
        <v>0</v>
      </c>
    </row>
    <row r="837" spans="1:9" hidden="1" x14ac:dyDescent="0.25">
      <c r="A837" s="1">
        <f>'Rådata Nord 2025'!A817</f>
        <v>133</v>
      </c>
      <c r="B837" s="1" t="str">
        <f>'Rådata Nord 2025'!B817</f>
        <v>HP</v>
      </c>
      <c r="C837" s="1" t="str">
        <f>'Rådata Nord 2025'!C817</f>
        <v>Spårväxel - EV-SJ50-11-1:9</v>
      </c>
      <c r="D837" s="1">
        <f>'Rådata Nord 2025'!D817</f>
        <v>437</v>
      </c>
      <c r="E837" s="1" t="str">
        <f>'Rådata Nord 2025'!E817</f>
        <v>B1</v>
      </c>
      <c r="F837" s="2" t="str">
        <f>'Rådata Nord 2025'!J817</f>
        <v>ej 2025</v>
      </c>
      <c r="G837" s="2" t="str">
        <f>'Rådata Nord 2025'!L817</f>
        <v>ej 2025</v>
      </c>
      <c r="H837" s="11">
        <f>'Rådata Nord 2025'!N817</f>
        <v>0</v>
      </c>
      <c r="I837" s="11">
        <f>'Rådata Nord 2025'!O817</f>
        <v>0</v>
      </c>
    </row>
    <row r="838" spans="1:9" hidden="1" x14ac:dyDescent="0.25">
      <c r="A838" s="1">
        <f>'Rådata Nord 2025'!A812</f>
        <v>133</v>
      </c>
      <c r="B838" s="1" t="str">
        <f>'Rådata Nord 2025'!B812</f>
        <v>HP</v>
      </c>
      <c r="C838" s="1" t="str">
        <f>'Rådata Nord 2025'!C812</f>
        <v>Spårväxel - EV-SJ50-11-1:9</v>
      </c>
      <c r="D838" s="1">
        <f>'Rådata Nord 2025'!D812</f>
        <v>424</v>
      </c>
      <c r="E838" s="1" t="str">
        <f>'Rådata Nord 2025'!E812</f>
        <v>B1</v>
      </c>
      <c r="F838" s="2" t="str">
        <f>'Rådata Nord 2025'!J812</f>
        <v>ej 2025</v>
      </c>
      <c r="G838" s="2" t="str">
        <f>'Rådata Nord 2025'!L812</f>
        <v>ej 2025</v>
      </c>
      <c r="H838" s="11">
        <f>'Rådata Nord 2025'!N812</f>
        <v>0</v>
      </c>
      <c r="I838" s="11">
        <f>'Rådata Nord 2025'!O812</f>
        <v>0</v>
      </c>
    </row>
    <row r="839" spans="1:9" hidden="1" x14ac:dyDescent="0.25">
      <c r="A839" s="1">
        <f>'Rådata Nord 2025'!A813</f>
        <v>133</v>
      </c>
      <c r="B839" s="1" t="str">
        <f>'Rådata Nord 2025'!B813</f>
        <v>HP</v>
      </c>
      <c r="C839" s="1" t="str">
        <f>'Rådata Nord 2025'!C813</f>
        <v>Spårväxel - EV-SJ50-11-1:9</v>
      </c>
      <c r="D839" s="1">
        <f>'Rådata Nord 2025'!D813</f>
        <v>424</v>
      </c>
      <c r="E839" s="1" t="str">
        <f>'Rådata Nord 2025'!E813</f>
        <v>B1</v>
      </c>
      <c r="F839" s="2" t="str">
        <f>'Rådata Nord 2025'!J813</f>
        <v>ej 2025</v>
      </c>
      <c r="G839" s="2" t="str">
        <f>'Rådata Nord 2025'!L813</f>
        <v>ej 2025</v>
      </c>
      <c r="H839" s="11">
        <f>'Rådata Nord 2025'!N813</f>
        <v>0</v>
      </c>
      <c r="I839" s="11">
        <f>'Rådata Nord 2025'!O813</f>
        <v>0</v>
      </c>
    </row>
    <row r="840" spans="1:9" hidden="1" x14ac:dyDescent="0.25">
      <c r="A840" s="1">
        <f>'Rådata Nord 2025'!A794</f>
        <v>133</v>
      </c>
      <c r="B840" s="1" t="str">
        <f>'Rådata Nord 2025'!B794</f>
        <v>HP</v>
      </c>
      <c r="C840" s="1" t="str">
        <f>'Rådata Nord 2025'!C794</f>
        <v>Spårväxel - EV-SJ50-11-1:9</v>
      </c>
      <c r="D840" s="1">
        <f>'Rådata Nord 2025'!D794</f>
        <v>409</v>
      </c>
      <c r="E840" s="1" t="str">
        <f>'Rådata Nord 2025'!E794</f>
        <v>B1</v>
      </c>
      <c r="F840" s="2" t="str">
        <f>'Rådata Nord 2025'!J794</f>
        <v>ej 2025</v>
      </c>
      <c r="G840" s="2" t="str">
        <f>'Rådata Nord 2025'!L794</f>
        <v>ej 2025</v>
      </c>
      <c r="H840" s="11">
        <f>'Rådata Nord 2025'!N794</f>
        <v>0</v>
      </c>
      <c r="I840" s="11">
        <f>'Rådata Nord 2025'!O794</f>
        <v>0</v>
      </c>
    </row>
    <row r="841" spans="1:9" hidden="1" x14ac:dyDescent="0.25">
      <c r="A841" s="1">
        <f>'Rådata Nord 2025'!A795</f>
        <v>133</v>
      </c>
      <c r="B841" s="1" t="str">
        <f>'Rådata Nord 2025'!B795</f>
        <v>HP</v>
      </c>
      <c r="C841" s="1" t="str">
        <f>'Rådata Nord 2025'!C795</f>
        <v>Spårväxel - EV-SJ50-11-1:9</v>
      </c>
      <c r="D841" s="1">
        <f>'Rådata Nord 2025'!D795</f>
        <v>409</v>
      </c>
      <c r="E841" s="1" t="str">
        <f>'Rådata Nord 2025'!E795</f>
        <v>B1</v>
      </c>
      <c r="F841" s="2" t="str">
        <f>'Rådata Nord 2025'!J795</f>
        <v>ej 2025</v>
      </c>
      <c r="G841" s="2" t="str">
        <f>'Rådata Nord 2025'!L795</f>
        <v>ej 2025</v>
      </c>
      <c r="H841" s="11">
        <f>'Rådata Nord 2025'!N795</f>
        <v>0</v>
      </c>
      <c r="I841" s="11">
        <f>'Rådata Nord 2025'!O795</f>
        <v>0</v>
      </c>
    </row>
    <row r="842" spans="1:9" x14ac:dyDescent="0.25">
      <c r="A842" s="1">
        <f>'Rådata Nord 2025'!A788</f>
        <v>126</v>
      </c>
      <c r="B842" s="1" t="str">
        <f>'Rådata Nord 2025'!B788</f>
        <v>TVÄ</v>
      </c>
      <c r="C842" s="1" t="str">
        <f>'Rådata Nord 2025'!C788</f>
        <v>Spårväxel - EV-UIC60-300-1:9</v>
      </c>
      <c r="D842" s="1">
        <f>'Rådata Nord 2025'!D788</f>
        <v>8</v>
      </c>
      <c r="E842" s="1" t="str">
        <f>'Rådata Nord 2025'!E788</f>
        <v>B4</v>
      </c>
      <c r="F842" s="2" t="str">
        <f>'Rådata Nord 2025'!J788</f>
        <v>-</v>
      </c>
      <c r="G842" s="2" t="str">
        <f>'Rådata Nord 2025'!L788</f>
        <v>ej</v>
      </c>
      <c r="H842" s="11">
        <f>'Rådata Nord 2025'!N788</f>
        <v>35</v>
      </c>
      <c r="I842" s="11" t="str">
        <f>'Rådata Nord 2025'!O788</f>
        <v>ej</v>
      </c>
    </row>
    <row r="843" spans="1:9" x14ac:dyDescent="0.25">
      <c r="A843" s="1">
        <f>'Rådata Nord 2025'!A789</f>
        <v>126</v>
      </c>
      <c r="B843" s="1" t="str">
        <f>'Rådata Nord 2025'!B789</f>
        <v>VDN</v>
      </c>
      <c r="C843" s="1" t="str">
        <f>'Rådata Nord 2025'!C789</f>
        <v>Spårväxel - EV-UIC60-300-1:9</v>
      </c>
      <c r="D843" s="1">
        <f>'Rådata Nord 2025'!D789</f>
        <v>1</v>
      </c>
      <c r="E843" s="1" t="str">
        <f>'Rådata Nord 2025'!E789</f>
        <v>B4</v>
      </c>
      <c r="F843" s="2" t="str">
        <f>'Rådata Nord 2025'!J789</f>
        <v>-</v>
      </c>
      <c r="G843" s="2" t="str">
        <f>'Rådata Nord 2025'!L789</f>
        <v>ej</v>
      </c>
      <c r="H843" s="11">
        <f>'Rådata Nord 2025'!N789</f>
        <v>35</v>
      </c>
      <c r="I843" s="11" t="str">
        <f>'Rådata Nord 2025'!O789</f>
        <v>ej</v>
      </c>
    </row>
    <row r="844" spans="1:9" hidden="1" x14ac:dyDescent="0.25">
      <c r="A844" s="1">
        <f>'Rådata Nord 2025'!A782</f>
        <v>133</v>
      </c>
      <c r="B844" s="1" t="str">
        <f>'Rådata Nord 2025'!B782</f>
        <v>HP</v>
      </c>
      <c r="C844" s="1" t="str">
        <f>'Rådata Nord 2025'!C782</f>
        <v>Spårväxel - EV-SJ50-11-1:9</v>
      </c>
      <c r="D844" s="1">
        <f>'Rådata Nord 2025'!D782</f>
        <v>402</v>
      </c>
      <c r="E844" s="1" t="str">
        <f>'Rådata Nord 2025'!E782</f>
        <v>B1</v>
      </c>
      <c r="F844" s="2" t="str">
        <f>'Rådata Nord 2025'!J782</f>
        <v>ej 2025</v>
      </c>
      <c r="G844" s="2" t="str">
        <f>'Rådata Nord 2025'!L782</f>
        <v>ej 2025</v>
      </c>
      <c r="H844" s="11">
        <f>'Rådata Nord 2025'!N782</f>
        <v>0</v>
      </c>
      <c r="I844" s="11">
        <f>'Rådata Nord 2025'!O782</f>
        <v>0</v>
      </c>
    </row>
    <row r="845" spans="1:9" hidden="1" x14ac:dyDescent="0.25">
      <c r="A845" s="1">
        <f>'Rådata Nord 2025'!A783</f>
        <v>133</v>
      </c>
      <c r="B845" s="1" t="str">
        <f>'Rådata Nord 2025'!B783</f>
        <v>HP</v>
      </c>
      <c r="C845" s="1" t="str">
        <f>'Rådata Nord 2025'!C783</f>
        <v>Spårväxel - EV-SJ50-11-1:9</v>
      </c>
      <c r="D845" s="1">
        <f>'Rådata Nord 2025'!D783</f>
        <v>402</v>
      </c>
      <c r="E845" s="1" t="str">
        <f>'Rådata Nord 2025'!E783</f>
        <v>B1</v>
      </c>
      <c r="F845" s="2" t="str">
        <f>'Rådata Nord 2025'!J783</f>
        <v>ej 2025</v>
      </c>
      <c r="G845" s="2" t="str">
        <f>'Rådata Nord 2025'!L783</f>
        <v>ej 2025</v>
      </c>
      <c r="H845" s="11">
        <f>'Rådata Nord 2025'!N783</f>
        <v>0</v>
      </c>
      <c r="I845" s="11">
        <f>'Rådata Nord 2025'!O783</f>
        <v>0</v>
      </c>
    </row>
    <row r="846" spans="1:9" hidden="1" x14ac:dyDescent="0.25">
      <c r="A846" s="1">
        <f>'Rådata Nord 2025'!A778</f>
        <v>133</v>
      </c>
      <c r="B846" s="1" t="str">
        <f>'Rådata Nord 2025'!B778</f>
        <v>HP</v>
      </c>
      <c r="C846" s="1" t="str">
        <f>'Rådata Nord 2025'!C778</f>
        <v>Spårväxel - EV-SJ50-11-1:9</v>
      </c>
      <c r="D846" s="1">
        <f>'Rådata Nord 2025'!D778</f>
        <v>19</v>
      </c>
      <c r="E846" s="1" t="str">
        <f>'Rådata Nord 2025'!E778</f>
        <v>B1</v>
      </c>
      <c r="F846" s="2" t="str">
        <f>'Rådata Nord 2025'!J778</f>
        <v>ej 2025</v>
      </c>
      <c r="G846" s="2" t="str">
        <f>'Rådata Nord 2025'!L778</f>
        <v>ej 2025</v>
      </c>
      <c r="H846" s="11">
        <f>'Rådata Nord 2025'!N778</f>
        <v>0</v>
      </c>
      <c r="I846" s="11">
        <f>'Rådata Nord 2025'!O778</f>
        <v>0</v>
      </c>
    </row>
    <row r="847" spans="1:9" hidden="1" x14ac:dyDescent="0.25">
      <c r="A847" s="1">
        <f>'Rådata Nord 2025'!A779</f>
        <v>133</v>
      </c>
      <c r="B847" s="1" t="str">
        <f>'Rådata Nord 2025'!B779</f>
        <v>HP</v>
      </c>
      <c r="C847" s="1" t="str">
        <f>'Rådata Nord 2025'!C779</f>
        <v>Spårväxel - EV-SJ50-11-1:9</v>
      </c>
      <c r="D847" s="1">
        <f>'Rådata Nord 2025'!D779</f>
        <v>19</v>
      </c>
      <c r="E847" s="1" t="str">
        <f>'Rådata Nord 2025'!E779</f>
        <v>B1</v>
      </c>
      <c r="F847" s="2" t="str">
        <f>'Rådata Nord 2025'!J779</f>
        <v>ej 2025</v>
      </c>
      <c r="G847" s="2" t="str">
        <f>'Rådata Nord 2025'!L779</f>
        <v>ej 2025</v>
      </c>
      <c r="H847" s="11">
        <f>'Rådata Nord 2025'!N779</f>
        <v>0</v>
      </c>
      <c r="I847" s="11">
        <f>'Rådata Nord 2025'!O779</f>
        <v>0</v>
      </c>
    </row>
    <row r="848" spans="1:9" hidden="1" x14ac:dyDescent="0.25">
      <c r="A848" s="1">
        <f>'Rådata Nord 2025'!A848</f>
        <v>133</v>
      </c>
      <c r="B848" s="1" t="str">
        <f>'Rådata Nord 2025'!B848</f>
        <v>HP</v>
      </c>
      <c r="C848" s="1" t="str">
        <f>'Rådata Nord 2025'!C848</f>
        <v>Spårväxel - SPK-VR50-1:9</v>
      </c>
      <c r="D848" s="1" t="str">
        <f>'Rådata Nord 2025'!D848</f>
        <v>kspec</v>
      </c>
      <c r="E848" s="1" t="str">
        <f>'Rådata Nord 2025'!E848</f>
        <v>B1</v>
      </c>
      <c r="F848" s="2" t="str">
        <f>'Rådata Nord 2025'!J848</f>
        <v>ej 2025</v>
      </c>
      <c r="G848" s="2" t="str">
        <f>'Rådata Nord 2025'!L848</f>
        <v>ej 2025</v>
      </c>
      <c r="H848" s="11">
        <f>'Rådata Nord 2025'!N848</f>
        <v>0</v>
      </c>
      <c r="I848" s="11">
        <f>'Rådata Nord 2025'!O848</f>
        <v>0</v>
      </c>
    </row>
    <row r="849" spans="1:9" hidden="1" x14ac:dyDescent="0.25">
      <c r="A849" s="1">
        <f>'Rådata Nord 2025'!A849</f>
        <v>133</v>
      </c>
      <c r="B849" s="1" t="str">
        <f>'Rådata Nord 2025'!B849</f>
        <v>HP</v>
      </c>
      <c r="C849" s="1" t="str">
        <f>'Rådata Nord 2025'!C849</f>
        <v>Spårväxel - SPK-VR50-1:9</v>
      </c>
      <c r="D849" s="1" t="str">
        <f>'Rådata Nord 2025'!D849</f>
        <v>kspec</v>
      </c>
      <c r="E849" s="1" t="str">
        <f>'Rådata Nord 2025'!E849</f>
        <v>B1</v>
      </c>
      <c r="F849" s="2" t="str">
        <f>'Rådata Nord 2025'!J849</f>
        <v>ej 2025</v>
      </c>
      <c r="G849" s="2" t="str">
        <f>'Rådata Nord 2025'!L849</f>
        <v>ej 2025</v>
      </c>
      <c r="H849" s="11">
        <f>'Rådata Nord 2025'!N849</f>
        <v>0</v>
      </c>
      <c r="I849" s="11">
        <f>'Rådata Nord 2025'!O849</f>
        <v>0</v>
      </c>
    </row>
    <row r="850" spans="1:9" x14ac:dyDescent="0.25">
      <c r="A850" s="1">
        <f>'Rådata Nord 2025'!A850</f>
        <v>126</v>
      </c>
      <c r="B850" s="1" t="str">
        <f>'Rådata Nord 2025'!B850</f>
        <v>VDN</v>
      </c>
      <c r="C850" s="1" t="str">
        <f>'Rådata Nord 2025'!C850</f>
        <v>Spårväxel - EV-UIC60-300-1:9</v>
      </c>
      <c r="D850" s="1">
        <f>'Rådata Nord 2025'!D850</f>
        <v>6</v>
      </c>
      <c r="E850" s="1" t="str">
        <f>'Rådata Nord 2025'!E850</f>
        <v>B4</v>
      </c>
      <c r="F850" s="2" t="str">
        <f>'Rådata Nord 2025'!J850</f>
        <v>-</v>
      </c>
      <c r="G850" s="2" t="str">
        <f>'Rådata Nord 2025'!L850</f>
        <v>ej</v>
      </c>
      <c r="H850" s="11">
        <f>'Rådata Nord 2025'!N850</f>
        <v>35</v>
      </c>
      <c r="I850" s="11" t="str">
        <f>'Rådata Nord 2025'!O850</f>
        <v>ej</v>
      </c>
    </row>
    <row r="851" spans="1:9" x14ac:dyDescent="0.25">
      <c r="A851" s="1">
        <f>'Rådata Nord 2025'!A851</f>
        <v>126</v>
      </c>
      <c r="B851" s="1" t="str">
        <f>'Rådata Nord 2025'!B851</f>
        <v>YÖ</v>
      </c>
      <c r="C851" s="1" t="str">
        <f>'Rådata Nord 2025'!C851</f>
        <v>Spårväxel - EV-UIC60-760-1:15</v>
      </c>
      <c r="D851" s="1">
        <f>'Rådata Nord 2025'!D851</f>
        <v>1</v>
      </c>
      <c r="E851" s="1" t="str">
        <f>'Rådata Nord 2025'!E851</f>
        <v>B4</v>
      </c>
      <c r="F851" s="2" t="str">
        <f>'Rådata Nord 2025'!J851</f>
        <v>-</v>
      </c>
      <c r="G851" s="2" t="str">
        <f>'Rådata Nord 2025'!L851</f>
        <v>ej</v>
      </c>
      <c r="H851" s="11">
        <f>'Rådata Nord 2025'!N851</f>
        <v>35</v>
      </c>
      <c r="I851" s="11" t="str">
        <f>'Rådata Nord 2025'!O851</f>
        <v>ej</v>
      </c>
    </row>
    <row r="852" spans="1:9" x14ac:dyDescent="0.25">
      <c r="A852" s="1">
        <f>'Rådata Nord 2025'!A852</f>
        <v>126</v>
      </c>
      <c r="B852" s="1" t="str">
        <f>'Rådata Nord 2025'!B852</f>
        <v>YÖ</v>
      </c>
      <c r="C852" s="1" t="str">
        <f>'Rådata Nord 2025'!C852</f>
        <v>Spårväxel - EV-UIC60-300-1:9</v>
      </c>
      <c r="D852" s="1">
        <f>'Rådata Nord 2025'!D852</f>
        <v>6</v>
      </c>
      <c r="E852" s="1" t="str">
        <f>'Rådata Nord 2025'!E852</f>
        <v>B4</v>
      </c>
      <c r="F852" s="2" t="str">
        <f>'Rådata Nord 2025'!J852</f>
        <v>-</v>
      </c>
      <c r="G852" s="2" t="str">
        <f>'Rådata Nord 2025'!L852</f>
        <v>ej</v>
      </c>
      <c r="H852" s="11">
        <f>'Rådata Nord 2025'!N852</f>
        <v>35</v>
      </c>
      <c r="I852" s="11" t="str">
        <f>'Rådata Nord 2025'!O852</f>
        <v>ej</v>
      </c>
    </row>
    <row r="853" spans="1:9" x14ac:dyDescent="0.25">
      <c r="A853" s="1">
        <f>'Rådata Nord 2025'!A853</f>
        <v>126</v>
      </c>
      <c r="B853" s="1" t="str">
        <f>'Rådata Nord 2025'!B853</f>
        <v>ÅST</v>
      </c>
      <c r="C853" s="1" t="str">
        <f>'Rådata Nord 2025'!C853</f>
        <v>Spårväxel - EV-UIC60-300-1:9</v>
      </c>
      <c r="D853" s="1">
        <f>'Rådata Nord 2025'!D853</f>
        <v>1</v>
      </c>
      <c r="E853" s="1" t="str">
        <f>'Rådata Nord 2025'!E853</f>
        <v>B4</v>
      </c>
      <c r="F853" s="2" t="str">
        <f>'Rådata Nord 2025'!J853</f>
        <v>-</v>
      </c>
      <c r="G853" s="2" t="str">
        <f>'Rådata Nord 2025'!L853</f>
        <v>ej</v>
      </c>
      <c r="H853" s="11">
        <f>'Rådata Nord 2025'!N853</f>
        <v>35</v>
      </c>
      <c r="I853" s="11" t="str">
        <f>'Rådata Nord 2025'!O853</f>
        <v>ej</v>
      </c>
    </row>
    <row r="854" spans="1:9" hidden="1" x14ac:dyDescent="0.25">
      <c r="A854" s="1">
        <f>'Rådata Nord 2025'!A854</f>
        <v>133</v>
      </c>
      <c r="B854" s="1" t="str">
        <f>'Rådata Nord 2025'!B854</f>
        <v>VSK</v>
      </c>
      <c r="C854" s="1" t="str">
        <f>'Rådata Nord 2025'!C854</f>
        <v>Spårväxel - EV-UIC60-300-1:9</v>
      </c>
      <c r="D854" s="1">
        <f>'Rådata Nord 2025'!D854</f>
        <v>31</v>
      </c>
      <c r="E854" s="1" t="str">
        <f>'Rådata Nord 2025'!E854</f>
        <v>B2</v>
      </c>
      <c r="F854" s="2" t="str">
        <f>'Rådata Nord 2025'!J854</f>
        <v>-</v>
      </c>
      <c r="G854" s="2" t="str">
        <f>'Rådata Nord 2025'!L854</f>
        <v>ej</v>
      </c>
      <c r="H854" s="11">
        <f>'Rådata Nord 2025'!N854</f>
        <v>0</v>
      </c>
      <c r="I854" s="11" t="str">
        <f>'Rådata Nord 2025'!O854</f>
        <v>ej</v>
      </c>
    </row>
    <row r="855" spans="1:9" hidden="1" x14ac:dyDescent="0.25">
      <c r="A855" s="1">
        <f>'Rådata Nord 2025'!A855</f>
        <v>133</v>
      </c>
      <c r="B855" s="1" t="str">
        <f>'Rådata Nord 2025'!B855</f>
        <v>VSK</v>
      </c>
      <c r="C855" s="1" t="str">
        <f>'Rådata Nord 2025'!C855</f>
        <v>Spårväxel - EV-UIC60-300-1:9</v>
      </c>
      <c r="D855" s="1">
        <f>'Rådata Nord 2025'!D855</f>
        <v>31</v>
      </c>
      <c r="E855" s="1" t="str">
        <f>'Rådata Nord 2025'!E855</f>
        <v>B2</v>
      </c>
      <c r="F855" s="2" t="str">
        <f>'Rådata Nord 2025'!J855</f>
        <v>-</v>
      </c>
      <c r="G855" s="2" t="str">
        <f>'Rådata Nord 2025'!L855</f>
        <v>ej</v>
      </c>
      <c r="H855" s="11">
        <f>'Rådata Nord 2025'!N855</f>
        <v>0</v>
      </c>
      <c r="I855" s="11" t="str">
        <f>'Rådata Nord 2025'!O855</f>
        <v>ej</v>
      </c>
    </row>
    <row r="856" spans="1:9" hidden="1" x14ac:dyDescent="0.25">
      <c r="A856" s="1">
        <f>'Rådata Nord 2025'!A856</f>
        <v>133</v>
      </c>
      <c r="B856" s="1" t="str">
        <f>'Rådata Nord 2025'!B856</f>
        <v>VSK</v>
      </c>
      <c r="C856" s="1" t="str">
        <f>'Rådata Nord 2025'!C856</f>
        <v>Spårväxel - EV-UIC60-300-1:9</v>
      </c>
      <c r="D856" s="1">
        <f>'Rådata Nord 2025'!D856</f>
        <v>32</v>
      </c>
      <c r="E856" s="1" t="str">
        <f>'Rådata Nord 2025'!E856</f>
        <v>B2</v>
      </c>
      <c r="F856" s="2" t="str">
        <f>'Rådata Nord 2025'!J856</f>
        <v>-</v>
      </c>
      <c r="G856" s="2" t="str">
        <f>'Rådata Nord 2025'!L856</f>
        <v>ej</v>
      </c>
      <c r="H856" s="11">
        <f>'Rådata Nord 2025'!N856</f>
        <v>0</v>
      </c>
      <c r="I856" s="11" t="str">
        <f>'Rådata Nord 2025'!O856</f>
        <v>ej</v>
      </c>
    </row>
    <row r="857" spans="1:9" hidden="1" x14ac:dyDescent="0.25">
      <c r="A857" s="1">
        <f>'Rådata Nord 2025'!A857</f>
        <v>133</v>
      </c>
      <c r="B857" s="1" t="str">
        <f>'Rådata Nord 2025'!B857</f>
        <v>VSK</v>
      </c>
      <c r="C857" s="1" t="str">
        <f>'Rådata Nord 2025'!C857</f>
        <v>Spårväxel - EV-UIC60-300-1:9</v>
      </c>
      <c r="D857" s="1">
        <f>'Rådata Nord 2025'!D857</f>
        <v>32</v>
      </c>
      <c r="E857" s="1" t="str">
        <f>'Rådata Nord 2025'!E857</f>
        <v>B2</v>
      </c>
      <c r="F857" s="2" t="str">
        <f>'Rådata Nord 2025'!J857</f>
        <v>-</v>
      </c>
      <c r="G857" s="2" t="str">
        <f>'Rådata Nord 2025'!L857</f>
        <v>ej</v>
      </c>
      <c r="H857" s="11">
        <f>'Rådata Nord 2025'!N857</f>
        <v>0</v>
      </c>
      <c r="I857" s="11" t="str">
        <f>'Rådata Nord 2025'!O857</f>
        <v>ej</v>
      </c>
    </row>
    <row r="858" spans="1:9" hidden="1" x14ac:dyDescent="0.25">
      <c r="A858" s="1">
        <f>'Rådata Nord 2025'!A858</f>
        <v>133</v>
      </c>
      <c r="B858" s="1" t="str">
        <f>'Rådata Nord 2025'!B858</f>
        <v>VSK</v>
      </c>
      <c r="C858" s="1" t="str">
        <f>'Rådata Nord 2025'!C858</f>
        <v>Spårväxel - EV-UIC60-300-1:9</v>
      </c>
      <c r="D858" s="1">
        <f>'Rådata Nord 2025'!D858</f>
        <v>35</v>
      </c>
      <c r="E858" s="1" t="str">
        <f>'Rådata Nord 2025'!E858</f>
        <v>B2</v>
      </c>
      <c r="F858" s="2" t="str">
        <f>'Rådata Nord 2025'!J858</f>
        <v>-</v>
      </c>
      <c r="G858" s="2" t="str">
        <f>'Rådata Nord 2025'!L858</f>
        <v>ej</v>
      </c>
      <c r="H858" s="11">
        <f>'Rådata Nord 2025'!N858</f>
        <v>0</v>
      </c>
      <c r="I858" s="11" t="str">
        <f>'Rådata Nord 2025'!O858</f>
        <v>ej</v>
      </c>
    </row>
    <row r="859" spans="1:9" hidden="1" x14ac:dyDescent="0.25">
      <c r="A859" s="1">
        <f>'Rådata Nord 2025'!A859</f>
        <v>133</v>
      </c>
      <c r="B859" s="1" t="str">
        <f>'Rådata Nord 2025'!B859</f>
        <v>VSK</v>
      </c>
      <c r="C859" s="1" t="str">
        <f>'Rådata Nord 2025'!C859</f>
        <v>Spårväxel - EV-UIC60-300-1:9</v>
      </c>
      <c r="D859" s="1">
        <f>'Rådata Nord 2025'!D859</f>
        <v>35</v>
      </c>
      <c r="E859" s="1" t="str">
        <f>'Rådata Nord 2025'!E859</f>
        <v>B2</v>
      </c>
      <c r="F859" s="2" t="str">
        <f>'Rådata Nord 2025'!J859</f>
        <v>-</v>
      </c>
      <c r="G859" s="2" t="str">
        <f>'Rådata Nord 2025'!L859</f>
        <v>ej</v>
      </c>
      <c r="H859" s="11">
        <f>'Rådata Nord 2025'!N859</f>
        <v>0</v>
      </c>
      <c r="I859" s="11" t="str">
        <f>'Rådata Nord 2025'!O859</f>
        <v>ej</v>
      </c>
    </row>
    <row r="860" spans="1:9" hidden="1" x14ac:dyDescent="0.25">
      <c r="A860" s="1">
        <f>'Rådata Nord 2025'!A860</f>
        <v>133</v>
      </c>
      <c r="B860" s="1" t="str">
        <f>'Rådata Nord 2025'!B860</f>
        <v>VSK</v>
      </c>
      <c r="C860" s="1" t="str">
        <f>'Rådata Nord 2025'!C860</f>
        <v>Spårväxel - EV-UIC60-300-1:9</v>
      </c>
      <c r="D860" s="1">
        <f>'Rådata Nord 2025'!D860</f>
        <v>36</v>
      </c>
      <c r="E860" s="1" t="str">
        <f>'Rådata Nord 2025'!E860</f>
        <v>B2</v>
      </c>
      <c r="F860" s="2" t="str">
        <f>'Rådata Nord 2025'!J860</f>
        <v>-</v>
      </c>
      <c r="G860" s="2" t="str">
        <f>'Rådata Nord 2025'!L860</f>
        <v>ej</v>
      </c>
      <c r="H860" s="11">
        <f>'Rådata Nord 2025'!N860</f>
        <v>0</v>
      </c>
      <c r="I860" s="11" t="str">
        <f>'Rådata Nord 2025'!O860</f>
        <v>ej</v>
      </c>
    </row>
    <row r="861" spans="1:9" hidden="1" x14ac:dyDescent="0.25">
      <c r="A861" s="1">
        <f>'Rådata Nord 2025'!A861</f>
        <v>133</v>
      </c>
      <c r="B861" s="1" t="str">
        <f>'Rådata Nord 2025'!B861</f>
        <v>VSK</v>
      </c>
      <c r="C861" s="1" t="str">
        <f>'Rådata Nord 2025'!C861</f>
        <v>Spårväxel - EV-UIC60-300-1:9</v>
      </c>
      <c r="D861" s="1">
        <f>'Rådata Nord 2025'!D861</f>
        <v>36</v>
      </c>
      <c r="E861" s="1" t="str">
        <f>'Rådata Nord 2025'!E861</f>
        <v>B2</v>
      </c>
      <c r="F861" s="2" t="str">
        <f>'Rådata Nord 2025'!J861</f>
        <v>-</v>
      </c>
      <c r="G861" s="2" t="str">
        <f>'Rådata Nord 2025'!L861</f>
        <v>ej</v>
      </c>
      <c r="H861" s="11">
        <f>'Rådata Nord 2025'!N861</f>
        <v>0</v>
      </c>
      <c r="I861" s="11" t="str">
        <f>'Rådata Nord 2025'!O861</f>
        <v>ej</v>
      </c>
    </row>
    <row r="862" spans="1:9" x14ac:dyDescent="0.25">
      <c r="A862" s="1">
        <f>'Rådata Nord 2025'!A862</f>
        <v>126</v>
      </c>
      <c r="B862" s="1" t="str">
        <f>'Rådata Nord 2025'!B862</f>
        <v>ÅST</v>
      </c>
      <c r="C862" s="1" t="str">
        <f>'Rådata Nord 2025'!C862</f>
        <v>Spårväxel - EV-UIC60-300-1:9</v>
      </c>
      <c r="D862" s="1">
        <f>'Rådata Nord 2025'!D862</f>
        <v>6</v>
      </c>
      <c r="E862" s="1" t="str">
        <f>'Rådata Nord 2025'!E862</f>
        <v>B4</v>
      </c>
      <c r="F862" s="2" t="str">
        <f>'Rådata Nord 2025'!J862</f>
        <v>-</v>
      </c>
      <c r="G862" s="2" t="str">
        <f>'Rådata Nord 2025'!L862</f>
        <v>ej</v>
      </c>
      <c r="H862" s="11">
        <f>'Rådata Nord 2025'!N862</f>
        <v>35</v>
      </c>
      <c r="I862" s="11" t="str">
        <f>'Rådata Nord 2025'!O862</f>
        <v>ej</v>
      </c>
    </row>
    <row r="863" spans="1:9" hidden="1" x14ac:dyDescent="0.25">
      <c r="A863" s="1">
        <f>'Rådata Nord 2025'!A864</f>
        <v>137</v>
      </c>
      <c r="B863" s="1" t="str">
        <f>'Rådata Nord 2025'!B864</f>
        <v>GEN</v>
      </c>
      <c r="C863" s="1" t="str">
        <f>'Rådata Nord 2025'!C864</f>
        <v>Spårväxel - EV-UIC60-300-1:9</v>
      </c>
      <c r="D863" s="1">
        <f>'Rådata Nord 2025'!D864</f>
        <v>32</v>
      </c>
      <c r="E863" s="1" t="str">
        <f>'Rådata Nord 2025'!E864</f>
        <v>B2</v>
      </c>
      <c r="F863" s="2" t="str">
        <f>'Rådata Nord 2025'!J864</f>
        <v>ej 2025</v>
      </c>
      <c r="G863" s="2" t="str">
        <f>'Rådata Nord 2025'!L864</f>
        <v>ej 2025</v>
      </c>
      <c r="H863" s="11">
        <f>'Rådata Nord 2025'!N864</f>
        <v>0</v>
      </c>
      <c r="I863" s="11">
        <f>'Rådata Nord 2025'!O864</f>
        <v>0</v>
      </c>
    </row>
    <row r="864" spans="1:9" x14ac:dyDescent="0.25">
      <c r="A864" s="1">
        <f>'Rådata Nord 2025'!A863</f>
        <v>138</v>
      </c>
      <c r="B864" s="1" t="str">
        <f>'Rådata Nord 2025'!B863</f>
        <v>VNS</v>
      </c>
      <c r="C864" s="1" t="str">
        <f>'Rådata Nord 2025'!C863</f>
        <v>Spårväxel - EV-UIC60-760-1:15</v>
      </c>
      <c r="D864" s="1">
        <f>'Rådata Nord 2025'!D863</f>
        <v>407</v>
      </c>
      <c r="E864" s="1" t="str">
        <f>'Rådata Nord 2025'!E863</f>
        <v>B4</v>
      </c>
      <c r="F864" s="2" t="str">
        <f>'Rådata Nord 2025'!J863</f>
        <v>-</v>
      </c>
      <c r="G864" s="2" t="str">
        <f>'Rådata Nord 2025'!L863</f>
        <v>ej</v>
      </c>
      <c r="H864" s="11">
        <f>'Rådata Nord 2025'!N863</f>
        <v>35</v>
      </c>
      <c r="I864" s="11" t="str">
        <f>'Rådata Nord 2025'!O863</f>
        <v>ej</v>
      </c>
    </row>
    <row r="865" spans="1:9" x14ac:dyDescent="0.25">
      <c r="A865" s="1">
        <f>'Rådata Nord 2025'!A865</f>
        <v>138</v>
      </c>
      <c r="B865" s="1" t="str">
        <f>'Rådata Nord 2025'!B865</f>
        <v>VNS</v>
      </c>
      <c r="C865" s="1" t="str">
        <f>'Rådata Nord 2025'!C865</f>
        <v>Spårväxel - EV-UIC60-300-1:9</v>
      </c>
      <c r="D865" s="1">
        <f>'Rådata Nord 2025'!D865</f>
        <v>408</v>
      </c>
      <c r="E865" s="1" t="str">
        <f>'Rådata Nord 2025'!E865</f>
        <v>B4</v>
      </c>
      <c r="F865" s="2" t="str">
        <f>'Rådata Nord 2025'!J865</f>
        <v>-</v>
      </c>
      <c r="G865" s="2" t="str">
        <f>'Rådata Nord 2025'!L865</f>
        <v>ej</v>
      </c>
      <c r="H865" s="11">
        <f>'Rådata Nord 2025'!N865</f>
        <v>35</v>
      </c>
      <c r="I865" s="11" t="str">
        <f>'Rådata Nord 2025'!O865</f>
        <v>ej</v>
      </c>
    </row>
    <row r="866" spans="1:9" x14ac:dyDescent="0.25">
      <c r="A866" s="1">
        <f>'Rådata Nord 2025'!A866</f>
        <v>138</v>
      </c>
      <c r="B866" s="1" t="str">
        <f>'Rådata Nord 2025'!B866</f>
        <v>VNS</v>
      </c>
      <c r="C866" s="1" t="str">
        <f>'Rådata Nord 2025'!C866</f>
        <v>Spårväxel - EV-UIC60-300-1:9</v>
      </c>
      <c r="D866" s="1">
        <f>'Rådata Nord 2025'!D866</f>
        <v>410</v>
      </c>
      <c r="E866" s="1" t="str">
        <f>'Rådata Nord 2025'!E866</f>
        <v>B4</v>
      </c>
      <c r="F866" s="2" t="str">
        <f>'Rådata Nord 2025'!J866</f>
        <v>-</v>
      </c>
      <c r="G866" s="2" t="str">
        <f>'Rådata Nord 2025'!L866</f>
        <v>ej</v>
      </c>
      <c r="H866" s="11">
        <f>'Rådata Nord 2025'!N866</f>
        <v>35</v>
      </c>
      <c r="I866" s="11" t="str">
        <f>'Rådata Nord 2025'!O866</f>
        <v>ej</v>
      </c>
    </row>
    <row r="867" spans="1:9" hidden="1" x14ac:dyDescent="0.25">
      <c r="A867" s="1">
        <f>'Rådata Nord 2025'!A867</f>
        <v>137</v>
      </c>
      <c r="B867" s="1" t="str">
        <f>'Rådata Nord 2025'!B867</f>
        <v>MJV</v>
      </c>
      <c r="C867" s="1" t="str">
        <f>'Rådata Nord 2025'!C867</f>
        <v>Spårväxel - EV-BV50-225/190-1:9</v>
      </c>
      <c r="D867" s="1">
        <f>'Rådata Nord 2025'!D867</f>
        <v>31</v>
      </c>
      <c r="E867" s="1" t="str">
        <f>'Rådata Nord 2025'!E867</f>
        <v>B1</v>
      </c>
      <c r="F867" s="2" t="str">
        <f>'Rådata Nord 2025'!J867</f>
        <v>ej 2025</v>
      </c>
      <c r="G867" s="2" t="str">
        <f>'Rådata Nord 2025'!L867</f>
        <v>ej 2025</v>
      </c>
      <c r="H867" s="11">
        <f>'Rådata Nord 2025'!N867</f>
        <v>0</v>
      </c>
      <c r="I867" s="11">
        <f>'Rådata Nord 2025'!O867</f>
        <v>0</v>
      </c>
    </row>
    <row r="868" spans="1:9" x14ac:dyDescent="0.25">
      <c r="A868" s="1">
        <f>'Rådata Nord 2025'!A868</f>
        <v>138</v>
      </c>
      <c r="B868" s="1" t="str">
        <f>'Rådata Nord 2025'!B868</f>
        <v>VNS</v>
      </c>
      <c r="C868" s="1" t="str">
        <f>'Rådata Nord 2025'!C868</f>
        <v>Spårväxel - EV-SJ50-12-1:15</v>
      </c>
      <c r="D868" s="1">
        <f>'Rådata Nord 2025'!D868</f>
        <v>411</v>
      </c>
      <c r="E868" s="1" t="str">
        <f>'Rådata Nord 2025'!E868</f>
        <v>B4</v>
      </c>
      <c r="F868" s="2" t="str">
        <f>'Rådata Nord 2025'!J868</f>
        <v>-</v>
      </c>
      <c r="G868" s="2" t="str">
        <f>'Rådata Nord 2025'!L868</f>
        <v>ej</v>
      </c>
      <c r="H868" s="11">
        <f>'Rådata Nord 2025'!N868</f>
        <v>35</v>
      </c>
      <c r="I868" s="11" t="str">
        <f>'Rådata Nord 2025'!O868</f>
        <v>ej</v>
      </c>
    </row>
    <row r="869" spans="1:9" hidden="1" x14ac:dyDescent="0.25">
      <c r="A869" s="1">
        <f>'Rådata Nord 2025'!A870</f>
        <v>137</v>
      </c>
      <c r="B869" s="1" t="str">
        <f>'Rådata Nord 2025'!B870</f>
        <v>NML</v>
      </c>
      <c r="C869" s="1" t="str">
        <f>'Rådata Nord 2025'!C870</f>
        <v>Spårväxel - EV-UIC60-300-1:9</v>
      </c>
      <c r="D869" s="1">
        <f>'Rådata Nord 2025'!D870</f>
        <v>31</v>
      </c>
      <c r="E869" s="1" t="str">
        <f>'Rådata Nord 2025'!E870</f>
        <v>B2</v>
      </c>
      <c r="F869" s="2" t="str">
        <f>'Rådata Nord 2025'!J870</f>
        <v>ej 2025</v>
      </c>
      <c r="G869" s="2" t="str">
        <f>'Rådata Nord 2025'!L870</f>
        <v>ej 2025</v>
      </c>
      <c r="H869" s="11">
        <f>'Rådata Nord 2025'!N870</f>
        <v>0</v>
      </c>
      <c r="I869" s="11">
        <f>'Rådata Nord 2025'!O870</f>
        <v>0</v>
      </c>
    </row>
    <row r="870" spans="1:9" x14ac:dyDescent="0.25">
      <c r="A870" s="1">
        <f>'Rådata Nord 2025'!A869</f>
        <v>138</v>
      </c>
      <c r="B870" s="1" t="str">
        <f>'Rådata Nord 2025'!B869</f>
        <v>VNS</v>
      </c>
      <c r="C870" s="1" t="str">
        <f>'Rådata Nord 2025'!C869</f>
        <v>Spårväxel - EV-UIC60-300-1:9</v>
      </c>
      <c r="D870" s="1">
        <f>'Rådata Nord 2025'!D869</f>
        <v>421</v>
      </c>
      <c r="E870" s="1" t="str">
        <f>'Rådata Nord 2025'!E869</f>
        <v>B4</v>
      </c>
      <c r="F870" s="2" t="str">
        <f>'Rådata Nord 2025'!J869</f>
        <v>-</v>
      </c>
      <c r="G870" s="2" t="str">
        <f>'Rådata Nord 2025'!L869</f>
        <v>ej</v>
      </c>
      <c r="H870" s="11">
        <f>'Rådata Nord 2025'!N869</f>
        <v>35</v>
      </c>
      <c r="I870" s="11" t="str">
        <f>'Rådata Nord 2025'!O869</f>
        <v>ej</v>
      </c>
    </row>
    <row r="871" spans="1:9" x14ac:dyDescent="0.25">
      <c r="A871" s="1">
        <f>'Rådata Nord 2025'!A871</f>
        <v>138</v>
      </c>
      <c r="B871" s="1" t="str">
        <f>'Rådata Nord 2025'!B871</f>
        <v>VNS</v>
      </c>
      <c r="C871" s="1" t="str">
        <f>'Rådata Nord 2025'!C871</f>
        <v>Spårväxel - EV-UIC60-300-1:9</v>
      </c>
      <c r="D871" s="1">
        <f>'Rådata Nord 2025'!D871</f>
        <v>425</v>
      </c>
      <c r="E871" s="1" t="str">
        <f>'Rådata Nord 2025'!E871</f>
        <v>B4</v>
      </c>
      <c r="F871" s="2" t="str">
        <f>'Rådata Nord 2025'!J871</f>
        <v>-</v>
      </c>
      <c r="G871" s="2" t="str">
        <f>'Rådata Nord 2025'!L871</f>
        <v>ej</v>
      </c>
      <c r="H871" s="11">
        <f>'Rådata Nord 2025'!N871</f>
        <v>35</v>
      </c>
      <c r="I871" s="11" t="str">
        <f>'Rådata Nord 2025'!O871</f>
        <v>ej</v>
      </c>
    </row>
    <row r="872" spans="1:9" x14ac:dyDescent="0.25">
      <c r="A872" s="1">
        <f>'Rådata Nord 2025'!A872</f>
        <v>138</v>
      </c>
      <c r="B872" s="1" t="str">
        <f>'Rådata Nord 2025'!B872</f>
        <v>VNS</v>
      </c>
      <c r="C872" s="1" t="str">
        <f>'Rådata Nord 2025'!C872</f>
        <v>Spårväxel - EV-UIC60-300-1:9</v>
      </c>
      <c r="D872" s="1">
        <f>'Rådata Nord 2025'!D872</f>
        <v>428</v>
      </c>
      <c r="E872" s="1" t="str">
        <f>'Rådata Nord 2025'!E872</f>
        <v>B4</v>
      </c>
      <c r="F872" s="2" t="str">
        <f>'Rådata Nord 2025'!J872</f>
        <v>-</v>
      </c>
      <c r="G872" s="2" t="str">
        <f>'Rådata Nord 2025'!L872</f>
        <v>ej</v>
      </c>
      <c r="H872" s="11">
        <f>'Rådata Nord 2025'!N872</f>
        <v>35</v>
      </c>
      <c r="I872" s="11" t="str">
        <f>'Rådata Nord 2025'!O872</f>
        <v>ej</v>
      </c>
    </row>
    <row r="873" spans="1:9" hidden="1" x14ac:dyDescent="0.25">
      <c r="A873" s="1">
        <f>'Rådata Nord 2025'!A874</f>
        <v>137</v>
      </c>
      <c r="B873" s="1" t="str">
        <f>'Rådata Nord 2025'!B874</f>
        <v>SBÄ</v>
      </c>
      <c r="C873" s="1" t="str">
        <f>'Rådata Nord 2025'!C874</f>
        <v>Spårväxel - EV-SJ50-11-1:9</v>
      </c>
      <c r="D873" s="1">
        <f>'Rådata Nord 2025'!D874</f>
        <v>31</v>
      </c>
      <c r="E873" s="1" t="str">
        <f>'Rådata Nord 2025'!E874</f>
        <v>B1</v>
      </c>
      <c r="F873" s="2" t="str">
        <f>'Rådata Nord 2025'!J874</f>
        <v>ej 2025</v>
      </c>
      <c r="G873" s="2" t="str">
        <f>'Rådata Nord 2025'!L874</f>
        <v>ej 2025</v>
      </c>
      <c r="H873" s="11">
        <f>'Rådata Nord 2025'!N874</f>
        <v>0</v>
      </c>
      <c r="I873" s="11">
        <f>'Rådata Nord 2025'!O874</f>
        <v>0</v>
      </c>
    </row>
    <row r="874" spans="1:9" x14ac:dyDescent="0.25">
      <c r="A874" s="1">
        <f>'Rådata Nord 2025'!A873</f>
        <v>138</v>
      </c>
      <c r="B874" s="1" t="str">
        <f>'Rådata Nord 2025'!B873</f>
        <v>VNS</v>
      </c>
      <c r="C874" s="1" t="str">
        <f>'Rådata Nord 2025'!C873</f>
        <v>Spårväxel - EV-UIC60-300-1:9</v>
      </c>
      <c r="D874" s="1">
        <f>'Rådata Nord 2025'!D873</f>
        <v>430</v>
      </c>
      <c r="E874" s="1" t="str">
        <f>'Rådata Nord 2025'!E873</f>
        <v>B4</v>
      </c>
      <c r="F874" s="2" t="str">
        <f>'Rådata Nord 2025'!J873</f>
        <v>-</v>
      </c>
      <c r="G874" s="2" t="str">
        <f>'Rådata Nord 2025'!L873</f>
        <v>ej</v>
      </c>
      <c r="H874" s="11">
        <f>'Rådata Nord 2025'!N873</f>
        <v>35</v>
      </c>
      <c r="I874" s="11" t="str">
        <f>'Rådata Nord 2025'!O873</f>
        <v>ej</v>
      </c>
    </row>
    <row r="875" spans="1:9" x14ac:dyDescent="0.25">
      <c r="A875" s="1">
        <f>'Rådata Nord 2025'!A875</f>
        <v>138</v>
      </c>
      <c r="B875" s="1" t="str">
        <f>'Rådata Nord 2025'!B875</f>
        <v>VÄN</v>
      </c>
      <c r="C875" s="1" t="str">
        <f>'Rådata Nord 2025'!C875</f>
        <v>Spårväxel - EV-UIC60-760-1:15</v>
      </c>
      <c r="D875" s="1">
        <f>'Rådata Nord 2025'!D875</f>
        <v>401</v>
      </c>
      <c r="E875" s="1" t="str">
        <f>'Rådata Nord 2025'!E875</f>
        <v>B4</v>
      </c>
      <c r="F875" s="2" t="str">
        <f>'Rådata Nord 2025'!J875</f>
        <v>-</v>
      </c>
      <c r="G875" s="2" t="str">
        <f>'Rådata Nord 2025'!L875</f>
        <v>ej</v>
      </c>
      <c r="H875" s="11">
        <f>'Rådata Nord 2025'!N875</f>
        <v>35</v>
      </c>
      <c r="I875" s="11" t="str">
        <f>'Rådata Nord 2025'!O875</f>
        <v>ej</v>
      </c>
    </row>
    <row r="876" spans="1:9" x14ac:dyDescent="0.25">
      <c r="A876" s="1">
        <f>'Rådata Nord 2025'!A876</f>
        <v>138</v>
      </c>
      <c r="B876" s="1" t="str">
        <f>'Rådata Nord 2025'!B876</f>
        <v>VÄN</v>
      </c>
      <c r="C876" s="1" t="str">
        <f>'Rådata Nord 2025'!C876</f>
        <v>Spårväxel - EV-UIC60-760-1:15</v>
      </c>
      <c r="D876" s="1">
        <f>'Rådata Nord 2025'!D876</f>
        <v>402</v>
      </c>
      <c r="E876" s="1" t="str">
        <f>'Rådata Nord 2025'!E876</f>
        <v>B4</v>
      </c>
      <c r="F876" s="2" t="str">
        <f>'Rådata Nord 2025'!J876</f>
        <v>-</v>
      </c>
      <c r="G876" s="2" t="str">
        <f>'Rådata Nord 2025'!L876</f>
        <v>ej</v>
      </c>
      <c r="H876" s="11">
        <f>'Rådata Nord 2025'!N876</f>
        <v>35</v>
      </c>
      <c r="I876" s="11" t="str">
        <f>'Rådata Nord 2025'!O876</f>
        <v>ej</v>
      </c>
    </row>
    <row r="877" spans="1:9" x14ac:dyDescent="0.25">
      <c r="A877" s="1">
        <f>'Rådata Nord 2025'!A877</f>
        <v>132</v>
      </c>
      <c r="B877" s="1" t="str">
        <f>'Rådata Nord 2025'!B877</f>
        <v>BEN</v>
      </c>
      <c r="C877" s="1" t="str">
        <f>'Rådata Nord 2025'!C877</f>
        <v>Spårväxel - EV-UIC60-760-1:15</v>
      </c>
      <c r="D877" s="1">
        <f>'Rådata Nord 2025'!D877</f>
        <v>21</v>
      </c>
      <c r="E877" s="1" t="str">
        <f>'Rådata Nord 2025'!E877</f>
        <v>B4</v>
      </c>
      <c r="F877" s="2" t="str">
        <f>'Rådata Nord 2025'!J877</f>
        <v>-</v>
      </c>
      <c r="G877" s="2" t="str">
        <f>'Rådata Nord 2025'!L877</f>
        <v>ej</v>
      </c>
      <c r="H877" s="11">
        <f>'Rådata Nord 2025'!N877</f>
        <v>36</v>
      </c>
      <c r="I877" s="11" t="str">
        <f>'Rådata Nord 2025'!O877</f>
        <v>ej</v>
      </c>
    </row>
    <row r="878" spans="1:9" x14ac:dyDescent="0.25">
      <c r="A878" s="1">
        <f>'Rådata Nord 2025'!A878</f>
        <v>132</v>
      </c>
      <c r="B878" s="1" t="str">
        <f>'Rådata Nord 2025'!B878</f>
        <v>BEN</v>
      </c>
      <c r="C878" s="1" t="str">
        <f>'Rådata Nord 2025'!C878</f>
        <v>Spårväxel - EV-UIC60-760-1:15</v>
      </c>
      <c r="D878" s="1">
        <f>'Rådata Nord 2025'!D878</f>
        <v>22</v>
      </c>
      <c r="E878" s="1" t="str">
        <f>'Rådata Nord 2025'!E878</f>
        <v>B4</v>
      </c>
      <c r="F878" s="2" t="str">
        <f>'Rådata Nord 2025'!J878</f>
        <v>-</v>
      </c>
      <c r="G878" s="2" t="str">
        <f>'Rådata Nord 2025'!L878</f>
        <v>ej</v>
      </c>
      <c r="H878" s="11">
        <f>'Rådata Nord 2025'!N878</f>
        <v>36</v>
      </c>
      <c r="I878" s="11" t="str">
        <f>'Rådata Nord 2025'!O878</f>
        <v>ej</v>
      </c>
    </row>
    <row r="879" spans="1:9" x14ac:dyDescent="0.25">
      <c r="A879" s="1">
        <f>'Rådata Nord 2025'!A879</f>
        <v>132</v>
      </c>
      <c r="B879" s="1" t="str">
        <f>'Rådata Nord 2025'!B879</f>
        <v>KLX</v>
      </c>
      <c r="C879" s="1" t="str">
        <f>'Rådata Nord 2025'!C879</f>
        <v>Spårväxel - EV-UIC60-300-1:9</v>
      </c>
      <c r="D879" s="1">
        <f>'Rådata Nord 2025'!D879</f>
        <v>21</v>
      </c>
      <c r="E879" s="1" t="str">
        <f>'Rådata Nord 2025'!E879</f>
        <v>B4</v>
      </c>
      <c r="F879" s="2" t="str">
        <f>'Rådata Nord 2025'!J879</f>
        <v>-</v>
      </c>
      <c r="G879" s="2" t="str">
        <f>'Rådata Nord 2025'!L879</f>
        <v>ej</v>
      </c>
      <c r="H879" s="11">
        <f>'Rådata Nord 2025'!N879</f>
        <v>36</v>
      </c>
      <c r="I879" s="11" t="str">
        <f>'Rådata Nord 2025'!O879</f>
        <v>ej</v>
      </c>
    </row>
    <row r="880" spans="1:9" x14ac:dyDescent="0.25">
      <c r="A880" s="1">
        <f>'Rådata Nord 2025'!A880</f>
        <v>132</v>
      </c>
      <c r="B880" s="1" t="str">
        <f>'Rådata Nord 2025'!B880</f>
        <v>KLX</v>
      </c>
      <c r="C880" s="1" t="str">
        <f>'Rådata Nord 2025'!C880</f>
        <v>Spårväxel - EV-UIC60-300-1:9</v>
      </c>
      <c r="D880" s="1">
        <f>'Rådata Nord 2025'!D880</f>
        <v>22</v>
      </c>
      <c r="E880" s="1" t="str">
        <f>'Rådata Nord 2025'!E880</f>
        <v>B4</v>
      </c>
      <c r="F880" s="2" t="str">
        <f>'Rådata Nord 2025'!J880</f>
        <v>-</v>
      </c>
      <c r="G880" s="2" t="str">
        <f>'Rådata Nord 2025'!L880</f>
        <v>ej</v>
      </c>
      <c r="H880" s="11">
        <f>'Rådata Nord 2025'!N880</f>
        <v>36</v>
      </c>
      <c r="I880" s="11" t="str">
        <f>'Rådata Nord 2025'!O880</f>
        <v>ej</v>
      </c>
    </row>
    <row r="881" spans="1:9" x14ac:dyDescent="0.25">
      <c r="A881" s="1">
        <f>'Rådata Nord 2025'!A881</f>
        <v>132</v>
      </c>
      <c r="B881" s="1" t="str">
        <f>'Rådata Nord 2025'!B881</f>
        <v>KOJ</v>
      </c>
      <c r="C881" s="1" t="str">
        <f>'Rådata Nord 2025'!C881</f>
        <v>Spårväxel - EV-UIC60-760-1:15</v>
      </c>
      <c r="D881" s="1">
        <f>'Rådata Nord 2025'!D881</f>
        <v>21</v>
      </c>
      <c r="E881" s="1" t="str">
        <f>'Rådata Nord 2025'!E881</f>
        <v>B4</v>
      </c>
      <c r="F881" s="2" t="str">
        <f>'Rådata Nord 2025'!J881</f>
        <v>-</v>
      </c>
      <c r="G881" s="2" t="str">
        <f>'Rådata Nord 2025'!L881</f>
        <v>ej</v>
      </c>
      <c r="H881" s="11">
        <f>'Rådata Nord 2025'!N881</f>
        <v>36</v>
      </c>
      <c r="I881" s="11" t="str">
        <f>'Rådata Nord 2025'!O881</f>
        <v>ej</v>
      </c>
    </row>
    <row r="882" spans="1:9" x14ac:dyDescent="0.25">
      <c r="A882" s="1">
        <f>'Rådata Nord 2025'!A882</f>
        <v>132</v>
      </c>
      <c r="B882" s="1" t="str">
        <f>'Rådata Nord 2025'!B882</f>
        <v>KOJ</v>
      </c>
      <c r="C882" s="1" t="str">
        <f>'Rådata Nord 2025'!C882</f>
        <v>Spårväxel - EV-UIC60-760-1:15</v>
      </c>
      <c r="D882" s="1">
        <f>'Rådata Nord 2025'!D882</f>
        <v>22</v>
      </c>
      <c r="E882" s="1" t="str">
        <f>'Rådata Nord 2025'!E882</f>
        <v>B4</v>
      </c>
      <c r="F882" s="2" t="str">
        <f>'Rådata Nord 2025'!J882</f>
        <v>-</v>
      </c>
      <c r="G882" s="2" t="str">
        <f>'Rådata Nord 2025'!L882</f>
        <v>ej</v>
      </c>
      <c r="H882" s="11">
        <f>'Rådata Nord 2025'!N882</f>
        <v>36</v>
      </c>
      <c r="I882" s="11" t="str">
        <f>'Rådata Nord 2025'!O882</f>
        <v>ej</v>
      </c>
    </row>
    <row r="883" spans="1:9" x14ac:dyDescent="0.25">
      <c r="A883" s="1">
        <f>'Rådata Nord 2025'!A883</f>
        <v>133</v>
      </c>
      <c r="B883" s="1" t="str">
        <f>'Rådata Nord 2025'!B883</f>
        <v>HP</v>
      </c>
      <c r="C883" s="1" t="str">
        <f>'Rådata Nord 2025'!C883</f>
        <v>Spårväxel - EV-SJ50-12-1:12</v>
      </c>
      <c r="D883" s="1">
        <f>'Rådata Nord 2025'!D883</f>
        <v>438</v>
      </c>
      <c r="E883" s="1" t="str">
        <f>'Rådata Nord 2025'!E883</f>
        <v>B4</v>
      </c>
      <c r="F883" s="2" t="str">
        <f>'Rådata Nord 2025'!J883</f>
        <v>-</v>
      </c>
      <c r="G883" s="2" t="str">
        <f>'Rådata Nord 2025'!L883</f>
        <v>ej</v>
      </c>
      <c r="H883" s="11">
        <f>'Rådata Nord 2025'!N883</f>
        <v>36</v>
      </c>
      <c r="I883" s="11" t="str">
        <f>'Rådata Nord 2025'!O883</f>
        <v>ej</v>
      </c>
    </row>
    <row r="884" spans="1:9" hidden="1" x14ac:dyDescent="0.25">
      <c r="A884" s="1">
        <f>'Rådata Nord 2025'!A884</f>
        <v>138</v>
      </c>
      <c r="B884" s="1" t="str">
        <f>'Rådata Nord 2025'!B884</f>
        <v>VNS</v>
      </c>
      <c r="C884" s="1" t="str">
        <f>'Rådata Nord 2025'!C884</f>
        <v>Spårväxel - EV-SJ43-5,9-1:9</v>
      </c>
      <c r="D884" s="1">
        <f>'Rådata Nord 2025'!D884</f>
        <v>9</v>
      </c>
      <c r="E884" s="1" t="str">
        <f>'Rådata Nord 2025'!E884</f>
        <v>B1</v>
      </c>
      <c r="F884" s="2" t="str">
        <f>'Rådata Nord 2025'!J884</f>
        <v>-</v>
      </c>
      <c r="G884" s="2" t="str">
        <f>'Rådata Nord 2025'!L884</f>
        <v>ej</v>
      </c>
      <c r="H884" s="11">
        <f>'Rådata Nord 2025'!N884</f>
        <v>0</v>
      </c>
      <c r="I884" s="11" t="str">
        <f>'Rådata Nord 2025'!O884</f>
        <v>ej</v>
      </c>
    </row>
    <row r="885" spans="1:9" hidden="1" x14ac:dyDescent="0.25">
      <c r="A885" s="1">
        <f>'Rådata Nord 2025'!A885</f>
        <v>138</v>
      </c>
      <c r="B885" s="1" t="str">
        <f>'Rådata Nord 2025'!B885</f>
        <v>VNS</v>
      </c>
      <c r="C885" s="1" t="str">
        <f>'Rådata Nord 2025'!C885</f>
        <v>Spårväxel - EV-SJ50-11-1:9</v>
      </c>
      <c r="D885" s="1">
        <f>'Rådata Nord 2025'!D885</f>
        <v>26</v>
      </c>
      <c r="E885" s="1" t="str">
        <f>'Rådata Nord 2025'!E885</f>
        <v>B1</v>
      </c>
      <c r="F885" s="2" t="str">
        <f>'Rådata Nord 2025'!J885</f>
        <v>-</v>
      </c>
      <c r="G885" s="2" t="str">
        <f>'Rådata Nord 2025'!L885</f>
        <v>ej</v>
      </c>
      <c r="H885" s="11">
        <f>'Rådata Nord 2025'!N885</f>
        <v>0</v>
      </c>
      <c r="I885" s="11" t="str">
        <f>'Rådata Nord 2025'!O885</f>
        <v>ej</v>
      </c>
    </row>
    <row r="886" spans="1:9" hidden="1" x14ac:dyDescent="0.25">
      <c r="A886" s="1">
        <f>'Rådata Nord 2025'!A886</f>
        <v>138</v>
      </c>
      <c r="B886" s="1" t="str">
        <f>'Rådata Nord 2025'!B886</f>
        <v>VNS</v>
      </c>
      <c r="C886" s="1" t="str">
        <f>'Rådata Nord 2025'!C886</f>
        <v>Spårväxel - EV-SJ43-5,9-1:9</v>
      </c>
      <c r="D886" s="1">
        <f>'Rådata Nord 2025'!D886</f>
        <v>27</v>
      </c>
      <c r="E886" s="1" t="str">
        <f>'Rådata Nord 2025'!E886</f>
        <v>B1</v>
      </c>
      <c r="F886" s="2" t="str">
        <f>'Rådata Nord 2025'!J886</f>
        <v>-</v>
      </c>
      <c r="G886" s="2" t="str">
        <f>'Rådata Nord 2025'!L886</f>
        <v>ej</v>
      </c>
      <c r="H886" s="11">
        <f>'Rådata Nord 2025'!N886</f>
        <v>0</v>
      </c>
      <c r="I886" s="11" t="str">
        <f>'Rådata Nord 2025'!O886</f>
        <v>ej</v>
      </c>
    </row>
    <row r="887" spans="1:9" hidden="1" x14ac:dyDescent="0.25">
      <c r="A887" s="1">
        <f>'Rådata Nord 2025'!A887</f>
        <v>138</v>
      </c>
      <c r="B887" s="1" t="str">
        <f>'Rådata Nord 2025'!B887</f>
        <v>VNS</v>
      </c>
      <c r="C887" s="1" t="str">
        <f>'Rådata Nord 2025'!C887</f>
        <v>Spårväxel - EV-SJ43-5,9-1:9</v>
      </c>
      <c r="D887" s="1">
        <f>'Rådata Nord 2025'!D887</f>
        <v>29</v>
      </c>
      <c r="E887" s="1" t="str">
        <f>'Rådata Nord 2025'!E887</f>
        <v>B1</v>
      </c>
      <c r="F887" s="2" t="str">
        <f>'Rådata Nord 2025'!J887</f>
        <v>-</v>
      </c>
      <c r="G887" s="2" t="str">
        <f>'Rådata Nord 2025'!L887</f>
        <v>ej</v>
      </c>
      <c r="H887" s="11">
        <f>'Rådata Nord 2025'!N887</f>
        <v>0</v>
      </c>
      <c r="I887" s="11" t="str">
        <f>'Rådata Nord 2025'!O887</f>
        <v>ej</v>
      </c>
    </row>
    <row r="888" spans="1:9" hidden="1" x14ac:dyDescent="0.25">
      <c r="A888" s="1">
        <f>'Rådata Nord 2025'!A888</f>
        <v>138</v>
      </c>
      <c r="B888" s="1" t="str">
        <f>'Rådata Nord 2025'!B888</f>
        <v>VNS</v>
      </c>
      <c r="C888" s="1" t="str">
        <f>'Rådata Nord 2025'!C888</f>
        <v>Spårväxel - EV-SJ43-5,9-1:9</v>
      </c>
      <c r="D888" s="1">
        <f>'Rådata Nord 2025'!D888</f>
        <v>41</v>
      </c>
      <c r="E888" s="1" t="str">
        <f>'Rådata Nord 2025'!E888</f>
        <v>B1</v>
      </c>
      <c r="F888" s="2" t="str">
        <f>'Rådata Nord 2025'!J888</f>
        <v>-</v>
      </c>
      <c r="G888" s="2" t="str">
        <f>'Rådata Nord 2025'!L888</f>
        <v>ej</v>
      </c>
      <c r="H888" s="11">
        <f>'Rådata Nord 2025'!N888</f>
        <v>0</v>
      </c>
      <c r="I888" s="11" t="str">
        <f>'Rådata Nord 2025'!O888</f>
        <v>ej</v>
      </c>
    </row>
    <row r="889" spans="1:9" hidden="1" x14ac:dyDescent="0.25">
      <c r="A889" s="1">
        <f>'Rådata Nord 2025'!A912</f>
        <v>138</v>
      </c>
      <c r="B889" s="1" t="str">
        <f>'Rådata Nord 2025'!B912</f>
        <v>VNS</v>
      </c>
      <c r="C889" s="1" t="str">
        <f>'Rådata Nord 2025'!C912</f>
        <v>Spårväxel - 3V-SJ50-5,9-1:9/1:9-HV/VH</v>
      </c>
      <c r="D889" s="1" t="str">
        <f>'Rådata Nord 2025'!D912</f>
        <v>17/19</v>
      </c>
      <c r="E889" s="1" t="str">
        <f>'Rådata Nord 2025'!E912</f>
        <v>B1</v>
      </c>
      <c r="F889" s="2" t="str">
        <f>'Rådata Nord 2025'!J912</f>
        <v>-</v>
      </c>
      <c r="G889" s="2" t="str">
        <f>'Rådata Nord 2025'!L912</f>
        <v>ej</v>
      </c>
      <c r="H889" s="11">
        <f>'Rådata Nord 2025'!N912</f>
        <v>0</v>
      </c>
      <c r="I889" s="11" t="str">
        <f>'Rådata Nord 2025'!O912</f>
        <v>ej</v>
      </c>
    </row>
    <row r="890" spans="1:9" hidden="1" x14ac:dyDescent="0.25">
      <c r="A890" s="1">
        <f>'Rådata Nord 2025'!A889</f>
        <v>138</v>
      </c>
      <c r="B890" s="1" t="str">
        <f>'Rådata Nord 2025'!B889</f>
        <v>VNS</v>
      </c>
      <c r="C890" s="1" t="str">
        <f>'Rådata Nord 2025'!C889</f>
        <v>Spårväxel - EV-BV50-225/190-1:9</v>
      </c>
      <c r="D890" s="1">
        <f>'Rådata Nord 2025'!D889</f>
        <v>413</v>
      </c>
      <c r="E890" s="1" t="str">
        <f>'Rådata Nord 2025'!E889</f>
        <v>B1</v>
      </c>
      <c r="F890" s="2" t="str">
        <f>'Rådata Nord 2025'!J889</f>
        <v>ej 2025</v>
      </c>
      <c r="G890" s="2" t="str">
        <f>'Rådata Nord 2025'!L889</f>
        <v>ej 2025</v>
      </c>
      <c r="H890" s="11">
        <f>'Rådata Nord 2025'!N889</f>
        <v>0</v>
      </c>
      <c r="I890" s="11">
        <f>'Rådata Nord 2025'!O889</f>
        <v>0</v>
      </c>
    </row>
    <row r="891" spans="1:9" hidden="1" x14ac:dyDescent="0.25">
      <c r="A891" s="1">
        <f>'Rådata Nord 2025'!A910</f>
        <v>138</v>
      </c>
      <c r="B891" s="1" t="str">
        <f>'Rådata Nord 2025'!B910</f>
        <v>VNS</v>
      </c>
      <c r="C891" s="1" t="str">
        <f>'Rådata Nord 2025'!C910</f>
        <v>Spårväxel - 3V-SJ43-5,9-1:9/1:9-HV/VH</v>
      </c>
      <c r="D891" s="1" t="str">
        <f>'Rådata Nord 2025'!D910</f>
        <v>14/16</v>
      </c>
      <c r="E891" s="1" t="str">
        <f>'Rådata Nord 2025'!E910</f>
        <v>B1</v>
      </c>
      <c r="F891" s="2" t="str">
        <f>'Rådata Nord 2025'!J910</f>
        <v>-</v>
      </c>
      <c r="G891" s="2" t="str">
        <f>'Rådata Nord 2025'!L910</f>
        <v>ej</v>
      </c>
      <c r="H891" s="11">
        <f>'Rådata Nord 2025'!N910</f>
        <v>0</v>
      </c>
      <c r="I891" s="11" t="str">
        <f>'Rådata Nord 2025'!O910</f>
        <v>ej</v>
      </c>
    </row>
    <row r="892" spans="1:9" hidden="1" x14ac:dyDescent="0.25">
      <c r="A892" s="1">
        <f>'Rådata Nord 2025'!A895</f>
        <v>138</v>
      </c>
      <c r="B892" s="1" t="str">
        <f>'Rådata Nord 2025'!B895</f>
        <v>VNS</v>
      </c>
      <c r="C892" s="1" t="str">
        <f>'Rådata Nord 2025'!C895</f>
        <v>Spårväxel - EV-SJ41-5,9-1:9</v>
      </c>
      <c r="D892" s="1">
        <f>'Rådata Nord 2025'!D895</f>
        <v>134</v>
      </c>
      <c r="E892" s="1" t="str">
        <f>'Rådata Nord 2025'!E895</f>
        <v>B1</v>
      </c>
      <c r="F892" s="2" t="str">
        <f>'Rådata Nord 2025'!J895</f>
        <v>-</v>
      </c>
      <c r="G892" s="2" t="str">
        <f>'Rådata Nord 2025'!L895</f>
        <v>ej</v>
      </c>
      <c r="H892" s="11">
        <f>'Rådata Nord 2025'!N895</f>
        <v>0</v>
      </c>
      <c r="I892" s="11" t="str">
        <f>'Rådata Nord 2025'!O895</f>
        <v>ej</v>
      </c>
    </row>
    <row r="893" spans="1:9" hidden="1" x14ac:dyDescent="0.25">
      <c r="A893" s="1">
        <f>'Rådata Nord 2025'!A893</f>
        <v>138</v>
      </c>
      <c r="B893" s="1" t="str">
        <f>'Rådata Nord 2025'!B893</f>
        <v>VNS</v>
      </c>
      <c r="C893" s="1" t="str">
        <f>'Rådata Nord 2025'!C893</f>
        <v>Spårväxel - EV-BV50-225/190-1:9</v>
      </c>
      <c r="D893" s="1">
        <f>'Rådata Nord 2025'!D893</f>
        <v>418</v>
      </c>
      <c r="E893" s="1" t="str">
        <f>'Rådata Nord 2025'!E893</f>
        <v>B1</v>
      </c>
      <c r="F893" s="2" t="str">
        <f>'Rådata Nord 2025'!J893</f>
        <v>ej 2025</v>
      </c>
      <c r="G893" s="2" t="str">
        <f>'Rådata Nord 2025'!L893</f>
        <v>ej 2025</v>
      </c>
      <c r="H893" s="11">
        <f>'Rådata Nord 2025'!N893</f>
        <v>0</v>
      </c>
      <c r="I893" s="11">
        <f>'Rådata Nord 2025'!O893</f>
        <v>0</v>
      </c>
    </row>
    <row r="894" spans="1:9" hidden="1" x14ac:dyDescent="0.25">
      <c r="A894" s="1">
        <f>'Rådata Nord 2025'!A891</f>
        <v>138</v>
      </c>
      <c r="B894" s="1" t="str">
        <f>'Rådata Nord 2025'!B891</f>
        <v>VNS</v>
      </c>
      <c r="C894" s="1" t="str">
        <f>'Rådata Nord 2025'!C891</f>
        <v>Spårväxel - EV-SJ50-11-1:9</v>
      </c>
      <c r="D894" s="1">
        <f>'Rådata Nord 2025'!D891</f>
        <v>415</v>
      </c>
      <c r="E894" s="1" t="str">
        <f>'Rådata Nord 2025'!E891</f>
        <v>B1</v>
      </c>
      <c r="F894" s="2" t="str">
        <f>'Rådata Nord 2025'!J891</f>
        <v>ej 2025</v>
      </c>
      <c r="G894" s="2" t="str">
        <f>'Rådata Nord 2025'!L891</f>
        <v>ej 2025</v>
      </c>
      <c r="H894" s="11">
        <f>'Rådata Nord 2025'!N891</f>
        <v>0</v>
      </c>
      <c r="I894" s="11">
        <f>'Rådata Nord 2025'!O891</f>
        <v>0</v>
      </c>
    </row>
    <row r="895" spans="1:9" hidden="1" x14ac:dyDescent="0.25">
      <c r="A895" s="1">
        <f>'Rådata Nord 2025'!A892</f>
        <v>138</v>
      </c>
      <c r="B895" s="1" t="str">
        <f>'Rådata Nord 2025'!B892</f>
        <v>VNS</v>
      </c>
      <c r="C895" s="1" t="str">
        <f>'Rådata Nord 2025'!C892</f>
        <v>Spårväxel - EV-SJ50-11-1:9</v>
      </c>
      <c r="D895" s="1">
        <f>'Rådata Nord 2025'!D892</f>
        <v>416</v>
      </c>
      <c r="E895" s="1" t="str">
        <f>'Rådata Nord 2025'!E892</f>
        <v>B1</v>
      </c>
      <c r="F895" s="2" t="str">
        <f>'Rådata Nord 2025'!J892</f>
        <v>ej 2025</v>
      </c>
      <c r="G895" s="2" t="str">
        <f>'Rådata Nord 2025'!L892</f>
        <v>ej 2025</v>
      </c>
      <c r="H895" s="11">
        <f>'Rådata Nord 2025'!N892</f>
        <v>0</v>
      </c>
      <c r="I895" s="11">
        <f>'Rådata Nord 2025'!O892</f>
        <v>0</v>
      </c>
    </row>
    <row r="896" spans="1:9" hidden="1" x14ac:dyDescent="0.25">
      <c r="A896" s="1">
        <f>'Rådata Nord 2025'!A894</f>
        <v>138</v>
      </c>
      <c r="B896" s="1" t="str">
        <f>'Rådata Nord 2025'!B894</f>
        <v>VNS</v>
      </c>
      <c r="C896" s="1" t="str">
        <f>'Rådata Nord 2025'!C894</f>
        <v>Spårväxel - EV-SJ41-10-1:12</v>
      </c>
      <c r="D896" s="1">
        <f>'Rådata Nord 2025'!D894</f>
        <v>113</v>
      </c>
      <c r="E896" s="1" t="str">
        <f>'Rådata Nord 2025'!E894</f>
        <v>B1</v>
      </c>
      <c r="F896" s="2" t="str">
        <f>'Rådata Nord 2025'!J894</f>
        <v>-</v>
      </c>
      <c r="G896" s="2" t="str">
        <f>'Rådata Nord 2025'!L894</f>
        <v>ej</v>
      </c>
      <c r="H896" s="11">
        <f>'Rådata Nord 2025'!N894</f>
        <v>0</v>
      </c>
      <c r="I896" s="11" t="str">
        <f>'Rådata Nord 2025'!O894</f>
        <v>ej</v>
      </c>
    </row>
    <row r="897" spans="1:9" hidden="1" x14ac:dyDescent="0.25">
      <c r="A897" s="1">
        <f>'Rådata Nord 2025'!A896</f>
        <v>138</v>
      </c>
      <c r="B897" s="1" t="str">
        <f>'Rådata Nord 2025'!B896</f>
        <v>VNS</v>
      </c>
      <c r="C897" s="1" t="str">
        <f>'Rådata Nord 2025'!C896</f>
        <v>Spårväxel - EV-SJ43-5,9-1:9</v>
      </c>
      <c r="D897" s="1">
        <f>'Rådata Nord 2025'!D896</f>
        <v>136</v>
      </c>
      <c r="E897" s="1" t="str">
        <f>'Rådata Nord 2025'!E896</f>
        <v>B1</v>
      </c>
      <c r="F897" s="2" t="str">
        <f>'Rådata Nord 2025'!J896</f>
        <v>-</v>
      </c>
      <c r="G897" s="2" t="str">
        <f>'Rådata Nord 2025'!L896</f>
        <v>ej</v>
      </c>
      <c r="H897" s="11">
        <f>'Rådata Nord 2025'!N896</f>
        <v>0</v>
      </c>
      <c r="I897" s="11" t="str">
        <f>'Rådata Nord 2025'!O896</f>
        <v>ej</v>
      </c>
    </row>
    <row r="898" spans="1:9" hidden="1" x14ac:dyDescent="0.25">
      <c r="A898" s="1">
        <f>'Rådata Nord 2025'!A897</f>
        <v>138</v>
      </c>
      <c r="B898" s="1" t="str">
        <f>'Rådata Nord 2025'!B897</f>
        <v>VNS</v>
      </c>
      <c r="C898" s="1" t="str">
        <f>'Rådata Nord 2025'!C897</f>
        <v>Spårväxel - EV-SJ50-11-1:9</v>
      </c>
      <c r="D898" s="1">
        <f>'Rådata Nord 2025'!D897</f>
        <v>414</v>
      </c>
      <c r="E898" s="1" t="str">
        <f>'Rådata Nord 2025'!E897</f>
        <v>B1</v>
      </c>
      <c r="F898" s="2" t="str">
        <f>'Rådata Nord 2025'!J897</f>
        <v>-</v>
      </c>
      <c r="G898" s="2" t="str">
        <f>'Rådata Nord 2025'!L897</f>
        <v>ej</v>
      </c>
      <c r="H898" s="11">
        <f>'Rådata Nord 2025'!N897</f>
        <v>0</v>
      </c>
      <c r="I898" s="11" t="str">
        <f>'Rådata Nord 2025'!O897</f>
        <v>ej</v>
      </c>
    </row>
    <row r="899" spans="1:9" hidden="1" x14ac:dyDescent="0.25">
      <c r="A899" s="1">
        <f>'Rådata Nord 2025'!A898</f>
        <v>138</v>
      </c>
      <c r="B899" s="1" t="str">
        <f>'Rådata Nord 2025'!B898</f>
        <v>VNS</v>
      </c>
      <c r="C899" s="1" t="str">
        <f>'Rådata Nord 2025'!C898</f>
        <v>Spårväxel - EV-SJ43-11-1:9</v>
      </c>
      <c r="D899" s="1">
        <f>'Rådata Nord 2025'!D898</f>
        <v>420</v>
      </c>
      <c r="E899" s="1" t="str">
        <f>'Rådata Nord 2025'!E898</f>
        <v>B1</v>
      </c>
      <c r="F899" s="2" t="str">
        <f>'Rådata Nord 2025'!J898</f>
        <v>-</v>
      </c>
      <c r="G899" s="2" t="str">
        <f>'Rådata Nord 2025'!L898</f>
        <v>ej</v>
      </c>
      <c r="H899" s="11">
        <f>'Rådata Nord 2025'!N898</f>
        <v>0</v>
      </c>
      <c r="I899" s="11" t="str">
        <f>'Rådata Nord 2025'!O898</f>
        <v>ej</v>
      </c>
    </row>
    <row r="900" spans="1:9" hidden="1" x14ac:dyDescent="0.25">
      <c r="A900" s="1">
        <f>'Rådata Nord 2025'!A899</f>
        <v>138</v>
      </c>
      <c r="B900" s="1" t="str">
        <f>'Rådata Nord 2025'!B899</f>
        <v>VNS</v>
      </c>
      <c r="C900" s="1" t="str">
        <f>'Rådata Nord 2025'!C899</f>
        <v>Spårväxel - EV-SJ43-11-1:9</v>
      </c>
      <c r="D900" s="1">
        <f>'Rådata Nord 2025'!D899</f>
        <v>422</v>
      </c>
      <c r="E900" s="1" t="str">
        <f>'Rådata Nord 2025'!E899</f>
        <v>B1</v>
      </c>
      <c r="F900" s="2" t="str">
        <f>'Rådata Nord 2025'!J899</f>
        <v>-</v>
      </c>
      <c r="G900" s="2" t="str">
        <f>'Rådata Nord 2025'!L899</f>
        <v>ej</v>
      </c>
      <c r="H900" s="11">
        <f>'Rådata Nord 2025'!N899</f>
        <v>0</v>
      </c>
      <c r="I900" s="11" t="str">
        <f>'Rådata Nord 2025'!O899</f>
        <v>ej</v>
      </c>
    </row>
    <row r="901" spans="1:9" hidden="1" x14ac:dyDescent="0.25">
      <c r="A901" s="1">
        <f>'Rådata Nord 2025'!A900</f>
        <v>138</v>
      </c>
      <c r="B901" s="1" t="str">
        <f>'Rådata Nord 2025'!B900</f>
        <v>VNS</v>
      </c>
      <c r="C901" s="1" t="str">
        <f>'Rådata Nord 2025'!C900</f>
        <v>Spårväxel - EV-SJ50-5,9-1:9</v>
      </c>
      <c r="D901" s="1">
        <f>'Rådata Nord 2025'!D900</f>
        <v>424</v>
      </c>
      <c r="E901" s="1" t="str">
        <f>'Rådata Nord 2025'!E900</f>
        <v>B1</v>
      </c>
      <c r="F901" s="2" t="str">
        <f>'Rådata Nord 2025'!J900</f>
        <v>-</v>
      </c>
      <c r="G901" s="2" t="str">
        <f>'Rådata Nord 2025'!L900</f>
        <v>ej</v>
      </c>
      <c r="H901" s="11">
        <f>'Rådata Nord 2025'!N900</f>
        <v>0</v>
      </c>
      <c r="I901" s="11" t="str">
        <f>'Rådata Nord 2025'!O900</f>
        <v>ej</v>
      </c>
    </row>
    <row r="902" spans="1:9" hidden="1" x14ac:dyDescent="0.25">
      <c r="A902" s="1">
        <f>'Rådata Nord 2025'!A890</f>
        <v>138</v>
      </c>
      <c r="B902" s="1" t="str">
        <f>'Rådata Nord 2025'!B890</f>
        <v>VNS</v>
      </c>
      <c r="C902" s="1" t="str">
        <f>'Rådata Nord 2025'!C890</f>
        <v>Spårväxel - EV-SJ34-5,7-1:9</v>
      </c>
      <c r="D902" s="1">
        <f>'Rådata Nord 2025'!D890</f>
        <v>45</v>
      </c>
      <c r="E902" s="1" t="str">
        <f>'Rådata Nord 2025'!E890</f>
        <v>B1</v>
      </c>
      <c r="F902" s="2" t="str">
        <f>'Rådata Nord 2025'!J890</f>
        <v>-</v>
      </c>
      <c r="G902" s="2" t="str">
        <f>'Rådata Nord 2025'!L890</f>
        <v>ej</v>
      </c>
      <c r="H902" s="11">
        <f>'Rådata Nord 2025'!N890</f>
        <v>0</v>
      </c>
      <c r="I902" s="11" t="str">
        <f>'Rådata Nord 2025'!O890</f>
        <v>ej</v>
      </c>
    </row>
    <row r="903" spans="1:9" hidden="1" x14ac:dyDescent="0.25">
      <c r="A903" s="1">
        <f>'Rådata Nord 2025'!A901</f>
        <v>138</v>
      </c>
      <c r="B903" s="1" t="str">
        <f>'Rådata Nord 2025'!B901</f>
        <v>VNS</v>
      </c>
      <c r="C903" s="1" t="str">
        <f>'Rådata Nord 2025'!C901</f>
        <v>Spårväxel - EV-SJ50-11-1:9</v>
      </c>
      <c r="D903" s="1">
        <f>'Rådata Nord 2025'!D901</f>
        <v>432</v>
      </c>
      <c r="E903" s="1" t="str">
        <f>'Rådata Nord 2025'!E901</f>
        <v>B1</v>
      </c>
      <c r="F903" s="2" t="str">
        <f>'Rådata Nord 2025'!J901</f>
        <v>-</v>
      </c>
      <c r="G903" s="2" t="str">
        <f>'Rådata Nord 2025'!L901</f>
        <v>ej</v>
      </c>
      <c r="H903" s="11">
        <f>'Rådata Nord 2025'!N901</f>
        <v>0</v>
      </c>
      <c r="I903" s="11" t="str">
        <f>'Rådata Nord 2025'!O901</f>
        <v>ej</v>
      </c>
    </row>
    <row r="904" spans="1:9" hidden="1" x14ac:dyDescent="0.25">
      <c r="A904" s="1">
        <f>'Rådata Nord 2025'!A902</f>
        <v>138</v>
      </c>
      <c r="B904" s="1" t="str">
        <f>'Rådata Nord 2025'!B902</f>
        <v>VNS</v>
      </c>
      <c r="C904" s="1" t="str">
        <f>'Rådata Nord 2025'!C902</f>
        <v>Spårväxel - EV-BV50-225/190-1:9</v>
      </c>
      <c r="D904" s="1">
        <f>'Rådata Nord 2025'!D902</f>
        <v>433</v>
      </c>
      <c r="E904" s="1" t="str">
        <f>'Rådata Nord 2025'!E902</f>
        <v>B1</v>
      </c>
      <c r="F904" s="2" t="str">
        <f>'Rådata Nord 2025'!J902</f>
        <v>ej 2025</v>
      </c>
      <c r="G904" s="2" t="str">
        <f>'Rådata Nord 2025'!L902</f>
        <v>ej 2025</v>
      </c>
      <c r="H904" s="11">
        <f>'Rådata Nord 2025'!N902</f>
        <v>0</v>
      </c>
      <c r="I904" s="11">
        <f>'Rådata Nord 2025'!O902</f>
        <v>0</v>
      </c>
    </row>
    <row r="905" spans="1:9" hidden="1" x14ac:dyDescent="0.25">
      <c r="A905" s="1">
        <f>'Rådata Nord 2025'!A903</f>
        <v>138</v>
      </c>
      <c r="B905" s="1" t="str">
        <f>'Rådata Nord 2025'!B903</f>
        <v>VNS</v>
      </c>
      <c r="C905" s="1" t="str">
        <f>'Rådata Nord 2025'!C903</f>
        <v>Spårväxel - EV-SJ50-11-1:9</v>
      </c>
      <c r="D905" s="1">
        <f>'Rådata Nord 2025'!D903</f>
        <v>434</v>
      </c>
      <c r="E905" s="1" t="str">
        <f>'Rådata Nord 2025'!E903</f>
        <v>B1</v>
      </c>
      <c r="F905" s="2" t="str">
        <f>'Rådata Nord 2025'!J903</f>
        <v>-</v>
      </c>
      <c r="G905" s="2" t="str">
        <f>'Rådata Nord 2025'!L903</f>
        <v>ej</v>
      </c>
      <c r="H905" s="11">
        <f>'Rådata Nord 2025'!N903</f>
        <v>0</v>
      </c>
      <c r="I905" s="11" t="str">
        <f>'Rådata Nord 2025'!O903</f>
        <v>ej</v>
      </c>
    </row>
    <row r="906" spans="1:9" hidden="1" x14ac:dyDescent="0.25">
      <c r="A906" s="1">
        <f>'Rådata Nord 2025'!A904</f>
        <v>138</v>
      </c>
      <c r="B906" s="1" t="str">
        <f>'Rådata Nord 2025'!B904</f>
        <v>VNS</v>
      </c>
      <c r="C906" s="1" t="str">
        <f>'Rådata Nord 2025'!C904</f>
        <v>Spårväxel - EV-SJ50-11-1:9</v>
      </c>
      <c r="D906" s="1">
        <f>'Rådata Nord 2025'!D904</f>
        <v>435</v>
      </c>
      <c r="E906" s="1" t="str">
        <f>'Rådata Nord 2025'!E904</f>
        <v>B1</v>
      </c>
      <c r="F906" s="2" t="str">
        <f>'Rådata Nord 2025'!J904</f>
        <v>-</v>
      </c>
      <c r="G906" s="2" t="str">
        <f>'Rådata Nord 2025'!L904</f>
        <v>ej</v>
      </c>
      <c r="H906" s="11">
        <f>'Rådata Nord 2025'!N904</f>
        <v>0</v>
      </c>
      <c r="I906" s="11" t="str">
        <f>'Rådata Nord 2025'!O904</f>
        <v>ej</v>
      </c>
    </row>
    <row r="907" spans="1:9" hidden="1" x14ac:dyDescent="0.25">
      <c r="A907" s="1">
        <f>'Rådata Nord 2025'!A905</f>
        <v>138</v>
      </c>
      <c r="B907" s="1" t="str">
        <f>'Rådata Nord 2025'!B905</f>
        <v>VNS</v>
      </c>
      <c r="C907" s="1" t="str">
        <f>'Rådata Nord 2025'!C905</f>
        <v>Spårväxel - EV-SJ50-11-1:9</v>
      </c>
      <c r="D907" s="1">
        <f>'Rådata Nord 2025'!D905</f>
        <v>437</v>
      </c>
      <c r="E907" s="1" t="str">
        <f>'Rådata Nord 2025'!E905</f>
        <v>B1</v>
      </c>
      <c r="F907" s="2" t="str">
        <f>'Rådata Nord 2025'!J905</f>
        <v>-</v>
      </c>
      <c r="G907" s="2" t="str">
        <f>'Rådata Nord 2025'!L905</f>
        <v>ej</v>
      </c>
      <c r="H907" s="11">
        <f>'Rådata Nord 2025'!N905</f>
        <v>0</v>
      </c>
      <c r="I907" s="11" t="str">
        <f>'Rådata Nord 2025'!O905</f>
        <v>ej</v>
      </c>
    </row>
    <row r="908" spans="1:9" hidden="1" x14ac:dyDescent="0.25">
      <c r="A908" s="1">
        <f>'Rådata Nord 2025'!A906</f>
        <v>138</v>
      </c>
      <c r="B908" s="1" t="str">
        <f>'Rådata Nord 2025'!B906</f>
        <v>VNS</v>
      </c>
      <c r="C908" s="1" t="str">
        <f>'Rådata Nord 2025'!C906</f>
        <v>Spårväxel - EV-SJ50-11-1:9</v>
      </c>
      <c r="D908" s="1">
        <f>'Rådata Nord 2025'!D906</f>
        <v>439</v>
      </c>
      <c r="E908" s="1" t="str">
        <f>'Rådata Nord 2025'!E906</f>
        <v>B1</v>
      </c>
      <c r="F908" s="2" t="str">
        <f>'Rådata Nord 2025'!J906</f>
        <v>-</v>
      </c>
      <c r="G908" s="2" t="str">
        <f>'Rådata Nord 2025'!L906</f>
        <v>ej</v>
      </c>
      <c r="H908" s="11">
        <f>'Rådata Nord 2025'!N906</f>
        <v>0</v>
      </c>
      <c r="I908" s="11" t="str">
        <f>'Rådata Nord 2025'!O906</f>
        <v>ej</v>
      </c>
    </row>
    <row r="909" spans="1:9" hidden="1" x14ac:dyDescent="0.25">
      <c r="A909" s="1">
        <f>'Rådata Nord 2025'!A907</f>
        <v>138</v>
      </c>
      <c r="B909" s="1" t="str">
        <f>'Rådata Nord 2025'!B907</f>
        <v>VNS</v>
      </c>
      <c r="C909" s="1" t="str">
        <f>'Rådata Nord 2025'!C907</f>
        <v>Spårväxel - EV-BV50-225/190-1:9</v>
      </c>
      <c r="D909" s="1">
        <f>'Rådata Nord 2025'!D907</f>
        <v>441</v>
      </c>
      <c r="E909" s="1" t="str">
        <f>'Rådata Nord 2025'!E907</f>
        <v>B1</v>
      </c>
      <c r="F909" s="2" t="str">
        <f>'Rådata Nord 2025'!J907</f>
        <v>-</v>
      </c>
      <c r="G909" s="2" t="str">
        <f>'Rådata Nord 2025'!L907</f>
        <v>ej</v>
      </c>
      <c r="H909" s="11">
        <f>'Rådata Nord 2025'!N907</f>
        <v>0</v>
      </c>
      <c r="I909" s="11" t="str">
        <f>'Rådata Nord 2025'!O907</f>
        <v>ej</v>
      </c>
    </row>
    <row r="910" spans="1:9" hidden="1" x14ac:dyDescent="0.25">
      <c r="A910" s="1">
        <f>'Rådata Nord 2025'!A908</f>
        <v>138</v>
      </c>
      <c r="B910" s="1" t="str">
        <f>'Rådata Nord 2025'!B908</f>
        <v>VNS</v>
      </c>
      <c r="C910" s="1" t="str">
        <f>'Rådata Nord 2025'!C908</f>
        <v>Spårväxel - 3V-SJ43-5,9-1:9/1:9-HV/VH</v>
      </c>
      <c r="D910" s="1" t="str">
        <f>'Rådata Nord 2025'!D908</f>
        <v>115a/115b</v>
      </c>
      <c r="E910" s="1" t="str">
        <f>'Rådata Nord 2025'!E908</f>
        <v>B1</v>
      </c>
      <c r="F910" s="2" t="str">
        <f>'Rådata Nord 2025'!J908</f>
        <v>-</v>
      </c>
      <c r="G910" s="2" t="str">
        <f>'Rådata Nord 2025'!L908</f>
        <v>ej</v>
      </c>
      <c r="H910" s="11">
        <f>'Rådata Nord 2025'!N908</f>
        <v>0</v>
      </c>
      <c r="I910" s="11" t="str">
        <f>'Rådata Nord 2025'!O908</f>
        <v>ej</v>
      </c>
    </row>
    <row r="911" spans="1:9" hidden="1" x14ac:dyDescent="0.25">
      <c r="A911" s="1">
        <f>'Rådata Nord 2025'!A909</f>
        <v>138</v>
      </c>
      <c r="B911" s="1" t="str">
        <f>'Rådata Nord 2025'!B909</f>
        <v>VNS</v>
      </c>
      <c r="C911" s="1" t="str">
        <f>'Rådata Nord 2025'!C909</f>
        <v>Spårväxel - DKV-SJ43-5,4-1:9</v>
      </c>
      <c r="D911" s="1" t="str">
        <f>'Rådata Nord 2025'!D909</f>
        <v>124/123</v>
      </c>
      <c r="E911" s="1" t="str">
        <f>'Rådata Nord 2025'!E909</f>
        <v>B1</v>
      </c>
      <c r="F911" s="2" t="str">
        <f>'Rådata Nord 2025'!J909</f>
        <v>-</v>
      </c>
      <c r="G911" s="2" t="str">
        <f>'Rådata Nord 2025'!L909</f>
        <v>ej</v>
      </c>
      <c r="H911" s="11">
        <f>'Rådata Nord 2025'!N909</f>
        <v>0</v>
      </c>
      <c r="I911" s="11" t="str">
        <f>'Rådata Nord 2025'!O909</f>
        <v>ej</v>
      </c>
    </row>
    <row r="912" spans="1:9" hidden="1" x14ac:dyDescent="0.25">
      <c r="A912" s="1">
        <f>'Rådata Nord 2025'!A911</f>
        <v>138</v>
      </c>
      <c r="B912" s="1" t="str">
        <f>'Rådata Nord 2025'!B911</f>
        <v>VNS</v>
      </c>
      <c r="C912" s="1" t="str">
        <f>'Rådata Nord 2025'!C911</f>
        <v>Spårväxel - SPK-SJ43-1:4,44 kryss</v>
      </c>
      <c r="D912" s="1" t="str">
        <f>'Rådata Nord 2025'!D911</f>
        <v>16-124</v>
      </c>
      <c r="E912" s="1" t="str">
        <f>'Rådata Nord 2025'!E911</f>
        <v>B1</v>
      </c>
      <c r="F912" s="2" t="str">
        <f>'Rådata Nord 2025'!J911</f>
        <v>-</v>
      </c>
      <c r="G912" s="2" t="str">
        <f>'Rådata Nord 2025'!L911</f>
        <v>ej</v>
      </c>
      <c r="H912" s="11">
        <f>'Rådata Nord 2025'!N911</f>
        <v>0</v>
      </c>
      <c r="I912" s="11" t="str">
        <f>'Rådata Nord 2025'!O911</f>
        <v>ej</v>
      </c>
    </row>
    <row r="913" spans="1:9" hidden="1" x14ac:dyDescent="0.25">
      <c r="A913" s="1">
        <f>'Rådata Nord 2025'!A913</f>
        <v>138</v>
      </c>
      <c r="B913" s="1" t="str">
        <f>'Rådata Nord 2025'!B913</f>
        <v>VNS</v>
      </c>
      <c r="C913" s="1" t="str">
        <f>'Rådata Nord 2025'!C913</f>
        <v>Spårväxel - 3V-SJ43-5,9-1:9/1:9-HV/VH</v>
      </c>
      <c r="D913" s="1" t="str">
        <f>'Rådata Nord 2025'!D913</f>
        <v>21/23</v>
      </c>
      <c r="E913" s="1" t="str">
        <f>'Rådata Nord 2025'!E913</f>
        <v>B1</v>
      </c>
      <c r="F913" s="2" t="str">
        <f>'Rådata Nord 2025'!J913</f>
        <v>-</v>
      </c>
      <c r="G913" s="2" t="str">
        <f>'Rådata Nord 2025'!L913</f>
        <v>ej</v>
      </c>
      <c r="H913" s="11">
        <f>'Rådata Nord 2025'!N913</f>
        <v>0</v>
      </c>
      <c r="I913" s="11" t="str">
        <f>'Rådata Nord 2025'!O913</f>
        <v>ej</v>
      </c>
    </row>
    <row r="914" spans="1:9" hidden="1" x14ac:dyDescent="0.25">
      <c r="A914" s="1">
        <f>'Rådata Nord 2025'!A914</f>
        <v>138</v>
      </c>
      <c r="B914" s="1" t="str">
        <f>'Rådata Nord 2025'!B914</f>
        <v>VNS</v>
      </c>
      <c r="C914" s="1" t="str">
        <f>'Rådata Nord 2025'!C914</f>
        <v>Spårväxel - EKV-SJ50-7,641/9,375-1:9</v>
      </c>
      <c r="D914" s="1" t="str">
        <f>'Rådata Nord 2025'!D914</f>
        <v>412/423</v>
      </c>
      <c r="E914" s="1" t="str">
        <f>'Rådata Nord 2025'!E914</f>
        <v>B1</v>
      </c>
      <c r="F914" s="2" t="str">
        <f>'Rådata Nord 2025'!J914</f>
        <v>-</v>
      </c>
      <c r="G914" s="2" t="str">
        <f>'Rådata Nord 2025'!L914</f>
        <v>ej</v>
      </c>
      <c r="H914" s="11">
        <f>'Rådata Nord 2025'!N914</f>
        <v>0</v>
      </c>
      <c r="I914" s="11" t="str">
        <f>'Rådata Nord 2025'!O914</f>
        <v>ej</v>
      </c>
    </row>
    <row r="915" spans="1:9" hidden="1" x14ac:dyDescent="0.25">
      <c r="A915" s="1">
        <f>'Rådata Nord 2025'!A915</f>
        <v>138</v>
      </c>
      <c r="B915" s="1" t="str">
        <f>'Rådata Nord 2025'!B915</f>
        <v>VNS</v>
      </c>
      <c r="C915" s="1" t="str">
        <f>'Rådata Nord 2025'!C915</f>
        <v>Spårväxel - 3V-SJ50-5,9-1:9/1:9-HV/VH</v>
      </c>
      <c r="D915" s="1" t="str">
        <f>'Rådata Nord 2025'!D915</f>
        <v>417/419</v>
      </c>
      <c r="E915" s="1" t="str">
        <f>'Rådata Nord 2025'!E915</f>
        <v>B1</v>
      </c>
      <c r="F915" s="2" t="str">
        <f>'Rådata Nord 2025'!J915</f>
        <v>-</v>
      </c>
      <c r="G915" s="2" t="str">
        <f>'Rådata Nord 2025'!L915</f>
        <v>ej</v>
      </c>
      <c r="H915" s="11">
        <f>'Rådata Nord 2025'!N915</f>
        <v>0</v>
      </c>
      <c r="I915" s="11" t="str">
        <f>'Rådata Nord 2025'!O915</f>
        <v>ej</v>
      </c>
    </row>
    <row r="916" spans="1:9" hidden="1" x14ac:dyDescent="0.25">
      <c r="A916" s="1">
        <f>'Rådata Nord 2025'!A916</f>
        <v>138</v>
      </c>
      <c r="B916" s="1" t="str">
        <f>'Rådata Nord 2025'!B916</f>
        <v>VNS</v>
      </c>
      <c r="C916" s="1" t="str">
        <f>'Rådata Nord 2025'!C916</f>
        <v>Spårväxel - EV-SJ50-5,9-1:9</v>
      </c>
      <c r="D916" s="1" t="str">
        <f>'Rådata Nord 2025'!D916</f>
        <v>53a</v>
      </c>
      <c r="E916" s="1" t="str">
        <f>'Rådata Nord 2025'!E916</f>
        <v>B1</v>
      </c>
      <c r="F916" s="2" t="str">
        <f>'Rådata Nord 2025'!J916</f>
        <v>-</v>
      </c>
      <c r="G916" s="2" t="str">
        <f>'Rådata Nord 2025'!L916</f>
        <v>ej</v>
      </c>
      <c r="H916" s="11">
        <f>'Rådata Nord 2025'!N916</f>
        <v>0</v>
      </c>
      <c r="I916" s="11" t="str">
        <f>'Rådata Nord 2025'!O916</f>
        <v>ej</v>
      </c>
    </row>
    <row r="917" spans="1:9" x14ac:dyDescent="0.25">
      <c r="A917" s="1">
        <f>'Rådata Nord 2025'!A917</f>
        <v>133</v>
      </c>
      <c r="B917" s="1" t="str">
        <f>'Rådata Nord 2025'!B917</f>
        <v>HP</v>
      </c>
      <c r="C917" s="1" t="str">
        <f>'Rådata Nord 2025'!C917</f>
        <v>Spårväxel - EV-SJ50-12-1:12</v>
      </c>
      <c r="D917" s="1">
        <f>'Rådata Nord 2025'!D917</f>
        <v>438</v>
      </c>
      <c r="E917" s="1" t="str">
        <f>'Rådata Nord 2025'!E917</f>
        <v>B4</v>
      </c>
      <c r="F917" s="2" t="str">
        <f>'Rådata Nord 2025'!J917</f>
        <v>-</v>
      </c>
      <c r="G917" s="2" t="str">
        <f>'Rådata Nord 2025'!L917</f>
        <v>ej</v>
      </c>
      <c r="H917" s="11">
        <f>'Rådata Nord 2025'!N917</f>
        <v>36</v>
      </c>
      <c r="I917" s="11" t="str">
        <f>'Rådata Nord 2025'!O917</f>
        <v>ej</v>
      </c>
    </row>
    <row r="918" spans="1:9" x14ac:dyDescent="0.25">
      <c r="A918" s="1">
        <f>'Rådata Nord 2025'!A918</f>
        <v>133</v>
      </c>
      <c r="B918" s="1" t="str">
        <f>'Rådata Nord 2025'!B918</f>
        <v>VSK</v>
      </c>
      <c r="C918" s="1" t="str">
        <f>'Rådata Nord 2025'!C918</f>
        <v>Spårväxel - EVR-UIC60-760-1:15</v>
      </c>
      <c r="D918" s="1">
        <f>'Rådata Nord 2025'!D918</f>
        <v>21</v>
      </c>
      <c r="E918" s="1" t="str">
        <f>'Rådata Nord 2025'!E918</f>
        <v>B4</v>
      </c>
      <c r="F918" s="2" t="str">
        <f>'Rådata Nord 2025'!J918</f>
        <v>-</v>
      </c>
      <c r="G918" s="2" t="str">
        <f>'Rådata Nord 2025'!L918</f>
        <v>ej</v>
      </c>
      <c r="H918" s="11">
        <f>'Rådata Nord 2025'!N918</f>
        <v>36</v>
      </c>
      <c r="I918" s="11" t="str">
        <f>'Rådata Nord 2025'!O918</f>
        <v>ej</v>
      </c>
    </row>
    <row r="919" spans="1:9" hidden="1" x14ac:dyDescent="0.25">
      <c r="A919" s="1">
        <f>'Rådata Nord 2025'!A919</f>
        <v>141</v>
      </c>
      <c r="B919" s="1" t="str">
        <f>'Rådata Nord 2025'!B919</f>
        <v>AMK</v>
      </c>
      <c r="C919" s="1" t="str">
        <f>'Rådata Nord 2025'!C919</f>
        <v>Spårväxel - EV-SJ50-11-1:9</v>
      </c>
      <c r="D919" s="1">
        <f>'Rådata Nord 2025'!D919</f>
        <v>1</v>
      </c>
      <c r="E919" s="1" t="str">
        <f>'Rådata Nord 2025'!E919</f>
        <v>B3</v>
      </c>
      <c r="F919" s="2" t="str">
        <f>'Rådata Nord 2025'!J919</f>
        <v>ej 2025</v>
      </c>
      <c r="G919" s="2" t="str">
        <f>'Rådata Nord 2025'!L919</f>
        <v>ej 2025</v>
      </c>
      <c r="H919" s="11">
        <f>'Rådata Nord 2025'!N919</f>
        <v>0</v>
      </c>
      <c r="I919" s="11">
        <f>'Rådata Nord 2025'!O919</f>
        <v>0</v>
      </c>
    </row>
    <row r="920" spans="1:9" hidden="1" x14ac:dyDescent="0.25">
      <c r="A920" s="1">
        <f>'Rådata Nord 2025'!A921</f>
        <v>141</v>
      </c>
      <c r="B920" s="1" t="str">
        <f>'Rådata Nord 2025'!B921</f>
        <v>AMK</v>
      </c>
      <c r="C920" s="1" t="str">
        <f>'Rådata Nord 2025'!C921</f>
        <v>Spårväxel - EV-SJ50-11-1:9</v>
      </c>
      <c r="D920" s="1" t="str">
        <f>'Rådata Nord 2025'!D921</f>
        <v>4a</v>
      </c>
      <c r="E920" s="1" t="str">
        <f>'Rådata Nord 2025'!E921</f>
        <v>B3</v>
      </c>
      <c r="F920" s="2" t="str">
        <f>'Rådata Nord 2025'!J921</f>
        <v>ej 2025</v>
      </c>
      <c r="G920" s="2" t="str">
        <f>'Rådata Nord 2025'!L921</f>
        <v>ej 2025</v>
      </c>
      <c r="H920" s="11">
        <f>'Rådata Nord 2025'!N921</f>
        <v>0</v>
      </c>
      <c r="I920" s="11">
        <f>'Rådata Nord 2025'!O921</f>
        <v>0</v>
      </c>
    </row>
    <row r="921" spans="1:9" hidden="1" x14ac:dyDescent="0.25">
      <c r="A921" s="1">
        <f>'Rådata Nord 2025'!A920</f>
        <v>141</v>
      </c>
      <c r="B921" s="1" t="str">
        <f>'Rådata Nord 2025'!B920</f>
        <v>AMK</v>
      </c>
      <c r="C921" s="1" t="str">
        <f>'Rådata Nord 2025'!C920</f>
        <v>Spårväxel - EV-SJ50-11-1:9</v>
      </c>
      <c r="D921" s="1">
        <f>'Rådata Nord 2025'!D920</f>
        <v>2</v>
      </c>
      <c r="E921" s="1" t="str">
        <f>'Rådata Nord 2025'!E920</f>
        <v>B3</v>
      </c>
      <c r="F921" s="2" t="str">
        <f>'Rådata Nord 2025'!J920</f>
        <v>ej 2025</v>
      </c>
      <c r="G921" s="2" t="str">
        <f>'Rådata Nord 2025'!L920</f>
        <v>ej 2025</v>
      </c>
      <c r="H921" s="11">
        <f>'Rådata Nord 2025'!N920</f>
        <v>0</v>
      </c>
      <c r="I921" s="11">
        <f>'Rådata Nord 2025'!O920</f>
        <v>0</v>
      </c>
    </row>
    <row r="922" spans="1:9" hidden="1" x14ac:dyDescent="0.25">
      <c r="A922" s="1">
        <f>'Rådata Nord 2025'!A923</f>
        <v>141</v>
      </c>
      <c r="B922" s="1" t="str">
        <f>'Rådata Nord 2025'!B923</f>
        <v>PTÅ</v>
      </c>
      <c r="C922" s="1" t="str">
        <f>'Rådata Nord 2025'!C923</f>
        <v>Spårväxel - EV-BV50-225/190-1:9</v>
      </c>
      <c r="D922" s="1">
        <f>'Rådata Nord 2025'!D923</f>
        <v>5</v>
      </c>
      <c r="E922" s="1" t="str">
        <f>'Rådata Nord 2025'!E923</f>
        <v>B2</v>
      </c>
      <c r="F922" s="2" t="str">
        <f>'Rådata Nord 2025'!J923</f>
        <v>-</v>
      </c>
      <c r="G922" s="2" t="str">
        <f>'Rådata Nord 2025'!L923</f>
        <v>ej</v>
      </c>
      <c r="H922" s="11">
        <f>'Rådata Nord 2025'!N923</f>
        <v>0</v>
      </c>
      <c r="I922" s="11" t="str">
        <f>'Rådata Nord 2025'!O923</f>
        <v>ej</v>
      </c>
    </row>
    <row r="923" spans="1:9" hidden="1" x14ac:dyDescent="0.25">
      <c r="A923" s="1">
        <f>'Rådata Nord 2025'!A922</f>
        <v>141</v>
      </c>
      <c r="B923" s="1" t="str">
        <f>'Rådata Nord 2025'!B922</f>
        <v>PTÅ</v>
      </c>
      <c r="C923" s="1" t="str">
        <f>'Rådata Nord 2025'!C922</f>
        <v>Spårväxel - EV-SJ50-11-1:9</v>
      </c>
      <c r="D923" s="1">
        <f>'Rådata Nord 2025'!D922</f>
        <v>1</v>
      </c>
      <c r="E923" s="1" t="str">
        <f>'Rådata Nord 2025'!E922</f>
        <v>B2</v>
      </c>
      <c r="F923" s="2" t="str">
        <f>'Rådata Nord 2025'!J922</f>
        <v>-</v>
      </c>
      <c r="G923" s="2" t="str">
        <f>'Rådata Nord 2025'!L922</f>
        <v>ej</v>
      </c>
      <c r="H923" s="11">
        <f>'Rådata Nord 2025'!N922</f>
        <v>0</v>
      </c>
      <c r="I923" s="11" t="str">
        <f>'Rådata Nord 2025'!O922</f>
        <v>ej</v>
      </c>
    </row>
    <row r="924" spans="1:9" hidden="1" x14ac:dyDescent="0.25">
      <c r="A924" s="1">
        <f>'Rådata Nord 2025'!A924</f>
        <v>141</v>
      </c>
      <c r="B924" s="1" t="str">
        <f>'Rådata Nord 2025'!B924</f>
        <v>PTÅ</v>
      </c>
      <c r="C924" s="1" t="str">
        <f>'Rådata Nord 2025'!C924</f>
        <v>Spårväxel - EV-SJ50-11-1:9</v>
      </c>
      <c r="D924" s="1">
        <f>'Rådata Nord 2025'!D924</f>
        <v>9</v>
      </c>
      <c r="E924" s="1" t="str">
        <f>'Rådata Nord 2025'!E924</f>
        <v>B2</v>
      </c>
      <c r="F924" s="2" t="str">
        <f>'Rådata Nord 2025'!J924</f>
        <v>-</v>
      </c>
      <c r="G924" s="2" t="str">
        <f>'Rådata Nord 2025'!L924</f>
        <v>ej</v>
      </c>
      <c r="H924" s="11">
        <f>'Rådata Nord 2025'!N924</f>
        <v>0</v>
      </c>
      <c r="I924" s="11" t="str">
        <f>'Rådata Nord 2025'!O924</f>
        <v>ej</v>
      </c>
    </row>
    <row r="925" spans="1:9" hidden="1" x14ac:dyDescent="0.25">
      <c r="A925" s="1">
        <f>'Rådata Nord 2025'!A925</f>
        <v>141</v>
      </c>
      <c r="B925" s="1" t="str">
        <f>'Rådata Nord 2025'!B925</f>
        <v>PTÅ</v>
      </c>
      <c r="C925" s="1" t="str">
        <f>'Rådata Nord 2025'!C925</f>
        <v>Spårväxel - EV-SJ50-11-1:9</v>
      </c>
      <c r="D925" s="1">
        <f>'Rådata Nord 2025'!D925</f>
        <v>105</v>
      </c>
      <c r="E925" s="1" t="str">
        <f>'Rådata Nord 2025'!E925</f>
        <v>B2</v>
      </c>
      <c r="F925" s="2" t="str">
        <f>'Rådata Nord 2025'!J925</f>
        <v>-</v>
      </c>
      <c r="G925" s="2" t="str">
        <f>'Rådata Nord 2025'!L925</f>
        <v>ej</v>
      </c>
      <c r="H925" s="11">
        <f>'Rådata Nord 2025'!N925</f>
        <v>0</v>
      </c>
      <c r="I925" s="11" t="str">
        <f>'Rådata Nord 2025'!O925</f>
        <v>ej</v>
      </c>
    </row>
    <row r="926" spans="1:9" hidden="1" x14ac:dyDescent="0.25">
      <c r="A926" s="1">
        <f>'Rådata Nord 2025'!A926</f>
        <v>141</v>
      </c>
      <c r="B926" s="1" t="str">
        <f>'Rådata Nord 2025'!B926</f>
        <v>PTÅ</v>
      </c>
      <c r="C926" s="1" t="str">
        <f>'Rådata Nord 2025'!C926</f>
        <v>Spårväxel - EV-SJ50-11-1:9</v>
      </c>
      <c r="D926" s="1">
        <f>'Rådata Nord 2025'!D926</f>
        <v>106</v>
      </c>
      <c r="E926" s="1" t="str">
        <f>'Rådata Nord 2025'!E926</f>
        <v>B2</v>
      </c>
      <c r="F926" s="2" t="str">
        <f>'Rådata Nord 2025'!J926</f>
        <v>-</v>
      </c>
      <c r="G926" s="2" t="str">
        <f>'Rådata Nord 2025'!L926</f>
        <v>ej</v>
      </c>
      <c r="H926" s="11">
        <f>'Rådata Nord 2025'!N926</f>
        <v>0</v>
      </c>
      <c r="I926" s="11" t="str">
        <f>'Rådata Nord 2025'!O926</f>
        <v>ej</v>
      </c>
    </row>
    <row r="927" spans="1:9" hidden="1" x14ac:dyDescent="0.25">
      <c r="A927" s="1">
        <f>'Rådata Nord 2025'!A955</f>
        <v>141</v>
      </c>
      <c r="B927" s="1" t="str">
        <f>'Rådata Nord 2025'!B955</f>
        <v>PTÅ</v>
      </c>
      <c r="C927" s="1" t="str">
        <f>'Rådata Nord 2025'!C955</f>
        <v>Spårväxel - EV-SJ50-11-1:9</v>
      </c>
      <c r="D927" s="1" t="str">
        <f>'Rådata Nord 2025'!D955</f>
        <v>3b</v>
      </c>
      <c r="E927" s="1" t="str">
        <f>'Rådata Nord 2025'!E955</f>
        <v>B1</v>
      </c>
      <c r="F927" s="2" t="str">
        <f>'Rådata Nord 2025'!J955</f>
        <v>-</v>
      </c>
      <c r="G927" s="2" t="str">
        <f>'Rådata Nord 2025'!L955</f>
        <v>ej</v>
      </c>
      <c r="H927" s="11">
        <f>'Rådata Nord 2025'!N955</f>
        <v>0</v>
      </c>
      <c r="I927" s="11" t="str">
        <f>'Rådata Nord 2025'!O955</f>
        <v>ej</v>
      </c>
    </row>
    <row r="928" spans="1:9" hidden="1" x14ac:dyDescent="0.25">
      <c r="A928" s="1">
        <f>'Rådata Nord 2025'!A927</f>
        <v>141</v>
      </c>
      <c r="B928" s="1" t="str">
        <f>'Rådata Nord 2025'!B927</f>
        <v>PTÅ</v>
      </c>
      <c r="C928" s="1" t="str">
        <f>'Rådata Nord 2025'!C927</f>
        <v>Spårväxel - EV-BV50-225/190-1:9</v>
      </c>
      <c r="D928" s="1">
        <f>'Rådata Nord 2025'!D927</f>
        <v>6</v>
      </c>
      <c r="E928" s="1" t="str">
        <f>'Rådata Nord 2025'!E927</f>
        <v>B1</v>
      </c>
      <c r="F928" s="2" t="str">
        <f>'Rådata Nord 2025'!J927</f>
        <v>ej 2025</v>
      </c>
      <c r="G928" s="2" t="str">
        <f>'Rådata Nord 2025'!L927</f>
        <v>ej 2025</v>
      </c>
      <c r="H928" s="11">
        <f>'Rådata Nord 2025'!N927</f>
        <v>0</v>
      </c>
      <c r="I928" s="11">
        <f>'Rådata Nord 2025'!O927</f>
        <v>0</v>
      </c>
    </row>
    <row r="929" spans="1:9" hidden="1" x14ac:dyDescent="0.25">
      <c r="A929" s="1">
        <f>'Rådata Nord 2025'!A928</f>
        <v>141</v>
      </c>
      <c r="B929" s="1" t="str">
        <f>'Rådata Nord 2025'!B928</f>
        <v>PTÅ</v>
      </c>
      <c r="C929" s="1" t="str">
        <f>'Rådata Nord 2025'!C928</f>
        <v>Spårväxel - EV-SJ50-11-1:9</v>
      </c>
      <c r="D929" s="1">
        <f>'Rådata Nord 2025'!D928</f>
        <v>109</v>
      </c>
      <c r="E929" s="1" t="str">
        <f>'Rådata Nord 2025'!E928</f>
        <v>B2</v>
      </c>
      <c r="F929" s="2" t="str">
        <f>'Rådata Nord 2025'!J928</f>
        <v>-</v>
      </c>
      <c r="G929" s="2" t="str">
        <f>'Rådata Nord 2025'!L928</f>
        <v>ej</v>
      </c>
      <c r="H929" s="11">
        <f>'Rådata Nord 2025'!N928</f>
        <v>0</v>
      </c>
      <c r="I929" s="11" t="str">
        <f>'Rådata Nord 2025'!O928</f>
        <v>ej</v>
      </c>
    </row>
    <row r="930" spans="1:9" hidden="1" x14ac:dyDescent="0.25">
      <c r="A930" s="1">
        <f>'Rådata Nord 2025'!A929</f>
        <v>141</v>
      </c>
      <c r="B930" s="1" t="str">
        <f>'Rådata Nord 2025'!B929</f>
        <v>PTÅ</v>
      </c>
      <c r="C930" s="1" t="str">
        <f>'Rådata Nord 2025'!C929</f>
        <v>Spårväxel - EV-SJ50-11-1:9</v>
      </c>
      <c r="D930" s="1">
        <f>'Rådata Nord 2025'!D929</f>
        <v>110</v>
      </c>
      <c r="E930" s="1" t="str">
        <f>'Rådata Nord 2025'!E929</f>
        <v>B2</v>
      </c>
      <c r="F930" s="2" t="str">
        <f>'Rådata Nord 2025'!J929</f>
        <v>-</v>
      </c>
      <c r="G930" s="2" t="str">
        <f>'Rådata Nord 2025'!L929</f>
        <v>ej</v>
      </c>
      <c r="H930" s="11">
        <f>'Rådata Nord 2025'!N929</f>
        <v>0</v>
      </c>
      <c r="I930" s="11" t="str">
        <f>'Rådata Nord 2025'!O929</f>
        <v>ej</v>
      </c>
    </row>
    <row r="931" spans="1:9" hidden="1" x14ac:dyDescent="0.25">
      <c r="A931" s="1">
        <f>'Rådata Nord 2025'!A930</f>
        <v>141</v>
      </c>
      <c r="B931" s="1" t="str">
        <f>'Rådata Nord 2025'!B930</f>
        <v>PTÅ</v>
      </c>
      <c r="C931" s="1" t="str">
        <f>'Rådata Nord 2025'!C930</f>
        <v>Spårväxel - EKV-SJ50-7,641/9,375-1:9</v>
      </c>
      <c r="D931" s="1" t="str">
        <f>'Rådata Nord 2025'!D930</f>
        <v>2a/3a</v>
      </c>
      <c r="E931" s="1" t="str">
        <f>'Rådata Nord 2025'!E930</f>
        <v>B2</v>
      </c>
      <c r="F931" s="2" t="str">
        <f>'Rådata Nord 2025'!J930</f>
        <v>-</v>
      </c>
      <c r="G931" s="2" t="str">
        <f>'Rådata Nord 2025'!L930</f>
        <v>ej</v>
      </c>
      <c r="H931" s="11">
        <f>'Rådata Nord 2025'!N930</f>
        <v>0</v>
      </c>
      <c r="I931" s="11" t="str">
        <f>'Rådata Nord 2025'!O930</f>
        <v>ej</v>
      </c>
    </row>
    <row r="932" spans="1:9" hidden="1" x14ac:dyDescent="0.25">
      <c r="A932" s="1">
        <f>'Rådata Nord 2025'!A931</f>
        <v>141</v>
      </c>
      <c r="B932" s="1" t="str">
        <f>'Rådata Nord 2025'!B931</f>
        <v>PTÅ</v>
      </c>
      <c r="C932" s="1" t="str">
        <f>'Rådata Nord 2025'!C931</f>
        <v>Spårväxel - EV-SJ50-11-1:9</v>
      </c>
      <c r="D932" s="1" t="str">
        <f>'Rådata Nord 2025'!D931</f>
        <v>50a</v>
      </c>
      <c r="E932" s="1" t="str">
        <f>'Rådata Nord 2025'!E931</f>
        <v>B2</v>
      </c>
      <c r="F932" s="2" t="str">
        <f>'Rådata Nord 2025'!J931</f>
        <v>-</v>
      </c>
      <c r="G932" s="2" t="str">
        <f>'Rådata Nord 2025'!L931</f>
        <v>ej</v>
      </c>
      <c r="H932" s="11">
        <f>'Rådata Nord 2025'!N931</f>
        <v>0</v>
      </c>
      <c r="I932" s="11" t="str">
        <f>'Rådata Nord 2025'!O931</f>
        <v>ej</v>
      </c>
    </row>
    <row r="933" spans="1:9" hidden="1" x14ac:dyDescent="0.25">
      <c r="A933" s="1">
        <f>'Rådata Nord 2025'!A932</f>
        <v>141</v>
      </c>
      <c r="B933" s="1" t="str">
        <f>'Rådata Nord 2025'!B932</f>
        <v>PTÅ</v>
      </c>
      <c r="C933" s="1" t="str">
        <f>'Rådata Nord 2025'!C932</f>
        <v>Spårväxel - EV-SJ50-11-1:9</v>
      </c>
      <c r="D933" s="1" t="str">
        <f>'Rådata Nord 2025'!D932</f>
        <v>7a</v>
      </c>
      <c r="E933" s="1" t="str">
        <f>'Rådata Nord 2025'!E932</f>
        <v>B2</v>
      </c>
      <c r="F933" s="2" t="str">
        <f>'Rådata Nord 2025'!J932</f>
        <v>-</v>
      </c>
      <c r="G933" s="2" t="str">
        <f>'Rådata Nord 2025'!L932</f>
        <v>ej</v>
      </c>
      <c r="H933" s="11">
        <f>'Rådata Nord 2025'!N932</f>
        <v>0</v>
      </c>
      <c r="I933" s="11" t="str">
        <f>'Rådata Nord 2025'!O932</f>
        <v>ej</v>
      </c>
    </row>
    <row r="934" spans="1:9" hidden="1" x14ac:dyDescent="0.25">
      <c r="A934" s="1">
        <f>'Rådata Nord 2025'!A933</f>
        <v>141</v>
      </c>
      <c r="B934" s="1" t="str">
        <f>'Rådata Nord 2025'!B933</f>
        <v>PTÅ</v>
      </c>
      <c r="C934" s="1" t="str">
        <f>'Rådata Nord 2025'!C933</f>
        <v>Spårväxel - EV-SJ50-11-1:9</v>
      </c>
      <c r="D934" s="1">
        <f>'Rådata Nord 2025'!D933</f>
        <v>1</v>
      </c>
      <c r="E934" s="1" t="str">
        <f>'Rådata Nord 2025'!E933</f>
        <v>B1</v>
      </c>
      <c r="F934" s="2" t="str">
        <f>'Rådata Nord 2025'!J933</f>
        <v>-</v>
      </c>
      <c r="G934" s="2" t="str">
        <f>'Rådata Nord 2025'!L933</f>
        <v>ej</v>
      </c>
      <c r="H934" s="11">
        <f>'Rådata Nord 2025'!N933</f>
        <v>0</v>
      </c>
      <c r="I934" s="11" t="str">
        <f>'Rådata Nord 2025'!O933</f>
        <v>ej</v>
      </c>
    </row>
    <row r="935" spans="1:9" hidden="1" x14ac:dyDescent="0.25">
      <c r="A935" s="1">
        <f>'Rådata Nord 2025'!A934</f>
        <v>141</v>
      </c>
      <c r="B935" s="1" t="str">
        <f>'Rådata Nord 2025'!B934</f>
        <v>PTÅ</v>
      </c>
      <c r="C935" s="1" t="str">
        <f>'Rådata Nord 2025'!C934</f>
        <v>Spårväxel - EV-SJ50-11-1:9</v>
      </c>
      <c r="D935" s="1">
        <f>'Rådata Nord 2025'!D934</f>
        <v>3</v>
      </c>
      <c r="E935" s="1" t="str">
        <f>'Rådata Nord 2025'!E934</f>
        <v>B1</v>
      </c>
      <c r="F935" s="2" t="str">
        <f>'Rådata Nord 2025'!J934</f>
        <v>-</v>
      </c>
      <c r="G935" s="2" t="str">
        <f>'Rådata Nord 2025'!L934</f>
        <v>ej</v>
      </c>
      <c r="H935" s="11">
        <f>'Rådata Nord 2025'!N934</f>
        <v>0</v>
      </c>
      <c r="I935" s="11" t="str">
        <f>'Rådata Nord 2025'!O934</f>
        <v>ej</v>
      </c>
    </row>
    <row r="936" spans="1:9" hidden="1" x14ac:dyDescent="0.25">
      <c r="A936" s="1">
        <f>'Rådata Nord 2025'!A935</f>
        <v>141</v>
      </c>
      <c r="B936" s="1" t="str">
        <f>'Rådata Nord 2025'!B935</f>
        <v>PTÅ</v>
      </c>
      <c r="C936" s="1" t="str">
        <f>'Rådata Nord 2025'!C935</f>
        <v>Spårväxel - EV-SJ50-11-1:9</v>
      </c>
      <c r="D936" s="1">
        <f>'Rådata Nord 2025'!D935</f>
        <v>6</v>
      </c>
      <c r="E936" s="1" t="str">
        <f>'Rådata Nord 2025'!E935</f>
        <v>B1</v>
      </c>
      <c r="F936" s="2" t="str">
        <f>'Rådata Nord 2025'!J935</f>
        <v>-</v>
      </c>
      <c r="G936" s="2" t="str">
        <f>'Rådata Nord 2025'!L935</f>
        <v>ej</v>
      </c>
      <c r="H936" s="11">
        <f>'Rådata Nord 2025'!N935</f>
        <v>0</v>
      </c>
      <c r="I936" s="11" t="str">
        <f>'Rådata Nord 2025'!O935</f>
        <v>ej</v>
      </c>
    </row>
    <row r="937" spans="1:9" hidden="1" x14ac:dyDescent="0.25">
      <c r="A937" s="1">
        <f>'Rådata Nord 2025'!A936</f>
        <v>141</v>
      </c>
      <c r="B937" s="1" t="str">
        <f>'Rådata Nord 2025'!B936</f>
        <v>PTÅ</v>
      </c>
      <c r="C937" s="1" t="str">
        <f>'Rådata Nord 2025'!C936</f>
        <v>Spårväxel - EV-SJ50-11-1:9</v>
      </c>
      <c r="D937" s="1">
        <f>'Rådata Nord 2025'!D936</f>
        <v>17</v>
      </c>
      <c r="E937" s="1" t="str">
        <f>'Rådata Nord 2025'!E936</f>
        <v>B1</v>
      </c>
      <c r="F937" s="2" t="str">
        <f>'Rådata Nord 2025'!J936</f>
        <v>-</v>
      </c>
      <c r="G937" s="2" t="str">
        <f>'Rådata Nord 2025'!L936</f>
        <v>ej</v>
      </c>
      <c r="H937" s="11">
        <f>'Rådata Nord 2025'!N936</f>
        <v>0</v>
      </c>
      <c r="I937" s="11" t="str">
        <f>'Rådata Nord 2025'!O936</f>
        <v>ej</v>
      </c>
    </row>
    <row r="938" spans="1:9" hidden="1" x14ac:dyDescent="0.25">
      <c r="A938" s="1">
        <f>'Rådata Nord 2025'!A937</f>
        <v>141</v>
      </c>
      <c r="B938" s="1" t="str">
        <f>'Rådata Nord 2025'!B937</f>
        <v>PTÅ</v>
      </c>
      <c r="C938" s="1" t="str">
        <f>'Rådata Nord 2025'!C937</f>
        <v>Spårväxel - EV-SJ50-11-1:9</v>
      </c>
      <c r="D938" s="1">
        <f>'Rådata Nord 2025'!D937</f>
        <v>100</v>
      </c>
      <c r="E938" s="1" t="str">
        <f>'Rådata Nord 2025'!E937</f>
        <v>B1</v>
      </c>
      <c r="F938" s="2" t="str">
        <f>'Rådata Nord 2025'!J937</f>
        <v>-</v>
      </c>
      <c r="G938" s="2" t="str">
        <f>'Rådata Nord 2025'!L937</f>
        <v>ej</v>
      </c>
      <c r="H938" s="11">
        <f>'Rådata Nord 2025'!N937</f>
        <v>0</v>
      </c>
      <c r="I938" s="11" t="str">
        <f>'Rådata Nord 2025'!O937</f>
        <v>ej</v>
      </c>
    </row>
    <row r="939" spans="1:9" hidden="1" x14ac:dyDescent="0.25">
      <c r="A939" s="1">
        <f>'Rådata Nord 2025'!A938</f>
        <v>141</v>
      </c>
      <c r="B939" s="1" t="str">
        <f>'Rådata Nord 2025'!B938</f>
        <v>PTÅ</v>
      </c>
      <c r="C939" s="1" t="str">
        <f>'Rådata Nord 2025'!C938</f>
        <v>Spårväxel - EV-BV50-225/190-1:9</v>
      </c>
      <c r="D939" s="1">
        <f>'Rådata Nord 2025'!D938</f>
        <v>103</v>
      </c>
      <c r="E939" s="1" t="str">
        <f>'Rådata Nord 2025'!E938</f>
        <v>B1</v>
      </c>
      <c r="F939" s="2" t="str">
        <f>'Rådata Nord 2025'!J938</f>
        <v>-</v>
      </c>
      <c r="G939" s="2" t="str">
        <f>'Rådata Nord 2025'!L938</f>
        <v>ej</v>
      </c>
      <c r="H939" s="11">
        <f>'Rådata Nord 2025'!N938</f>
        <v>0</v>
      </c>
      <c r="I939" s="11" t="str">
        <f>'Rådata Nord 2025'!O938</f>
        <v>ej</v>
      </c>
    </row>
    <row r="940" spans="1:9" hidden="1" x14ac:dyDescent="0.25">
      <c r="A940" s="1">
        <f>'Rådata Nord 2025'!A939</f>
        <v>141</v>
      </c>
      <c r="B940" s="1" t="str">
        <f>'Rådata Nord 2025'!B939</f>
        <v>PTÅ</v>
      </c>
      <c r="C940" s="1" t="str">
        <f>'Rådata Nord 2025'!C939</f>
        <v>Spårväxel - EV-SJ50-5,9-1:9</v>
      </c>
      <c r="D940" s="1">
        <f>'Rådata Nord 2025'!D939</f>
        <v>104</v>
      </c>
      <c r="E940" s="1" t="str">
        <f>'Rådata Nord 2025'!E939</f>
        <v>B1</v>
      </c>
      <c r="F940" s="2" t="str">
        <f>'Rådata Nord 2025'!J939</f>
        <v>-</v>
      </c>
      <c r="G940" s="2" t="str">
        <f>'Rådata Nord 2025'!L939</f>
        <v>ej</v>
      </c>
      <c r="H940" s="11">
        <f>'Rådata Nord 2025'!N939</f>
        <v>0</v>
      </c>
      <c r="I940" s="11" t="str">
        <f>'Rådata Nord 2025'!O939</f>
        <v>ej</v>
      </c>
    </row>
    <row r="941" spans="1:9" hidden="1" x14ac:dyDescent="0.25">
      <c r="A941" s="1">
        <f>'Rådata Nord 2025'!A940</f>
        <v>141</v>
      </c>
      <c r="B941" s="1" t="str">
        <f>'Rådata Nord 2025'!B940</f>
        <v>PTÅ</v>
      </c>
      <c r="C941" s="1" t="str">
        <f>'Rådata Nord 2025'!C940</f>
        <v>Spårväxel - EV-SJ50-11-1:9</v>
      </c>
      <c r="D941" s="1">
        <f>'Rådata Nord 2025'!D940</f>
        <v>107</v>
      </c>
      <c r="E941" s="1" t="str">
        <f>'Rådata Nord 2025'!E940</f>
        <v>B1</v>
      </c>
      <c r="F941" s="2" t="str">
        <f>'Rådata Nord 2025'!J940</f>
        <v>-</v>
      </c>
      <c r="G941" s="2" t="str">
        <f>'Rådata Nord 2025'!L940</f>
        <v>ej</v>
      </c>
      <c r="H941" s="11">
        <f>'Rådata Nord 2025'!N940</f>
        <v>0</v>
      </c>
      <c r="I941" s="11" t="str">
        <f>'Rådata Nord 2025'!O940</f>
        <v>ej</v>
      </c>
    </row>
    <row r="942" spans="1:9" hidden="1" x14ac:dyDescent="0.25">
      <c r="A942" s="1">
        <f>'Rådata Nord 2025'!A941</f>
        <v>141</v>
      </c>
      <c r="B942" s="1" t="str">
        <f>'Rådata Nord 2025'!B941</f>
        <v>PTÅ</v>
      </c>
      <c r="C942" s="1" t="str">
        <f>'Rådata Nord 2025'!C941</f>
        <v>Spårväxel - EV-SJ50-11-1:9</v>
      </c>
      <c r="D942" s="1">
        <f>'Rådata Nord 2025'!D941</f>
        <v>111</v>
      </c>
      <c r="E942" s="1" t="str">
        <f>'Rådata Nord 2025'!E941</f>
        <v>B1</v>
      </c>
      <c r="F942" s="2" t="str">
        <f>'Rådata Nord 2025'!J941</f>
        <v>-</v>
      </c>
      <c r="G942" s="2" t="str">
        <f>'Rådata Nord 2025'!L941</f>
        <v>ej</v>
      </c>
      <c r="H942" s="11">
        <f>'Rådata Nord 2025'!N941</f>
        <v>0</v>
      </c>
      <c r="I942" s="11" t="str">
        <f>'Rådata Nord 2025'!O941</f>
        <v>ej</v>
      </c>
    </row>
    <row r="943" spans="1:9" hidden="1" x14ac:dyDescent="0.25">
      <c r="A943" s="1">
        <f>'Rådata Nord 2025'!A942</f>
        <v>141</v>
      </c>
      <c r="B943" s="1" t="str">
        <f>'Rådata Nord 2025'!B942</f>
        <v>PTÅ</v>
      </c>
      <c r="C943" s="1" t="str">
        <f>'Rådata Nord 2025'!C942</f>
        <v>Spårväxel - EV-SJ50-11-1:9</v>
      </c>
      <c r="D943" s="1">
        <f>'Rådata Nord 2025'!D942</f>
        <v>114</v>
      </c>
      <c r="E943" s="1" t="str">
        <f>'Rådata Nord 2025'!E942</f>
        <v>B1</v>
      </c>
      <c r="F943" s="2" t="str">
        <f>'Rådata Nord 2025'!J942</f>
        <v>-</v>
      </c>
      <c r="G943" s="2" t="str">
        <f>'Rådata Nord 2025'!L942</f>
        <v>ej</v>
      </c>
      <c r="H943" s="11">
        <f>'Rådata Nord 2025'!N942</f>
        <v>0</v>
      </c>
      <c r="I943" s="11" t="str">
        <f>'Rådata Nord 2025'!O942</f>
        <v>ej</v>
      </c>
    </row>
    <row r="944" spans="1:9" hidden="1" x14ac:dyDescent="0.25">
      <c r="A944" s="1">
        <f>'Rådata Nord 2025'!A943</f>
        <v>141</v>
      </c>
      <c r="B944" s="1" t="str">
        <f>'Rådata Nord 2025'!B943</f>
        <v>PTÅ</v>
      </c>
      <c r="C944" s="1" t="str">
        <f>'Rådata Nord 2025'!C943</f>
        <v>Spårväxel - EV-SJ41-5,9-1:9</v>
      </c>
      <c r="D944" s="1">
        <f>'Rådata Nord 2025'!D943</f>
        <v>116</v>
      </c>
      <c r="E944" s="1" t="str">
        <f>'Rådata Nord 2025'!E943</f>
        <v>B1</v>
      </c>
      <c r="F944" s="2" t="str">
        <f>'Rådata Nord 2025'!J943</f>
        <v>-</v>
      </c>
      <c r="G944" s="2" t="str">
        <f>'Rådata Nord 2025'!L943</f>
        <v>ej</v>
      </c>
      <c r="H944" s="11">
        <f>'Rådata Nord 2025'!N943</f>
        <v>0</v>
      </c>
      <c r="I944" s="11" t="str">
        <f>'Rådata Nord 2025'!O943</f>
        <v>ej</v>
      </c>
    </row>
    <row r="945" spans="1:9" hidden="1" x14ac:dyDescent="0.25">
      <c r="A945" s="1">
        <f>'Rådata Nord 2025'!A944</f>
        <v>141</v>
      </c>
      <c r="B945" s="1" t="str">
        <f>'Rådata Nord 2025'!B944</f>
        <v>PTÅ</v>
      </c>
      <c r="C945" s="1" t="str">
        <f>'Rådata Nord 2025'!C944</f>
        <v>Spårväxel - EV-SJ50-11-1:9</v>
      </c>
      <c r="D945" s="1">
        <f>'Rådata Nord 2025'!D944</f>
        <v>119</v>
      </c>
      <c r="E945" s="1" t="str">
        <f>'Rådata Nord 2025'!E944</f>
        <v>B1</v>
      </c>
      <c r="F945" s="2" t="str">
        <f>'Rådata Nord 2025'!J944</f>
        <v>-</v>
      </c>
      <c r="G945" s="2" t="str">
        <f>'Rådata Nord 2025'!L944</f>
        <v>ej</v>
      </c>
      <c r="H945" s="11">
        <f>'Rådata Nord 2025'!N944</f>
        <v>0</v>
      </c>
      <c r="I945" s="11" t="str">
        <f>'Rådata Nord 2025'!O944</f>
        <v>ej</v>
      </c>
    </row>
    <row r="946" spans="1:9" hidden="1" x14ac:dyDescent="0.25">
      <c r="A946" s="1">
        <f>'Rådata Nord 2025'!A945</f>
        <v>141</v>
      </c>
      <c r="B946" s="1" t="str">
        <f>'Rådata Nord 2025'!B945</f>
        <v>PTÅ</v>
      </c>
      <c r="C946" s="1" t="str">
        <f>'Rådata Nord 2025'!C945</f>
        <v>Spårväxel - EV-SJ43-5,9-1:9</v>
      </c>
      <c r="D946" s="1">
        <f>'Rådata Nord 2025'!D945</f>
        <v>120</v>
      </c>
      <c r="E946" s="1" t="str">
        <f>'Rådata Nord 2025'!E945</f>
        <v>B1</v>
      </c>
      <c r="F946" s="2" t="str">
        <f>'Rådata Nord 2025'!J945</f>
        <v>-</v>
      </c>
      <c r="G946" s="2" t="str">
        <f>'Rådata Nord 2025'!L945</f>
        <v>ej</v>
      </c>
      <c r="H946" s="11">
        <f>'Rådata Nord 2025'!N945</f>
        <v>0</v>
      </c>
      <c r="I946" s="11" t="str">
        <f>'Rådata Nord 2025'!O945</f>
        <v>ej</v>
      </c>
    </row>
    <row r="947" spans="1:9" hidden="1" x14ac:dyDescent="0.25">
      <c r="A947" s="1">
        <f>'Rådata Nord 2025'!A958</f>
        <v>141</v>
      </c>
      <c r="B947" s="1" t="str">
        <f>'Rådata Nord 2025'!B958</f>
        <v>PTÅ</v>
      </c>
      <c r="C947" s="1" t="str">
        <f>'Rådata Nord 2025'!C958</f>
        <v>Spårväxel - EV-SJ41-5,9-1:9</v>
      </c>
      <c r="D947" s="1" t="str">
        <f>'Rådata Nord 2025'!D958</f>
        <v>50b</v>
      </c>
      <c r="E947" s="1" t="str">
        <f>'Rådata Nord 2025'!E958</f>
        <v>B1</v>
      </c>
      <c r="F947" s="2" t="str">
        <f>'Rådata Nord 2025'!J958</f>
        <v>-</v>
      </c>
      <c r="G947" s="2" t="str">
        <f>'Rådata Nord 2025'!L958</f>
        <v>ej</v>
      </c>
      <c r="H947" s="11">
        <f>'Rådata Nord 2025'!N958</f>
        <v>0</v>
      </c>
      <c r="I947" s="11" t="str">
        <f>'Rådata Nord 2025'!O958</f>
        <v>ej</v>
      </c>
    </row>
    <row r="948" spans="1:9" hidden="1" x14ac:dyDescent="0.25">
      <c r="A948" s="1">
        <f>'Rådata Nord 2025'!A957</f>
        <v>141</v>
      </c>
      <c r="B948" s="1" t="str">
        <f>'Rådata Nord 2025'!B957</f>
        <v>PTÅ</v>
      </c>
      <c r="C948" s="1" t="str">
        <f>'Rådata Nord 2025'!C957</f>
        <v>Spårväxel - EV-SJ50-11-1:9</v>
      </c>
      <c r="D948" s="1" t="str">
        <f>'Rådata Nord 2025'!D957</f>
        <v>4b</v>
      </c>
      <c r="E948" s="1" t="str">
        <f>'Rådata Nord 2025'!E957</f>
        <v>B1</v>
      </c>
      <c r="F948" s="2" t="str">
        <f>'Rådata Nord 2025'!J957</f>
        <v>-</v>
      </c>
      <c r="G948" s="2" t="str">
        <f>'Rådata Nord 2025'!L957</f>
        <v>ej</v>
      </c>
      <c r="H948" s="11">
        <f>'Rådata Nord 2025'!N957</f>
        <v>0</v>
      </c>
      <c r="I948" s="11" t="str">
        <f>'Rådata Nord 2025'!O957</f>
        <v>ej</v>
      </c>
    </row>
    <row r="949" spans="1:9" hidden="1" x14ac:dyDescent="0.25">
      <c r="A949" s="1">
        <f>'Rådata Nord 2025'!A946</f>
        <v>141</v>
      </c>
      <c r="B949" s="1" t="str">
        <f>'Rådata Nord 2025'!B946</f>
        <v>PTÅ</v>
      </c>
      <c r="C949" s="1" t="str">
        <f>'Rådata Nord 2025'!C946</f>
        <v>Spårväxel - EV-SJ50-11-1:9</v>
      </c>
      <c r="D949" s="1">
        <f>'Rådata Nord 2025'!D946</f>
        <v>121</v>
      </c>
      <c r="E949" s="1" t="str">
        <f>'Rådata Nord 2025'!E946</f>
        <v>B1</v>
      </c>
      <c r="F949" s="2" t="str">
        <f>'Rådata Nord 2025'!J946</f>
        <v>-</v>
      </c>
      <c r="G949" s="2" t="str">
        <f>'Rådata Nord 2025'!L946</f>
        <v>ej</v>
      </c>
      <c r="H949" s="11">
        <f>'Rådata Nord 2025'!N946</f>
        <v>0</v>
      </c>
      <c r="I949" s="11" t="str">
        <f>'Rådata Nord 2025'!O946</f>
        <v>ej</v>
      </c>
    </row>
    <row r="950" spans="1:9" hidden="1" x14ac:dyDescent="0.25">
      <c r="A950" s="1">
        <f>'Rådata Nord 2025'!A947</f>
        <v>141</v>
      </c>
      <c r="B950" s="1" t="str">
        <f>'Rådata Nord 2025'!B947</f>
        <v>PTÅ</v>
      </c>
      <c r="C950" s="1" t="str">
        <f>'Rådata Nord 2025'!C947</f>
        <v>Spårväxel - EV-SJ50-11-1:9</v>
      </c>
      <c r="D950" s="1" t="str">
        <f>'Rådata Nord 2025'!D947</f>
        <v>02b</v>
      </c>
      <c r="E950" s="1" t="str">
        <f>'Rådata Nord 2025'!E947</f>
        <v>B1</v>
      </c>
      <c r="F950" s="2" t="str">
        <f>'Rådata Nord 2025'!J947</f>
        <v>ej 2025</v>
      </c>
      <c r="G950" s="2" t="str">
        <f>'Rådata Nord 2025'!L947</f>
        <v>ej 2025</v>
      </c>
      <c r="H950" s="11">
        <f>'Rådata Nord 2025'!N947</f>
        <v>0</v>
      </c>
      <c r="I950" s="11">
        <f>'Rådata Nord 2025'!O947</f>
        <v>0</v>
      </c>
    </row>
    <row r="951" spans="1:9" hidden="1" x14ac:dyDescent="0.25">
      <c r="A951" s="1">
        <f>'Rådata Nord 2025'!A948</f>
        <v>141</v>
      </c>
      <c r="B951" s="1" t="str">
        <f>'Rådata Nord 2025'!B948</f>
        <v>PTÅ</v>
      </c>
      <c r="C951" s="1" t="str">
        <f>'Rådata Nord 2025'!C948</f>
        <v>Spårväxel - EV-SJ50-11-1:9</v>
      </c>
      <c r="D951" s="1" t="str">
        <f>'Rådata Nord 2025'!D948</f>
        <v>04a</v>
      </c>
      <c r="E951" s="1" t="str">
        <f>'Rådata Nord 2025'!E948</f>
        <v>B1</v>
      </c>
      <c r="F951" s="2" t="str">
        <f>'Rådata Nord 2025'!J948</f>
        <v>ej 2025</v>
      </c>
      <c r="G951" s="2" t="str">
        <f>'Rådata Nord 2025'!L948</f>
        <v>ej 2025</v>
      </c>
      <c r="H951" s="11">
        <f>'Rådata Nord 2025'!N948</f>
        <v>0</v>
      </c>
      <c r="I951" s="11">
        <f>'Rådata Nord 2025'!O948</f>
        <v>0</v>
      </c>
    </row>
    <row r="952" spans="1:9" hidden="1" x14ac:dyDescent="0.25">
      <c r="A952" s="1">
        <f>'Rådata Nord 2025'!A949</f>
        <v>141</v>
      </c>
      <c r="B952" s="1" t="str">
        <f>'Rådata Nord 2025'!B949</f>
        <v>PTÅ</v>
      </c>
      <c r="C952" s="1" t="str">
        <f>'Rådata Nord 2025'!C949</f>
        <v>Spårväxel - EV-SJ50-12-1:15</v>
      </c>
      <c r="D952" s="1">
        <f>'Rådata Nord 2025'!D949</f>
        <v>122</v>
      </c>
      <c r="E952" s="1" t="str">
        <f>'Rådata Nord 2025'!E949</f>
        <v>B1</v>
      </c>
      <c r="F952" s="2" t="str">
        <f>'Rådata Nord 2025'!J949</f>
        <v>-</v>
      </c>
      <c r="G952" s="2" t="str">
        <f>'Rådata Nord 2025'!L949</f>
        <v>ej</v>
      </c>
      <c r="H952" s="11">
        <f>'Rådata Nord 2025'!N949</f>
        <v>0</v>
      </c>
      <c r="I952" s="11" t="str">
        <f>'Rådata Nord 2025'!O949</f>
        <v>ej</v>
      </c>
    </row>
    <row r="953" spans="1:9" hidden="1" x14ac:dyDescent="0.25">
      <c r="A953" s="1">
        <f>'Rådata Nord 2025'!A950</f>
        <v>141</v>
      </c>
      <c r="B953" s="1" t="str">
        <f>'Rådata Nord 2025'!B950</f>
        <v>PTÅ</v>
      </c>
      <c r="C953" s="1" t="str">
        <f>'Rådata Nord 2025'!C950</f>
        <v>Spårväxel - EV-SJ50-11-1:9</v>
      </c>
      <c r="D953" s="1">
        <f>'Rådata Nord 2025'!D950</f>
        <v>125</v>
      </c>
      <c r="E953" s="1" t="str">
        <f>'Rådata Nord 2025'!E950</f>
        <v>B1</v>
      </c>
      <c r="F953" s="2" t="str">
        <f>'Rådata Nord 2025'!J950</f>
        <v>-</v>
      </c>
      <c r="G953" s="2" t="str">
        <f>'Rådata Nord 2025'!L950</f>
        <v>ej</v>
      </c>
      <c r="H953" s="11">
        <f>'Rådata Nord 2025'!N950</f>
        <v>0</v>
      </c>
      <c r="I953" s="11" t="str">
        <f>'Rådata Nord 2025'!O950</f>
        <v>ej</v>
      </c>
    </row>
    <row r="954" spans="1:9" hidden="1" x14ac:dyDescent="0.25">
      <c r="A954" s="1">
        <f>'Rådata Nord 2025'!A951</f>
        <v>141</v>
      </c>
      <c r="B954" s="1" t="str">
        <f>'Rådata Nord 2025'!B951</f>
        <v>PTÅ</v>
      </c>
      <c r="C954" s="1" t="str">
        <f>'Rådata Nord 2025'!C951</f>
        <v>Spårväxel - EV-SJ50-11-1:9</v>
      </c>
      <c r="D954" s="1" t="str">
        <f>'Rådata Nord 2025'!D951</f>
        <v>02a</v>
      </c>
      <c r="E954" s="1" t="str">
        <f>'Rådata Nord 2025'!E951</f>
        <v>B1</v>
      </c>
      <c r="F954" s="2" t="str">
        <f>'Rådata Nord 2025'!J951</f>
        <v>-</v>
      </c>
      <c r="G954" s="2" t="str">
        <f>'Rådata Nord 2025'!L951</f>
        <v>ej</v>
      </c>
      <c r="H954" s="11">
        <f>'Rådata Nord 2025'!N951</f>
        <v>0</v>
      </c>
      <c r="I954" s="11" t="str">
        <f>'Rådata Nord 2025'!O951</f>
        <v>ej</v>
      </c>
    </row>
    <row r="955" spans="1:9" hidden="1" x14ac:dyDescent="0.25">
      <c r="A955" s="1">
        <f>'Rådata Nord 2025'!A952</f>
        <v>141</v>
      </c>
      <c r="B955" s="1" t="str">
        <f>'Rådata Nord 2025'!B952</f>
        <v>PTÅ</v>
      </c>
      <c r="C955" s="1" t="str">
        <f>'Rådata Nord 2025'!C952</f>
        <v>Spårväxel - 3V-SJ50-5,9-1:10/1:9-HH/VV</v>
      </c>
      <c r="D955" s="1" t="str">
        <f>'Rådata Nord 2025'!D952</f>
        <v>102/101</v>
      </c>
      <c r="E955" s="1" t="str">
        <f>'Rådata Nord 2025'!E952</f>
        <v>B1</v>
      </c>
      <c r="F955" s="2" t="str">
        <f>'Rådata Nord 2025'!J952</f>
        <v>-</v>
      </c>
      <c r="G955" s="2" t="str">
        <f>'Rådata Nord 2025'!L952</f>
        <v>ej</v>
      </c>
      <c r="H955" s="11">
        <f>'Rådata Nord 2025'!N952</f>
        <v>0</v>
      </c>
      <c r="I955" s="11" t="str">
        <f>'Rådata Nord 2025'!O952</f>
        <v>ej</v>
      </c>
    </row>
    <row r="956" spans="1:9" hidden="1" x14ac:dyDescent="0.25">
      <c r="A956" s="1">
        <f>'Rådata Nord 2025'!A953</f>
        <v>141</v>
      </c>
      <c r="B956" s="1" t="str">
        <f>'Rådata Nord 2025'!B953</f>
        <v>PTÅ</v>
      </c>
      <c r="C956" s="1" t="str">
        <f>'Rådata Nord 2025'!C953</f>
        <v>Spårväxel - 3V-SJ41-5,9-1:9/1:9-HV/VH</v>
      </c>
      <c r="D956" s="1" t="str">
        <f>'Rådata Nord 2025'!D953</f>
        <v>118/117</v>
      </c>
      <c r="E956" s="1" t="str">
        <f>'Rådata Nord 2025'!E953</f>
        <v>B1</v>
      </c>
      <c r="F956" s="2" t="str">
        <f>'Rådata Nord 2025'!J953</f>
        <v>-</v>
      </c>
      <c r="G956" s="2" t="str">
        <f>'Rådata Nord 2025'!L953</f>
        <v>ej</v>
      </c>
      <c r="H956" s="11">
        <f>'Rådata Nord 2025'!N953</f>
        <v>0</v>
      </c>
      <c r="I956" s="11" t="str">
        <f>'Rådata Nord 2025'!O953</f>
        <v>ej</v>
      </c>
    </row>
    <row r="957" spans="1:9" hidden="1" x14ac:dyDescent="0.25">
      <c r="A957" s="1">
        <f>'Rådata Nord 2025'!A954</f>
        <v>141</v>
      </c>
      <c r="B957" s="1" t="str">
        <f>'Rådata Nord 2025'!B954</f>
        <v>PTÅ</v>
      </c>
      <c r="C957" s="1" t="str">
        <f>'Rådata Nord 2025'!C954</f>
        <v>Spårväxel - EV-BV50-225/190-1:9</v>
      </c>
      <c r="D957" s="1" t="str">
        <f>'Rådata Nord 2025'!D954</f>
        <v>2b</v>
      </c>
      <c r="E957" s="1" t="str">
        <f>'Rådata Nord 2025'!E954</f>
        <v>B1</v>
      </c>
      <c r="F957" s="2" t="str">
        <f>'Rådata Nord 2025'!J954</f>
        <v>-</v>
      </c>
      <c r="G957" s="2" t="str">
        <f>'Rådata Nord 2025'!L954</f>
        <v>ej</v>
      </c>
      <c r="H957" s="11">
        <f>'Rådata Nord 2025'!N954</f>
        <v>0</v>
      </c>
      <c r="I957" s="11" t="str">
        <f>'Rådata Nord 2025'!O954</f>
        <v>ej</v>
      </c>
    </row>
    <row r="958" spans="1:9" hidden="1" x14ac:dyDescent="0.25">
      <c r="A958" s="1">
        <f>'Rådata Nord 2025'!A956</f>
        <v>141</v>
      </c>
      <c r="B958" s="1" t="str">
        <f>'Rådata Nord 2025'!B956</f>
        <v>PTÅ</v>
      </c>
      <c r="C958" s="1" t="str">
        <f>'Rådata Nord 2025'!C956</f>
        <v>Spårväxel - EV-SJ50-11-1:9</v>
      </c>
      <c r="D958" s="1" t="str">
        <f>'Rådata Nord 2025'!D956</f>
        <v>4a</v>
      </c>
      <c r="E958" s="1" t="str">
        <f>'Rådata Nord 2025'!E956</f>
        <v>B1</v>
      </c>
      <c r="F958" s="2" t="str">
        <f>'Rådata Nord 2025'!J956</f>
        <v>-</v>
      </c>
      <c r="G958" s="2" t="str">
        <f>'Rådata Nord 2025'!L956</f>
        <v>ej</v>
      </c>
      <c r="H958" s="11">
        <f>'Rådata Nord 2025'!N956</f>
        <v>0</v>
      </c>
      <c r="I958" s="11" t="str">
        <f>'Rådata Nord 2025'!O956</f>
        <v>ej</v>
      </c>
    </row>
    <row r="959" spans="1:9" hidden="1" x14ac:dyDescent="0.25">
      <c r="A959" s="1">
        <f>'Rådata Nord 2025'!A959</f>
        <v>143</v>
      </c>
      <c r="B959" s="1" t="str">
        <f>'Rådata Nord 2025'!B959</f>
        <v>FFS</v>
      </c>
      <c r="C959" s="1" t="str">
        <f>'Rådata Nord 2025'!C959</f>
        <v>Spårväxel - EV-SJ50-11-1:9</v>
      </c>
      <c r="D959" s="1">
        <f>'Rådata Nord 2025'!D959</f>
        <v>1</v>
      </c>
      <c r="E959" s="1" t="str">
        <f>'Rådata Nord 2025'!E959</f>
        <v>B3</v>
      </c>
      <c r="F959" s="2" t="str">
        <f>'Rådata Nord 2025'!J959</f>
        <v>ej 2025</v>
      </c>
      <c r="G959" s="2" t="str">
        <f>'Rådata Nord 2025'!L959</f>
        <v>ej 2025</v>
      </c>
      <c r="H959" s="11">
        <f>'Rådata Nord 2025'!N959</f>
        <v>0</v>
      </c>
      <c r="I959" s="11">
        <f>'Rådata Nord 2025'!O959</f>
        <v>0</v>
      </c>
    </row>
    <row r="960" spans="1:9" hidden="1" x14ac:dyDescent="0.25">
      <c r="A960" s="1">
        <f>'Rådata Nord 2025'!A960</f>
        <v>143</v>
      </c>
      <c r="B960" s="1" t="str">
        <f>'Rådata Nord 2025'!B960</f>
        <v>FFS</v>
      </c>
      <c r="C960" s="1" t="str">
        <f>'Rådata Nord 2025'!C960</f>
        <v>Spårväxel - EV-SJ50-11-1:9</v>
      </c>
      <c r="D960" s="1">
        <f>'Rådata Nord 2025'!D960</f>
        <v>1</v>
      </c>
      <c r="E960" s="1" t="str">
        <f>'Rådata Nord 2025'!E960</f>
        <v>B3</v>
      </c>
      <c r="F960" s="2" t="str">
        <f>'Rådata Nord 2025'!J960</f>
        <v>ej 2025</v>
      </c>
      <c r="G960" s="2" t="str">
        <f>'Rådata Nord 2025'!L960</f>
        <v>ej 2025</v>
      </c>
      <c r="H960" s="11">
        <f>'Rådata Nord 2025'!N960</f>
        <v>0</v>
      </c>
      <c r="I960" s="11">
        <f>'Rådata Nord 2025'!O960</f>
        <v>0</v>
      </c>
    </row>
    <row r="961" spans="1:9" hidden="1" x14ac:dyDescent="0.25">
      <c r="A961" s="1">
        <f>'Rådata Nord 2025'!A961</f>
        <v>143</v>
      </c>
      <c r="B961" s="1" t="str">
        <f>'Rådata Nord 2025'!B961</f>
        <v>FFS</v>
      </c>
      <c r="C961" s="1" t="str">
        <f>'Rådata Nord 2025'!C961</f>
        <v>Spårväxel - EV-SJ50-11-1:9</v>
      </c>
      <c r="D961" s="1">
        <f>'Rådata Nord 2025'!D961</f>
        <v>2</v>
      </c>
      <c r="E961" s="1" t="str">
        <f>'Rådata Nord 2025'!E961</f>
        <v>B3</v>
      </c>
      <c r="F961" s="2" t="str">
        <f>'Rådata Nord 2025'!J961</f>
        <v>ej 2025</v>
      </c>
      <c r="G961" s="2" t="str">
        <f>'Rådata Nord 2025'!L961</f>
        <v>ej 2025</v>
      </c>
      <c r="H961" s="11">
        <f>'Rådata Nord 2025'!N961</f>
        <v>0</v>
      </c>
      <c r="I961" s="11">
        <f>'Rådata Nord 2025'!O961</f>
        <v>0</v>
      </c>
    </row>
    <row r="962" spans="1:9" hidden="1" x14ac:dyDescent="0.25">
      <c r="A962" s="1">
        <f>'Rådata Nord 2025'!A962</f>
        <v>143</v>
      </c>
      <c r="B962" s="1" t="str">
        <f>'Rådata Nord 2025'!B962</f>
        <v>FFS</v>
      </c>
      <c r="C962" s="1" t="str">
        <f>'Rådata Nord 2025'!C962</f>
        <v>Spårväxel - EV-SJ50-11-1:9</v>
      </c>
      <c r="D962" s="1">
        <f>'Rådata Nord 2025'!D962</f>
        <v>2</v>
      </c>
      <c r="E962" s="1" t="str">
        <f>'Rådata Nord 2025'!E962</f>
        <v>B3</v>
      </c>
      <c r="F962" s="2" t="str">
        <f>'Rådata Nord 2025'!J962</f>
        <v>ej 2025</v>
      </c>
      <c r="G962" s="2" t="str">
        <f>'Rådata Nord 2025'!L962</f>
        <v>ej 2025</v>
      </c>
      <c r="H962" s="11">
        <f>'Rådata Nord 2025'!N962</f>
        <v>0</v>
      </c>
      <c r="I962" s="11">
        <f>'Rådata Nord 2025'!O962</f>
        <v>0</v>
      </c>
    </row>
    <row r="963" spans="1:9" hidden="1" x14ac:dyDescent="0.25">
      <c r="A963" s="1">
        <f>'Rådata Nord 2025'!A963</f>
        <v>143</v>
      </c>
      <c r="B963" s="1" t="str">
        <f>'Rådata Nord 2025'!B963</f>
        <v>GSE</v>
      </c>
      <c r="C963" s="1" t="str">
        <f>'Rådata Nord 2025'!C963</f>
        <v>Spårväxel - EV-SJ50-11-1:9</v>
      </c>
      <c r="D963" s="1" t="str">
        <f>'Rådata Nord 2025'!D963</f>
        <v>101a</v>
      </c>
      <c r="E963" s="1" t="str">
        <f>'Rådata Nord 2025'!E963</f>
        <v>B3</v>
      </c>
      <c r="F963" s="2" t="str">
        <f>'Rådata Nord 2025'!J963</f>
        <v>ej 2025</v>
      </c>
      <c r="G963" s="2" t="str">
        <f>'Rådata Nord 2025'!L963</f>
        <v>ej 2025</v>
      </c>
      <c r="H963" s="11">
        <f>'Rådata Nord 2025'!N963</f>
        <v>0</v>
      </c>
      <c r="I963" s="11">
        <f>'Rådata Nord 2025'!O963</f>
        <v>0</v>
      </c>
    </row>
    <row r="964" spans="1:9" hidden="1" x14ac:dyDescent="0.25">
      <c r="A964" s="1">
        <f>'Rådata Nord 2025'!A964</f>
        <v>143</v>
      </c>
      <c r="B964" s="1" t="str">
        <f>'Rådata Nord 2025'!B964</f>
        <v>GSE</v>
      </c>
      <c r="C964" s="1" t="str">
        <f>'Rådata Nord 2025'!C964</f>
        <v>Spårväxel - EV-SJ50-11-1:9</v>
      </c>
      <c r="D964" s="1" t="str">
        <f>'Rådata Nord 2025'!D964</f>
        <v>101a</v>
      </c>
      <c r="E964" s="1" t="str">
        <f>'Rådata Nord 2025'!E964</f>
        <v>B3</v>
      </c>
      <c r="F964" s="2" t="str">
        <f>'Rådata Nord 2025'!J964</f>
        <v>ej 2025</v>
      </c>
      <c r="G964" s="2" t="str">
        <f>'Rådata Nord 2025'!L964</f>
        <v>ej 2025</v>
      </c>
      <c r="H964" s="11">
        <f>'Rådata Nord 2025'!N964</f>
        <v>0</v>
      </c>
      <c r="I964" s="11">
        <f>'Rådata Nord 2025'!O964</f>
        <v>0</v>
      </c>
    </row>
    <row r="965" spans="1:9" hidden="1" x14ac:dyDescent="0.25">
      <c r="A965" s="1">
        <f>'Rådata Nord 2025'!A965</f>
        <v>143</v>
      </c>
      <c r="B965" s="1" t="str">
        <f>'Rådata Nord 2025'!B965</f>
        <v>GSE</v>
      </c>
      <c r="C965" s="1" t="str">
        <f>'Rådata Nord 2025'!C965</f>
        <v>Spårväxel - EV-SJ50-11-1:9</v>
      </c>
      <c r="D965" s="1" t="str">
        <f>'Rådata Nord 2025'!D965</f>
        <v>101b</v>
      </c>
      <c r="E965" s="1" t="str">
        <f>'Rådata Nord 2025'!E965</f>
        <v>B1</v>
      </c>
      <c r="F965" s="2" t="str">
        <f>'Rådata Nord 2025'!J965</f>
        <v>-</v>
      </c>
      <c r="G965" s="2" t="str">
        <f>'Rådata Nord 2025'!L965</f>
        <v>ej</v>
      </c>
      <c r="H965" s="11">
        <f>'Rådata Nord 2025'!N965</f>
        <v>0</v>
      </c>
      <c r="I965" s="11" t="str">
        <f>'Rådata Nord 2025'!O965</f>
        <v>ej</v>
      </c>
    </row>
    <row r="966" spans="1:9" hidden="1" x14ac:dyDescent="0.25">
      <c r="A966" s="1">
        <f>'Rådata Nord 2025'!A966</f>
        <v>143</v>
      </c>
      <c r="B966" s="1" t="str">
        <f>'Rådata Nord 2025'!B966</f>
        <v>GSE</v>
      </c>
      <c r="C966" s="1" t="str">
        <f>'Rådata Nord 2025'!C966</f>
        <v>Spårväxel - EV-SJ50-11-1:9</v>
      </c>
      <c r="D966" s="1" t="str">
        <f>'Rådata Nord 2025'!D966</f>
        <v>101b</v>
      </c>
      <c r="E966" s="1" t="str">
        <f>'Rådata Nord 2025'!E966</f>
        <v>B1</v>
      </c>
      <c r="F966" s="2" t="str">
        <f>'Rådata Nord 2025'!J966</f>
        <v>-</v>
      </c>
      <c r="G966" s="2" t="str">
        <f>'Rådata Nord 2025'!L966</f>
        <v>ej</v>
      </c>
      <c r="H966" s="11">
        <f>'Rådata Nord 2025'!N966</f>
        <v>0</v>
      </c>
      <c r="I966" s="11" t="str">
        <f>'Rådata Nord 2025'!O966</f>
        <v>ej</v>
      </c>
    </row>
    <row r="967" spans="1:9" hidden="1" x14ac:dyDescent="0.25">
      <c r="A967" s="1">
        <f>'Rådata Nord 2025'!A969</f>
        <v>143</v>
      </c>
      <c r="B967" s="1" t="str">
        <f>'Rådata Nord 2025'!B969</f>
        <v>GSE</v>
      </c>
      <c r="C967" s="1" t="str">
        <f>'Rådata Nord 2025'!C969</f>
        <v>Spårväxel - EV-SJ50-11-1:9</v>
      </c>
      <c r="D967" s="1" t="str">
        <f>'Rådata Nord 2025'!D969</f>
        <v>106b</v>
      </c>
      <c r="E967" s="1" t="str">
        <f>'Rådata Nord 2025'!E969</f>
        <v>B1</v>
      </c>
      <c r="F967" s="2" t="str">
        <f>'Rådata Nord 2025'!J969</f>
        <v>-</v>
      </c>
      <c r="G967" s="2" t="str">
        <f>'Rådata Nord 2025'!L969</f>
        <v>ej</v>
      </c>
      <c r="H967" s="11">
        <f>'Rådata Nord 2025'!N969</f>
        <v>0</v>
      </c>
      <c r="I967" s="11" t="str">
        <f>'Rådata Nord 2025'!O969</f>
        <v>ej</v>
      </c>
    </row>
    <row r="968" spans="1:9" hidden="1" x14ac:dyDescent="0.25">
      <c r="A968" s="1">
        <f>'Rådata Nord 2025'!A970</f>
        <v>143</v>
      </c>
      <c r="B968" s="1" t="str">
        <f>'Rådata Nord 2025'!B970</f>
        <v>GSE</v>
      </c>
      <c r="C968" s="1" t="str">
        <f>'Rådata Nord 2025'!C970</f>
        <v>Spårväxel - EV-SJ50-11-1:9</v>
      </c>
      <c r="D968" s="1" t="str">
        <f>'Rådata Nord 2025'!D970</f>
        <v>106b</v>
      </c>
      <c r="E968" s="1" t="str">
        <f>'Rådata Nord 2025'!E970</f>
        <v>B1</v>
      </c>
      <c r="F968" s="2" t="str">
        <f>'Rådata Nord 2025'!J970</f>
        <v>-</v>
      </c>
      <c r="G968" s="2" t="str">
        <f>'Rådata Nord 2025'!L970</f>
        <v>ej</v>
      </c>
      <c r="H968" s="11">
        <f>'Rådata Nord 2025'!N970</f>
        <v>0</v>
      </c>
      <c r="I968" s="11" t="str">
        <f>'Rådata Nord 2025'!O970</f>
        <v>ej</v>
      </c>
    </row>
    <row r="969" spans="1:9" hidden="1" x14ac:dyDescent="0.25">
      <c r="A969" s="1">
        <f>'Rådata Nord 2025'!A967</f>
        <v>143</v>
      </c>
      <c r="B969" s="1" t="str">
        <f>'Rådata Nord 2025'!B967</f>
        <v>GSE</v>
      </c>
      <c r="C969" s="1" t="str">
        <f>'Rådata Nord 2025'!C967</f>
        <v>Spårväxel - EV-SJ50-11-1:9</v>
      </c>
      <c r="D969" s="1" t="str">
        <f>'Rådata Nord 2025'!D967</f>
        <v>106a</v>
      </c>
      <c r="E969" s="1" t="str">
        <f>'Rådata Nord 2025'!E967</f>
        <v>B3</v>
      </c>
      <c r="F969" s="2" t="str">
        <f>'Rådata Nord 2025'!J967</f>
        <v>ej 2025</v>
      </c>
      <c r="G969" s="2" t="str">
        <f>'Rådata Nord 2025'!L967</f>
        <v>ej 2025</v>
      </c>
      <c r="H969" s="11">
        <f>'Rådata Nord 2025'!N967</f>
        <v>0</v>
      </c>
      <c r="I969" s="11">
        <f>'Rådata Nord 2025'!O967</f>
        <v>0</v>
      </c>
    </row>
    <row r="970" spans="1:9" hidden="1" x14ac:dyDescent="0.25">
      <c r="A970" s="1">
        <f>'Rådata Nord 2025'!A968</f>
        <v>143</v>
      </c>
      <c r="B970" s="1" t="str">
        <f>'Rådata Nord 2025'!B968</f>
        <v>GSE</v>
      </c>
      <c r="C970" s="1" t="str">
        <f>'Rådata Nord 2025'!C968</f>
        <v>Spårväxel - EV-SJ50-11-1:9</v>
      </c>
      <c r="D970" s="1" t="str">
        <f>'Rådata Nord 2025'!D968</f>
        <v>106a</v>
      </c>
      <c r="E970" s="1" t="str">
        <f>'Rådata Nord 2025'!E968</f>
        <v>B3</v>
      </c>
      <c r="F970" s="2" t="str">
        <f>'Rådata Nord 2025'!J968</f>
        <v>ej 2025</v>
      </c>
      <c r="G970" s="2" t="str">
        <f>'Rådata Nord 2025'!L968</f>
        <v>ej 2025</v>
      </c>
      <c r="H970" s="11">
        <f>'Rådata Nord 2025'!N968</f>
        <v>0</v>
      </c>
      <c r="I970" s="11">
        <f>'Rådata Nord 2025'!O968</f>
        <v>0</v>
      </c>
    </row>
    <row r="971" spans="1:9" hidden="1" x14ac:dyDescent="0.25">
      <c r="A971" s="1">
        <f>'Rådata Nord 2025'!A971</f>
        <v>143</v>
      </c>
      <c r="B971" s="1" t="str">
        <f>'Rådata Nord 2025'!B971</f>
        <v>HSB</v>
      </c>
      <c r="C971" s="1" t="str">
        <f>'Rådata Nord 2025'!C971</f>
        <v>Spårväxel - EV-SJ50-11-1:9</v>
      </c>
      <c r="D971" s="1">
        <f>'Rådata Nord 2025'!D971</f>
        <v>105</v>
      </c>
      <c r="E971" s="1" t="str">
        <f>'Rådata Nord 2025'!E971</f>
        <v>B3</v>
      </c>
      <c r="F971" s="2" t="str">
        <f>'Rådata Nord 2025'!J971</f>
        <v>ej 2025</v>
      </c>
      <c r="G971" s="2" t="str">
        <f>'Rådata Nord 2025'!L971</f>
        <v>ej 2025</v>
      </c>
      <c r="H971" s="11">
        <f>'Rådata Nord 2025'!N971</f>
        <v>0</v>
      </c>
      <c r="I971" s="11">
        <f>'Rådata Nord 2025'!O971</f>
        <v>0</v>
      </c>
    </row>
    <row r="972" spans="1:9" hidden="1" x14ac:dyDescent="0.25">
      <c r="A972" s="1">
        <f>'Rådata Nord 2025'!A972</f>
        <v>143</v>
      </c>
      <c r="B972" s="1" t="str">
        <f>'Rådata Nord 2025'!B972</f>
        <v>HSB</v>
      </c>
      <c r="C972" s="1" t="str">
        <f>'Rådata Nord 2025'!C972</f>
        <v>Spårväxel - EV-SJ50-11-1:9</v>
      </c>
      <c r="D972" s="1">
        <f>'Rådata Nord 2025'!D972</f>
        <v>105</v>
      </c>
      <c r="E972" s="1" t="str">
        <f>'Rådata Nord 2025'!E972</f>
        <v>B3</v>
      </c>
      <c r="F972" s="2" t="str">
        <f>'Rådata Nord 2025'!J972</f>
        <v>ej 2025</v>
      </c>
      <c r="G972" s="2" t="str">
        <f>'Rådata Nord 2025'!L972</f>
        <v>ej 2025</v>
      </c>
      <c r="H972" s="11">
        <f>'Rådata Nord 2025'!N972</f>
        <v>0</v>
      </c>
      <c r="I972" s="11">
        <f>'Rådata Nord 2025'!O972</f>
        <v>0</v>
      </c>
    </row>
    <row r="973" spans="1:9" hidden="1" x14ac:dyDescent="0.25">
      <c r="A973" s="1">
        <f>'Rådata Nord 2025'!A973</f>
        <v>143</v>
      </c>
      <c r="B973" s="1" t="str">
        <f>'Rådata Nord 2025'!B973</f>
        <v>HSB</v>
      </c>
      <c r="C973" s="1" t="str">
        <f>'Rådata Nord 2025'!C973</f>
        <v>Spårväxel - EV-SJ50-11-1:9</v>
      </c>
      <c r="D973" s="1" t="str">
        <f>'Rådata Nord 2025'!D973</f>
        <v>105b</v>
      </c>
      <c r="E973" s="1" t="str">
        <f>'Rådata Nord 2025'!E973</f>
        <v>B1</v>
      </c>
      <c r="F973" s="2" t="str">
        <f>'Rådata Nord 2025'!J973</f>
        <v>-</v>
      </c>
      <c r="G973" s="2" t="str">
        <f>'Rådata Nord 2025'!L973</f>
        <v>ej</v>
      </c>
      <c r="H973" s="11">
        <f>'Rådata Nord 2025'!N973</f>
        <v>0</v>
      </c>
      <c r="I973" s="11" t="str">
        <f>'Rådata Nord 2025'!O973</f>
        <v>ej</v>
      </c>
    </row>
    <row r="974" spans="1:9" hidden="1" x14ac:dyDescent="0.25">
      <c r="A974" s="1">
        <f>'Rådata Nord 2025'!A974</f>
        <v>143</v>
      </c>
      <c r="B974" s="1" t="str">
        <f>'Rådata Nord 2025'!B974</f>
        <v>HSB</v>
      </c>
      <c r="C974" s="1" t="str">
        <f>'Rådata Nord 2025'!C974</f>
        <v>Spårväxel - EV-SJ50-11-1:9</v>
      </c>
      <c r="D974" s="1" t="str">
        <f>'Rådata Nord 2025'!D974</f>
        <v>105b</v>
      </c>
      <c r="E974" s="1" t="str">
        <f>'Rådata Nord 2025'!E974</f>
        <v>B1</v>
      </c>
      <c r="F974" s="2" t="str">
        <f>'Rådata Nord 2025'!J974</f>
        <v>-</v>
      </c>
      <c r="G974" s="2" t="str">
        <f>'Rådata Nord 2025'!L974</f>
        <v>ej</v>
      </c>
      <c r="H974" s="11">
        <f>'Rådata Nord 2025'!N974</f>
        <v>0</v>
      </c>
      <c r="I974" s="11" t="str">
        <f>'Rådata Nord 2025'!O974</f>
        <v>ej</v>
      </c>
    </row>
    <row r="975" spans="1:9" hidden="1" x14ac:dyDescent="0.25">
      <c r="A975" s="1">
        <f>'Rådata Nord 2025'!A975</f>
        <v>143</v>
      </c>
      <c r="B975" s="1" t="str">
        <f>'Rådata Nord 2025'!B975</f>
        <v>SKL</v>
      </c>
      <c r="C975" s="1" t="str">
        <f>'Rådata Nord 2025'!C975</f>
        <v>Spårväxel - EV-SJ50-11-1:9</v>
      </c>
      <c r="D975" s="1" t="str">
        <f>'Rådata Nord 2025'!D975</f>
        <v>1a</v>
      </c>
      <c r="E975" s="1" t="str">
        <f>'Rådata Nord 2025'!E975</f>
        <v>B3</v>
      </c>
      <c r="F975" s="2" t="str">
        <f>'Rådata Nord 2025'!J975</f>
        <v>ej 2025</v>
      </c>
      <c r="G975" s="2" t="str">
        <f>'Rådata Nord 2025'!L975</f>
        <v>ej 2025</v>
      </c>
      <c r="H975" s="11">
        <f>'Rådata Nord 2025'!N975</f>
        <v>0</v>
      </c>
      <c r="I975" s="11">
        <f>'Rådata Nord 2025'!O975</f>
        <v>0</v>
      </c>
    </row>
    <row r="976" spans="1:9" hidden="1" x14ac:dyDescent="0.25">
      <c r="A976" s="1">
        <f>'Rådata Nord 2025'!A976</f>
        <v>143</v>
      </c>
      <c r="B976" s="1" t="str">
        <f>'Rådata Nord 2025'!B976</f>
        <v>SKL</v>
      </c>
      <c r="C976" s="1" t="str">
        <f>'Rådata Nord 2025'!C976</f>
        <v>Spårväxel - EV-SJ50-11-1:9</v>
      </c>
      <c r="D976" s="1" t="str">
        <f>'Rådata Nord 2025'!D976</f>
        <v>1a</v>
      </c>
      <c r="E976" s="1" t="str">
        <f>'Rådata Nord 2025'!E976</f>
        <v>B3</v>
      </c>
      <c r="F976" s="2" t="str">
        <f>'Rådata Nord 2025'!J976</f>
        <v>ej 2025</v>
      </c>
      <c r="G976" s="2" t="str">
        <f>'Rådata Nord 2025'!L976</f>
        <v>ej 2025</v>
      </c>
      <c r="H976" s="11">
        <f>'Rådata Nord 2025'!N976</f>
        <v>0</v>
      </c>
      <c r="I976" s="11">
        <f>'Rådata Nord 2025'!O976</f>
        <v>0</v>
      </c>
    </row>
    <row r="977" spans="1:9" hidden="1" x14ac:dyDescent="0.25">
      <c r="A977" s="1">
        <f>'Rådata Nord 2025'!A977</f>
        <v>143</v>
      </c>
      <c r="B977" s="1" t="str">
        <f>'Rådata Nord 2025'!B977</f>
        <v>SKL</v>
      </c>
      <c r="C977" s="1" t="str">
        <f>'Rådata Nord 2025'!C977</f>
        <v>Spårväxel - EV-SJ50-11-1:9</v>
      </c>
      <c r="D977" s="1" t="str">
        <f>'Rådata Nord 2025'!D977</f>
        <v>1b</v>
      </c>
      <c r="E977" s="1" t="str">
        <f>'Rådata Nord 2025'!E977</f>
        <v>B1</v>
      </c>
      <c r="F977" s="2" t="str">
        <f>'Rådata Nord 2025'!J977</f>
        <v>-</v>
      </c>
      <c r="G977" s="2" t="str">
        <f>'Rådata Nord 2025'!L977</f>
        <v>ej</v>
      </c>
      <c r="H977" s="11">
        <f>'Rådata Nord 2025'!N977</f>
        <v>0</v>
      </c>
      <c r="I977" s="11" t="str">
        <f>'Rådata Nord 2025'!O977</f>
        <v>ej</v>
      </c>
    </row>
    <row r="978" spans="1:9" hidden="1" x14ac:dyDescent="0.25">
      <c r="A978" s="1">
        <f>'Rådata Nord 2025'!A978</f>
        <v>143</v>
      </c>
      <c r="B978" s="1" t="str">
        <f>'Rådata Nord 2025'!B978</f>
        <v>SKL</v>
      </c>
      <c r="C978" s="1" t="str">
        <f>'Rådata Nord 2025'!C978</f>
        <v>Spårväxel - EV-SJ50-11-1:9</v>
      </c>
      <c r="D978" s="1" t="str">
        <f>'Rådata Nord 2025'!D978</f>
        <v>1b</v>
      </c>
      <c r="E978" s="1" t="str">
        <f>'Rådata Nord 2025'!E978</f>
        <v>B1</v>
      </c>
      <c r="F978" s="2" t="str">
        <f>'Rådata Nord 2025'!J978</f>
        <v>-</v>
      </c>
      <c r="G978" s="2" t="str">
        <f>'Rådata Nord 2025'!L978</f>
        <v>ej</v>
      </c>
      <c r="H978" s="11">
        <f>'Rådata Nord 2025'!N978</f>
        <v>0</v>
      </c>
      <c r="I978" s="11" t="str">
        <f>'Rådata Nord 2025'!O978</f>
        <v>ej</v>
      </c>
    </row>
    <row r="979" spans="1:9" hidden="1" x14ac:dyDescent="0.25">
      <c r="A979" s="1">
        <f>'Rådata Nord 2025'!A981</f>
        <v>143</v>
      </c>
      <c r="B979" s="1" t="str">
        <f>'Rådata Nord 2025'!B981</f>
        <v>SKL</v>
      </c>
      <c r="C979" s="1" t="str">
        <f>'Rådata Nord 2025'!C981</f>
        <v>Spårväxel - EV-SJ50-11-1:9</v>
      </c>
      <c r="D979" s="1" t="str">
        <f>'Rådata Nord 2025'!D981</f>
        <v>6b</v>
      </c>
      <c r="E979" s="1" t="str">
        <f>'Rådata Nord 2025'!E981</f>
        <v>B1</v>
      </c>
      <c r="F979" s="2" t="str">
        <f>'Rådata Nord 2025'!J981</f>
        <v>-</v>
      </c>
      <c r="G979" s="2" t="str">
        <f>'Rådata Nord 2025'!L981</f>
        <v>ej</v>
      </c>
      <c r="H979" s="11">
        <f>'Rådata Nord 2025'!N981</f>
        <v>0</v>
      </c>
      <c r="I979" s="11" t="str">
        <f>'Rådata Nord 2025'!O981</f>
        <v>ej</v>
      </c>
    </row>
    <row r="980" spans="1:9" hidden="1" x14ac:dyDescent="0.25">
      <c r="A980" s="1">
        <f>'Rådata Nord 2025'!A982</f>
        <v>143</v>
      </c>
      <c r="B980" s="1" t="str">
        <f>'Rådata Nord 2025'!B982</f>
        <v>SKL</v>
      </c>
      <c r="C980" s="1" t="str">
        <f>'Rådata Nord 2025'!C982</f>
        <v>Spårväxel - EV-SJ50-11-1:9</v>
      </c>
      <c r="D980" s="1" t="str">
        <f>'Rådata Nord 2025'!D982</f>
        <v>6b</v>
      </c>
      <c r="E980" s="1" t="str">
        <f>'Rådata Nord 2025'!E982</f>
        <v>B1</v>
      </c>
      <c r="F980" s="2" t="str">
        <f>'Rådata Nord 2025'!J982</f>
        <v>-</v>
      </c>
      <c r="G980" s="2" t="str">
        <f>'Rådata Nord 2025'!L982</f>
        <v>ej</v>
      </c>
      <c r="H980" s="11">
        <f>'Rådata Nord 2025'!N982</f>
        <v>0</v>
      </c>
      <c r="I980" s="11" t="str">
        <f>'Rådata Nord 2025'!O982</f>
        <v>ej</v>
      </c>
    </row>
    <row r="981" spans="1:9" hidden="1" x14ac:dyDescent="0.25">
      <c r="A981" s="1">
        <f>'Rådata Nord 2025'!A979</f>
        <v>143</v>
      </c>
      <c r="B981" s="1" t="str">
        <f>'Rådata Nord 2025'!B979</f>
        <v>SKL</v>
      </c>
      <c r="C981" s="1" t="str">
        <f>'Rådata Nord 2025'!C979</f>
        <v>Spårväxel - EV-SJ50-11-1:9</v>
      </c>
      <c r="D981" s="1" t="str">
        <f>'Rådata Nord 2025'!D979</f>
        <v>6a</v>
      </c>
      <c r="E981" s="1" t="str">
        <f>'Rådata Nord 2025'!E979</f>
        <v>B3</v>
      </c>
      <c r="F981" s="2" t="str">
        <f>'Rådata Nord 2025'!J979</f>
        <v>ej 2025</v>
      </c>
      <c r="G981" s="2" t="str">
        <f>'Rådata Nord 2025'!L979</f>
        <v>ej 2025</v>
      </c>
      <c r="H981" s="11">
        <f>'Rådata Nord 2025'!N979</f>
        <v>0</v>
      </c>
      <c r="I981" s="11">
        <f>'Rådata Nord 2025'!O979</f>
        <v>0</v>
      </c>
    </row>
    <row r="982" spans="1:9" hidden="1" x14ac:dyDescent="0.25">
      <c r="A982" s="1">
        <f>'Rådata Nord 2025'!A980</f>
        <v>143</v>
      </c>
      <c r="B982" s="1" t="str">
        <f>'Rådata Nord 2025'!B980</f>
        <v>SKL</v>
      </c>
      <c r="C982" s="1" t="str">
        <f>'Rådata Nord 2025'!C980</f>
        <v>Spårväxel - EV-SJ50-11-1:9</v>
      </c>
      <c r="D982" s="1" t="str">
        <f>'Rådata Nord 2025'!D980</f>
        <v>6a</v>
      </c>
      <c r="E982" s="1" t="str">
        <f>'Rådata Nord 2025'!E980</f>
        <v>B3</v>
      </c>
      <c r="F982" s="2" t="str">
        <f>'Rådata Nord 2025'!J980</f>
        <v>ej 2025</v>
      </c>
      <c r="G982" s="2" t="str">
        <f>'Rådata Nord 2025'!L980</f>
        <v>ej 2025</v>
      </c>
      <c r="H982" s="11">
        <f>'Rådata Nord 2025'!N980</f>
        <v>0</v>
      </c>
      <c r="I982" s="11">
        <f>'Rådata Nord 2025'!O980</f>
        <v>0</v>
      </c>
    </row>
    <row r="983" spans="1:9" hidden="1" x14ac:dyDescent="0.25">
      <c r="A983" s="1">
        <f>'Rådata Nord 2025'!A983</f>
        <v>143</v>
      </c>
      <c r="B983" s="1" t="str">
        <f>'Rådata Nord 2025'!B983</f>
        <v>SÖV</v>
      </c>
      <c r="C983" s="1" t="str">
        <f>'Rådata Nord 2025'!C983</f>
        <v>Spårväxel - EV-SJ50-11-1:9</v>
      </c>
      <c r="D983" s="1">
        <f>'Rådata Nord 2025'!D983</f>
        <v>16</v>
      </c>
      <c r="E983" s="1" t="str">
        <f>'Rådata Nord 2025'!E983</f>
        <v>B2</v>
      </c>
      <c r="F983" s="2" t="str">
        <f>'Rådata Nord 2025'!J983</f>
        <v>-</v>
      </c>
      <c r="G983" s="2" t="str">
        <f>'Rådata Nord 2025'!L983</f>
        <v>ej</v>
      </c>
      <c r="H983" s="11">
        <f>'Rådata Nord 2025'!N983</f>
        <v>0</v>
      </c>
      <c r="I983" s="11" t="str">
        <f>'Rådata Nord 2025'!O983</f>
        <v>ej</v>
      </c>
    </row>
    <row r="984" spans="1:9" hidden="1" x14ac:dyDescent="0.25">
      <c r="A984" s="1">
        <f>'Rådata Nord 2025'!A984</f>
        <v>143</v>
      </c>
      <c r="B984" s="1" t="str">
        <f>'Rådata Nord 2025'!B984</f>
        <v>SÖV</v>
      </c>
      <c r="C984" s="1" t="str">
        <f>'Rådata Nord 2025'!C984</f>
        <v>Spårväxel - EV-SJ50-11-1:9</v>
      </c>
      <c r="D984" s="1">
        <f>'Rådata Nord 2025'!D984</f>
        <v>16</v>
      </c>
      <c r="E984" s="1" t="str">
        <f>'Rådata Nord 2025'!E984</f>
        <v>B2</v>
      </c>
      <c r="F984" s="2" t="str">
        <f>'Rådata Nord 2025'!J984</f>
        <v>-</v>
      </c>
      <c r="G984" s="2" t="str">
        <f>'Rådata Nord 2025'!L984</f>
        <v>ej</v>
      </c>
      <c r="H984" s="11">
        <f>'Rådata Nord 2025'!N984</f>
        <v>0</v>
      </c>
      <c r="I984" s="11" t="str">
        <f>'Rådata Nord 2025'!O984</f>
        <v>ej</v>
      </c>
    </row>
    <row r="985" spans="1:9" hidden="1" x14ac:dyDescent="0.25">
      <c r="A985" s="1">
        <f>'Rådata Nord 2025'!A985</f>
        <v>143</v>
      </c>
      <c r="B985" s="1" t="str">
        <f>'Rådata Nord 2025'!B985</f>
        <v>SÖV</v>
      </c>
      <c r="C985" s="1" t="str">
        <f>'Rådata Nord 2025'!C985</f>
        <v>Spårväxel - EV-SJ50-11-1:9</v>
      </c>
      <c r="D985" s="1" t="str">
        <f>'Rådata Nord 2025'!D985</f>
        <v>13a</v>
      </c>
      <c r="E985" s="1" t="str">
        <f>'Rådata Nord 2025'!E985</f>
        <v>B2</v>
      </c>
      <c r="F985" s="2" t="str">
        <f>'Rådata Nord 2025'!J985</f>
        <v>-</v>
      </c>
      <c r="G985" s="2" t="str">
        <f>'Rådata Nord 2025'!L985</f>
        <v>ej</v>
      </c>
      <c r="H985" s="11">
        <f>'Rådata Nord 2025'!N985</f>
        <v>0</v>
      </c>
      <c r="I985" s="11" t="str">
        <f>'Rådata Nord 2025'!O985</f>
        <v>ej</v>
      </c>
    </row>
    <row r="986" spans="1:9" hidden="1" x14ac:dyDescent="0.25">
      <c r="A986" s="1">
        <f>'Rådata Nord 2025'!A986</f>
        <v>143</v>
      </c>
      <c r="B986" s="1" t="str">
        <f>'Rådata Nord 2025'!B986</f>
        <v>SÖV</v>
      </c>
      <c r="C986" s="1" t="str">
        <f>'Rådata Nord 2025'!C986</f>
        <v>Spårväxel - EV-SJ50-11-1:9</v>
      </c>
      <c r="D986" s="1" t="str">
        <f>'Rådata Nord 2025'!D986</f>
        <v>13a</v>
      </c>
      <c r="E986" s="1" t="str">
        <f>'Rådata Nord 2025'!E986</f>
        <v>B2</v>
      </c>
      <c r="F986" s="2" t="str">
        <f>'Rådata Nord 2025'!J986</f>
        <v>-</v>
      </c>
      <c r="G986" s="2" t="str">
        <f>'Rådata Nord 2025'!L986</f>
        <v>ej</v>
      </c>
      <c r="H986" s="11">
        <f>'Rådata Nord 2025'!N986</f>
        <v>0</v>
      </c>
      <c r="I986" s="11" t="str">
        <f>'Rådata Nord 2025'!O986</f>
        <v>ej</v>
      </c>
    </row>
    <row r="987" spans="1:9" hidden="1" x14ac:dyDescent="0.25">
      <c r="A987" s="1">
        <f>'Rådata Nord 2025'!A987</f>
        <v>143</v>
      </c>
      <c r="B987" s="1" t="str">
        <f>'Rådata Nord 2025'!B987</f>
        <v>SÖV</v>
      </c>
      <c r="C987" s="1" t="str">
        <f>'Rådata Nord 2025'!C987</f>
        <v>Spårväxel - EV-SJ50-11-1:9</v>
      </c>
      <c r="D987" s="1" t="str">
        <f>'Rådata Nord 2025'!D987</f>
        <v>15a</v>
      </c>
      <c r="E987" s="1" t="str">
        <f>'Rådata Nord 2025'!E987</f>
        <v>B2</v>
      </c>
      <c r="F987" s="2" t="str">
        <f>'Rådata Nord 2025'!J987</f>
        <v>-</v>
      </c>
      <c r="G987" s="2" t="str">
        <f>'Rådata Nord 2025'!L987</f>
        <v>ej</v>
      </c>
      <c r="H987" s="11">
        <f>'Rådata Nord 2025'!N987</f>
        <v>0</v>
      </c>
      <c r="I987" s="11" t="str">
        <f>'Rådata Nord 2025'!O987</f>
        <v>ej</v>
      </c>
    </row>
    <row r="988" spans="1:9" hidden="1" x14ac:dyDescent="0.25">
      <c r="A988" s="1">
        <f>'Rådata Nord 2025'!A988</f>
        <v>143</v>
      </c>
      <c r="B988" s="1" t="str">
        <f>'Rådata Nord 2025'!B988</f>
        <v>SÖV</v>
      </c>
      <c r="C988" s="1" t="str">
        <f>'Rådata Nord 2025'!C988</f>
        <v>Spårväxel - EV-SJ50-11-1:9</v>
      </c>
      <c r="D988" s="1" t="str">
        <f>'Rådata Nord 2025'!D988</f>
        <v>15a</v>
      </c>
      <c r="E988" s="1" t="str">
        <f>'Rådata Nord 2025'!E988</f>
        <v>B2</v>
      </c>
      <c r="F988" s="2" t="str">
        <f>'Rådata Nord 2025'!J988</f>
        <v>-</v>
      </c>
      <c r="G988" s="2" t="str">
        <f>'Rådata Nord 2025'!L988</f>
        <v>ej</v>
      </c>
      <c r="H988" s="11">
        <f>'Rådata Nord 2025'!N988</f>
        <v>0</v>
      </c>
      <c r="I988" s="11" t="str">
        <f>'Rådata Nord 2025'!O988</f>
        <v>ej</v>
      </c>
    </row>
    <row r="989" spans="1:9" hidden="1" x14ac:dyDescent="0.25">
      <c r="A989" s="1">
        <f>'Rådata Nord 2025'!A989</f>
        <v>143</v>
      </c>
      <c r="B989" s="1" t="str">
        <f>'Rådata Nord 2025'!B989</f>
        <v>SÖV</v>
      </c>
      <c r="C989" s="1" t="str">
        <f>'Rådata Nord 2025'!C989</f>
        <v>Spårväxel - EV-SJ50-11-1:9</v>
      </c>
      <c r="D989" s="1" t="str">
        <f>'Rådata Nord 2025'!D989</f>
        <v>1a</v>
      </c>
      <c r="E989" s="1" t="str">
        <f>'Rådata Nord 2025'!E989</f>
        <v>B2</v>
      </c>
      <c r="F989" s="2" t="str">
        <f>'Rådata Nord 2025'!J989</f>
        <v>-</v>
      </c>
      <c r="G989" s="2" t="str">
        <f>'Rådata Nord 2025'!L989</f>
        <v>ej</v>
      </c>
      <c r="H989" s="11">
        <f>'Rådata Nord 2025'!N989</f>
        <v>0</v>
      </c>
      <c r="I989" s="11" t="str">
        <f>'Rådata Nord 2025'!O989</f>
        <v>ej</v>
      </c>
    </row>
    <row r="990" spans="1:9" hidden="1" x14ac:dyDescent="0.25">
      <c r="A990" s="1">
        <f>'Rådata Nord 2025'!A990</f>
        <v>143</v>
      </c>
      <c r="B990" s="1" t="str">
        <f>'Rådata Nord 2025'!B990</f>
        <v>SÖV</v>
      </c>
      <c r="C990" s="1" t="str">
        <f>'Rådata Nord 2025'!C990</f>
        <v>Spårväxel - EV-SJ50-11-1:9</v>
      </c>
      <c r="D990" s="1" t="str">
        <f>'Rådata Nord 2025'!D990</f>
        <v>1a</v>
      </c>
      <c r="E990" s="1" t="str">
        <f>'Rådata Nord 2025'!E990</f>
        <v>B2</v>
      </c>
      <c r="F990" s="2" t="str">
        <f>'Rådata Nord 2025'!J990</f>
        <v>-</v>
      </c>
      <c r="G990" s="2" t="str">
        <f>'Rådata Nord 2025'!L990</f>
        <v>ej</v>
      </c>
      <c r="H990" s="11">
        <f>'Rådata Nord 2025'!N990</f>
        <v>0</v>
      </c>
      <c r="I990" s="11" t="str">
        <f>'Rådata Nord 2025'!O990</f>
        <v>ej</v>
      </c>
    </row>
    <row r="991" spans="1:9" hidden="1" x14ac:dyDescent="0.25">
      <c r="A991" s="1">
        <f>'Rådata Nord 2025'!A991</f>
        <v>143</v>
      </c>
      <c r="B991" s="1" t="str">
        <f>'Rådata Nord 2025'!B991</f>
        <v>SÖV</v>
      </c>
      <c r="C991" s="1" t="str">
        <f>'Rådata Nord 2025'!C991</f>
        <v>Spårväxel - EV-SJ50-11-1:9</v>
      </c>
      <c r="D991" s="1" t="str">
        <f>'Rådata Nord 2025'!D991</f>
        <v>2a</v>
      </c>
      <c r="E991" s="1" t="str">
        <f>'Rådata Nord 2025'!E991</f>
        <v>B2</v>
      </c>
      <c r="F991" s="2" t="str">
        <f>'Rådata Nord 2025'!J991</f>
        <v>-</v>
      </c>
      <c r="G991" s="2" t="str">
        <f>'Rådata Nord 2025'!L991</f>
        <v>ej</v>
      </c>
      <c r="H991" s="11">
        <f>'Rådata Nord 2025'!N991</f>
        <v>0</v>
      </c>
      <c r="I991" s="11" t="str">
        <f>'Rådata Nord 2025'!O991</f>
        <v>ej</v>
      </c>
    </row>
    <row r="992" spans="1:9" hidden="1" x14ac:dyDescent="0.25">
      <c r="A992" s="1">
        <f>'Rådata Nord 2025'!A992</f>
        <v>143</v>
      </c>
      <c r="B992" s="1" t="str">
        <f>'Rådata Nord 2025'!B992</f>
        <v>SÖV</v>
      </c>
      <c r="C992" s="1" t="str">
        <f>'Rådata Nord 2025'!C992</f>
        <v>Spårväxel - EV-SJ50-11-1:9</v>
      </c>
      <c r="D992" s="1" t="str">
        <f>'Rådata Nord 2025'!D992</f>
        <v>2a</v>
      </c>
      <c r="E992" s="1" t="str">
        <f>'Rådata Nord 2025'!E992</f>
        <v>B2</v>
      </c>
      <c r="F992" s="2" t="str">
        <f>'Rådata Nord 2025'!J992</f>
        <v>-</v>
      </c>
      <c r="G992" s="2" t="str">
        <f>'Rådata Nord 2025'!L992</f>
        <v>ej</v>
      </c>
      <c r="H992" s="11">
        <f>'Rådata Nord 2025'!N992</f>
        <v>0</v>
      </c>
      <c r="I992" s="11" t="str">
        <f>'Rådata Nord 2025'!O992</f>
        <v>ej</v>
      </c>
    </row>
    <row r="993" spans="1:9" hidden="1" x14ac:dyDescent="0.25">
      <c r="A993" s="1">
        <f>'Rådata Nord 2025'!A993</f>
        <v>143</v>
      </c>
      <c r="B993" s="1" t="str">
        <f>'Rådata Nord 2025'!B993</f>
        <v>SÖV</v>
      </c>
      <c r="C993" s="1" t="str">
        <f>'Rådata Nord 2025'!C993</f>
        <v>Spårväxel - EV-SJ43-5,9-1:9</v>
      </c>
      <c r="D993" s="1">
        <f>'Rådata Nord 2025'!D993</f>
        <v>3</v>
      </c>
      <c r="E993" s="1" t="str">
        <f>'Rådata Nord 2025'!E993</f>
        <v>B1</v>
      </c>
      <c r="F993" s="2" t="str">
        <f>'Rådata Nord 2025'!J993</f>
        <v>-</v>
      </c>
      <c r="G993" s="2" t="str">
        <f>'Rådata Nord 2025'!L993</f>
        <v>ej</v>
      </c>
      <c r="H993" s="11">
        <f>'Rådata Nord 2025'!N993</f>
        <v>0</v>
      </c>
      <c r="I993" s="11" t="str">
        <f>'Rådata Nord 2025'!O993</f>
        <v>ej</v>
      </c>
    </row>
    <row r="994" spans="1:9" hidden="1" x14ac:dyDescent="0.25">
      <c r="A994" s="1">
        <f>'Rådata Nord 2025'!A994</f>
        <v>143</v>
      </c>
      <c r="B994" s="1" t="str">
        <f>'Rådata Nord 2025'!B994</f>
        <v>SÖV</v>
      </c>
      <c r="C994" s="1" t="str">
        <f>'Rådata Nord 2025'!C994</f>
        <v>Spårväxel - EV-SJ43-5,9-1:9</v>
      </c>
      <c r="D994" s="1">
        <f>'Rådata Nord 2025'!D994</f>
        <v>3</v>
      </c>
      <c r="E994" s="1" t="str">
        <f>'Rådata Nord 2025'!E994</f>
        <v>B1</v>
      </c>
      <c r="F994" s="2" t="str">
        <f>'Rådata Nord 2025'!J994</f>
        <v>-</v>
      </c>
      <c r="G994" s="2" t="str">
        <f>'Rådata Nord 2025'!L994</f>
        <v>ej</v>
      </c>
      <c r="H994" s="11">
        <f>'Rådata Nord 2025'!N994</f>
        <v>0</v>
      </c>
      <c r="I994" s="11" t="str">
        <f>'Rådata Nord 2025'!O994</f>
        <v>ej</v>
      </c>
    </row>
    <row r="995" spans="1:9" hidden="1" x14ac:dyDescent="0.25">
      <c r="A995" s="1">
        <f>'Rådata Nord 2025'!A995</f>
        <v>143</v>
      </c>
      <c r="B995" s="1" t="str">
        <f>'Rådata Nord 2025'!B995</f>
        <v>SÖV</v>
      </c>
      <c r="C995" s="1" t="str">
        <f>'Rådata Nord 2025'!C995</f>
        <v>Spårväxel - EV-SJ50-11-1:9</v>
      </c>
      <c r="D995" s="1">
        <f>'Rådata Nord 2025'!D995</f>
        <v>4</v>
      </c>
      <c r="E995" s="1" t="str">
        <f>'Rådata Nord 2025'!E995</f>
        <v>B1</v>
      </c>
      <c r="F995" s="2" t="str">
        <f>'Rådata Nord 2025'!J995</f>
        <v>-</v>
      </c>
      <c r="G995" s="2" t="str">
        <f>'Rådata Nord 2025'!L995</f>
        <v>ej</v>
      </c>
      <c r="H995" s="11">
        <f>'Rådata Nord 2025'!N995</f>
        <v>0</v>
      </c>
      <c r="I995" s="11" t="str">
        <f>'Rådata Nord 2025'!O995</f>
        <v>ej</v>
      </c>
    </row>
    <row r="996" spans="1:9" hidden="1" x14ac:dyDescent="0.25">
      <c r="A996" s="1">
        <f>'Rådata Nord 2025'!A996</f>
        <v>143</v>
      </c>
      <c r="B996" s="1" t="str">
        <f>'Rådata Nord 2025'!B996</f>
        <v>SÖV</v>
      </c>
      <c r="C996" s="1" t="str">
        <f>'Rådata Nord 2025'!C996</f>
        <v>Spårväxel - EV-SJ50-11-1:9</v>
      </c>
      <c r="D996" s="1">
        <f>'Rådata Nord 2025'!D996</f>
        <v>4</v>
      </c>
      <c r="E996" s="1" t="str">
        <f>'Rådata Nord 2025'!E996</f>
        <v>B1</v>
      </c>
      <c r="F996" s="2" t="str">
        <f>'Rådata Nord 2025'!J996</f>
        <v>-</v>
      </c>
      <c r="G996" s="2" t="str">
        <f>'Rådata Nord 2025'!L996</f>
        <v>ej</v>
      </c>
      <c r="H996" s="11">
        <f>'Rådata Nord 2025'!N996</f>
        <v>0</v>
      </c>
      <c r="I996" s="11" t="str">
        <f>'Rådata Nord 2025'!O996</f>
        <v>ej</v>
      </c>
    </row>
    <row r="997" spans="1:9" hidden="1" x14ac:dyDescent="0.25">
      <c r="A997" s="1">
        <f>'Rådata Nord 2025'!A997</f>
        <v>143</v>
      </c>
      <c r="B997" s="1" t="str">
        <f>'Rådata Nord 2025'!B997</f>
        <v>SÖV</v>
      </c>
      <c r="C997" s="1" t="str">
        <f>'Rådata Nord 2025'!C997</f>
        <v>Spårväxel - EV-SJ50-11-1:9</v>
      </c>
      <c r="D997" s="1">
        <f>'Rådata Nord 2025'!D997</f>
        <v>6</v>
      </c>
      <c r="E997" s="1" t="str">
        <f>'Rådata Nord 2025'!E997</f>
        <v>B1</v>
      </c>
      <c r="F997" s="2" t="str">
        <f>'Rådata Nord 2025'!J997</f>
        <v>-</v>
      </c>
      <c r="G997" s="2" t="str">
        <f>'Rådata Nord 2025'!L997</f>
        <v>ej</v>
      </c>
      <c r="H997" s="11">
        <f>'Rådata Nord 2025'!N997</f>
        <v>0</v>
      </c>
      <c r="I997" s="11" t="str">
        <f>'Rådata Nord 2025'!O997</f>
        <v>ej</v>
      </c>
    </row>
    <row r="998" spans="1:9" hidden="1" x14ac:dyDescent="0.25">
      <c r="A998" s="1">
        <f>'Rådata Nord 2025'!A998</f>
        <v>143</v>
      </c>
      <c r="B998" s="1" t="str">
        <f>'Rådata Nord 2025'!B998</f>
        <v>SÖV</v>
      </c>
      <c r="C998" s="1" t="str">
        <f>'Rådata Nord 2025'!C998</f>
        <v>Spårväxel - EV-SJ50-11-1:9</v>
      </c>
      <c r="D998" s="1">
        <f>'Rådata Nord 2025'!D998</f>
        <v>6</v>
      </c>
      <c r="E998" s="1" t="str">
        <f>'Rådata Nord 2025'!E998</f>
        <v>B1</v>
      </c>
      <c r="F998" s="2" t="str">
        <f>'Rådata Nord 2025'!J998</f>
        <v>-</v>
      </c>
      <c r="G998" s="2" t="str">
        <f>'Rådata Nord 2025'!L998</f>
        <v>ej</v>
      </c>
      <c r="H998" s="11">
        <f>'Rådata Nord 2025'!N998</f>
        <v>0</v>
      </c>
      <c r="I998" s="11" t="str">
        <f>'Rådata Nord 2025'!O998</f>
        <v>ej</v>
      </c>
    </row>
    <row r="999" spans="1:9" hidden="1" x14ac:dyDescent="0.25">
      <c r="A999" s="1">
        <f>'Rådata Nord 2025'!A999</f>
        <v>143</v>
      </c>
      <c r="B999" s="1" t="str">
        <f>'Rådata Nord 2025'!B999</f>
        <v>SÖV</v>
      </c>
      <c r="C999" s="1" t="str">
        <f>'Rådata Nord 2025'!C999</f>
        <v>Spårväxel - EV-SJ50-11-1:9</v>
      </c>
      <c r="D999" s="1">
        <f>'Rådata Nord 2025'!D999</f>
        <v>10</v>
      </c>
      <c r="E999" s="1" t="str">
        <f>'Rådata Nord 2025'!E999</f>
        <v>B1</v>
      </c>
      <c r="F999" s="2" t="str">
        <f>'Rådata Nord 2025'!J999</f>
        <v>-</v>
      </c>
      <c r="G999" s="2" t="str">
        <f>'Rådata Nord 2025'!L999</f>
        <v>ej</v>
      </c>
      <c r="H999" s="11">
        <f>'Rådata Nord 2025'!N999</f>
        <v>0</v>
      </c>
      <c r="I999" s="11" t="str">
        <f>'Rådata Nord 2025'!O999</f>
        <v>ej</v>
      </c>
    </row>
    <row r="1000" spans="1:9" hidden="1" x14ac:dyDescent="0.25">
      <c r="A1000" s="1">
        <f>'Rådata Nord 2025'!A1000</f>
        <v>143</v>
      </c>
      <c r="B1000" s="1" t="str">
        <f>'Rådata Nord 2025'!B1000</f>
        <v>SÖV</v>
      </c>
      <c r="C1000" s="1" t="str">
        <f>'Rådata Nord 2025'!C1000</f>
        <v>Spårväxel - EV-SJ50-11-1:9</v>
      </c>
      <c r="D1000" s="1">
        <f>'Rådata Nord 2025'!D1000</f>
        <v>10</v>
      </c>
      <c r="E1000" s="1" t="str">
        <f>'Rådata Nord 2025'!E1000</f>
        <v>B1</v>
      </c>
      <c r="F1000" s="2" t="str">
        <f>'Rådata Nord 2025'!J1000</f>
        <v>-</v>
      </c>
      <c r="G1000" s="2" t="str">
        <f>'Rådata Nord 2025'!L1000</f>
        <v>ej</v>
      </c>
      <c r="H1000" s="11">
        <f>'Rådata Nord 2025'!N1000</f>
        <v>0</v>
      </c>
      <c r="I1000" s="11" t="str">
        <f>'Rådata Nord 2025'!O1000</f>
        <v>ej</v>
      </c>
    </row>
    <row r="1001" spans="1:9" hidden="1" x14ac:dyDescent="0.25">
      <c r="A1001" s="1">
        <f>'Rådata Nord 2025'!A1001</f>
        <v>143</v>
      </c>
      <c r="B1001" s="1" t="str">
        <f>'Rådata Nord 2025'!B1001</f>
        <v>SÖV</v>
      </c>
      <c r="C1001" s="1" t="str">
        <f>'Rådata Nord 2025'!C1001</f>
        <v>Spårväxel - EV-SJ50-11-1:9</v>
      </c>
      <c r="D1001" s="1">
        <f>'Rådata Nord 2025'!D1001</f>
        <v>12</v>
      </c>
      <c r="E1001" s="1" t="str">
        <f>'Rådata Nord 2025'!E1001</f>
        <v>B1</v>
      </c>
      <c r="F1001" s="2" t="str">
        <f>'Rådata Nord 2025'!J1001</f>
        <v>-</v>
      </c>
      <c r="G1001" s="2" t="str">
        <f>'Rådata Nord 2025'!L1001</f>
        <v>ej</v>
      </c>
      <c r="H1001" s="11">
        <f>'Rådata Nord 2025'!N1001</f>
        <v>0</v>
      </c>
      <c r="I1001" s="11" t="str">
        <f>'Rådata Nord 2025'!O1001</f>
        <v>ej</v>
      </c>
    </row>
    <row r="1002" spans="1:9" hidden="1" x14ac:dyDescent="0.25">
      <c r="A1002" s="1">
        <f>'Rådata Nord 2025'!A1002</f>
        <v>143</v>
      </c>
      <c r="B1002" s="1" t="str">
        <f>'Rådata Nord 2025'!B1002</f>
        <v>SÖV</v>
      </c>
      <c r="C1002" s="1" t="str">
        <f>'Rådata Nord 2025'!C1002</f>
        <v>Spårväxel - EV-SJ50-11-1:9</v>
      </c>
      <c r="D1002" s="1">
        <f>'Rådata Nord 2025'!D1002</f>
        <v>12</v>
      </c>
      <c r="E1002" s="1" t="str">
        <f>'Rådata Nord 2025'!E1002</f>
        <v>B1</v>
      </c>
      <c r="F1002" s="2" t="str">
        <f>'Rådata Nord 2025'!J1002</f>
        <v>-</v>
      </c>
      <c r="G1002" s="2" t="str">
        <f>'Rådata Nord 2025'!L1002</f>
        <v>ej</v>
      </c>
      <c r="H1002" s="11">
        <f>'Rådata Nord 2025'!N1002</f>
        <v>0</v>
      </c>
      <c r="I1002" s="11" t="str">
        <f>'Rådata Nord 2025'!O1002</f>
        <v>ej</v>
      </c>
    </row>
    <row r="1003" spans="1:9" hidden="1" x14ac:dyDescent="0.25">
      <c r="A1003" s="1">
        <f>'Rådata Nord 2025'!A1003</f>
        <v>143</v>
      </c>
      <c r="B1003" s="1" t="str">
        <f>'Rådata Nord 2025'!B1003</f>
        <v>SÖV</v>
      </c>
      <c r="C1003" s="1" t="str">
        <f>'Rådata Nord 2025'!C1003</f>
        <v>Spårväxel - EV-SJ43-5,9-1:9</v>
      </c>
      <c r="D1003" s="1">
        <f>'Rådata Nord 2025'!D1003</f>
        <v>15</v>
      </c>
      <c r="E1003" s="1" t="str">
        <f>'Rådata Nord 2025'!E1003</f>
        <v>B1</v>
      </c>
      <c r="F1003" s="2" t="str">
        <f>'Rådata Nord 2025'!J1003</f>
        <v>-</v>
      </c>
      <c r="G1003" s="2" t="str">
        <f>'Rådata Nord 2025'!L1003</f>
        <v>ej</v>
      </c>
      <c r="H1003" s="11">
        <f>'Rådata Nord 2025'!N1003</f>
        <v>0</v>
      </c>
      <c r="I1003" s="11" t="str">
        <f>'Rådata Nord 2025'!O1003</f>
        <v>ej</v>
      </c>
    </row>
    <row r="1004" spans="1:9" hidden="1" x14ac:dyDescent="0.25">
      <c r="A1004" s="1">
        <f>'Rådata Nord 2025'!A1004</f>
        <v>143</v>
      </c>
      <c r="B1004" s="1" t="str">
        <f>'Rådata Nord 2025'!B1004</f>
        <v>SÖV</v>
      </c>
      <c r="C1004" s="1" t="str">
        <f>'Rådata Nord 2025'!C1004</f>
        <v>Spårväxel - EV-SJ43-5,9-1:9</v>
      </c>
      <c r="D1004" s="1">
        <f>'Rådata Nord 2025'!D1004</f>
        <v>15</v>
      </c>
      <c r="E1004" s="1" t="str">
        <f>'Rådata Nord 2025'!E1004</f>
        <v>B1</v>
      </c>
      <c r="F1004" s="2" t="str">
        <f>'Rådata Nord 2025'!J1004</f>
        <v>-</v>
      </c>
      <c r="G1004" s="2" t="str">
        <f>'Rådata Nord 2025'!L1004</f>
        <v>ej</v>
      </c>
      <c r="H1004" s="11">
        <f>'Rådata Nord 2025'!N1004</f>
        <v>0</v>
      </c>
      <c r="I1004" s="11" t="str">
        <f>'Rådata Nord 2025'!O1004</f>
        <v>ej</v>
      </c>
    </row>
    <row r="1005" spans="1:9" hidden="1" x14ac:dyDescent="0.25">
      <c r="A1005" s="1">
        <f>'Rådata Nord 2025'!A1005</f>
        <v>143</v>
      </c>
      <c r="B1005" s="1" t="str">
        <f>'Rådata Nord 2025'!B1005</f>
        <v>SÖV</v>
      </c>
      <c r="C1005" s="1" t="str">
        <f>'Rådata Nord 2025'!C1005</f>
        <v>Spårväxel - EV-SJ50-11-1:9</v>
      </c>
      <c r="D1005" s="1">
        <f>'Rådata Nord 2025'!D1005</f>
        <v>23</v>
      </c>
      <c r="E1005" s="1" t="str">
        <f>'Rådata Nord 2025'!E1005</f>
        <v>B1</v>
      </c>
      <c r="F1005" s="2" t="str">
        <f>'Rådata Nord 2025'!J1005</f>
        <v>-</v>
      </c>
      <c r="G1005" s="2" t="str">
        <f>'Rådata Nord 2025'!L1005</f>
        <v>ej</v>
      </c>
      <c r="H1005" s="11">
        <f>'Rådata Nord 2025'!N1005</f>
        <v>0</v>
      </c>
      <c r="I1005" s="11" t="str">
        <f>'Rådata Nord 2025'!O1005</f>
        <v>ej</v>
      </c>
    </row>
    <row r="1006" spans="1:9" hidden="1" x14ac:dyDescent="0.25">
      <c r="A1006" s="1">
        <f>'Rådata Nord 2025'!A1006</f>
        <v>143</v>
      </c>
      <c r="B1006" s="1" t="str">
        <f>'Rådata Nord 2025'!B1006</f>
        <v>SÖV</v>
      </c>
      <c r="C1006" s="1" t="str">
        <f>'Rådata Nord 2025'!C1006</f>
        <v>Spårväxel - EV-SJ50-11-1:9</v>
      </c>
      <c r="D1006" s="1">
        <f>'Rådata Nord 2025'!D1006</f>
        <v>23</v>
      </c>
      <c r="E1006" s="1" t="str">
        <f>'Rådata Nord 2025'!E1006</f>
        <v>B1</v>
      </c>
      <c r="F1006" s="2" t="str">
        <f>'Rådata Nord 2025'!J1006</f>
        <v>-</v>
      </c>
      <c r="G1006" s="2" t="str">
        <f>'Rådata Nord 2025'!L1006</f>
        <v>ej</v>
      </c>
      <c r="H1006" s="11">
        <f>'Rådata Nord 2025'!N1006</f>
        <v>0</v>
      </c>
      <c r="I1006" s="11" t="str">
        <f>'Rådata Nord 2025'!O1006</f>
        <v>ej</v>
      </c>
    </row>
    <row r="1007" spans="1:9" hidden="1" x14ac:dyDescent="0.25">
      <c r="A1007" s="1">
        <f>'Rådata Nord 2025'!A1007</f>
        <v>143</v>
      </c>
      <c r="B1007" s="1" t="str">
        <f>'Rådata Nord 2025'!B1007</f>
        <v>SÖV</v>
      </c>
      <c r="C1007" s="1" t="str">
        <f>'Rådata Nord 2025'!C1007</f>
        <v>Spårväxel - EV-SJ50-11-1:9</v>
      </c>
      <c r="D1007" s="1">
        <f>'Rådata Nord 2025'!D1007</f>
        <v>24</v>
      </c>
      <c r="E1007" s="1" t="str">
        <f>'Rådata Nord 2025'!E1007</f>
        <v>B1</v>
      </c>
      <c r="F1007" s="2" t="str">
        <f>'Rådata Nord 2025'!J1007</f>
        <v>-</v>
      </c>
      <c r="G1007" s="2" t="str">
        <f>'Rådata Nord 2025'!L1007</f>
        <v>ej</v>
      </c>
      <c r="H1007" s="11">
        <f>'Rådata Nord 2025'!N1007</f>
        <v>0</v>
      </c>
      <c r="I1007" s="11" t="str">
        <f>'Rådata Nord 2025'!O1007</f>
        <v>ej</v>
      </c>
    </row>
    <row r="1008" spans="1:9" hidden="1" x14ac:dyDescent="0.25">
      <c r="A1008" s="1">
        <f>'Rådata Nord 2025'!A1008</f>
        <v>143</v>
      </c>
      <c r="B1008" s="1" t="str">
        <f>'Rådata Nord 2025'!B1008</f>
        <v>SÖV</v>
      </c>
      <c r="C1008" s="1" t="str">
        <f>'Rådata Nord 2025'!C1008</f>
        <v>Spårväxel - EV-SJ50-11-1:9</v>
      </c>
      <c r="D1008" s="1">
        <f>'Rådata Nord 2025'!D1008</f>
        <v>24</v>
      </c>
      <c r="E1008" s="1" t="str">
        <f>'Rådata Nord 2025'!E1008</f>
        <v>B1</v>
      </c>
      <c r="F1008" s="2" t="str">
        <f>'Rådata Nord 2025'!J1008</f>
        <v>-</v>
      </c>
      <c r="G1008" s="2" t="str">
        <f>'Rådata Nord 2025'!L1008</f>
        <v>ej</v>
      </c>
      <c r="H1008" s="11">
        <f>'Rådata Nord 2025'!N1008</f>
        <v>0</v>
      </c>
      <c r="I1008" s="11" t="str">
        <f>'Rådata Nord 2025'!O1008</f>
        <v>ej</v>
      </c>
    </row>
    <row r="1009" spans="1:9" hidden="1" x14ac:dyDescent="0.25">
      <c r="A1009" s="1">
        <f>'Rådata Nord 2025'!A1009</f>
        <v>143</v>
      </c>
      <c r="B1009" s="1" t="str">
        <f>'Rådata Nord 2025'!B1009</f>
        <v>SÖV</v>
      </c>
      <c r="C1009" s="1" t="str">
        <f>'Rådata Nord 2025'!C1009</f>
        <v>Spårväxel - EV-SJ50-11-1:9</v>
      </c>
      <c r="D1009" s="1">
        <f>'Rådata Nord 2025'!D1009</f>
        <v>25</v>
      </c>
      <c r="E1009" s="1" t="str">
        <f>'Rådata Nord 2025'!E1009</f>
        <v>B1</v>
      </c>
      <c r="F1009" s="2" t="str">
        <f>'Rådata Nord 2025'!J1009</f>
        <v>-</v>
      </c>
      <c r="G1009" s="2" t="str">
        <f>'Rådata Nord 2025'!L1009</f>
        <v>ej</v>
      </c>
      <c r="H1009" s="11">
        <f>'Rådata Nord 2025'!N1009</f>
        <v>0</v>
      </c>
      <c r="I1009" s="11" t="str">
        <f>'Rådata Nord 2025'!O1009</f>
        <v>ej</v>
      </c>
    </row>
    <row r="1010" spans="1:9" hidden="1" x14ac:dyDescent="0.25">
      <c r="A1010" s="1">
        <f>'Rådata Nord 2025'!A1010</f>
        <v>143</v>
      </c>
      <c r="B1010" s="1" t="str">
        <f>'Rådata Nord 2025'!B1010</f>
        <v>SÖV</v>
      </c>
      <c r="C1010" s="1" t="str">
        <f>'Rådata Nord 2025'!C1010</f>
        <v>Spårväxel - EV-SJ50-11-1:9</v>
      </c>
      <c r="D1010" s="1">
        <f>'Rådata Nord 2025'!D1010</f>
        <v>25</v>
      </c>
      <c r="E1010" s="1" t="str">
        <f>'Rådata Nord 2025'!E1010</f>
        <v>B1</v>
      </c>
      <c r="F1010" s="2" t="str">
        <f>'Rådata Nord 2025'!J1010</f>
        <v>-</v>
      </c>
      <c r="G1010" s="2" t="str">
        <f>'Rådata Nord 2025'!L1010</f>
        <v>ej</v>
      </c>
      <c r="H1010" s="11">
        <f>'Rådata Nord 2025'!N1010</f>
        <v>0</v>
      </c>
      <c r="I1010" s="11" t="str">
        <f>'Rådata Nord 2025'!O1010</f>
        <v>ej</v>
      </c>
    </row>
    <row r="1011" spans="1:9" hidden="1" x14ac:dyDescent="0.25">
      <c r="A1011" s="1">
        <f>'Rådata Nord 2025'!A1011</f>
        <v>143</v>
      </c>
      <c r="B1011" s="1" t="str">
        <f>'Rådata Nord 2025'!B1011</f>
        <v>SÖV</v>
      </c>
      <c r="C1011" s="1" t="str">
        <f>'Rådata Nord 2025'!C1011</f>
        <v>Spårväxel - EV-SJ43-5,9-1:9</v>
      </c>
      <c r="D1011" s="1">
        <f>'Rådata Nord 2025'!D1011</f>
        <v>33</v>
      </c>
      <c r="E1011" s="1" t="str">
        <f>'Rådata Nord 2025'!E1011</f>
        <v>B1</v>
      </c>
      <c r="F1011" s="2" t="str">
        <f>'Rådata Nord 2025'!J1011</f>
        <v>-</v>
      </c>
      <c r="G1011" s="2" t="str">
        <f>'Rådata Nord 2025'!L1011</f>
        <v>ej</v>
      </c>
      <c r="H1011" s="11">
        <f>'Rådata Nord 2025'!N1011</f>
        <v>0</v>
      </c>
      <c r="I1011" s="11" t="str">
        <f>'Rådata Nord 2025'!O1011</f>
        <v>ej</v>
      </c>
    </row>
    <row r="1012" spans="1:9" hidden="1" x14ac:dyDescent="0.25">
      <c r="A1012" s="1">
        <f>'Rådata Nord 2025'!A1012</f>
        <v>143</v>
      </c>
      <c r="B1012" s="1" t="str">
        <f>'Rådata Nord 2025'!B1012</f>
        <v>SÖV</v>
      </c>
      <c r="C1012" s="1" t="str">
        <f>'Rådata Nord 2025'!C1012</f>
        <v>Spårväxel - EV-SJ43-5,9-1:9</v>
      </c>
      <c r="D1012" s="1">
        <f>'Rådata Nord 2025'!D1012</f>
        <v>33</v>
      </c>
      <c r="E1012" s="1" t="str">
        <f>'Rådata Nord 2025'!E1012</f>
        <v>B1</v>
      </c>
      <c r="F1012" s="2" t="str">
        <f>'Rådata Nord 2025'!J1012</f>
        <v>-</v>
      </c>
      <c r="G1012" s="2" t="str">
        <f>'Rådata Nord 2025'!L1012</f>
        <v>ej</v>
      </c>
      <c r="H1012" s="11">
        <f>'Rådata Nord 2025'!N1012</f>
        <v>0</v>
      </c>
      <c r="I1012" s="11" t="str">
        <f>'Rådata Nord 2025'!O1012</f>
        <v>ej</v>
      </c>
    </row>
    <row r="1013" spans="1:9" hidden="1" x14ac:dyDescent="0.25">
      <c r="A1013" s="1">
        <f>'Rådata Nord 2025'!A1013</f>
        <v>143</v>
      </c>
      <c r="B1013" s="1" t="str">
        <f>'Rådata Nord 2025'!B1013</f>
        <v>SÖV</v>
      </c>
      <c r="C1013" s="1" t="str">
        <f>'Rådata Nord 2025'!C1013</f>
        <v>Spårväxel - EV-SJ43-5,9-1:9</v>
      </c>
      <c r="D1013" s="1">
        <f>'Rådata Nord 2025'!D1013</f>
        <v>37</v>
      </c>
      <c r="E1013" s="1" t="str">
        <f>'Rådata Nord 2025'!E1013</f>
        <v>B1</v>
      </c>
      <c r="F1013" s="2" t="str">
        <f>'Rådata Nord 2025'!J1013</f>
        <v>-</v>
      </c>
      <c r="G1013" s="2" t="str">
        <f>'Rådata Nord 2025'!L1013</f>
        <v>ej</v>
      </c>
      <c r="H1013" s="11">
        <f>'Rådata Nord 2025'!N1013</f>
        <v>0</v>
      </c>
      <c r="I1013" s="11" t="str">
        <f>'Rådata Nord 2025'!O1013</f>
        <v>ej</v>
      </c>
    </row>
    <row r="1014" spans="1:9" hidden="1" x14ac:dyDescent="0.25">
      <c r="A1014" s="1">
        <f>'Rådata Nord 2025'!A1014</f>
        <v>143</v>
      </c>
      <c r="B1014" s="1" t="str">
        <f>'Rådata Nord 2025'!B1014</f>
        <v>SÖV</v>
      </c>
      <c r="C1014" s="1" t="str">
        <f>'Rådata Nord 2025'!C1014</f>
        <v>Spårväxel - EV-SJ43-5,9-1:9</v>
      </c>
      <c r="D1014" s="1">
        <f>'Rådata Nord 2025'!D1014</f>
        <v>37</v>
      </c>
      <c r="E1014" s="1" t="str">
        <f>'Rådata Nord 2025'!E1014</f>
        <v>B1</v>
      </c>
      <c r="F1014" s="2" t="str">
        <f>'Rådata Nord 2025'!J1014</f>
        <v>-</v>
      </c>
      <c r="G1014" s="2" t="str">
        <f>'Rådata Nord 2025'!L1014</f>
        <v>ej</v>
      </c>
      <c r="H1014" s="11">
        <f>'Rådata Nord 2025'!N1014</f>
        <v>0</v>
      </c>
      <c r="I1014" s="11" t="str">
        <f>'Rådata Nord 2025'!O1014</f>
        <v>ej</v>
      </c>
    </row>
    <row r="1015" spans="1:9" hidden="1" x14ac:dyDescent="0.25">
      <c r="A1015" s="1">
        <f>'Rådata Nord 2025'!A1015</f>
        <v>143</v>
      </c>
      <c r="B1015" s="1" t="str">
        <f>'Rådata Nord 2025'!B1015</f>
        <v>SÖV</v>
      </c>
      <c r="C1015" s="1" t="str">
        <f>'Rådata Nord 2025'!C1015</f>
        <v>Spårväxel - EV-SJ43-5,9-1:9</v>
      </c>
      <c r="D1015" s="1">
        <f>'Rådata Nord 2025'!D1015</f>
        <v>39</v>
      </c>
      <c r="E1015" s="1" t="str">
        <f>'Rådata Nord 2025'!E1015</f>
        <v>B1</v>
      </c>
      <c r="F1015" s="2" t="str">
        <f>'Rådata Nord 2025'!J1015</f>
        <v>-</v>
      </c>
      <c r="G1015" s="2" t="str">
        <f>'Rådata Nord 2025'!L1015</f>
        <v>ej</v>
      </c>
      <c r="H1015" s="11">
        <f>'Rådata Nord 2025'!N1015</f>
        <v>0</v>
      </c>
      <c r="I1015" s="11" t="str">
        <f>'Rådata Nord 2025'!O1015</f>
        <v>ej</v>
      </c>
    </row>
    <row r="1016" spans="1:9" hidden="1" x14ac:dyDescent="0.25">
      <c r="A1016" s="1">
        <f>'Rådata Nord 2025'!A1016</f>
        <v>143</v>
      </c>
      <c r="B1016" s="1" t="str">
        <f>'Rådata Nord 2025'!B1016</f>
        <v>SÖV</v>
      </c>
      <c r="C1016" s="1" t="str">
        <f>'Rådata Nord 2025'!C1016</f>
        <v>Spårväxel - EV-SJ43-5,9-1:9</v>
      </c>
      <c r="D1016" s="1">
        <f>'Rådata Nord 2025'!D1016</f>
        <v>39</v>
      </c>
      <c r="E1016" s="1" t="str">
        <f>'Rådata Nord 2025'!E1016</f>
        <v>B1</v>
      </c>
      <c r="F1016" s="2" t="str">
        <f>'Rådata Nord 2025'!J1016</f>
        <v>-</v>
      </c>
      <c r="G1016" s="2" t="str">
        <f>'Rådata Nord 2025'!L1016</f>
        <v>ej</v>
      </c>
      <c r="H1016" s="11">
        <f>'Rådata Nord 2025'!N1016</f>
        <v>0</v>
      </c>
      <c r="I1016" s="11" t="str">
        <f>'Rådata Nord 2025'!O1016</f>
        <v>ej</v>
      </c>
    </row>
    <row r="1017" spans="1:9" hidden="1" x14ac:dyDescent="0.25">
      <c r="A1017" s="1">
        <f>'Rådata Nord 2025'!A1017</f>
        <v>143</v>
      </c>
      <c r="B1017" s="1" t="str">
        <f>'Rådata Nord 2025'!B1017</f>
        <v>SÖV</v>
      </c>
      <c r="C1017" s="1" t="str">
        <f>'Rådata Nord 2025'!C1017</f>
        <v>Spårväxel - 3V-SJ43-5,9-1:9/1:9-HV/VH</v>
      </c>
      <c r="D1017" s="1" t="str">
        <f>'Rådata Nord 2025'!D1017</f>
        <v>11a/31</v>
      </c>
      <c r="E1017" s="1" t="str">
        <f>'Rådata Nord 2025'!E1017</f>
        <v>B1</v>
      </c>
      <c r="F1017" s="2" t="str">
        <f>'Rådata Nord 2025'!J1017</f>
        <v>-</v>
      </c>
      <c r="G1017" s="2" t="str">
        <f>'Rådata Nord 2025'!L1017</f>
        <v>ej</v>
      </c>
      <c r="H1017" s="11">
        <f>'Rådata Nord 2025'!N1017</f>
        <v>0</v>
      </c>
      <c r="I1017" s="11" t="str">
        <f>'Rådata Nord 2025'!O1017</f>
        <v>ej</v>
      </c>
    </row>
    <row r="1018" spans="1:9" hidden="1" x14ac:dyDescent="0.25">
      <c r="A1018" s="1">
        <f>'Rådata Nord 2025'!A1018</f>
        <v>143</v>
      </c>
      <c r="B1018" s="1" t="str">
        <f>'Rådata Nord 2025'!B1018</f>
        <v>SÖV</v>
      </c>
      <c r="C1018" s="1" t="str">
        <f>'Rådata Nord 2025'!C1018</f>
        <v>Spårväxel - 3V-SJ43-5,9-1:9/1:9-HV/VH</v>
      </c>
      <c r="D1018" s="1" t="str">
        <f>'Rådata Nord 2025'!D1018</f>
        <v>11a/31</v>
      </c>
      <c r="E1018" s="1" t="str">
        <f>'Rådata Nord 2025'!E1018</f>
        <v>B1</v>
      </c>
      <c r="F1018" s="2" t="str">
        <f>'Rådata Nord 2025'!J1018</f>
        <v>-</v>
      </c>
      <c r="G1018" s="2" t="str">
        <f>'Rådata Nord 2025'!L1018</f>
        <v>ej</v>
      </c>
      <c r="H1018" s="11">
        <f>'Rådata Nord 2025'!N1018</f>
        <v>0</v>
      </c>
      <c r="I1018" s="11" t="str">
        <f>'Rådata Nord 2025'!O1018</f>
        <v>ej</v>
      </c>
    </row>
    <row r="1019" spans="1:9" hidden="1" x14ac:dyDescent="0.25">
      <c r="A1019" s="1">
        <f>'Rådata Nord 2025'!A1019</f>
        <v>143</v>
      </c>
      <c r="B1019" s="1" t="str">
        <f>'Rådata Nord 2025'!B1019</f>
        <v>SÖV</v>
      </c>
      <c r="C1019" s="1" t="str">
        <f>'Rådata Nord 2025'!C1019</f>
        <v>Spårväxel - EV-SJ50-11-1:9</v>
      </c>
      <c r="D1019" s="1" t="str">
        <f>'Rådata Nord 2025'!D1019</f>
        <v>11b</v>
      </c>
      <c r="E1019" s="1" t="str">
        <f>'Rådata Nord 2025'!E1019</f>
        <v>B1</v>
      </c>
      <c r="F1019" s="2" t="str">
        <f>'Rådata Nord 2025'!J1019</f>
        <v>-</v>
      </c>
      <c r="G1019" s="2" t="str">
        <f>'Rådata Nord 2025'!L1019</f>
        <v>ej</v>
      </c>
      <c r="H1019" s="11">
        <f>'Rådata Nord 2025'!N1019</f>
        <v>0</v>
      </c>
      <c r="I1019" s="11" t="str">
        <f>'Rådata Nord 2025'!O1019</f>
        <v>ej</v>
      </c>
    </row>
    <row r="1020" spans="1:9" hidden="1" x14ac:dyDescent="0.25">
      <c r="A1020" s="1">
        <f>'Rådata Nord 2025'!A1020</f>
        <v>143</v>
      </c>
      <c r="B1020" s="1" t="str">
        <f>'Rådata Nord 2025'!B1020</f>
        <v>SÖV</v>
      </c>
      <c r="C1020" s="1" t="str">
        <f>'Rådata Nord 2025'!C1020</f>
        <v>Spårväxel - EV-SJ50-11-1:9</v>
      </c>
      <c r="D1020" s="1" t="str">
        <f>'Rådata Nord 2025'!D1020</f>
        <v>11b</v>
      </c>
      <c r="E1020" s="1" t="str">
        <f>'Rådata Nord 2025'!E1020</f>
        <v>B1</v>
      </c>
      <c r="F1020" s="2" t="str">
        <f>'Rådata Nord 2025'!J1020</f>
        <v>-</v>
      </c>
      <c r="G1020" s="2" t="str">
        <f>'Rådata Nord 2025'!L1020</f>
        <v>ej</v>
      </c>
      <c r="H1020" s="11">
        <f>'Rådata Nord 2025'!N1020</f>
        <v>0</v>
      </c>
      <c r="I1020" s="11" t="str">
        <f>'Rådata Nord 2025'!O1020</f>
        <v>ej</v>
      </c>
    </row>
    <row r="1021" spans="1:9" hidden="1" x14ac:dyDescent="0.25">
      <c r="A1021" s="1">
        <f>'Rådata Nord 2025'!A1021</f>
        <v>143</v>
      </c>
      <c r="B1021" s="1" t="str">
        <f>'Rådata Nord 2025'!B1021</f>
        <v>SÖV</v>
      </c>
      <c r="C1021" s="1" t="str">
        <f>'Rådata Nord 2025'!C1021</f>
        <v>Spårväxel - EV-SJ50-11-1:9</v>
      </c>
      <c r="D1021" s="1" t="str">
        <f>'Rådata Nord 2025'!D1021</f>
        <v>13b</v>
      </c>
      <c r="E1021" s="1" t="str">
        <f>'Rådata Nord 2025'!E1021</f>
        <v>B1</v>
      </c>
      <c r="F1021" s="2" t="str">
        <f>'Rådata Nord 2025'!J1021</f>
        <v>-</v>
      </c>
      <c r="G1021" s="2" t="str">
        <f>'Rådata Nord 2025'!L1021</f>
        <v>ej</v>
      </c>
      <c r="H1021" s="11">
        <f>'Rådata Nord 2025'!N1021</f>
        <v>0</v>
      </c>
      <c r="I1021" s="11" t="str">
        <f>'Rådata Nord 2025'!O1021</f>
        <v>ej</v>
      </c>
    </row>
    <row r="1022" spans="1:9" hidden="1" x14ac:dyDescent="0.25">
      <c r="A1022" s="1">
        <f>'Rådata Nord 2025'!A1022</f>
        <v>143</v>
      </c>
      <c r="B1022" s="1" t="str">
        <f>'Rådata Nord 2025'!B1022</f>
        <v>SÖV</v>
      </c>
      <c r="C1022" s="1" t="str">
        <f>'Rådata Nord 2025'!C1022</f>
        <v>Spårväxel - EV-SJ50-11-1:9</v>
      </c>
      <c r="D1022" s="1" t="str">
        <f>'Rådata Nord 2025'!D1022</f>
        <v>13b</v>
      </c>
      <c r="E1022" s="1" t="str">
        <f>'Rådata Nord 2025'!E1022</f>
        <v>B1</v>
      </c>
      <c r="F1022" s="2" t="str">
        <f>'Rådata Nord 2025'!J1022</f>
        <v>-</v>
      </c>
      <c r="G1022" s="2" t="str">
        <f>'Rådata Nord 2025'!L1022</f>
        <v>ej</v>
      </c>
      <c r="H1022" s="11">
        <f>'Rådata Nord 2025'!N1022</f>
        <v>0</v>
      </c>
      <c r="I1022" s="11" t="str">
        <f>'Rådata Nord 2025'!O1022</f>
        <v>ej</v>
      </c>
    </row>
    <row r="1023" spans="1:9" hidden="1" x14ac:dyDescent="0.25">
      <c r="A1023" s="1">
        <f>'Rådata Nord 2025'!A1023</f>
        <v>143</v>
      </c>
      <c r="B1023" s="1" t="str">
        <f>'Rådata Nord 2025'!B1023</f>
        <v>SÖV</v>
      </c>
      <c r="C1023" s="1" t="str">
        <f>'Rådata Nord 2025'!C1023</f>
        <v>Spårväxel - EV-SJ50-11-1:9</v>
      </c>
      <c r="D1023" s="1" t="str">
        <f>'Rådata Nord 2025'!D1023</f>
        <v>1b</v>
      </c>
      <c r="E1023" s="1" t="str">
        <f>'Rådata Nord 2025'!E1023</f>
        <v>B1</v>
      </c>
      <c r="F1023" s="2" t="str">
        <f>'Rådata Nord 2025'!J1023</f>
        <v>-</v>
      </c>
      <c r="G1023" s="2" t="str">
        <f>'Rådata Nord 2025'!L1023</f>
        <v>ej</v>
      </c>
      <c r="H1023" s="11">
        <f>'Rådata Nord 2025'!N1023</f>
        <v>0</v>
      </c>
      <c r="I1023" s="11" t="str">
        <f>'Rådata Nord 2025'!O1023</f>
        <v>ej</v>
      </c>
    </row>
    <row r="1024" spans="1:9" hidden="1" x14ac:dyDescent="0.25">
      <c r="A1024" s="1">
        <f>'Rådata Nord 2025'!A1024</f>
        <v>143</v>
      </c>
      <c r="B1024" s="1" t="str">
        <f>'Rådata Nord 2025'!B1024</f>
        <v>SÖV</v>
      </c>
      <c r="C1024" s="1" t="str">
        <f>'Rådata Nord 2025'!C1024</f>
        <v>Spårväxel - EV-SJ50-11-1:9</v>
      </c>
      <c r="D1024" s="1" t="str">
        <f>'Rådata Nord 2025'!D1024</f>
        <v>1b</v>
      </c>
      <c r="E1024" s="1" t="str">
        <f>'Rådata Nord 2025'!E1024</f>
        <v>B1</v>
      </c>
      <c r="F1024" s="2" t="str">
        <f>'Rådata Nord 2025'!J1024</f>
        <v>-</v>
      </c>
      <c r="G1024" s="2" t="str">
        <f>'Rådata Nord 2025'!L1024</f>
        <v>ej</v>
      </c>
      <c r="H1024" s="11">
        <f>'Rådata Nord 2025'!N1024</f>
        <v>0</v>
      </c>
      <c r="I1024" s="11" t="str">
        <f>'Rådata Nord 2025'!O1024</f>
        <v>ej</v>
      </c>
    </row>
    <row r="1025" spans="1:9" hidden="1" x14ac:dyDescent="0.25">
      <c r="A1025" s="1">
        <f>'Rådata Nord 2025'!A1025</f>
        <v>143</v>
      </c>
      <c r="B1025" s="1" t="str">
        <f>'Rådata Nord 2025'!B1025</f>
        <v>SÖV</v>
      </c>
      <c r="C1025" s="1" t="str">
        <f>'Rådata Nord 2025'!C1025</f>
        <v>Spårväxel - EV-SJ43-5,9-1:9</v>
      </c>
      <c r="D1025" s="1" t="str">
        <f>'Rådata Nord 2025'!D1025</f>
        <v>7a</v>
      </c>
      <c r="E1025" s="1" t="str">
        <f>'Rådata Nord 2025'!E1025</f>
        <v>B1</v>
      </c>
      <c r="F1025" s="2" t="str">
        <f>'Rådata Nord 2025'!J1025</f>
        <v>-</v>
      </c>
      <c r="G1025" s="2" t="str">
        <f>'Rådata Nord 2025'!L1025</f>
        <v>ej</v>
      </c>
      <c r="H1025" s="11">
        <f>'Rådata Nord 2025'!N1025</f>
        <v>0</v>
      </c>
      <c r="I1025" s="11" t="str">
        <f>'Rådata Nord 2025'!O1025</f>
        <v>ej</v>
      </c>
    </row>
    <row r="1026" spans="1:9" hidden="1" x14ac:dyDescent="0.25">
      <c r="A1026" s="1">
        <f>'Rådata Nord 2025'!A1026</f>
        <v>143</v>
      </c>
      <c r="B1026" s="1" t="str">
        <f>'Rådata Nord 2025'!B1026</f>
        <v>SÖV</v>
      </c>
      <c r="C1026" s="1" t="str">
        <f>'Rådata Nord 2025'!C1026</f>
        <v>Spårväxel - EV-SJ43-5,9-1:9</v>
      </c>
      <c r="D1026" s="1" t="str">
        <f>'Rådata Nord 2025'!D1026</f>
        <v>7a</v>
      </c>
      <c r="E1026" s="1" t="str">
        <f>'Rådata Nord 2025'!E1026</f>
        <v>B1</v>
      </c>
      <c r="F1026" s="2" t="str">
        <f>'Rådata Nord 2025'!J1026</f>
        <v>-</v>
      </c>
      <c r="G1026" s="2" t="str">
        <f>'Rådata Nord 2025'!L1026</f>
        <v>ej</v>
      </c>
      <c r="H1026" s="11">
        <f>'Rådata Nord 2025'!N1026</f>
        <v>0</v>
      </c>
      <c r="I1026" s="11" t="str">
        <f>'Rådata Nord 2025'!O1026</f>
        <v>ej</v>
      </c>
    </row>
    <row r="1027" spans="1:9" hidden="1" x14ac:dyDescent="0.25">
      <c r="A1027" s="1">
        <f>'Rådata Nord 2025'!A1031</f>
        <v>143</v>
      </c>
      <c r="B1027" s="1" t="str">
        <f>'Rådata Nord 2025'!B1031</f>
        <v>UVN</v>
      </c>
      <c r="C1027" s="1" t="str">
        <f>'Rådata Nord 2025'!C1031</f>
        <v>Spårväxel - EV-SJ50-11-1:9</v>
      </c>
      <c r="D1027" s="1">
        <f>'Rådata Nord 2025'!D1031</f>
        <v>8</v>
      </c>
      <c r="E1027" s="1" t="str">
        <f>'Rådata Nord 2025'!E1031</f>
        <v>B1</v>
      </c>
      <c r="F1027" s="2" t="str">
        <f>'Rådata Nord 2025'!J1031</f>
        <v>-</v>
      </c>
      <c r="G1027" s="2" t="str">
        <f>'Rådata Nord 2025'!L1031</f>
        <v>ej</v>
      </c>
      <c r="H1027" s="11">
        <f>'Rådata Nord 2025'!N1031</f>
        <v>0</v>
      </c>
      <c r="I1027" s="11" t="str">
        <f>'Rådata Nord 2025'!O1031</f>
        <v>ej</v>
      </c>
    </row>
    <row r="1028" spans="1:9" hidden="1" x14ac:dyDescent="0.25">
      <c r="A1028" s="1">
        <f>'Rådata Nord 2025'!A1032</f>
        <v>143</v>
      </c>
      <c r="B1028" s="1" t="str">
        <f>'Rådata Nord 2025'!B1032</f>
        <v>UVN</v>
      </c>
      <c r="C1028" s="1" t="str">
        <f>'Rådata Nord 2025'!C1032</f>
        <v>Spårväxel - EV-SJ50-11-1:9</v>
      </c>
      <c r="D1028" s="1">
        <f>'Rådata Nord 2025'!D1032</f>
        <v>8</v>
      </c>
      <c r="E1028" s="1" t="str">
        <f>'Rådata Nord 2025'!E1032</f>
        <v>B1</v>
      </c>
      <c r="F1028" s="2" t="str">
        <f>'Rådata Nord 2025'!J1032</f>
        <v>-</v>
      </c>
      <c r="G1028" s="2" t="str">
        <f>'Rådata Nord 2025'!L1032</f>
        <v>ej</v>
      </c>
      <c r="H1028" s="11">
        <f>'Rådata Nord 2025'!N1032</f>
        <v>0</v>
      </c>
      <c r="I1028" s="11" t="str">
        <f>'Rådata Nord 2025'!O1032</f>
        <v>ej</v>
      </c>
    </row>
    <row r="1029" spans="1:9" hidden="1" x14ac:dyDescent="0.25">
      <c r="A1029" s="1">
        <f>'Rådata Nord 2025'!A1027</f>
        <v>143</v>
      </c>
      <c r="B1029" s="1" t="str">
        <f>'Rådata Nord 2025'!B1027</f>
        <v>UVN</v>
      </c>
      <c r="C1029" s="1" t="str">
        <f>'Rådata Nord 2025'!C1027</f>
        <v>Spårväxel - EV-SJ50-11-1:9</v>
      </c>
      <c r="D1029" s="1">
        <f>'Rådata Nord 2025'!D1027</f>
        <v>6</v>
      </c>
      <c r="E1029" s="1" t="str">
        <f>'Rådata Nord 2025'!E1027</f>
        <v>B3</v>
      </c>
      <c r="F1029" s="2" t="str">
        <f>'Rådata Nord 2025'!J1027</f>
        <v>ej 2025</v>
      </c>
      <c r="G1029" s="2" t="str">
        <f>'Rådata Nord 2025'!L1027</f>
        <v>ej 2025</v>
      </c>
      <c r="H1029" s="11">
        <f>'Rådata Nord 2025'!N1027</f>
        <v>0</v>
      </c>
      <c r="I1029" s="11">
        <f>'Rådata Nord 2025'!O1027</f>
        <v>0</v>
      </c>
    </row>
    <row r="1030" spans="1:9" hidden="1" x14ac:dyDescent="0.25">
      <c r="A1030" s="1">
        <f>'Rådata Nord 2025'!A1028</f>
        <v>143</v>
      </c>
      <c r="B1030" s="1" t="str">
        <f>'Rådata Nord 2025'!B1028</f>
        <v>UVN</v>
      </c>
      <c r="C1030" s="1" t="str">
        <f>'Rådata Nord 2025'!C1028</f>
        <v>Spårväxel - EV-SJ50-11-1:9</v>
      </c>
      <c r="D1030" s="1">
        <f>'Rådata Nord 2025'!D1028</f>
        <v>6</v>
      </c>
      <c r="E1030" s="1" t="str">
        <f>'Rådata Nord 2025'!E1028</f>
        <v>B3</v>
      </c>
      <c r="F1030" s="2" t="str">
        <f>'Rådata Nord 2025'!J1028</f>
        <v>ej 2025</v>
      </c>
      <c r="G1030" s="2" t="str">
        <f>'Rådata Nord 2025'!L1028</f>
        <v>ej 2025</v>
      </c>
      <c r="H1030" s="11">
        <f>'Rådata Nord 2025'!N1028</f>
        <v>0</v>
      </c>
      <c r="I1030" s="11">
        <f>'Rådata Nord 2025'!O1028</f>
        <v>0</v>
      </c>
    </row>
    <row r="1031" spans="1:9" hidden="1" x14ac:dyDescent="0.25">
      <c r="A1031" s="1">
        <f>'Rådata Nord 2025'!A1029</f>
        <v>143</v>
      </c>
      <c r="B1031" s="1" t="str">
        <f>'Rådata Nord 2025'!B1029</f>
        <v>UVN</v>
      </c>
      <c r="C1031" s="1" t="str">
        <f>'Rådata Nord 2025'!C1029</f>
        <v>Spårväxel - EV-SJ50-11-1:9</v>
      </c>
      <c r="D1031" s="1">
        <f>'Rådata Nord 2025'!D1029</f>
        <v>7</v>
      </c>
      <c r="E1031" s="1" t="str">
        <f>'Rådata Nord 2025'!E1029</f>
        <v>B1</v>
      </c>
      <c r="F1031" s="2" t="str">
        <f>'Rådata Nord 2025'!J1029</f>
        <v>-</v>
      </c>
      <c r="G1031" s="2" t="str">
        <f>'Rådata Nord 2025'!L1029</f>
        <v>ej</v>
      </c>
      <c r="H1031" s="11">
        <f>'Rådata Nord 2025'!N1029</f>
        <v>0</v>
      </c>
      <c r="I1031" s="11" t="str">
        <f>'Rådata Nord 2025'!O1029</f>
        <v>ej</v>
      </c>
    </row>
    <row r="1032" spans="1:9" hidden="1" x14ac:dyDescent="0.25">
      <c r="A1032" s="1">
        <f>'Rådata Nord 2025'!A1030</f>
        <v>143</v>
      </c>
      <c r="B1032" s="1" t="str">
        <f>'Rådata Nord 2025'!B1030</f>
        <v>UVN</v>
      </c>
      <c r="C1032" s="1" t="str">
        <f>'Rådata Nord 2025'!C1030</f>
        <v>Spårväxel - EV-SJ50-11-1:9</v>
      </c>
      <c r="D1032" s="1">
        <f>'Rådata Nord 2025'!D1030</f>
        <v>7</v>
      </c>
      <c r="E1032" s="1" t="str">
        <f>'Rådata Nord 2025'!E1030</f>
        <v>B1</v>
      </c>
      <c r="F1032" s="2" t="str">
        <f>'Rådata Nord 2025'!J1030</f>
        <v>-</v>
      </c>
      <c r="G1032" s="2" t="str">
        <f>'Rådata Nord 2025'!L1030</f>
        <v>ej</v>
      </c>
      <c r="H1032" s="11">
        <f>'Rådata Nord 2025'!N1030</f>
        <v>0</v>
      </c>
      <c r="I1032" s="11" t="str">
        <f>'Rådata Nord 2025'!O1030</f>
        <v>ej</v>
      </c>
    </row>
    <row r="1033" spans="1:9" x14ac:dyDescent="0.25">
      <c r="A1033" s="1">
        <f>'Rådata Nord 2025'!A1033</f>
        <v>133</v>
      </c>
      <c r="B1033" s="1" t="str">
        <f>'Rådata Nord 2025'!B1033</f>
        <v>VSK</v>
      </c>
      <c r="C1033" s="1" t="str">
        <f>'Rådata Nord 2025'!C1033</f>
        <v>Spårväxel - EVR-UIC60-760-1:15</v>
      </c>
      <c r="D1033" s="1">
        <f>'Rådata Nord 2025'!D1033</f>
        <v>21</v>
      </c>
      <c r="E1033" s="1" t="str">
        <f>'Rådata Nord 2025'!E1033</f>
        <v>B4</v>
      </c>
      <c r="F1033" s="2" t="str">
        <f>'Rådata Nord 2025'!J1033</f>
        <v>-</v>
      </c>
      <c r="G1033" s="2" t="str">
        <f>'Rådata Nord 2025'!L1033</f>
        <v>ej</v>
      </c>
      <c r="H1033" s="11">
        <f>'Rådata Nord 2025'!N1033</f>
        <v>36</v>
      </c>
      <c r="I1033" s="11" t="str">
        <f>'Rådata Nord 2025'!O1033</f>
        <v>ej</v>
      </c>
    </row>
    <row r="1034" spans="1:9" x14ac:dyDescent="0.25">
      <c r="A1034" s="1">
        <f>'Rådata Nord 2025'!A1034</f>
        <v>133</v>
      </c>
      <c r="B1034" s="1" t="str">
        <f>'Rådata Nord 2025'!B1034</f>
        <v>VSK</v>
      </c>
      <c r="C1034" s="1" t="str">
        <f>'Rådata Nord 2025'!C1034</f>
        <v>Spårväxel - EVR-UIC60-760-1:15</v>
      </c>
      <c r="D1034" s="1">
        <f>'Rådata Nord 2025'!D1034</f>
        <v>22</v>
      </c>
      <c r="E1034" s="1" t="str">
        <f>'Rådata Nord 2025'!E1034</f>
        <v>B4</v>
      </c>
      <c r="F1034" s="2" t="str">
        <f>'Rådata Nord 2025'!J1034</f>
        <v>-</v>
      </c>
      <c r="G1034" s="2" t="str">
        <f>'Rådata Nord 2025'!L1034</f>
        <v>ej</v>
      </c>
      <c r="H1034" s="11">
        <f>'Rådata Nord 2025'!N1034</f>
        <v>36</v>
      </c>
      <c r="I1034" s="11" t="str">
        <f>'Rådata Nord 2025'!O1034</f>
        <v>ej</v>
      </c>
    </row>
    <row r="1035" spans="1:9" x14ac:dyDescent="0.25">
      <c r="A1035" s="1">
        <f>'Rådata Nord 2025'!A1035</f>
        <v>133</v>
      </c>
      <c r="B1035" s="1" t="str">
        <f>'Rådata Nord 2025'!B1035</f>
        <v>VSK</v>
      </c>
      <c r="C1035" s="1" t="str">
        <f>'Rådata Nord 2025'!C1035</f>
        <v>Spårväxel - EVR-UIC60-760-1:15</v>
      </c>
      <c r="D1035" s="1">
        <f>'Rådata Nord 2025'!D1035</f>
        <v>22</v>
      </c>
      <c r="E1035" s="1" t="str">
        <f>'Rådata Nord 2025'!E1035</f>
        <v>B4</v>
      </c>
      <c r="F1035" s="2" t="str">
        <f>'Rådata Nord 2025'!J1035</f>
        <v>-</v>
      </c>
      <c r="G1035" s="2" t="str">
        <f>'Rådata Nord 2025'!L1035</f>
        <v>ej</v>
      </c>
      <c r="H1035" s="11">
        <f>'Rådata Nord 2025'!N1035</f>
        <v>36</v>
      </c>
      <c r="I1035" s="11" t="str">
        <f>'Rådata Nord 2025'!O1035</f>
        <v>ej</v>
      </c>
    </row>
    <row r="1036" spans="1:9" x14ac:dyDescent="0.25">
      <c r="A1036" s="1">
        <f>'Rådata Nord 2025'!A1036</f>
        <v>137</v>
      </c>
      <c r="B1036" s="1" t="str">
        <f>'Rådata Nord 2025'!B1036</f>
        <v>GEN</v>
      </c>
      <c r="C1036" s="1" t="str">
        <f>'Rådata Nord 2025'!C1036</f>
        <v>Spårväxel - EV-UIC60-760-1:15</v>
      </c>
      <c r="D1036" s="1">
        <f>'Rådata Nord 2025'!D1036</f>
        <v>21</v>
      </c>
      <c r="E1036" s="1" t="str">
        <f>'Rådata Nord 2025'!E1036</f>
        <v>B4</v>
      </c>
      <c r="F1036" s="2" t="str">
        <f>'Rådata Nord 2025'!J1036</f>
        <v>-</v>
      </c>
      <c r="G1036" s="2" t="str">
        <f>'Rådata Nord 2025'!L1036</f>
        <v>ej</v>
      </c>
      <c r="H1036" s="11">
        <f>'Rådata Nord 2025'!N1036</f>
        <v>36</v>
      </c>
      <c r="I1036" s="11" t="str">
        <f>'Rådata Nord 2025'!O1036</f>
        <v>ej</v>
      </c>
    </row>
    <row r="1037" spans="1:9" x14ac:dyDescent="0.25">
      <c r="A1037" s="1">
        <f>'Rådata Nord 2025'!A1037</f>
        <v>137</v>
      </c>
      <c r="B1037" s="1" t="str">
        <f>'Rådata Nord 2025'!B1037</f>
        <v>GEN</v>
      </c>
      <c r="C1037" s="1" t="str">
        <f>'Rådata Nord 2025'!C1037</f>
        <v>Spårväxel - EV-UIC60-760-1:15</v>
      </c>
      <c r="D1037" s="1">
        <f>'Rådata Nord 2025'!D1037</f>
        <v>22</v>
      </c>
      <c r="E1037" s="1" t="str">
        <f>'Rådata Nord 2025'!E1037</f>
        <v>B4</v>
      </c>
      <c r="F1037" s="2" t="str">
        <f>'Rådata Nord 2025'!J1037</f>
        <v>-</v>
      </c>
      <c r="G1037" s="2" t="str">
        <f>'Rådata Nord 2025'!L1037</f>
        <v>ej</v>
      </c>
      <c r="H1037" s="11">
        <f>'Rådata Nord 2025'!N1037</f>
        <v>36</v>
      </c>
      <c r="I1037" s="11" t="str">
        <f>'Rådata Nord 2025'!O1037</f>
        <v>ej</v>
      </c>
    </row>
    <row r="1038" spans="1:9" hidden="1" x14ac:dyDescent="0.25">
      <c r="A1038" s="1">
        <f>'Rådata Nord 2025'!A1038</f>
        <v>146</v>
      </c>
      <c r="B1038" s="1" t="str">
        <f>'Rådata Nord 2025'!B1038</f>
        <v>BTB</v>
      </c>
      <c r="C1038" s="1" t="str">
        <f>'Rådata Nord 2025'!C1038</f>
        <v>Spårväxel - EV-SJ50-11-1:9</v>
      </c>
      <c r="D1038" s="1" t="str">
        <f>'Rådata Nord 2025'!D1038</f>
        <v>4a</v>
      </c>
      <c r="E1038" s="1" t="str">
        <f>'Rådata Nord 2025'!E1038</f>
        <v>B2</v>
      </c>
      <c r="F1038" s="2" t="str">
        <f>'Rådata Nord 2025'!J1038</f>
        <v>-</v>
      </c>
      <c r="G1038" s="2" t="str">
        <f>'Rådata Nord 2025'!L1038</f>
        <v>ej</v>
      </c>
      <c r="H1038" s="11">
        <f>'Rådata Nord 2025'!N1038</f>
        <v>0</v>
      </c>
      <c r="I1038" s="11" t="str">
        <f>'Rådata Nord 2025'!O1038</f>
        <v>ej</v>
      </c>
    </row>
    <row r="1039" spans="1:9" x14ac:dyDescent="0.25">
      <c r="A1039" s="1">
        <f>'Rådata Nord 2025'!A1039</f>
        <v>137</v>
      </c>
      <c r="B1039" s="1" t="str">
        <f>'Rådata Nord 2025'!B1039</f>
        <v>MJV</v>
      </c>
      <c r="C1039" s="1" t="str">
        <f>'Rådata Nord 2025'!C1039</f>
        <v>Spårväxel - EV-UIC60-300-1:9</v>
      </c>
      <c r="D1039" s="1">
        <f>'Rådata Nord 2025'!D1039</f>
        <v>21</v>
      </c>
      <c r="E1039" s="1" t="str">
        <f>'Rådata Nord 2025'!E1039</f>
        <v>B4</v>
      </c>
      <c r="F1039" s="2" t="str">
        <f>'Rådata Nord 2025'!J1039</f>
        <v>-</v>
      </c>
      <c r="G1039" s="2" t="str">
        <f>'Rådata Nord 2025'!L1039</f>
        <v>ej</v>
      </c>
      <c r="H1039" s="11">
        <f>'Rådata Nord 2025'!N1039</f>
        <v>36</v>
      </c>
      <c r="I1039" s="11" t="str">
        <f>'Rådata Nord 2025'!O1039</f>
        <v>ej</v>
      </c>
    </row>
    <row r="1040" spans="1:9" hidden="1" x14ac:dyDescent="0.25">
      <c r="A1040" s="1">
        <f>'Rådata Nord 2025'!A1040</f>
        <v>146</v>
      </c>
      <c r="B1040" s="1" t="str">
        <f>'Rådata Nord 2025'!B1040</f>
        <v>KLBN</v>
      </c>
      <c r="C1040" s="1" t="str">
        <f>'Rådata Nord 2025'!C1040</f>
        <v>Spårväxel - EV-SJ50-11-1:9</v>
      </c>
      <c r="D1040" s="1">
        <f>'Rådata Nord 2025'!D1040</f>
        <v>601</v>
      </c>
      <c r="E1040" s="1" t="str">
        <f>'Rådata Nord 2025'!E1040</f>
        <v>B1</v>
      </c>
      <c r="F1040" s="2" t="str">
        <f>'Rådata Nord 2025'!J1040</f>
        <v>-</v>
      </c>
      <c r="G1040" s="2" t="str">
        <f>'Rådata Nord 2025'!L1040</f>
        <v>ej</v>
      </c>
      <c r="H1040" s="11">
        <f>'Rådata Nord 2025'!N1040</f>
        <v>0</v>
      </c>
      <c r="I1040" s="11" t="str">
        <f>'Rådata Nord 2025'!O1040</f>
        <v>ej</v>
      </c>
    </row>
    <row r="1041" spans="1:9" x14ac:dyDescent="0.25">
      <c r="A1041" s="1">
        <f>'Rådata Nord 2025'!A1041</f>
        <v>137</v>
      </c>
      <c r="B1041" s="1" t="str">
        <f>'Rådata Nord 2025'!B1041</f>
        <v>MJV</v>
      </c>
      <c r="C1041" s="1" t="str">
        <f>'Rådata Nord 2025'!C1041</f>
        <v>Spårväxel - EV-UIC60-300-1:9</v>
      </c>
      <c r="D1041" s="1">
        <f>'Rådata Nord 2025'!D1041</f>
        <v>22</v>
      </c>
      <c r="E1041" s="1" t="str">
        <f>'Rådata Nord 2025'!E1041</f>
        <v>B4</v>
      </c>
      <c r="F1041" s="2" t="str">
        <f>'Rådata Nord 2025'!J1041</f>
        <v>-</v>
      </c>
      <c r="G1041" s="2" t="str">
        <f>'Rådata Nord 2025'!L1041</f>
        <v>ej</v>
      </c>
      <c r="H1041" s="11">
        <f>'Rådata Nord 2025'!N1041</f>
        <v>36</v>
      </c>
      <c r="I1041" s="11" t="str">
        <f>'Rådata Nord 2025'!O1041</f>
        <v>ej</v>
      </c>
    </row>
    <row r="1042" spans="1:9" x14ac:dyDescent="0.25">
      <c r="A1042" s="1">
        <f>'Rådata Nord 2025'!A1042</f>
        <v>137</v>
      </c>
      <c r="B1042" s="1" t="str">
        <f>'Rådata Nord 2025'!B1042</f>
        <v>NML</v>
      </c>
      <c r="C1042" s="1" t="str">
        <f>'Rådata Nord 2025'!C1042</f>
        <v>Spårväxel - EV-UIC60-760-1:15</v>
      </c>
      <c r="D1042" s="1">
        <f>'Rådata Nord 2025'!D1042</f>
        <v>21</v>
      </c>
      <c r="E1042" s="1" t="str">
        <f>'Rådata Nord 2025'!E1042</f>
        <v>B4</v>
      </c>
      <c r="F1042" s="2" t="str">
        <f>'Rådata Nord 2025'!J1042</f>
        <v>-</v>
      </c>
      <c r="G1042" s="2" t="str">
        <f>'Rådata Nord 2025'!L1042</f>
        <v>ej</v>
      </c>
      <c r="H1042" s="11">
        <f>'Rådata Nord 2025'!N1042</f>
        <v>36</v>
      </c>
      <c r="I1042" s="11" t="str">
        <f>'Rådata Nord 2025'!O1042</f>
        <v>ej</v>
      </c>
    </row>
    <row r="1043" spans="1:9" x14ac:dyDescent="0.25">
      <c r="A1043" s="1">
        <f>'Rådata Nord 2025'!A1043</f>
        <v>137</v>
      </c>
      <c r="B1043" s="1" t="str">
        <f>'Rådata Nord 2025'!B1043</f>
        <v>NML</v>
      </c>
      <c r="C1043" s="1" t="str">
        <f>'Rådata Nord 2025'!C1043</f>
        <v>Spårväxel - EV-UIC60-760-1:15</v>
      </c>
      <c r="D1043" s="1">
        <f>'Rådata Nord 2025'!D1043</f>
        <v>22</v>
      </c>
      <c r="E1043" s="1" t="str">
        <f>'Rådata Nord 2025'!E1043</f>
        <v>B4</v>
      </c>
      <c r="F1043" s="2" t="str">
        <f>'Rådata Nord 2025'!J1043</f>
        <v>-</v>
      </c>
      <c r="G1043" s="2" t="str">
        <f>'Rådata Nord 2025'!L1043</f>
        <v>ej</v>
      </c>
      <c r="H1043" s="11">
        <f>'Rådata Nord 2025'!N1043</f>
        <v>36</v>
      </c>
      <c r="I1043" s="11" t="str">
        <f>'Rådata Nord 2025'!O1043</f>
        <v>ej</v>
      </c>
    </row>
    <row r="1044" spans="1:9" x14ac:dyDescent="0.25">
      <c r="A1044" s="1">
        <f>'Rådata Nord 2025'!A1044</f>
        <v>137</v>
      </c>
      <c r="B1044" s="1" t="str">
        <f>'Rådata Nord 2025'!B1044</f>
        <v>SBÄ</v>
      </c>
      <c r="C1044" s="1" t="str">
        <f>'Rådata Nord 2025'!C1044</f>
        <v>Spårväxel - EV-UIC60-760-1:15</v>
      </c>
      <c r="D1044" s="1">
        <f>'Rådata Nord 2025'!D1044</f>
        <v>21</v>
      </c>
      <c r="E1044" s="1" t="str">
        <f>'Rådata Nord 2025'!E1044</f>
        <v>B4</v>
      </c>
      <c r="F1044" s="2" t="str">
        <f>'Rådata Nord 2025'!J1044</f>
        <v>-</v>
      </c>
      <c r="G1044" s="2" t="str">
        <f>'Rådata Nord 2025'!L1044</f>
        <v>ej</v>
      </c>
      <c r="H1044" s="11">
        <f>'Rådata Nord 2025'!N1044</f>
        <v>36</v>
      </c>
      <c r="I1044" s="11" t="str">
        <f>'Rådata Nord 2025'!O1044</f>
        <v>ej</v>
      </c>
    </row>
    <row r="1045" spans="1:9" x14ac:dyDescent="0.25">
      <c r="A1045" s="1">
        <f>'Rådata Nord 2025'!A1045</f>
        <v>137</v>
      </c>
      <c r="B1045" s="1" t="str">
        <f>'Rådata Nord 2025'!B1045</f>
        <v>SBÄ</v>
      </c>
      <c r="C1045" s="1" t="str">
        <f>'Rådata Nord 2025'!C1045</f>
        <v>Spårväxel - EV-UIC60-760-1:15</v>
      </c>
      <c r="D1045" s="1">
        <f>'Rådata Nord 2025'!D1045</f>
        <v>22</v>
      </c>
      <c r="E1045" s="1" t="str">
        <f>'Rådata Nord 2025'!E1045</f>
        <v>B4</v>
      </c>
      <c r="F1045" s="2" t="str">
        <f>'Rådata Nord 2025'!J1045</f>
        <v>-</v>
      </c>
      <c r="G1045" s="2" t="str">
        <f>'Rådata Nord 2025'!L1045</f>
        <v>ej</v>
      </c>
      <c r="H1045" s="11">
        <f>'Rådata Nord 2025'!N1045</f>
        <v>36</v>
      </c>
      <c r="I1045" s="11" t="str">
        <f>'Rådata Nord 2025'!O1045</f>
        <v>ej</v>
      </c>
    </row>
    <row r="1046" spans="1:9" x14ac:dyDescent="0.25">
      <c r="A1046" s="1">
        <f>'Rådata Nord 2025'!A1046</f>
        <v>137</v>
      </c>
      <c r="B1046" s="1" t="str">
        <f>'Rådata Nord 2025'!B1046</f>
        <v>SBÄ</v>
      </c>
      <c r="C1046" s="1" t="str">
        <f>'Rådata Nord 2025'!C1046</f>
        <v>Spårväxel - EV-UIC60-300-1:9</v>
      </c>
      <c r="D1046" s="1">
        <f>'Rådata Nord 2025'!D1046</f>
        <v>24</v>
      </c>
      <c r="E1046" s="1" t="str">
        <f>'Rådata Nord 2025'!E1046</f>
        <v>B4</v>
      </c>
      <c r="F1046" s="2" t="str">
        <f>'Rådata Nord 2025'!J1046</f>
        <v>-</v>
      </c>
      <c r="G1046" s="2" t="str">
        <f>'Rådata Nord 2025'!L1046</f>
        <v>ej</v>
      </c>
      <c r="H1046" s="11">
        <f>'Rådata Nord 2025'!N1046</f>
        <v>36</v>
      </c>
      <c r="I1046" s="11" t="str">
        <f>'Rådata Nord 2025'!O1046</f>
        <v>ej</v>
      </c>
    </row>
    <row r="1047" spans="1:9" x14ac:dyDescent="0.25">
      <c r="A1047" s="1">
        <f>'Rådata Nord 2025'!A1047</f>
        <v>129</v>
      </c>
      <c r="B1047" s="1" t="str">
        <f>'Rådata Nord 2025'!B1047</f>
        <v>BJ</v>
      </c>
      <c r="C1047" s="1" t="str">
        <f>'Rådata Nord 2025'!C1047</f>
        <v>Spårväxel - EV-UIC60-300-1:9</v>
      </c>
      <c r="D1047" s="1">
        <f>'Rådata Nord 2025'!D1047</f>
        <v>1</v>
      </c>
      <c r="E1047" s="1" t="str">
        <f>'Rådata Nord 2025'!E1047</f>
        <v>B4</v>
      </c>
      <c r="F1047" s="2" t="str">
        <f>'Rådata Nord 2025'!J1047</f>
        <v>-</v>
      </c>
      <c r="G1047" s="2" t="str">
        <f>'Rådata Nord 2025'!L1047</f>
        <v>ej</v>
      </c>
      <c r="H1047" s="11">
        <f>'Rådata Nord 2025'!N1047</f>
        <v>40</v>
      </c>
      <c r="I1047" s="11" t="str">
        <f>'Rådata Nord 2025'!O1047</f>
        <v>ej</v>
      </c>
    </row>
    <row r="1048" spans="1:9" x14ac:dyDescent="0.25">
      <c r="A1048" s="1">
        <f>'Rådata Nord 2025'!A1048</f>
        <v>129</v>
      </c>
      <c r="B1048" s="1" t="str">
        <f>'Rådata Nord 2025'!B1048</f>
        <v>BJ</v>
      </c>
      <c r="C1048" s="1" t="str">
        <f>'Rådata Nord 2025'!C1048</f>
        <v>Spårväxel - EV-UIC60-760-1:14</v>
      </c>
      <c r="D1048" s="1">
        <f>'Rådata Nord 2025'!D1048</f>
        <v>6</v>
      </c>
      <c r="E1048" s="1" t="str">
        <f>'Rådata Nord 2025'!E1048</f>
        <v>B4</v>
      </c>
      <c r="F1048" s="2" t="str">
        <f>'Rådata Nord 2025'!J1048</f>
        <v>-</v>
      </c>
      <c r="G1048" s="2" t="str">
        <f>'Rådata Nord 2025'!L1048</f>
        <v>ej</v>
      </c>
      <c r="H1048" s="11">
        <f>'Rådata Nord 2025'!N1048</f>
        <v>40</v>
      </c>
      <c r="I1048" s="11" t="str">
        <f>'Rådata Nord 2025'!O1048</f>
        <v>ej</v>
      </c>
    </row>
    <row r="1049" spans="1:9" x14ac:dyDescent="0.25">
      <c r="A1049" s="1">
        <f>'Rådata Nord 2025'!A1049</f>
        <v>129</v>
      </c>
      <c r="B1049" s="1" t="str">
        <f>'Rådata Nord 2025'!B1049</f>
        <v>BJÖ</v>
      </c>
      <c r="C1049" s="1" t="str">
        <f>'Rådata Nord 2025'!C1049</f>
        <v>Spårväxel - EV-UIC60-300-1:9</v>
      </c>
      <c r="D1049" s="1">
        <f>'Rådata Nord 2025'!D1049</f>
        <v>1</v>
      </c>
      <c r="E1049" s="1" t="str">
        <f>'Rådata Nord 2025'!E1049</f>
        <v>B4</v>
      </c>
      <c r="F1049" s="2" t="str">
        <f>'Rådata Nord 2025'!J1049</f>
        <v>-</v>
      </c>
      <c r="G1049" s="2" t="str">
        <f>'Rådata Nord 2025'!L1049</f>
        <v>ej</v>
      </c>
      <c r="H1049" s="11">
        <f>'Rådata Nord 2025'!N1049</f>
        <v>40</v>
      </c>
      <c r="I1049" s="11" t="str">
        <f>'Rådata Nord 2025'!O1049</f>
        <v>ej</v>
      </c>
    </row>
    <row r="1050" spans="1:9" x14ac:dyDescent="0.25">
      <c r="A1050" s="1">
        <f>'Rådata Nord 2025'!A1050</f>
        <v>129</v>
      </c>
      <c r="B1050" s="1" t="str">
        <f>'Rådata Nord 2025'!B1050</f>
        <v>BJÖ</v>
      </c>
      <c r="C1050" s="1" t="str">
        <f>'Rådata Nord 2025'!C1050</f>
        <v>Spårväxel - EV-UIC60-300-1:9</v>
      </c>
      <c r="D1050" s="1">
        <f>'Rådata Nord 2025'!D1050</f>
        <v>6</v>
      </c>
      <c r="E1050" s="1" t="str">
        <f>'Rådata Nord 2025'!E1050</f>
        <v>B4</v>
      </c>
      <c r="F1050" s="2" t="str">
        <f>'Rådata Nord 2025'!J1050</f>
        <v>-</v>
      </c>
      <c r="G1050" s="2" t="str">
        <f>'Rådata Nord 2025'!L1050</f>
        <v>ej</v>
      </c>
      <c r="H1050" s="11">
        <f>'Rådata Nord 2025'!N1050</f>
        <v>40</v>
      </c>
      <c r="I1050" s="11" t="str">
        <f>'Rådata Nord 2025'!O1050</f>
        <v>ej</v>
      </c>
    </row>
    <row r="1051" spans="1:9" x14ac:dyDescent="0.25">
      <c r="A1051" s="1">
        <f>'Rådata Nord 2025'!A1051</f>
        <v>129</v>
      </c>
      <c r="B1051" s="1" t="str">
        <f>'Rådata Nord 2025'!B1051</f>
        <v>BRS</v>
      </c>
      <c r="C1051" s="1" t="str">
        <f>'Rådata Nord 2025'!C1051</f>
        <v>Spårväxel - EV-UIC60-760-1:14</v>
      </c>
      <c r="D1051" s="1">
        <f>'Rådata Nord 2025'!D1051</f>
        <v>1</v>
      </c>
      <c r="E1051" s="1" t="str">
        <f>'Rådata Nord 2025'!E1051</f>
        <v>B4</v>
      </c>
      <c r="F1051" s="2" t="str">
        <f>'Rådata Nord 2025'!J1051</f>
        <v>-</v>
      </c>
      <c r="G1051" s="2" t="str">
        <f>'Rådata Nord 2025'!L1051</f>
        <v>ej</v>
      </c>
      <c r="H1051" s="11">
        <f>'Rådata Nord 2025'!N1051</f>
        <v>40</v>
      </c>
      <c r="I1051" s="11" t="str">
        <f>'Rådata Nord 2025'!O1051</f>
        <v>ej</v>
      </c>
    </row>
    <row r="1052" spans="1:9" x14ac:dyDescent="0.25">
      <c r="A1052" s="1">
        <f>'Rådata Nord 2025'!A1052</f>
        <v>129</v>
      </c>
      <c r="B1052" s="1" t="str">
        <f>'Rådata Nord 2025'!B1052</f>
        <v>BRS</v>
      </c>
      <c r="C1052" s="1" t="str">
        <f>'Rådata Nord 2025'!C1052</f>
        <v>Spårväxel - EV-UIC60-300-1:9</v>
      </c>
      <c r="D1052" s="1">
        <f>'Rådata Nord 2025'!D1052</f>
        <v>6</v>
      </c>
      <c r="E1052" s="1" t="str">
        <f>'Rådata Nord 2025'!E1052</f>
        <v>B4</v>
      </c>
      <c r="F1052" s="2" t="str">
        <f>'Rådata Nord 2025'!J1052</f>
        <v>-</v>
      </c>
      <c r="G1052" s="2" t="str">
        <f>'Rådata Nord 2025'!L1052</f>
        <v>ej</v>
      </c>
      <c r="H1052" s="11">
        <f>'Rådata Nord 2025'!N1052</f>
        <v>40</v>
      </c>
      <c r="I1052" s="11" t="str">
        <f>'Rådata Nord 2025'!O1052</f>
        <v>ej</v>
      </c>
    </row>
    <row r="1053" spans="1:9" x14ac:dyDescent="0.25">
      <c r="A1053" s="1">
        <f>'Rådata Nord 2025'!A1053</f>
        <v>129</v>
      </c>
      <c r="B1053" s="1" t="str">
        <f>'Rådata Nord 2025'!B1053</f>
        <v>DGM</v>
      </c>
      <c r="C1053" s="1" t="str">
        <f>'Rådata Nord 2025'!C1053</f>
        <v>Spårväxel - EV-UIC60-300-1:9</v>
      </c>
      <c r="D1053" s="1">
        <f>'Rådata Nord 2025'!D1053</f>
        <v>1</v>
      </c>
      <c r="E1053" s="1" t="str">
        <f>'Rådata Nord 2025'!E1053</f>
        <v>B4</v>
      </c>
      <c r="F1053" s="2" t="str">
        <f>'Rådata Nord 2025'!J1053</f>
        <v>-</v>
      </c>
      <c r="G1053" s="2" t="str">
        <f>'Rådata Nord 2025'!L1053</f>
        <v>ej</v>
      </c>
      <c r="H1053" s="11">
        <f>'Rådata Nord 2025'!N1053</f>
        <v>40</v>
      </c>
      <c r="I1053" s="11" t="str">
        <f>'Rådata Nord 2025'!O1053</f>
        <v>ej</v>
      </c>
    </row>
    <row r="1054" spans="1:9" hidden="1" x14ac:dyDescent="0.25">
      <c r="A1054" s="1">
        <f>'Rådata Nord 2025'!A1054</f>
        <v>146</v>
      </c>
      <c r="B1054" s="1" t="str">
        <f>'Rådata Nord 2025'!B1054</f>
        <v>UÅ</v>
      </c>
      <c r="C1054" s="1" t="str">
        <f>'Rådata Nord 2025'!C1054</f>
        <v>Spårväxel - EV-UIC60-300-1:9</v>
      </c>
      <c r="D1054" s="1">
        <f>'Rådata Nord 2025'!D1054</f>
        <v>414</v>
      </c>
      <c r="E1054" s="1" t="str">
        <f>'Rådata Nord 2025'!E1054</f>
        <v>B1</v>
      </c>
      <c r="F1054" s="2" t="str">
        <f>'Rådata Nord 2025'!J1054</f>
        <v>-</v>
      </c>
      <c r="G1054" s="2" t="str">
        <f>'Rådata Nord 2025'!L1054</f>
        <v>ej</v>
      </c>
      <c r="H1054" s="11">
        <f>'Rådata Nord 2025'!N1054</f>
        <v>0</v>
      </c>
      <c r="I1054" s="11" t="str">
        <f>'Rådata Nord 2025'!O1054</f>
        <v>ej</v>
      </c>
    </row>
    <row r="1055" spans="1:9" hidden="1" x14ac:dyDescent="0.25">
      <c r="A1055" s="1">
        <f>'Rådata Nord 2025'!A1055</f>
        <v>146</v>
      </c>
      <c r="B1055" s="1" t="str">
        <f>'Rådata Nord 2025'!B1055</f>
        <v>UÅ</v>
      </c>
      <c r="C1055" s="1" t="str">
        <f>'Rådata Nord 2025'!C1055</f>
        <v>Spårväxel - EV-UIC60-300-1:9</v>
      </c>
      <c r="D1055" s="1">
        <f>'Rådata Nord 2025'!D1055</f>
        <v>421</v>
      </c>
      <c r="E1055" s="1" t="str">
        <f>'Rådata Nord 2025'!E1055</f>
        <v>B1</v>
      </c>
      <c r="F1055" s="2" t="str">
        <f>'Rådata Nord 2025'!J1055</f>
        <v>-</v>
      </c>
      <c r="G1055" s="2" t="str">
        <f>'Rådata Nord 2025'!L1055</f>
        <v>ej</v>
      </c>
      <c r="H1055" s="11">
        <f>'Rådata Nord 2025'!N1055</f>
        <v>0</v>
      </c>
      <c r="I1055" s="11" t="str">
        <f>'Rådata Nord 2025'!O1055</f>
        <v>ej</v>
      </c>
    </row>
    <row r="1056" spans="1:9" x14ac:dyDescent="0.25">
      <c r="A1056" s="1">
        <f>'Rådata Nord 2025'!A1056</f>
        <v>129</v>
      </c>
      <c r="B1056" s="1" t="str">
        <f>'Rådata Nord 2025'!B1056</f>
        <v>DGM</v>
      </c>
      <c r="C1056" s="1" t="str">
        <f>'Rådata Nord 2025'!C1056</f>
        <v>Spårväxel - EV-UIC60-300-1:9</v>
      </c>
      <c r="D1056" s="1">
        <f>'Rådata Nord 2025'!D1056</f>
        <v>2</v>
      </c>
      <c r="E1056" s="1" t="str">
        <f>'Rådata Nord 2025'!E1056</f>
        <v>B4</v>
      </c>
      <c r="F1056" s="2" t="str">
        <f>'Rådata Nord 2025'!J1056</f>
        <v>-</v>
      </c>
      <c r="G1056" s="2" t="str">
        <f>'Rådata Nord 2025'!L1056</f>
        <v>ej</v>
      </c>
      <c r="H1056" s="11">
        <f>'Rådata Nord 2025'!N1056</f>
        <v>40</v>
      </c>
      <c r="I1056" s="11" t="str">
        <f>'Rådata Nord 2025'!O1056</f>
        <v>ej</v>
      </c>
    </row>
    <row r="1057" spans="1:9" x14ac:dyDescent="0.25">
      <c r="A1057" s="1">
        <f>'Rådata Nord 2025'!A1057</f>
        <v>129</v>
      </c>
      <c r="B1057" s="1" t="str">
        <f>'Rådata Nord 2025'!B1057</f>
        <v>DGM</v>
      </c>
      <c r="C1057" s="1" t="str">
        <f>'Rådata Nord 2025'!C1057</f>
        <v>Spårväxel - EV-UIC60-300-1:9</v>
      </c>
      <c r="D1057" s="1">
        <f>'Rådata Nord 2025'!D1057</f>
        <v>5</v>
      </c>
      <c r="E1057" s="1" t="str">
        <f>'Rådata Nord 2025'!E1057</f>
        <v>B4</v>
      </c>
      <c r="F1057" s="2" t="str">
        <f>'Rådata Nord 2025'!J1057</f>
        <v>-</v>
      </c>
      <c r="G1057" s="2" t="str">
        <f>'Rådata Nord 2025'!L1057</f>
        <v>ej</v>
      </c>
      <c r="H1057" s="11">
        <f>'Rådata Nord 2025'!N1057</f>
        <v>40</v>
      </c>
      <c r="I1057" s="11" t="str">
        <f>'Rådata Nord 2025'!O1057</f>
        <v>ej</v>
      </c>
    </row>
    <row r="1058" spans="1:9" x14ac:dyDescent="0.25">
      <c r="A1058" s="1">
        <f>'Rådata Nord 2025'!A1058</f>
        <v>129</v>
      </c>
      <c r="B1058" s="1" t="str">
        <f>'Rådata Nord 2025'!B1058</f>
        <v>DGM</v>
      </c>
      <c r="C1058" s="1" t="str">
        <f>'Rådata Nord 2025'!C1058</f>
        <v>Spårväxel - EV-UIC60-300-1:9</v>
      </c>
      <c r="D1058" s="1">
        <f>'Rådata Nord 2025'!D1058</f>
        <v>6</v>
      </c>
      <c r="E1058" s="1" t="str">
        <f>'Rådata Nord 2025'!E1058</f>
        <v>B4</v>
      </c>
      <c r="F1058" s="2" t="str">
        <f>'Rådata Nord 2025'!J1058</f>
        <v>-</v>
      </c>
      <c r="G1058" s="2" t="str">
        <f>'Rådata Nord 2025'!L1058</f>
        <v>ej</v>
      </c>
      <c r="H1058" s="11">
        <f>'Rådata Nord 2025'!N1058</f>
        <v>40</v>
      </c>
      <c r="I1058" s="11" t="str">
        <f>'Rådata Nord 2025'!O1058</f>
        <v>ej</v>
      </c>
    </row>
    <row r="1059" spans="1:9" x14ac:dyDescent="0.25">
      <c r="A1059" s="1">
        <f>'Rådata Nord 2025'!A1059</f>
        <v>129</v>
      </c>
      <c r="B1059" s="1" t="str">
        <f>'Rådata Nord 2025'!B1059</f>
        <v>GE</v>
      </c>
      <c r="C1059" s="1" t="str">
        <f>'Rådata Nord 2025'!C1059</f>
        <v>Spårväxel - EV-UIC60-760-1:15</v>
      </c>
      <c r="D1059" s="1">
        <f>'Rådata Nord 2025'!D1059</f>
        <v>1</v>
      </c>
      <c r="E1059" s="1" t="str">
        <f>'Rådata Nord 2025'!E1059</f>
        <v>B4</v>
      </c>
      <c r="F1059" s="2" t="str">
        <f>'Rådata Nord 2025'!J1059</f>
        <v>-</v>
      </c>
      <c r="G1059" s="2" t="str">
        <f>'Rådata Nord 2025'!L1059</f>
        <v>ej</v>
      </c>
      <c r="H1059" s="11">
        <f>'Rådata Nord 2025'!N1059</f>
        <v>40</v>
      </c>
      <c r="I1059" s="11" t="str">
        <f>'Rådata Nord 2025'!O1059</f>
        <v>ej</v>
      </c>
    </row>
    <row r="1060" spans="1:9" x14ac:dyDescent="0.25">
      <c r="A1060" s="1">
        <f>'Rådata Nord 2025'!A1060</f>
        <v>129</v>
      </c>
      <c r="B1060" s="1" t="str">
        <f>'Rådata Nord 2025'!B1060</f>
        <v>GE</v>
      </c>
      <c r="C1060" s="1" t="str">
        <f>'Rådata Nord 2025'!C1060</f>
        <v>Spårväxel - EV-UIC60-300-1:9</v>
      </c>
      <c r="D1060" s="1">
        <f>'Rådata Nord 2025'!D1060</f>
        <v>6</v>
      </c>
      <c r="E1060" s="1" t="str">
        <f>'Rådata Nord 2025'!E1060</f>
        <v>B4</v>
      </c>
      <c r="F1060" s="2" t="str">
        <f>'Rådata Nord 2025'!J1060</f>
        <v>-</v>
      </c>
      <c r="G1060" s="2" t="str">
        <f>'Rådata Nord 2025'!L1060</f>
        <v>ej</v>
      </c>
      <c r="H1060" s="11">
        <f>'Rådata Nord 2025'!N1060</f>
        <v>40</v>
      </c>
      <c r="I1060" s="11" t="str">
        <f>'Rådata Nord 2025'!O1060</f>
        <v>ej</v>
      </c>
    </row>
    <row r="1061" spans="1:9" x14ac:dyDescent="0.25">
      <c r="A1061" s="1">
        <f>'Rådata Nord 2025'!A1061</f>
        <v>129</v>
      </c>
      <c r="B1061" s="1" t="str">
        <f>'Rådata Nord 2025'!B1061</f>
        <v>HBÄ</v>
      </c>
      <c r="C1061" s="1" t="str">
        <f>'Rådata Nord 2025'!C1061</f>
        <v>Spårväxel - EV-UIC60-1200-1:18,5</v>
      </c>
      <c r="D1061" s="1">
        <f>'Rådata Nord 2025'!D1061</f>
        <v>1</v>
      </c>
      <c r="E1061" s="1" t="str">
        <f>'Rådata Nord 2025'!E1061</f>
        <v>B5</v>
      </c>
      <c r="F1061" s="2" t="str">
        <f>'Rådata Nord 2025'!J1061</f>
        <v>-</v>
      </c>
      <c r="G1061" s="2" t="str">
        <f>'Rådata Nord 2025'!L1061</f>
        <v>ej</v>
      </c>
      <c r="H1061" s="11">
        <f>'Rådata Nord 2025'!N1061</f>
        <v>40</v>
      </c>
      <c r="I1061" s="11" t="str">
        <f>'Rådata Nord 2025'!O1061</f>
        <v>ej</v>
      </c>
    </row>
    <row r="1062" spans="1:9" x14ac:dyDescent="0.25">
      <c r="A1062" s="1">
        <f>'Rådata Nord 2025'!A1062</f>
        <v>129</v>
      </c>
      <c r="B1062" s="1" t="str">
        <f>'Rådata Nord 2025'!B1062</f>
        <v>HBÄ</v>
      </c>
      <c r="C1062" s="1" t="str">
        <f>'Rådata Nord 2025'!C1062</f>
        <v>Spårväxel - EV-UIC60-300-1:9</v>
      </c>
      <c r="D1062" s="1">
        <f>'Rådata Nord 2025'!D1062</f>
        <v>2</v>
      </c>
      <c r="E1062" s="1" t="str">
        <f>'Rådata Nord 2025'!E1062</f>
        <v>B5</v>
      </c>
      <c r="F1062" s="2" t="str">
        <f>'Rådata Nord 2025'!J1062</f>
        <v>-</v>
      </c>
      <c r="G1062" s="2" t="str">
        <f>'Rådata Nord 2025'!L1062</f>
        <v>ej</v>
      </c>
      <c r="H1062" s="11">
        <f>'Rådata Nord 2025'!N1062</f>
        <v>40</v>
      </c>
      <c r="I1062" s="11" t="str">
        <f>'Rådata Nord 2025'!O1062</f>
        <v>ej</v>
      </c>
    </row>
    <row r="1063" spans="1:9" x14ac:dyDescent="0.25">
      <c r="A1063" s="1">
        <f>'Rådata Nord 2025'!A1063</f>
        <v>129</v>
      </c>
      <c r="B1063" s="1" t="str">
        <f>'Rådata Nord 2025'!B1063</f>
        <v>HBÄ</v>
      </c>
      <c r="C1063" s="1" t="str">
        <f>'Rådata Nord 2025'!C1063</f>
        <v>Spårväxel - EV-UIC60-300-1:9</v>
      </c>
      <c r="D1063" s="1">
        <f>'Rådata Nord 2025'!D1063</f>
        <v>6</v>
      </c>
      <c r="E1063" s="1" t="str">
        <f>'Rådata Nord 2025'!E1063</f>
        <v>B5</v>
      </c>
      <c r="F1063" s="2" t="str">
        <f>'Rådata Nord 2025'!J1063</f>
        <v>-</v>
      </c>
      <c r="G1063" s="2" t="str">
        <f>'Rådata Nord 2025'!L1063</f>
        <v>ej</v>
      </c>
      <c r="H1063" s="11">
        <f>'Rådata Nord 2025'!N1063</f>
        <v>40</v>
      </c>
      <c r="I1063" s="11" t="str">
        <f>'Rådata Nord 2025'!O1063</f>
        <v>ej</v>
      </c>
    </row>
    <row r="1064" spans="1:9" x14ac:dyDescent="0.25">
      <c r="A1064" s="1">
        <f>'Rådata Nord 2025'!A1064</f>
        <v>129</v>
      </c>
      <c r="B1064" s="1" t="str">
        <f>'Rådata Nord 2025'!B1064</f>
        <v>HSÖ</v>
      </c>
      <c r="C1064" s="1" t="str">
        <f>'Rådata Nord 2025'!C1064</f>
        <v>Spårväxel - EV-UIC60-1200-1:18,5</v>
      </c>
      <c r="D1064" s="1">
        <f>'Rådata Nord 2025'!D1064</f>
        <v>1</v>
      </c>
      <c r="E1064" s="1" t="str">
        <f>'Rådata Nord 2025'!E1064</f>
        <v>B4</v>
      </c>
      <c r="F1064" s="2" t="str">
        <f>'Rådata Nord 2025'!J1064</f>
        <v>-</v>
      </c>
      <c r="G1064" s="2" t="str">
        <f>'Rådata Nord 2025'!L1064</f>
        <v>ej</v>
      </c>
      <c r="H1064" s="11">
        <f>'Rådata Nord 2025'!N1064</f>
        <v>40</v>
      </c>
      <c r="I1064" s="11" t="str">
        <f>'Rådata Nord 2025'!O1064</f>
        <v>ej</v>
      </c>
    </row>
    <row r="1065" spans="1:9" x14ac:dyDescent="0.25">
      <c r="A1065" s="1">
        <f>'Rådata Nord 2025'!A1065</f>
        <v>129</v>
      </c>
      <c r="B1065" s="1" t="str">
        <f>'Rådata Nord 2025'!B1065</f>
        <v>HSÖ</v>
      </c>
      <c r="C1065" s="1" t="str">
        <f>'Rådata Nord 2025'!C1065</f>
        <v>Spårväxel - EV-UIC60-300-1:9</v>
      </c>
      <c r="D1065" s="1">
        <f>'Rådata Nord 2025'!D1065</f>
        <v>2</v>
      </c>
      <c r="E1065" s="1" t="str">
        <f>'Rådata Nord 2025'!E1065</f>
        <v>B4</v>
      </c>
      <c r="F1065" s="2" t="str">
        <f>'Rådata Nord 2025'!J1065</f>
        <v>-</v>
      </c>
      <c r="G1065" s="2" t="str">
        <f>'Rådata Nord 2025'!L1065</f>
        <v>ej</v>
      </c>
      <c r="H1065" s="11">
        <f>'Rådata Nord 2025'!N1065</f>
        <v>40</v>
      </c>
      <c r="I1065" s="11" t="str">
        <f>'Rådata Nord 2025'!O1065</f>
        <v>ej</v>
      </c>
    </row>
    <row r="1066" spans="1:9" x14ac:dyDescent="0.25">
      <c r="A1066" s="1">
        <f>'Rådata Nord 2025'!A1066</f>
        <v>129</v>
      </c>
      <c r="B1066" s="1" t="str">
        <f>'Rådata Nord 2025'!B1066</f>
        <v>HSÖ</v>
      </c>
      <c r="C1066" s="1" t="str">
        <f>'Rådata Nord 2025'!C1066</f>
        <v>Spårväxel - EV-UIC60-300-1:9</v>
      </c>
      <c r="D1066" s="1">
        <f>'Rådata Nord 2025'!D1066</f>
        <v>8</v>
      </c>
      <c r="E1066" s="1" t="str">
        <f>'Rådata Nord 2025'!E1066</f>
        <v>B4</v>
      </c>
      <c r="F1066" s="2" t="str">
        <f>'Rådata Nord 2025'!J1066</f>
        <v>-</v>
      </c>
      <c r="G1066" s="2" t="str">
        <f>'Rådata Nord 2025'!L1066</f>
        <v>ej</v>
      </c>
      <c r="H1066" s="11">
        <f>'Rådata Nord 2025'!N1066</f>
        <v>40</v>
      </c>
      <c r="I1066" s="11" t="str">
        <f>'Rådata Nord 2025'!O1066</f>
        <v>ej</v>
      </c>
    </row>
    <row r="1067" spans="1:9" x14ac:dyDescent="0.25">
      <c r="A1067" s="1">
        <f>'Rådata Nord 2025'!A1067</f>
        <v>129</v>
      </c>
      <c r="B1067" s="1" t="str">
        <f>'Rådata Nord 2025'!B1067</f>
        <v>LMN</v>
      </c>
      <c r="C1067" s="1" t="str">
        <f>'Rådata Nord 2025'!C1067</f>
        <v>Spårväxel - EV-UIC60-300-1:9</v>
      </c>
      <c r="D1067" s="1">
        <f>'Rådata Nord 2025'!D1067</f>
        <v>1</v>
      </c>
      <c r="E1067" s="1" t="str">
        <f>'Rådata Nord 2025'!E1067</f>
        <v>B4</v>
      </c>
      <c r="F1067" s="2" t="str">
        <f>'Rådata Nord 2025'!J1067</f>
        <v>-</v>
      </c>
      <c r="G1067" s="2" t="str">
        <f>'Rådata Nord 2025'!L1067</f>
        <v>ej</v>
      </c>
      <c r="H1067" s="11">
        <f>'Rådata Nord 2025'!N1067</f>
        <v>40</v>
      </c>
      <c r="I1067" s="11" t="str">
        <f>'Rådata Nord 2025'!O1067</f>
        <v>ej</v>
      </c>
    </row>
    <row r="1068" spans="1:9" hidden="1" x14ac:dyDescent="0.25">
      <c r="A1068" s="1">
        <f>'Rådata Nord 2025'!A1068</f>
        <v>146</v>
      </c>
      <c r="B1068" s="1" t="str">
        <f>'Rådata Nord 2025'!B1068</f>
        <v>UÅGB</v>
      </c>
      <c r="C1068" s="1" t="str">
        <f>'Rådata Nord 2025'!C1068</f>
        <v>Spårväxel - EV-UIC60-300-1:9</v>
      </c>
      <c r="D1068" s="1">
        <f>'Rådata Nord 2025'!D1068</f>
        <v>614</v>
      </c>
      <c r="E1068" s="1" t="str">
        <f>'Rådata Nord 2025'!E1068</f>
        <v>B1</v>
      </c>
      <c r="F1068" s="2" t="str">
        <f>'Rådata Nord 2025'!J1068</f>
        <v>-</v>
      </c>
      <c r="G1068" s="2" t="str">
        <f>'Rådata Nord 2025'!L1068</f>
        <v>ej</v>
      </c>
      <c r="H1068" s="11">
        <f>'Rådata Nord 2025'!N1068</f>
        <v>0</v>
      </c>
      <c r="I1068" s="11" t="str">
        <f>'Rådata Nord 2025'!O1068</f>
        <v>ej</v>
      </c>
    </row>
    <row r="1069" spans="1:9" hidden="1" x14ac:dyDescent="0.25">
      <c r="A1069" s="1">
        <f>'Rådata Nord 2025'!A1069</f>
        <v>146</v>
      </c>
      <c r="B1069" s="1" t="str">
        <f>'Rådata Nord 2025'!B1069</f>
        <v>UÅGB</v>
      </c>
      <c r="C1069" s="1" t="str">
        <f>'Rådata Nord 2025'!C1069</f>
        <v>Spårväxel - EV-UIC60-300-1:9</v>
      </c>
      <c r="D1069" s="1">
        <f>'Rådata Nord 2025'!D1069</f>
        <v>616</v>
      </c>
      <c r="E1069" s="1" t="str">
        <f>'Rådata Nord 2025'!E1069</f>
        <v>B1</v>
      </c>
      <c r="F1069" s="2" t="str">
        <f>'Rådata Nord 2025'!J1069</f>
        <v>-</v>
      </c>
      <c r="G1069" s="2" t="str">
        <f>'Rådata Nord 2025'!L1069</f>
        <v>ej</v>
      </c>
      <c r="H1069" s="11">
        <f>'Rådata Nord 2025'!N1069</f>
        <v>0</v>
      </c>
      <c r="I1069" s="11" t="str">
        <f>'Rådata Nord 2025'!O1069</f>
        <v>ej</v>
      </c>
    </row>
    <row r="1070" spans="1:9" hidden="1" x14ac:dyDescent="0.25">
      <c r="A1070" s="1">
        <f>'Rådata Nord 2025'!A1070</f>
        <v>146</v>
      </c>
      <c r="B1070" s="1" t="str">
        <f>'Rådata Nord 2025'!B1070</f>
        <v>UÅGB</v>
      </c>
      <c r="C1070" s="1" t="str">
        <f>'Rådata Nord 2025'!C1070</f>
        <v>Spårväxel - EV-UIC60-300-1:9</v>
      </c>
      <c r="D1070" s="1">
        <f>'Rådata Nord 2025'!D1070</f>
        <v>619</v>
      </c>
      <c r="E1070" s="1" t="str">
        <f>'Rådata Nord 2025'!E1070</f>
        <v>B1</v>
      </c>
      <c r="F1070" s="2" t="str">
        <f>'Rådata Nord 2025'!J1070</f>
        <v>-</v>
      </c>
      <c r="G1070" s="2" t="str">
        <f>'Rådata Nord 2025'!L1070</f>
        <v>ej</v>
      </c>
      <c r="H1070" s="11">
        <f>'Rådata Nord 2025'!N1070</f>
        <v>0</v>
      </c>
      <c r="I1070" s="11" t="str">
        <f>'Rådata Nord 2025'!O1070</f>
        <v>ej</v>
      </c>
    </row>
    <row r="1071" spans="1:9" hidden="1" x14ac:dyDescent="0.25">
      <c r="A1071" s="1">
        <f>'Rådata Nord 2025'!A1071</f>
        <v>146</v>
      </c>
      <c r="B1071" s="1" t="str">
        <f>'Rådata Nord 2025'!B1071</f>
        <v>UÅGB</v>
      </c>
      <c r="C1071" s="1" t="str">
        <f>'Rådata Nord 2025'!C1071</f>
        <v>Spårväxel - EV-UIC60-300-1:9</v>
      </c>
      <c r="D1071" s="1">
        <f>'Rådata Nord 2025'!D1071</f>
        <v>622</v>
      </c>
      <c r="E1071" s="1" t="str">
        <f>'Rådata Nord 2025'!E1071</f>
        <v>B1</v>
      </c>
      <c r="F1071" s="2" t="str">
        <f>'Rådata Nord 2025'!J1071</f>
        <v>-</v>
      </c>
      <c r="G1071" s="2" t="str">
        <f>'Rådata Nord 2025'!L1071</f>
        <v>ej</v>
      </c>
      <c r="H1071" s="11">
        <f>'Rådata Nord 2025'!N1071</f>
        <v>0</v>
      </c>
      <c r="I1071" s="11" t="str">
        <f>'Rådata Nord 2025'!O1071</f>
        <v>ej</v>
      </c>
    </row>
    <row r="1072" spans="1:9" hidden="1" x14ac:dyDescent="0.25">
      <c r="A1072" s="1">
        <f>'Rådata Nord 2025'!A1072</f>
        <v>146</v>
      </c>
      <c r="B1072" s="1" t="str">
        <f>'Rådata Nord 2025'!B1072</f>
        <v>UÅGB</v>
      </c>
      <c r="C1072" s="1" t="str">
        <f>'Rådata Nord 2025'!C1072</f>
        <v>Spårväxel - EV-BV50-225/190-1:9</v>
      </c>
      <c r="D1072" s="1">
        <f>'Rådata Nord 2025'!D1072</f>
        <v>670</v>
      </c>
      <c r="E1072" s="1" t="str">
        <f>'Rådata Nord 2025'!E1072</f>
        <v>B1</v>
      </c>
      <c r="F1072" s="2" t="str">
        <f>'Rådata Nord 2025'!J1072</f>
        <v>-</v>
      </c>
      <c r="G1072" s="2" t="str">
        <f>'Rådata Nord 2025'!L1072</f>
        <v>ej</v>
      </c>
      <c r="H1072" s="11">
        <f>'Rådata Nord 2025'!N1072</f>
        <v>0</v>
      </c>
      <c r="I1072" s="11" t="str">
        <f>'Rådata Nord 2025'!O1072</f>
        <v>ej</v>
      </c>
    </row>
    <row r="1073" spans="1:9" hidden="1" x14ac:dyDescent="0.25">
      <c r="A1073" s="1">
        <f>'Rådata Nord 2025'!A1073</f>
        <v>146</v>
      </c>
      <c r="B1073" s="1" t="str">
        <f>'Rådata Nord 2025'!B1073</f>
        <v>UÅGB</v>
      </c>
      <c r="C1073" s="1" t="str">
        <f>'Rådata Nord 2025'!C1073</f>
        <v>Spårväxel - EV-BV50-225/190-1:9</v>
      </c>
      <c r="D1073" s="1">
        <f>'Rådata Nord 2025'!D1073</f>
        <v>672</v>
      </c>
      <c r="E1073" s="1" t="str">
        <f>'Rådata Nord 2025'!E1073</f>
        <v>B1</v>
      </c>
      <c r="F1073" s="2" t="str">
        <f>'Rådata Nord 2025'!J1073</f>
        <v>-</v>
      </c>
      <c r="G1073" s="2" t="str">
        <f>'Rådata Nord 2025'!L1073</f>
        <v>ej</v>
      </c>
      <c r="H1073" s="11">
        <f>'Rådata Nord 2025'!N1073</f>
        <v>0</v>
      </c>
      <c r="I1073" s="11" t="str">
        <f>'Rådata Nord 2025'!O1073</f>
        <v>ej</v>
      </c>
    </row>
    <row r="1074" spans="1:9" hidden="1" x14ac:dyDescent="0.25">
      <c r="A1074" s="1">
        <f>'Rådata Nord 2025'!A1074</f>
        <v>146</v>
      </c>
      <c r="B1074" s="1" t="str">
        <f>'Rådata Nord 2025'!B1074</f>
        <v>UÅGB</v>
      </c>
      <c r="C1074" s="1" t="str">
        <f>'Rådata Nord 2025'!C1074</f>
        <v>Spårväxel - EV-BV50-225/190-1:9</v>
      </c>
      <c r="D1074" s="1">
        <f>'Rådata Nord 2025'!D1074</f>
        <v>676</v>
      </c>
      <c r="E1074" s="1" t="str">
        <f>'Rådata Nord 2025'!E1074</f>
        <v>B1</v>
      </c>
      <c r="F1074" s="2" t="str">
        <f>'Rådata Nord 2025'!J1074</f>
        <v>-</v>
      </c>
      <c r="G1074" s="2" t="str">
        <f>'Rådata Nord 2025'!L1074</f>
        <v>ej</v>
      </c>
      <c r="H1074" s="11">
        <f>'Rådata Nord 2025'!N1074</f>
        <v>0</v>
      </c>
      <c r="I1074" s="11" t="str">
        <f>'Rådata Nord 2025'!O1074</f>
        <v>ej</v>
      </c>
    </row>
    <row r="1075" spans="1:9" hidden="1" x14ac:dyDescent="0.25">
      <c r="A1075" s="1">
        <f>'Rådata Nord 2025'!A1075</f>
        <v>146</v>
      </c>
      <c r="B1075" s="1" t="str">
        <f>'Rådata Nord 2025'!B1075</f>
        <v>UÅGB</v>
      </c>
      <c r="C1075" s="1" t="str">
        <f>'Rådata Nord 2025'!C1075</f>
        <v>Spårväxel - EV-BV50-225/190-1:9</v>
      </c>
      <c r="D1075" s="1">
        <f>'Rådata Nord 2025'!D1075</f>
        <v>680</v>
      </c>
      <c r="E1075" s="1" t="str">
        <f>'Rådata Nord 2025'!E1075</f>
        <v>B1</v>
      </c>
      <c r="F1075" s="2" t="str">
        <f>'Rådata Nord 2025'!J1075</f>
        <v>-</v>
      </c>
      <c r="G1075" s="2" t="str">
        <f>'Rådata Nord 2025'!L1075</f>
        <v>ej</v>
      </c>
      <c r="H1075" s="11">
        <f>'Rådata Nord 2025'!N1075</f>
        <v>0</v>
      </c>
      <c r="I1075" s="11" t="str">
        <f>'Rådata Nord 2025'!O1075</f>
        <v>ej</v>
      </c>
    </row>
    <row r="1076" spans="1:9" hidden="1" x14ac:dyDescent="0.25">
      <c r="A1076" s="1">
        <f>'Rådata Nord 2025'!A1076</f>
        <v>146</v>
      </c>
      <c r="B1076" s="1" t="str">
        <f>'Rådata Nord 2025'!B1076</f>
        <v>UÅGB</v>
      </c>
      <c r="C1076" s="1" t="str">
        <f>'Rådata Nord 2025'!C1076</f>
        <v>Spårväxel - EV-BV50-225/190-1:9</v>
      </c>
      <c r="D1076" s="1">
        <f>'Rådata Nord 2025'!D1076</f>
        <v>682</v>
      </c>
      <c r="E1076" s="1" t="str">
        <f>'Rådata Nord 2025'!E1076</f>
        <v>B1</v>
      </c>
      <c r="F1076" s="2" t="str">
        <f>'Rådata Nord 2025'!J1076</f>
        <v>-</v>
      </c>
      <c r="G1076" s="2" t="str">
        <f>'Rådata Nord 2025'!L1076</f>
        <v>ej</v>
      </c>
      <c r="H1076" s="11">
        <f>'Rådata Nord 2025'!N1076</f>
        <v>0</v>
      </c>
      <c r="I1076" s="11" t="str">
        <f>'Rådata Nord 2025'!O1076</f>
        <v>ej</v>
      </c>
    </row>
    <row r="1077" spans="1:9" hidden="1" x14ac:dyDescent="0.25">
      <c r="A1077" s="1">
        <f>'Rådata Nord 2025'!A1077</f>
        <v>146</v>
      </c>
      <c r="B1077" s="1" t="str">
        <f>'Rådata Nord 2025'!B1077</f>
        <v>UÅGB</v>
      </c>
      <c r="C1077" s="1" t="str">
        <f>'Rådata Nord 2025'!C1077</f>
        <v>Spårväxel - EV-BV50-225/190-1:9</v>
      </c>
      <c r="D1077" s="1">
        <f>'Rådata Nord 2025'!D1077</f>
        <v>684</v>
      </c>
      <c r="E1077" s="1" t="str">
        <f>'Rådata Nord 2025'!E1077</f>
        <v>B1</v>
      </c>
      <c r="F1077" s="2" t="str">
        <f>'Rådata Nord 2025'!J1077</f>
        <v>-</v>
      </c>
      <c r="G1077" s="2" t="str">
        <f>'Rådata Nord 2025'!L1077</f>
        <v>ej</v>
      </c>
      <c r="H1077" s="11">
        <f>'Rådata Nord 2025'!N1077</f>
        <v>0</v>
      </c>
      <c r="I1077" s="11" t="str">
        <f>'Rådata Nord 2025'!O1077</f>
        <v>ej</v>
      </c>
    </row>
    <row r="1078" spans="1:9" hidden="1" x14ac:dyDescent="0.25">
      <c r="A1078" s="1">
        <f>'Rådata Nord 2025'!A1078</f>
        <v>146</v>
      </c>
      <c r="B1078" s="1" t="str">
        <f>'Rådata Nord 2025'!B1078</f>
        <v>UÅGB</v>
      </c>
      <c r="C1078" s="1" t="str">
        <f>'Rådata Nord 2025'!C1078</f>
        <v>Spårväxel - EV-BV50-225/190-1:9</v>
      </c>
      <c r="D1078" s="1">
        <f>'Rådata Nord 2025'!D1078</f>
        <v>686</v>
      </c>
      <c r="E1078" s="1" t="str">
        <f>'Rådata Nord 2025'!E1078</f>
        <v>B1</v>
      </c>
      <c r="F1078" s="2" t="str">
        <f>'Rådata Nord 2025'!J1078</f>
        <v>-</v>
      </c>
      <c r="G1078" s="2" t="str">
        <f>'Rådata Nord 2025'!L1078</f>
        <v>ej</v>
      </c>
      <c r="H1078" s="11">
        <f>'Rådata Nord 2025'!N1078</f>
        <v>0</v>
      </c>
      <c r="I1078" s="11" t="str">
        <f>'Rådata Nord 2025'!O1078</f>
        <v>ej</v>
      </c>
    </row>
    <row r="1079" spans="1:9" hidden="1" x14ac:dyDescent="0.25">
      <c r="A1079" s="1">
        <f>'Rådata Nord 2025'!A1079</f>
        <v>146</v>
      </c>
      <c r="B1079" s="1" t="str">
        <f>'Rådata Nord 2025'!B1079</f>
        <v>UÅGB</v>
      </c>
      <c r="C1079" s="1" t="str">
        <f>'Rådata Nord 2025'!C1079</f>
        <v>Spårväxel - EV-BV50-225/190-1:9</v>
      </c>
      <c r="D1079" s="1">
        <f>'Rådata Nord 2025'!D1079</f>
        <v>688</v>
      </c>
      <c r="E1079" s="1" t="str">
        <f>'Rådata Nord 2025'!E1079</f>
        <v>B1</v>
      </c>
      <c r="F1079" s="2" t="str">
        <f>'Rådata Nord 2025'!J1079</f>
        <v>-</v>
      </c>
      <c r="G1079" s="2" t="str">
        <f>'Rådata Nord 2025'!L1079</f>
        <v>ej</v>
      </c>
      <c r="H1079" s="11">
        <f>'Rådata Nord 2025'!N1079</f>
        <v>0</v>
      </c>
      <c r="I1079" s="11" t="str">
        <f>'Rådata Nord 2025'!O1079</f>
        <v>ej</v>
      </c>
    </row>
    <row r="1080" spans="1:9" x14ac:dyDescent="0.25">
      <c r="A1080" s="1">
        <f>'Rådata Nord 2025'!A1084</f>
        <v>129</v>
      </c>
      <c r="B1080" s="1" t="str">
        <f>'Rådata Nord 2025'!B1084</f>
        <v>LMN</v>
      </c>
      <c r="C1080" s="1" t="str">
        <f>'Rådata Nord 2025'!C1084</f>
        <v>Spårväxel - EV-UIC60-300-1:9</v>
      </c>
      <c r="D1080" s="1">
        <f>'Rådata Nord 2025'!D1084</f>
        <v>6</v>
      </c>
      <c r="E1080" s="1" t="str">
        <f>'Rådata Nord 2025'!E1084</f>
        <v>B4</v>
      </c>
      <c r="F1080" s="2" t="str">
        <f>'Rådata Nord 2025'!J1084</f>
        <v>-</v>
      </c>
      <c r="G1080" s="2" t="str">
        <f>'Rådata Nord 2025'!L1084</f>
        <v>ej</v>
      </c>
      <c r="H1080" s="11">
        <f>'Rådata Nord 2025'!N1084</f>
        <v>40</v>
      </c>
      <c r="I1080" s="11" t="str">
        <f>'Rådata Nord 2025'!O1084</f>
        <v>ej</v>
      </c>
    </row>
    <row r="1081" spans="1:9" hidden="1" x14ac:dyDescent="0.25">
      <c r="A1081" s="1">
        <f>'Rådata Nord 2025'!A1095</f>
        <v>147</v>
      </c>
      <c r="B1081" s="1" t="str">
        <f>'Rådata Nord 2025'!B1095</f>
        <v>GIM</v>
      </c>
      <c r="C1081" s="1" t="str">
        <f>'Rådata Nord 2025'!C1095</f>
        <v>Spårväxel - EV-UIC60-760-1:15</v>
      </c>
      <c r="D1081" s="1">
        <f>'Rådata Nord 2025'!D1095</f>
        <v>526</v>
      </c>
      <c r="E1081" s="1" t="str">
        <f>'Rådata Nord 2025'!E1095</f>
        <v>B3</v>
      </c>
      <c r="F1081" s="2" t="str">
        <f>'Rådata Nord 2025'!J1095</f>
        <v>ej 2025</v>
      </c>
      <c r="G1081" s="2" t="str">
        <f>'Rådata Nord 2025'!L1095</f>
        <v>ej 2025</v>
      </c>
      <c r="H1081" s="11">
        <f>'Rådata Nord 2025'!N1095</f>
        <v>0</v>
      </c>
      <c r="I1081" s="11">
        <f>'Rådata Nord 2025'!O1095</f>
        <v>0</v>
      </c>
    </row>
    <row r="1082" spans="1:9" hidden="1" x14ac:dyDescent="0.25">
      <c r="A1082" s="1">
        <f>'Rådata Nord 2025'!A1087</f>
        <v>147</v>
      </c>
      <c r="B1082" s="1" t="str">
        <f>'Rådata Nord 2025'!B1087</f>
        <v>GIM</v>
      </c>
      <c r="C1082" s="1" t="str">
        <f>'Rådata Nord 2025'!C1087</f>
        <v>Spårväxel - EV-UIC60-300-1:9</v>
      </c>
      <c r="D1082" s="1">
        <f>'Rådata Nord 2025'!D1087</f>
        <v>514</v>
      </c>
      <c r="E1082" s="1" t="str">
        <f>'Rådata Nord 2025'!E1087</f>
        <v>B3</v>
      </c>
      <c r="F1082" s="2" t="str">
        <f>'Rådata Nord 2025'!J1087</f>
        <v>ej 2025</v>
      </c>
      <c r="G1082" s="2" t="str">
        <f>'Rådata Nord 2025'!L1087</f>
        <v>ej 2025</v>
      </c>
      <c r="H1082" s="11">
        <f>'Rådata Nord 2025'!N1087</f>
        <v>0</v>
      </c>
      <c r="I1082" s="11">
        <f>'Rådata Nord 2025'!O1087</f>
        <v>0</v>
      </c>
    </row>
    <row r="1083" spans="1:9" x14ac:dyDescent="0.25">
      <c r="A1083" s="1">
        <f>'Rådata Nord 2025'!A1086</f>
        <v>129</v>
      </c>
      <c r="B1083" s="1" t="str">
        <f>'Rådata Nord 2025'!B1086</f>
        <v>LNV</v>
      </c>
      <c r="C1083" s="1" t="str">
        <f>'Rådata Nord 2025'!C1086</f>
        <v>Spårväxel - EV-UIC60-300-1:9</v>
      </c>
      <c r="D1083" s="1">
        <f>'Rådata Nord 2025'!D1086</f>
        <v>2</v>
      </c>
      <c r="E1083" s="1" t="str">
        <f>'Rådata Nord 2025'!E1086</f>
        <v>B4</v>
      </c>
      <c r="F1083" s="2" t="str">
        <f>'Rådata Nord 2025'!J1086</f>
        <v>-</v>
      </c>
      <c r="G1083" s="2" t="str">
        <f>'Rådata Nord 2025'!L1086</f>
        <v>ej</v>
      </c>
      <c r="H1083" s="11">
        <f>'Rådata Nord 2025'!N1086</f>
        <v>40</v>
      </c>
      <c r="I1083" s="11" t="str">
        <f>'Rådata Nord 2025'!O1086</f>
        <v>ej</v>
      </c>
    </row>
    <row r="1084" spans="1:9" hidden="1" x14ac:dyDescent="0.25">
      <c r="A1084" s="1">
        <f>'Rådata Nord 2025'!A1080</f>
        <v>147</v>
      </c>
      <c r="B1084" s="1" t="str">
        <f>'Rådata Nord 2025'!B1080</f>
        <v>GIM</v>
      </c>
      <c r="C1084" s="1" t="str">
        <f>'Rådata Nord 2025'!C1080</f>
        <v>Spårväxel - EV-SJ50-11-1:9</v>
      </c>
      <c r="D1084" s="1">
        <f>'Rådata Nord 2025'!D1080</f>
        <v>1</v>
      </c>
      <c r="E1084" s="1" t="str">
        <f>'Rådata Nord 2025'!E1080</f>
        <v>B1</v>
      </c>
      <c r="F1084" s="2" t="str">
        <f>'Rådata Nord 2025'!J1080</f>
        <v>ej 2025</v>
      </c>
      <c r="G1084" s="2" t="str">
        <f>'Rådata Nord 2025'!L1080</f>
        <v>ej 2025</v>
      </c>
      <c r="H1084" s="11">
        <f>'Rådata Nord 2025'!N1080</f>
        <v>0</v>
      </c>
      <c r="I1084" s="11">
        <f>'Rådata Nord 2025'!O1080</f>
        <v>0</v>
      </c>
    </row>
    <row r="1085" spans="1:9" hidden="1" x14ac:dyDescent="0.25">
      <c r="A1085" s="1">
        <f>'Rådata Nord 2025'!A1081</f>
        <v>147</v>
      </c>
      <c r="B1085" s="1" t="str">
        <f>'Rådata Nord 2025'!B1081</f>
        <v>GIM</v>
      </c>
      <c r="C1085" s="1" t="str">
        <f>'Rådata Nord 2025'!C1081</f>
        <v>Spårväxel - EV-SJ50-12-1:15</v>
      </c>
      <c r="D1085" s="1">
        <f>'Rådata Nord 2025'!D1081</f>
        <v>2</v>
      </c>
      <c r="E1085" s="1" t="str">
        <f>'Rådata Nord 2025'!E1081</f>
        <v>B1</v>
      </c>
      <c r="F1085" s="2" t="str">
        <f>'Rådata Nord 2025'!J1081</f>
        <v>ej 2025</v>
      </c>
      <c r="G1085" s="2" t="str">
        <f>'Rådata Nord 2025'!L1081</f>
        <v>ej 2025</v>
      </c>
      <c r="H1085" s="11">
        <f>'Rådata Nord 2025'!N1081</f>
        <v>0</v>
      </c>
      <c r="I1085" s="11">
        <f>'Rådata Nord 2025'!O1081</f>
        <v>0</v>
      </c>
    </row>
    <row r="1086" spans="1:9" hidden="1" x14ac:dyDescent="0.25">
      <c r="A1086" s="1">
        <f>'Rådata Nord 2025'!A1082</f>
        <v>147</v>
      </c>
      <c r="B1086" s="1" t="str">
        <f>'Rådata Nord 2025'!B1082</f>
        <v>GIM</v>
      </c>
      <c r="C1086" s="1" t="str">
        <f>'Rådata Nord 2025'!C1082</f>
        <v>Spårväxel - EV-SJ43-5,9-1:9</v>
      </c>
      <c r="D1086" s="1">
        <f>'Rådata Nord 2025'!D1082</f>
        <v>6</v>
      </c>
      <c r="E1086" s="1" t="str">
        <f>'Rådata Nord 2025'!E1082</f>
        <v>B1</v>
      </c>
      <c r="F1086" s="2" t="str">
        <f>'Rådata Nord 2025'!J1082</f>
        <v>ej 2025</v>
      </c>
      <c r="G1086" s="2" t="str">
        <f>'Rådata Nord 2025'!L1082</f>
        <v>ej 2025</v>
      </c>
      <c r="H1086" s="11">
        <f>'Rådata Nord 2025'!N1082</f>
        <v>0</v>
      </c>
      <c r="I1086" s="11">
        <f>'Rådata Nord 2025'!O1082</f>
        <v>0</v>
      </c>
    </row>
    <row r="1087" spans="1:9" hidden="1" x14ac:dyDescent="0.25">
      <c r="A1087" s="1">
        <f>'Rådata Nord 2025'!A1083</f>
        <v>147</v>
      </c>
      <c r="B1087" s="1" t="str">
        <f>'Rådata Nord 2025'!B1083</f>
        <v>GIM</v>
      </c>
      <c r="C1087" s="1" t="str">
        <f>'Rådata Nord 2025'!C1083</f>
        <v>Spårväxel - EV-SJ43-5,9-1:9</v>
      </c>
      <c r="D1087" s="1">
        <f>'Rådata Nord 2025'!D1083</f>
        <v>7</v>
      </c>
      <c r="E1087" s="1" t="str">
        <f>'Rådata Nord 2025'!E1083</f>
        <v>B1</v>
      </c>
      <c r="F1087" s="2" t="str">
        <f>'Rådata Nord 2025'!J1083</f>
        <v>ej 2025</v>
      </c>
      <c r="G1087" s="2" t="str">
        <f>'Rådata Nord 2025'!L1083</f>
        <v>ej 2025</v>
      </c>
      <c r="H1087" s="11">
        <f>'Rådata Nord 2025'!N1083</f>
        <v>0</v>
      </c>
      <c r="I1087" s="11">
        <f>'Rådata Nord 2025'!O1083</f>
        <v>0</v>
      </c>
    </row>
    <row r="1088" spans="1:9" hidden="1" x14ac:dyDescent="0.25">
      <c r="A1088" s="1">
        <f>'Rådata Nord 2025'!A1091</f>
        <v>147</v>
      </c>
      <c r="B1088" s="1" t="str">
        <f>'Rådata Nord 2025'!B1091</f>
        <v>GIM</v>
      </c>
      <c r="C1088" s="1" t="str">
        <f>'Rådata Nord 2025'!C1091</f>
        <v>Spårväxel - EV-UIC60-300-1:9</v>
      </c>
      <c r="D1088" s="1">
        <f>'Rådata Nord 2025'!D1091</f>
        <v>515</v>
      </c>
      <c r="E1088" s="1" t="str">
        <f>'Rådata Nord 2025'!E1091</f>
        <v>B2</v>
      </c>
      <c r="F1088" s="2" t="str">
        <f>'Rådata Nord 2025'!J1091</f>
        <v>-</v>
      </c>
      <c r="G1088" s="2" t="str">
        <f>'Rådata Nord 2025'!L1091</f>
        <v>ej</v>
      </c>
      <c r="H1088" s="11">
        <f>'Rådata Nord 2025'!N1091</f>
        <v>0</v>
      </c>
      <c r="I1088" s="11" t="str">
        <f>'Rådata Nord 2025'!O1091</f>
        <v>ej</v>
      </c>
    </row>
    <row r="1089" spans="1:9" x14ac:dyDescent="0.25">
      <c r="A1089" s="1">
        <f>'Rådata Nord 2025'!A1085</f>
        <v>129</v>
      </c>
      <c r="B1089" s="1" t="str">
        <f>'Rådata Nord 2025'!B1085</f>
        <v>LNV</v>
      </c>
      <c r="C1089" s="1" t="str">
        <f>'Rådata Nord 2025'!C1085</f>
        <v>Spårväxel - EV-UIC60-300-1:9</v>
      </c>
      <c r="D1089" s="1">
        <f>'Rådata Nord 2025'!D1085</f>
        <v>1</v>
      </c>
      <c r="E1089" s="1" t="str">
        <f>'Rådata Nord 2025'!E1085</f>
        <v>B4</v>
      </c>
      <c r="F1089" s="2" t="str">
        <f>'Rådata Nord 2025'!J1085</f>
        <v>-</v>
      </c>
      <c r="G1089" s="2" t="str">
        <f>'Rådata Nord 2025'!L1085</f>
        <v>ej</v>
      </c>
      <c r="H1089" s="11">
        <f>'Rådata Nord 2025'!N1085</f>
        <v>40</v>
      </c>
      <c r="I1089" s="11" t="str">
        <f>'Rådata Nord 2025'!O1085</f>
        <v>ej</v>
      </c>
    </row>
    <row r="1090" spans="1:9" x14ac:dyDescent="0.25">
      <c r="A1090" s="1">
        <f>'Rådata Nord 2025'!A1088</f>
        <v>129</v>
      </c>
      <c r="B1090" s="1" t="str">
        <f>'Rådata Nord 2025'!B1088</f>
        <v>NRS</v>
      </c>
      <c r="C1090" s="1" t="str">
        <f>'Rådata Nord 2025'!C1088</f>
        <v>Spårväxel - EV-UIC60-300-1:9</v>
      </c>
      <c r="D1090" s="1">
        <f>'Rådata Nord 2025'!D1088</f>
        <v>1</v>
      </c>
      <c r="E1090" s="1" t="str">
        <f>'Rådata Nord 2025'!E1088</f>
        <v>B4</v>
      </c>
      <c r="F1090" s="2" t="str">
        <f>'Rådata Nord 2025'!J1088</f>
        <v>-</v>
      </c>
      <c r="G1090" s="2" t="str">
        <f>'Rådata Nord 2025'!L1088</f>
        <v>ej</v>
      </c>
      <c r="H1090" s="11">
        <f>'Rådata Nord 2025'!N1088</f>
        <v>40</v>
      </c>
      <c r="I1090" s="11" t="str">
        <f>'Rådata Nord 2025'!O1088</f>
        <v>ej</v>
      </c>
    </row>
    <row r="1091" spans="1:9" x14ac:dyDescent="0.25">
      <c r="A1091" s="1">
        <f>'Rådata Nord 2025'!A1089</f>
        <v>129</v>
      </c>
      <c r="B1091" s="1" t="str">
        <f>'Rådata Nord 2025'!B1089</f>
        <v>NRS</v>
      </c>
      <c r="C1091" s="1" t="str">
        <f>'Rådata Nord 2025'!C1089</f>
        <v>Spårväxel - EV-UIC60-760-1:14</v>
      </c>
      <c r="D1091" s="1">
        <f>'Rådata Nord 2025'!D1089</f>
        <v>6</v>
      </c>
      <c r="E1091" s="1" t="str">
        <f>'Rådata Nord 2025'!E1089</f>
        <v>B4</v>
      </c>
      <c r="F1091" s="2" t="str">
        <f>'Rådata Nord 2025'!J1089</f>
        <v>-</v>
      </c>
      <c r="G1091" s="2" t="str">
        <f>'Rådata Nord 2025'!L1089</f>
        <v>ej</v>
      </c>
      <c r="H1091" s="11">
        <f>'Rådata Nord 2025'!N1089</f>
        <v>40</v>
      </c>
      <c r="I1091" s="11" t="str">
        <f>'Rådata Nord 2025'!O1089</f>
        <v>ej</v>
      </c>
    </row>
    <row r="1092" spans="1:9" hidden="1" x14ac:dyDescent="0.25">
      <c r="A1092" s="1">
        <f>'Rådata Nord 2025'!A1090</f>
        <v>147</v>
      </c>
      <c r="B1092" s="1" t="str">
        <f>'Rådata Nord 2025'!B1090</f>
        <v>GIM</v>
      </c>
      <c r="C1092" s="1" t="str">
        <f>'Rådata Nord 2025'!C1090</f>
        <v>Spårväxel - EV-UIC60-300-1:9</v>
      </c>
      <c r="D1092" s="1">
        <f>'Rådata Nord 2025'!D1090</f>
        <v>512</v>
      </c>
      <c r="E1092" s="1" t="str">
        <f>'Rådata Nord 2025'!E1090</f>
        <v>B2</v>
      </c>
      <c r="F1092" s="2" t="str">
        <f>'Rådata Nord 2025'!J1090</f>
        <v>-</v>
      </c>
      <c r="G1092" s="2" t="str">
        <f>'Rådata Nord 2025'!L1090</f>
        <v>ej</v>
      </c>
      <c r="H1092" s="11">
        <f>'Rådata Nord 2025'!N1090</f>
        <v>0</v>
      </c>
      <c r="I1092" s="11" t="str">
        <f>'Rådata Nord 2025'!O1090</f>
        <v>ej</v>
      </c>
    </row>
    <row r="1093" spans="1:9" hidden="1" x14ac:dyDescent="0.25">
      <c r="A1093" s="1">
        <f>'Rådata Nord 2025'!A1093</f>
        <v>147</v>
      </c>
      <c r="B1093" s="1" t="str">
        <f>'Rådata Nord 2025'!B1093</f>
        <v>GIM</v>
      </c>
      <c r="C1093" s="1" t="str">
        <f>'Rådata Nord 2025'!C1093</f>
        <v>Spårväxel - EV-UIC60-300-1:9</v>
      </c>
      <c r="D1093" s="1">
        <f>'Rådata Nord 2025'!D1093</f>
        <v>521</v>
      </c>
      <c r="E1093" s="1" t="str">
        <f>'Rådata Nord 2025'!E1093</f>
        <v>B2</v>
      </c>
      <c r="F1093" s="2" t="str">
        <f>'Rådata Nord 2025'!J1093</f>
        <v>-</v>
      </c>
      <c r="G1093" s="2" t="str">
        <f>'Rådata Nord 2025'!L1093</f>
        <v>ej</v>
      </c>
      <c r="H1093" s="11">
        <f>'Rådata Nord 2025'!N1093</f>
        <v>0</v>
      </c>
      <c r="I1093" s="11" t="str">
        <f>'Rådata Nord 2025'!O1093</f>
        <v>ej</v>
      </c>
    </row>
    <row r="1094" spans="1:9" hidden="1" x14ac:dyDescent="0.25">
      <c r="A1094" s="1">
        <f>'Rådata Nord 2025'!A1092</f>
        <v>147</v>
      </c>
      <c r="B1094" s="1" t="str">
        <f>'Rådata Nord 2025'!B1092</f>
        <v>GIM</v>
      </c>
      <c r="C1094" s="1" t="str">
        <f>'Rådata Nord 2025'!C1092</f>
        <v>Spårväxel - EV-UIC60-760-1:15</v>
      </c>
      <c r="D1094" s="1">
        <f>'Rådata Nord 2025'!D1092</f>
        <v>523</v>
      </c>
      <c r="E1094" s="1" t="str">
        <f>'Rådata Nord 2025'!E1092</f>
        <v>B3</v>
      </c>
      <c r="F1094" s="2" t="str">
        <f>'Rådata Nord 2025'!J1092</f>
        <v>ej 2025</v>
      </c>
      <c r="G1094" s="2" t="str">
        <f>'Rådata Nord 2025'!L1092</f>
        <v>ej 2025</v>
      </c>
      <c r="H1094" s="11">
        <f>'Rådata Nord 2025'!N1092</f>
        <v>0</v>
      </c>
      <c r="I1094" s="11">
        <f>'Rådata Nord 2025'!O1092</f>
        <v>0</v>
      </c>
    </row>
    <row r="1095" spans="1:9" hidden="1" x14ac:dyDescent="0.25">
      <c r="A1095" s="1">
        <f>'Rådata Nord 2025'!A1094</f>
        <v>147</v>
      </c>
      <c r="B1095" s="1" t="str">
        <f>'Rådata Nord 2025'!B1094</f>
        <v>GIM</v>
      </c>
      <c r="C1095" s="1" t="str">
        <f>'Rådata Nord 2025'!C1094</f>
        <v>Spårväxel - EV-BV50-225/190-1:9</v>
      </c>
      <c r="D1095" s="1">
        <f>'Rådata Nord 2025'!D1094</f>
        <v>516</v>
      </c>
      <c r="E1095" s="1" t="str">
        <f>'Rådata Nord 2025'!E1094</f>
        <v>B1</v>
      </c>
      <c r="F1095" s="2" t="str">
        <f>'Rådata Nord 2025'!J1094</f>
        <v>-</v>
      </c>
      <c r="G1095" s="2" t="str">
        <f>'Rådata Nord 2025'!L1094</f>
        <v>ej</v>
      </c>
      <c r="H1095" s="11">
        <f>'Rådata Nord 2025'!N1094</f>
        <v>0</v>
      </c>
      <c r="I1095" s="11" t="str">
        <f>'Rådata Nord 2025'!O1094</f>
        <v>ej</v>
      </c>
    </row>
    <row r="1096" spans="1:9" hidden="1" x14ac:dyDescent="0.25">
      <c r="A1096" s="1">
        <f>'Rådata Nord 2025'!A1098</f>
        <v>147</v>
      </c>
      <c r="B1096" s="1" t="str">
        <f>'Rådata Nord 2025'!B1098</f>
        <v>HOD</v>
      </c>
      <c r="C1096" s="1" t="str">
        <f>'Rådata Nord 2025'!C1098</f>
        <v>Spårväxel - EV-SJ50-11-1:9</v>
      </c>
      <c r="D1096" s="1">
        <f>'Rådata Nord 2025'!D1098</f>
        <v>3</v>
      </c>
      <c r="E1096" s="1" t="str">
        <f>'Rådata Nord 2025'!E1098</f>
        <v>B1</v>
      </c>
      <c r="F1096" s="2" t="str">
        <f>'Rådata Nord 2025'!J1098</f>
        <v>ej 2025</v>
      </c>
      <c r="G1096" s="2" t="str">
        <f>'Rådata Nord 2025'!L1098</f>
        <v>ej 2025</v>
      </c>
      <c r="H1096" s="11">
        <f>'Rådata Nord 2025'!N1098</f>
        <v>0</v>
      </c>
      <c r="I1096" s="11">
        <f>'Rådata Nord 2025'!O1098</f>
        <v>0</v>
      </c>
    </row>
    <row r="1097" spans="1:9" hidden="1" x14ac:dyDescent="0.25">
      <c r="A1097" s="1">
        <f>'Rådata Nord 2025'!A1099</f>
        <v>147</v>
      </c>
      <c r="B1097" s="1" t="str">
        <f>'Rådata Nord 2025'!B1099</f>
        <v>HOD</v>
      </c>
      <c r="C1097" s="1" t="str">
        <f>'Rådata Nord 2025'!C1099</f>
        <v>Spårväxel - EV-BV50-225/190-1:9</v>
      </c>
      <c r="D1097" s="1">
        <f>'Rådata Nord 2025'!D1099</f>
        <v>4</v>
      </c>
      <c r="E1097" s="1" t="str">
        <f>'Rådata Nord 2025'!E1099</f>
        <v>B1</v>
      </c>
      <c r="F1097" s="2" t="str">
        <f>'Rådata Nord 2025'!J1099</f>
        <v>ej 2025</v>
      </c>
      <c r="G1097" s="2" t="str">
        <f>'Rådata Nord 2025'!L1099</f>
        <v>ej 2025</v>
      </c>
      <c r="H1097" s="11">
        <f>'Rådata Nord 2025'!N1099</f>
        <v>0</v>
      </c>
      <c r="I1097" s="11">
        <f>'Rådata Nord 2025'!O1099</f>
        <v>0</v>
      </c>
    </row>
    <row r="1098" spans="1:9" hidden="1" x14ac:dyDescent="0.25">
      <c r="A1098" s="1">
        <f>'Rådata Nord 2025'!A1100</f>
        <v>147</v>
      </c>
      <c r="B1098" s="1" t="str">
        <f>'Rådata Nord 2025'!B1100</f>
        <v>HOD</v>
      </c>
      <c r="C1098" s="1" t="str">
        <f>'Rådata Nord 2025'!C1100</f>
        <v>Spårväxel - EV-BV50-225/190-1:9</v>
      </c>
      <c r="D1098" s="1">
        <f>'Rådata Nord 2025'!D1100</f>
        <v>5</v>
      </c>
      <c r="E1098" s="1" t="str">
        <f>'Rådata Nord 2025'!E1100</f>
        <v>B1</v>
      </c>
      <c r="F1098" s="2" t="str">
        <f>'Rådata Nord 2025'!J1100</f>
        <v>ej 2025</v>
      </c>
      <c r="G1098" s="2" t="str">
        <f>'Rådata Nord 2025'!L1100</f>
        <v>ej 2025</v>
      </c>
      <c r="H1098" s="11">
        <f>'Rådata Nord 2025'!N1100</f>
        <v>0</v>
      </c>
      <c r="I1098" s="11">
        <f>'Rådata Nord 2025'!O1100</f>
        <v>0</v>
      </c>
    </row>
    <row r="1099" spans="1:9" hidden="1" x14ac:dyDescent="0.25">
      <c r="A1099" s="1">
        <f>'Rådata Nord 2025'!A1101</f>
        <v>147</v>
      </c>
      <c r="B1099" s="1" t="str">
        <f>'Rådata Nord 2025'!B1101</f>
        <v>HOD</v>
      </c>
      <c r="C1099" s="1" t="str">
        <f>'Rådata Nord 2025'!C1101</f>
        <v>Spårväxel - EV-SJ41-5,9-1:9</v>
      </c>
      <c r="D1099" s="1">
        <f>'Rådata Nord 2025'!D1101</f>
        <v>6</v>
      </c>
      <c r="E1099" s="1" t="str">
        <f>'Rådata Nord 2025'!E1101</f>
        <v>B1</v>
      </c>
      <c r="F1099" s="2" t="str">
        <f>'Rådata Nord 2025'!J1101</f>
        <v>ej 2025</v>
      </c>
      <c r="G1099" s="2" t="str">
        <f>'Rådata Nord 2025'!L1101</f>
        <v>ej 2025</v>
      </c>
      <c r="H1099" s="11">
        <f>'Rådata Nord 2025'!N1101</f>
        <v>0</v>
      </c>
      <c r="I1099" s="11">
        <f>'Rådata Nord 2025'!O1101</f>
        <v>0</v>
      </c>
    </row>
    <row r="1100" spans="1:9" hidden="1" x14ac:dyDescent="0.25">
      <c r="A1100" s="1">
        <f>'Rådata Nord 2025'!A1102</f>
        <v>147</v>
      </c>
      <c r="B1100" s="1" t="str">
        <f>'Rådata Nord 2025'!B1102</f>
        <v>HOD</v>
      </c>
      <c r="C1100" s="1" t="str">
        <f>'Rådata Nord 2025'!C1102</f>
        <v>Spårväxel - EV-SJ43-5,9-1:9</v>
      </c>
      <c r="D1100" s="1">
        <f>'Rådata Nord 2025'!D1102</f>
        <v>7</v>
      </c>
      <c r="E1100" s="1" t="str">
        <f>'Rådata Nord 2025'!E1102</f>
        <v>B1</v>
      </c>
      <c r="F1100" s="2" t="str">
        <f>'Rådata Nord 2025'!J1102</f>
        <v>ej 2025</v>
      </c>
      <c r="G1100" s="2" t="str">
        <f>'Rådata Nord 2025'!L1102</f>
        <v>ej 2025</v>
      </c>
      <c r="H1100" s="11">
        <f>'Rådata Nord 2025'!N1102</f>
        <v>0</v>
      </c>
      <c r="I1100" s="11">
        <f>'Rådata Nord 2025'!O1102</f>
        <v>0</v>
      </c>
    </row>
    <row r="1101" spans="1:9" hidden="1" x14ac:dyDescent="0.25">
      <c r="A1101" s="1">
        <f>'Rådata Nord 2025'!A1103</f>
        <v>147</v>
      </c>
      <c r="B1101" s="1" t="str">
        <f>'Rådata Nord 2025'!B1103</f>
        <v>HOD</v>
      </c>
      <c r="C1101" s="1" t="str">
        <f>'Rådata Nord 2025'!C1103</f>
        <v>Spårväxel - EV-SJ41-5,9-1:9</v>
      </c>
      <c r="D1101" s="1">
        <f>'Rådata Nord 2025'!D1103</f>
        <v>8</v>
      </c>
      <c r="E1101" s="1" t="str">
        <f>'Rådata Nord 2025'!E1103</f>
        <v>B1</v>
      </c>
      <c r="F1101" s="2" t="str">
        <f>'Rådata Nord 2025'!J1103</f>
        <v>ej 2025</v>
      </c>
      <c r="G1101" s="2" t="str">
        <f>'Rådata Nord 2025'!L1103</f>
        <v>ej 2025</v>
      </c>
      <c r="H1101" s="11">
        <f>'Rådata Nord 2025'!N1103</f>
        <v>0</v>
      </c>
      <c r="I1101" s="11">
        <f>'Rådata Nord 2025'!O1103</f>
        <v>0</v>
      </c>
    </row>
    <row r="1102" spans="1:9" hidden="1" x14ac:dyDescent="0.25">
      <c r="A1102" s="1">
        <f>'Rådata Nord 2025'!A1104</f>
        <v>147</v>
      </c>
      <c r="B1102" s="1" t="str">
        <f>'Rådata Nord 2025'!B1104</f>
        <v>HOD</v>
      </c>
      <c r="C1102" s="1" t="str">
        <f>'Rådata Nord 2025'!C1104</f>
        <v>Spårväxel - EV-SJ50-5,9-1:9</v>
      </c>
      <c r="D1102" s="1">
        <f>'Rådata Nord 2025'!D1104</f>
        <v>9</v>
      </c>
      <c r="E1102" s="1" t="str">
        <f>'Rådata Nord 2025'!E1104</f>
        <v>B1</v>
      </c>
      <c r="F1102" s="2" t="str">
        <f>'Rådata Nord 2025'!J1104</f>
        <v>ej 2025</v>
      </c>
      <c r="G1102" s="2" t="str">
        <f>'Rådata Nord 2025'!L1104</f>
        <v>ej 2025</v>
      </c>
      <c r="H1102" s="11">
        <f>'Rådata Nord 2025'!N1104</f>
        <v>0</v>
      </c>
      <c r="I1102" s="11">
        <f>'Rådata Nord 2025'!O1104</f>
        <v>0</v>
      </c>
    </row>
    <row r="1103" spans="1:9" hidden="1" x14ac:dyDescent="0.25">
      <c r="A1103" s="1">
        <f>'Rådata Nord 2025'!A1105</f>
        <v>147</v>
      </c>
      <c r="B1103" s="1" t="str">
        <f>'Rådata Nord 2025'!B1105</f>
        <v>HOD</v>
      </c>
      <c r="C1103" s="1" t="str">
        <f>'Rådata Nord 2025'!C1105</f>
        <v>Spårväxel - EV-SJ50-11-1:9</v>
      </c>
      <c r="D1103" s="1">
        <f>'Rådata Nord 2025'!D1105</f>
        <v>10</v>
      </c>
      <c r="E1103" s="1" t="str">
        <f>'Rådata Nord 2025'!E1105</f>
        <v>B1</v>
      </c>
      <c r="F1103" s="2" t="str">
        <f>'Rådata Nord 2025'!J1105</f>
        <v>ej 2025</v>
      </c>
      <c r="G1103" s="2" t="str">
        <f>'Rådata Nord 2025'!L1105</f>
        <v>ej 2025</v>
      </c>
      <c r="H1103" s="11">
        <f>'Rådata Nord 2025'!N1105</f>
        <v>0</v>
      </c>
      <c r="I1103" s="11">
        <f>'Rådata Nord 2025'!O1105</f>
        <v>0</v>
      </c>
    </row>
    <row r="1104" spans="1:9" hidden="1" x14ac:dyDescent="0.25">
      <c r="A1104" s="1">
        <f>'Rådata Nord 2025'!A1106</f>
        <v>147</v>
      </c>
      <c r="B1104" s="1" t="str">
        <f>'Rådata Nord 2025'!B1106</f>
        <v>HOD</v>
      </c>
      <c r="C1104" s="1" t="str">
        <f>'Rådata Nord 2025'!C1106</f>
        <v>Spårväxel - EV-SJ50-11-1:9</v>
      </c>
      <c r="D1104" s="1">
        <f>'Rådata Nord 2025'!D1106</f>
        <v>11</v>
      </c>
      <c r="E1104" s="1" t="str">
        <f>'Rådata Nord 2025'!E1106</f>
        <v>B1</v>
      </c>
      <c r="F1104" s="2" t="str">
        <f>'Rådata Nord 2025'!J1106</f>
        <v>ej 2025</v>
      </c>
      <c r="G1104" s="2" t="str">
        <f>'Rådata Nord 2025'!L1106</f>
        <v>ej 2025</v>
      </c>
      <c r="H1104" s="11">
        <f>'Rådata Nord 2025'!N1106</f>
        <v>0</v>
      </c>
      <c r="I1104" s="11">
        <f>'Rådata Nord 2025'!O1106</f>
        <v>0</v>
      </c>
    </row>
    <row r="1105" spans="1:9" hidden="1" x14ac:dyDescent="0.25">
      <c r="A1105" s="1">
        <f>'Rådata Nord 2025'!A1107</f>
        <v>147</v>
      </c>
      <c r="B1105" s="1" t="str">
        <f>'Rådata Nord 2025'!B1107</f>
        <v>HOD</v>
      </c>
      <c r="C1105" s="1" t="str">
        <f>'Rådata Nord 2025'!C1107</f>
        <v>Spårväxel - EV-SJ50-11-1:9</v>
      </c>
      <c r="D1105" s="1">
        <f>'Rådata Nord 2025'!D1107</f>
        <v>12</v>
      </c>
      <c r="E1105" s="1" t="str">
        <f>'Rådata Nord 2025'!E1107</f>
        <v>B1</v>
      </c>
      <c r="F1105" s="2" t="str">
        <f>'Rådata Nord 2025'!J1107</f>
        <v>ej 2025</v>
      </c>
      <c r="G1105" s="2" t="str">
        <f>'Rådata Nord 2025'!L1107</f>
        <v>ej 2025</v>
      </c>
      <c r="H1105" s="11">
        <f>'Rådata Nord 2025'!N1107</f>
        <v>0</v>
      </c>
      <c r="I1105" s="11">
        <f>'Rådata Nord 2025'!O1107</f>
        <v>0</v>
      </c>
    </row>
    <row r="1106" spans="1:9" hidden="1" x14ac:dyDescent="0.25">
      <c r="A1106" s="1">
        <f>'Rådata Nord 2025'!A1108</f>
        <v>147</v>
      </c>
      <c r="B1106" s="1" t="str">
        <f>'Rådata Nord 2025'!B1108</f>
        <v>HOD</v>
      </c>
      <c r="C1106" s="1" t="str">
        <f>'Rådata Nord 2025'!C1108</f>
        <v>Spårväxel - EV-SJ50-12-1:13</v>
      </c>
      <c r="D1106" s="1" t="str">
        <f>'Rådata Nord 2025'!D1108</f>
        <v>11a</v>
      </c>
      <c r="E1106" s="1" t="str">
        <f>'Rådata Nord 2025'!E1108</f>
        <v>B3</v>
      </c>
      <c r="F1106" s="2" t="str">
        <f>'Rådata Nord 2025'!J1108</f>
        <v>ej 2025</v>
      </c>
      <c r="G1106" s="2" t="str">
        <f>'Rådata Nord 2025'!L1108</f>
        <v>ej 2025</v>
      </c>
      <c r="H1106" s="11">
        <f>'Rådata Nord 2025'!N1108</f>
        <v>0</v>
      </c>
      <c r="I1106" s="11">
        <f>'Rådata Nord 2025'!O1108</f>
        <v>0</v>
      </c>
    </row>
    <row r="1107" spans="1:9" hidden="1" x14ac:dyDescent="0.25">
      <c r="A1107" s="1">
        <f>'Rådata Nord 2025'!A1109</f>
        <v>147</v>
      </c>
      <c r="B1107" s="1" t="str">
        <f>'Rådata Nord 2025'!B1109</f>
        <v>HOD</v>
      </c>
      <c r="C1107" s="1" t="str">
        <f>'Rådata Nord 2025'!C1109</f>
        <v>Spårväxel - EV-SJ43-11-1:9</v>
      </c>
      <c r="D1107" s="1" t="str">
        <f>'Rådata Nord 2025'!D1109</f>
        <v>11b</v>
      </c>
      <c r="E1107" s="1" t="str">
        <f>'Rådata Nord 2025'!E1109</f>
        <v>B1</v>
      </c>
      <c r="F1107" s="2" t="str">
        <f>'Rådata Nord 2025'!J1109</f>
        <v>ej 2025</v>
      </c>
      <c r="G1107" s="2" t="str">
        <f>'Rådata Nord 2025'!L1109</f>
        <v>ej 2025</v>
      </c>
      <c r="H1107" s="11">
        <f>'Rådata Nord 2025'!N1109</f>
        <v>0</v>
      </c>
      <c r="I1107" s="11">
        <f>'Rådata Nord 2025'!O1109</f>
        <v>0</v>
      </c>
    </row>
    <row r="1108" spans="1:9" hidden="1" x14ac:dyDescent="0.25">
      <c r="A1108" s="1">
        <f>'Rådata Nord 2025'!A1097</f>
        <v>147</v>
      </c>
      <c r="B1108" s="1" t="str">
        <f>'Rådata Nord 2025'!B1097</f>
        <v>HOD</v>
      </c>
      <c r="C1108" s="1" t="str">
        <f>'Rådata Nord 2025'!C1097</f>
        <v>Spårväxel - EV-SJ50-11-1:9</v>
      </c>
      <c r="D1108" s="1">
        <f>'Rådata Nord 2025'!D1097</f>
        <v>2</v>
      </c>
      <c r="E1108" s="1" t="str">
        <f>'Rådata Nord 2025'!E1097</f>
        <v>B1</v>
      </c>
      <c r="F1108" s="2" t="str">
        <f>'Rådata Nord 2025'!J1097</f>
        <v>ej 2025</v>
      </c>
      <c r="G1108" s="2" t="str">
        <f>'Rådata Nord 2025'!L1097</f>
        <v>ej 2025</v>
      </c>
      <c r="H1108" s="11">
        <f>'Rådata Nord 2025'!N1097</f>
        <v>0</v>
      </c>
      <c r="I1108" s="11">
        <f>'Rådata Nord 2025'!O1097</f>
        <v>0</v>
      </c>
    </row>
    <row r="1109" spans="1:9" hidden="1" x14ac:dyDescent="0.25">
      <c r="A1109" s="1">
        <f>'Rådata Nord 2025'!A1096</f>
        <v>147</v>
      </c>
      <c r="B1109" s="1" t="str">
        <f>'Rådata Nord 2025'!B1096</f>
        <v>HOD</v>
      </c>
      <c r="C1109" s="1" t="str">
        <f>'Rådata Nord 2025'!C1096</f>
        <v>Spårväxel - EV-BV50-600-1:13</v>
      </c>
      <c r="D1109" s="1">
        <f>'Rådata Nord 2025'!D1096</f>
        <v>1</v>
      </c>
      <c r="E1109" s="1" t="str">
        <f>'Rådata Nord 2025'!E1096</f>
        <v>B1</v>
      </c>
      <c r="F1109" s="2" t="str">
        <f>'Rådata Nord 2025'!J1096</f>
        <v>ej 2025</v>
      </c>
      <c r="G1109" s="2" t="str">
        <f>'Rådata Nord 2025'!L1096</f>
        <v>ej 2025</v>
      </c>
      <c r="H1109" s="11">
        <f>'Rådata Nord 2025'!N1096</f>
        <v>0</v>
      </c>
      <c r="I1109" s="11">
        <f>'Rådata Nord 2025'!O1096</f>
        <v>0</v>
      </c>
    </row>
    <row r="1110" spans="1:9" hidden="1" x14ac:dyDescent="0.25">
      <c r="A1110" s="1">
        <f>'Rådata Nord 2025'!A1110</f>
        <v>147</v>
      </c>
      <c r="B1110" s="1" t="str">
        <f>'Rådata Nord 2025'!B1110</f>
        <v>UÅÖ</v>
      </c>
      <c r="C1110" s="1" t="str">
        <f>'Rådata Nord 2025'!C1110</f>
        <v>Spårväxel - EVR-UIC60-760-1:15</v>
      </c>
      <c r="D1110" s="1">
        <f>'Rådata Nord 2025'!D1110</f>
        <v>501</v>
      </c>
      <c r="E1110" s="1" t="str">
        <f>'Rådata Nord 2025'!E1110</f>
        <v>B3</v>
      </c>
      <c r="F1110" s="2" t="str">
        <f>'Rådata Nord 2025'!J1110</f>
        <v>ej 2025</v>
      </c>
      <c r="G1110" s="2" t="str">
        <f>'Rådata Nord 2025'!L1110</f>
        <v>ej 2025</v>
      </c>
      <c r="H1110" s="11">
        <f>'Rådata Nord 2025'!N1110</f>
        <v>0</v>
      </c>
      <c r="I1110" s="11">
        <f>'Rådata Nord 2025'!O1110</f>
        <v>0</v>
      </c>
    </row>
    <row r="1111" spans="1:9" hidden="1" x14ac:dyDescent="0.25">
      <c r="A1111" s="1">
        <f>'Rådata Nord 2025'!A1113</f>
        <v>147</v>
      </c>
      <c r="B1111" s="1" t="str">
        <f>'Rådata Nord 2025'!B1113</f>
        <v>UÅÖ</v>
      </c>
      <c r="C1111" s="1" t="str">
        <f>'Rådata Nord 2025'!C1113</f>
        <v>Spårväxel - EV-60E-300-1:9</v>
      </c>
      <c r="D1111" s="1">
        <f>'Rådata Nord 2025'!D1113</f>
        <v>503</v>
      </c>
      <c r="E1111" s="1" t="str">
        <f>'Rådata Nord 2025'!E1113</f>
        <v>B2</v>
      </c>
      <c r="F1111" s="2" t="str">
        <f>'Rådata Nord 2025'!J1113</f>
        <v>-</v>
      </c>
      <c r="G1111" s="2" t="str">
        <f>'Rådata Nord 2025'!L1113</f>
        <v>ej</v>
      </c>
      <c r="H1111" s="11">
        <f>'Rådata Nord 2025'!N1113</f>
        <v>0</v>
      </c>
      <c r="I1111" s="11" t="str">
        <f>'Rådata Nord 2025'!O1113</f>
        <v>ej</v>
      </c>
    </row>
    <row r="1112" spans="1:9" hidden="1" x14ac:dyDescent="0.25">
      <c r="A1112" s="1">
        <f>'Rådata Nord 2025'!A1111</f>
        <v>147</v>
      </c>
      <c r="B1112" s="1" t="str">
        <f>'Rådata Nord 2025'!B1111</f>
        <v>UÅÖ</v>
      </c>
      <c r="C1112" s="1" t="str">
        <f>'Rådata Nord 2025'!C1111</f>
        <v>Spårväxel - EVR-UIC60-760-1:15</v>
      </c>
      <c r="D1112" s="1">
        <f>'Rådata Nord 2025'!D1111</f>
        <v>502</v>
      </c>
      <c r="E1112" s="1" t="str">
        <f>'Rådata Nord 2025'!E1111</f>
        <v>B3</v>
      </c>
      <c r="F1112" s="2" t="str">
        <f>'Rådata Nord 2025'!J1111</f>
        <v>ej 2025</v>
      </c>
      <c r="G1112" s="2" t="str">
        <f>'Rådata Nord 2025'!L1111</f>
        <v>ej 2025</v>
      </c>
      <c r="H1112" s="11">
        <f>'Rådata Nord 2025'!N1111</f>
        <v>0</v>
      </c>
      <c r="I1112" s="11">
        <f>'Rådata Nord 2025'!O1111</f>
        <v>0</v>
      </c>
    </row>
    <row r="1113" spans="1:9" x14ac:dyDescent="0.25">
      <c r="A1113" s="1">
        <f>'Rådata Nord 2025'!A1112</f>
        <v>129</v>
      </c>
      <c r="B1113" s="1" t="str">
        <f>'Rådata Nord 2025'!B1112</f>
        <v>NYÅ</v>
      </c>
      <c r="C1113" s="1" t="str">
        <f>'Rådata Nord 2025'!C1112</f>
        <v>Spårväxel - EV-UIC60-300-1:9</v>
      </c>
      <c r="D1113" s="1">
        <f>'Rådata Nord 2025'!D1112</f>
        <v>1</v>
      </c>
      <c r="E1113" s="1" t="str">
        <f>'Rådata Nord 2025'!E1112</f>
        <v>B4</v>
      </c>
      <c r="F1113" s="2" t="str">
        <f>'Rådata Nord 2025'!J1112</f>
        <v>-</v>
      </c>
      <c r="G1113" s="2" t="str">
        <f>'Rådata Nord 2025'!L1112</f>
        <v>ej</v>
      </c>
      <c r="H1113" s="11">
        <f>'Rådata Nord 2025'!N1112</f>
        <v>40</v>
      </c>
      <c r="I1113" s="11" t="str">
        <f>'Rådata Nord 2025'!O1112</f>
        <v>ej</v>
      </c>
    </row>
    <row r="1114" spans="1:9" hidden="1" x14ac:dyDescent="0.25">
      <c r="A1114" s="1">
        <f>'Rådata Nord 2025'!A1114</f>
        <v>149</v>
      </c>
      <c r="B1114" s="1" t="str">
        <f>'Rådata Nord 2025'!B1114</f>
        <v>ÖAL</v>
      </c>
      <c r="C1114" s="1" t="str">
        <f>'Rådata Nord 2025'!C1114</f>
        <v>Spårväxel - EV-SJ50-11-1:9</v>
      </c>
      <c r="D1114" s="1">
        <f>'Rådata Nord 2025'!D1114</f>
        <v>1</v>
      </c>
      <c r="E1114" s="1" t="str">
        <f>'Rådata Nord 2025'!E1114</f>
        <v>B2</v>
      </c>
      <c r="F1114" s="2" t="str">
        <f>'Rådata Nord 2025'!J1114</f>
        <v>-</v>
      </c>
      <c r="G1114" s="2" t="str">
        <f>'Rådata Nord 2025'!L1114</f>
        <v>ej</v>
      </c>
      <c r="H1114" s="11">
        <f>'Rådata Nord 2025'!N1114</f>
        <v>0</v>
      </c>
      <c r="I1114" s="11" t="str">
        <f>'Rådata Nord 2025'!O1114</f>
        <v>ej</v>
      </c>
    </row>
    <row r="1115" spans="1:9" hidden="1" x14ac:dyDescent="0.25">
      <c r="A1115" s="1">
        <f>'Rådata Nord 2025'!A1115</f>
        <v>149</v>
      </c>
      <c r="B1115" s="1" t="str">
        <f>'Rådata Nord 2025'!B1115</f>
        <v>ÖAL</v>
      </c>
      <c r="C1115" s="1" t="str">
        <f>'Rådata Nord 2025'!C1115</f>
        <v>Spårväxel - EV-SJ50-11-1:9</v>
      </c>
      <c r="D1115" s="1">
        <f>'Rådata Nord 2025'!D1115</f>
        <v>4</v>
      </c>
      <c r="E1115" s="1" t="str">
        <f>'Rådata Nord 2025'!E1115</f>
        <v>B2</v>
      </c>
      <c r="F1115" s="2" t="str">
        <f>'Rådata Nord 2025'!J1115</f>
        <v>-</v>
      </c>
      <c r="G1115" s="2" t="str">
        <f>'Rådata Nord 2025'!L1115</f>
        <v>ej</v>
      </c>
      <c r="H1115" s="11">
        <f>'Rådata Nord 2025'!N1115</f>
        <v>0</v>
      </c>
      <c r="I1115" s="11" t="str">
        <f>'Rådata Nord 2025'!O1115</f>
        <v>ej</v>
      </c>
    </row>
    <row r="1116" spans="1:9" hidden="1" x14ac:dyDescent="0.25">
      <c r="A1116" s="1">
        <f>'Rådata Nord 2025'!A1116</f>
        <v>149</v>
      </c>
      <c r="B1116" s="1" t="str">
        <f>'Rådata Nord 2025'!B1116</f>
        <v>ÖAL</v>
      </c>
      <c r="C1116" s="1" t="str">
        <f>'Rådata Nord 2025'!C1116</f>
        <v>Spårväxel - EV-SJ50-11-1:9</v>
      </c>
      <c r="D1116" s="1" t="str">
        <f>'Rådata Nord 2025'!D1116</f>
        <v>2a</v>
      </c>
      <c r="E1116" s="1" t="str">
        <f>'Rådata Nord 2025'!E1116</f>
        <v>B1</v>
      </c>
      <c r="F1116" s="2" t="str">
        <f>'Rådata Nord 2025'!J1116</f>
        <v>-</v>
      </c>
      <c r="G1116" s="2" t="str">
        <f>'Rådata Nord 2025'!L1116</f>
        <v>ej</v>
      </c>
      <c r="H1116" s="11">
        <f>'Rådata Nord 2025'!N1116</f>
        <v>0</v>
      </c>
      <c r="I1116" s="11" t="str">
        <f>'Rådata Nord 2025'!O1116</f>
        <v>ej</v>
      </c>
    </row>
    <row r="1117" spans="1:9" hidden="1" x14ac:dyDescent="0.25">
      <c r="A1117" s="1">
        <f>'Rådata Nord 2025'!A1117</f>
        <v>152</v>
      </c>
      <c r="B1117" s="1" t="str">
        <f>'Rådata Nord 2025'!B1117</f>
        <v>AN</v>
      </c>
      <c r="C1117" s="1" t="str">
        <f>'Rådata Nord 2025'!C1117</f>
        <v>Spårväxel - EV-SJ50-11-1:9</v>
      </c>
      <c r="D1117" s="1">
        <f>'Rådata Nord 2025'!D1117</f>
        <v>2</v>
      </c>
      <c r="E1117" s="1" t="str">
        <f>'Rådata Nord 2025'!E1117</f>
        <v>B3</v>
      </c>
      <c r="F1117" s="2" t="str">
        <f>'Rådata Nord 2025'!J1117</f>
        <v>ej 2025</v>
      </c>
      <c r="G1117" s="2" t="str">
        <f>'Rådata Nord 2025'!L1117</f>
        <v>ej 2025</v>
      </c>
      <c r="H1117" s="11">
        <f>'Rådata Nord 2025'!N1117</f>
        <v>0</v>
      </c>
      <c r="I1117" s="11">
        <f>'Rådata Nord 2025'!O1117</f>
        <v>0</v>
      </c>
    </row>
    <row r="1118" spans="1:9" hidden="1" x14ac:dyDescent="0.25">
      <c r="A1118" s="1">
        <f>'Rådata Nord 2025'!A1118</f>
        <v>152</v>
      </c>
      <c r="B1118" s="1" t="str">
        <f>'Rådata Nord 2025'!B1118</f>
        <v>GUN</v>
      </c>
      <c r="C1118" s="1" t="str">
        <f>'Rådata Nord 2025'!C1118</f>
        <v>Spårväxel - EV-SJ50-11-1:9</v>
      </c>
      <c r="D1118" s="1">
        <f>'Rådata Nord 2025'!D1118</f>
        <v>1</v>
      </c>
      <c r="E1118" s="1" t="str">
        <f>'Rådata Nord 2025'!E1118</f>
        <v>B2</v>
      </c>
      <c r="F1118" s="2" t="str">
        <f>'Rådata Nord 2025'!J1118</f>
        <v>-</v>
      </c>
      <c r="G1118" s="2" t="str">
        <f>'Rådata Nord 2025'!L1118</f>
        <v>ej</v>
      </c>
      <c r="H1118" s="11">
        <f>'Rådata Nord 2025'!N1118</f>
        <v>0</v>
      </c>
      <c r="I1118" s="11" t="str">
        <f>'Rådata Nord 2025'!O1118</f>
        <v>ej</v>
      </c>
    </row>
    <row r="1119" spans="1:9" hidden="1" x14ac:dyDescent="0.25">
      <c r="A1119" s="1">
        <f>'Rådata Nord 2025'!A1119</f>
        <v>152</v>
      </c>
      <c r="B1119" s="1" t="str">
        <f>'Rådata Nord 2025'!B1119</f>
        <v>GUN</v>
      </c>
      <c r="C1119" s="1" t="str">
        <f>'Rådata Nord 2025'!C1119</f>
        <v>Spårväxel - EV-SJ50-11-1:9</v>
      </c>
      <c r="D1119" s="1">
        <f>'Rådata Nord 2025'!D1119</f>
        <v>2</v>
      </c>
      <c r="E1119" s="1" t="str">
        <f>'Rådata Nord 2025'!E1119</f>
        <v>B2</v>
      </c>
      <c r="F1119" s="2" t="str">
        <f>'Rådata Nord 2025'!J1119</f>
        <v>-</v>
      </c>
      <c r="G1119" s="2" t="str">
        <f>'Rådata Nord 2025'!L1119</f>
        <v>ej</v>
      </c>
      <c r="H1119" s="11">
        <f>'Rådata Nord 2025'!N1119</f>
        <v>0</v>
      </c>
      <c r="I1119" s="11" t="str">
        <f>'Rådata Nord 2025'!O1119</f>
        <v>ej</v>
      </c>
    </row>
    <row r="1120" spans="1:9" hidden="1" x14ac:dyDescent="0.25">
      <c r="A1120" s="1">
        <f>'Rådata Nord 2025'!A1120</f>
        <v>152</v>
      </c>
      <c r="B1120" s="1" t="str">
        <f>'Rådata Nord 2025'!B1120</f>
        <v>KAT</v>
      </c>
      <c r="C1120" s="1" t="str">
        <f>'Rådata Nord 2025'!C1120</f>
        <v>Spårväxel - EV-SJ50-5,9-1:9</v>
      </c>
      <c r="D1120" s="1">
        <f>'Rådata Nord 2025'!D1120</f>
        <v>2</v>
      </c>
      <c r="E1120" s="1" t="str">
        <f>'Rådata Nord 2025'!E1120</f>
        <v>B2</v>
      </c>
      <c r="F1120" s="2" t="str">
        <f>'Rådata Nord 2025'!J1120</f>
        <v>-</v>
      </c>
      <c r="G1120" s="2" t="str">
        <f>'Rådata Nord 2025'!L1120</f>
        <v>ej</v>
      </c>
      <c r="H1120" s="11">
        <f>'Rådata Nord 2025'!N1120</f>
        <v>0</v>
      </c>
      <c r="I1120" s="11" t="str">
        <f>'Rådata Nord 2025'!O1120</f>
        <v>ej</v>
      </c>
    </row>
    <row r="1121" spans="1:9" hidden="1" x14ac:dyDescent="0.25">
      <c r="A1121" s="1">
        <f>'Rådata Nord 2025'!A1121</f>
        <v>152</v>
      </c>
      <c r="B1121" s="1" t="str">
        <f>'Rådata Nord 2025'!B1121</f>
        <v>LSP</v>
      </c>
      <c r="C1121" s="1" t="str">
        <f>'Rådata Nord 2025'!C1121</f>
        <v>Spårväxel - EV-SJ50-11-1:9</v>
      </c>
      <c r="D1121" s="1" t="str">
        <f>'Rådata Nord 2025'!D1121</f>
        <v>1a</v>
      </c>
      <c r="E1121" s="1" t="str">
        <f>'Rådata Nord 2025'!E1121</f>
        <v>B3</v>
      </c>
      <c r="F1121" s="2" t="str">
        <f>'Rådata Nord 2025'!J1121</f>
        <v>ej 2025</v>
      </c>
      <c r="G1121" s="2" t="str">
        <f>'Rådata Nord 2025'!L1121</f>
        <v>ej 2025</v>
      </c>
      <c r="H1121" s="11">
        <f>'Rådata Nord 2025'!N1121</f>
        <v>0</v>
      </c>
      <c r="I1121" s="11">
        <f>'Rådata Nord 2025'!O1121</f>
        <v>0</v>
      </c>
    </row>
    <row r="1122" spans="1:9" hidden="1" x14ac:dyDescent="0.25">
      <c r="A1122" s="1">
        <f>'Rådata Nord 2025'!A1122</f>
        <v>152</v>
      </c>
      <c r="B1122" s="1" t="str">
        <f>'Rådata Nord 2025'!B1122</f>
        <v>LY</v>
      </c>
      <c r="C1122" s="1" t="str">
        <f>'Rådata Nord 2025'!C1122</f>
        <v>Spårväxel - EV-SJ43-11-1:9</v>
      </c>
      <c r="D1122" s="1">
        <f>'Rådata Nord 2025'!D1122</f>
        <v>5</v>
      </c>
      <c r="E1122" s="1" t="str">
        <f>'Rådata Nord 2025'!E1122</f>
        <v>B2</v>
      </c>
      <c r="F1122" s="2" t="str">
        <f>'Rådata Nord 2025'!J1122</f>
        <v>-</v>
      </c>
      <c r="G1122" s="2" t="str">
        <f>'Rådata Nord 2025'!L1122</f>
        <v>ej</v>
      </c>
      <c r="H1122" s="11">
        <f>'Rådata Nord 2025'!N1122</f>
        <v>0</v>
      </c>
      <c r="I1122" s="11" t="str">
        <f>'Rådata Nord 2025'!O1122</f>
        <v>ej</v>
      </c>
    </row>
    <row r="1123" spans="1:9" hidden="1" x14ac:dyDescent="0.25">
      <c r="A1123" s="1">
        <f>'Rådata Nord 2025'!A1123</f>
        <v>152</v>
      </c>
      <c r="B1123" s="1" t="str">
        <f>'Rådata Nord 2025'!B1123</f>
        <v>LY</v>
      </c>
      <c r="C1123" s="1" t="str">
        <f>'Rådata Nord 2025'!C1123</f>
        <v>Spårväxel - EV-SJ43-11-1:9</v>
      </c>
      <c r="D1123" s="1">
        <f>'Rådata Nord 2025'!D1123</f>
        <v>6</v>
      </c>
      <c r="E1123" s="1" t="str">
        <f>'Rådata Nord 2025'!E1123</f>
        <v>B2</v>
      </c>
      <c r="F1123" s="2" t="str">
        <f>'Rådata Nord 2025'!J1123</f>
        <v>-</v>
      </c>
      <c r="G1123" s="2" t="str">
        <f>'Rådata Nord 2025'!L1123</f>
        <v>ej</v>
      </c>
      <c r="H1123" s="11">
        <f>'Rådata Nord 2025'!N1123</f>
        <v>0</v>
      </c>
      <c r="I1123" s="11" t="str">
        <f>'Rådata Nord 2025'!O1123</f>
        <v>ej</v>
      </c>
    </row>
    <row r="1124" spans="1:9" hidden="1" x14ac:dyDescent="0.25">
      <c r="A1124" s="1">
        <f>'Rådata Nord 2025'!A1124</f>
        <v>152</v>
      </c>
      <c r="B1124" s="1" t="str">
        <f>'Rådata Nord 2025'!B1124</f>
        <v>LY</v>
      </c>
      <c r="C1124" s="1" t="str">
        <f>'Rådata Nord 2025'!C1124</f>
        <v>Spårväxel - EV-SJ43-11-1:9</v>
      </c>
      <c r="D1124" s="1" t="str">
        <f>'Rådata Nord 2025'!D1124</f>
        <v>1a</v>
      </c>
      <c r="E1124" s="1" t="str">
        <f>'Rådata Nord 2025'!E1124</f>
        <v>B2</v>
      </c>
      <c r="F1124" s="2" t="str">
        <f>'Rådata Nord 2025'!J1124</f>
        <v>-</v>
      </c>
      <c r="G1124" s="2" t="str">
        <f>'Rådata Nord 2025'!L1124</f>
        <v>ej</v>
      </c>
      <c r="H1124" s="11">
        <f>'Rådata Nord 2025'!N1124</f>
        <v>0</v>
      </c>
      <c r="I1124" s="11" t="str">
        <f>'Rådata Nord 2025'!O1124</f>
        <v>ej</v>
      </c>
    </row>
    <row r="1125" spans="1:9" hidden="1" x14ac:dyDescent="0.25">
      <c r="A1125" s="1">
        <f>'Rådata Nord 2025'!A1125</f>
        <v>152</v>
      </c>
      <c r="B1125" s="1" t="str">
        <f>'Rådata Nord 2025'!B1125</f>
        <v>LY</v>
      </c>
      <c r="C1125" s="1" t="str">
        <f>'Rådata Nord 2025'!C1125</f>
        <v>Spårväxel - EV-SJ50-11-1:9</v>
      </c>
      <c r="D1125" s="1" t="str">
        <f>'Rådata Nord 2025'!D1125</f>
        <v>2a</v>
      </c>
      <c r="E1125" s="1" t="str">
        <f>'Rådata Nord 2025'!E1125</f>
        <v>B2</v>
      </c>
      <c r="F1125" s="2" t="str">
        <f>'Rådata Nord 2025'!J1125</f>
        <v>-</v>
      </c>
      <c r="G1125" s="2" t="str">
        <f>'Rådata Nord 2025'!L1125</f>
        <v>ej</v>
      </c>
      <c r="H1125" s="11">
        <f>'Rådata Nord 2025'!N1125</f>
        <v>0</v>
      </c>
      <c r="I1125" s="11" t="str">
        <f>'Rådata Nord 2025'!O1125</f>
        <v>ej</v>
      </c>
    </row>
    <row r="1126" spans="1:9" hidden="1" x14ac:dyDescent="0.25">
      <c r="A1126" s="1">
        <f>'Rådata Nord 2025'!A1126</f>
        <v>152</v>
      </c>
      <c r="B1126" s="1" t="str">
        <f>'Rådata Nord 2025'!B1126</f>
        <v>LY</v>
      </c>
      <c r="C1126" s="1" t="str">
        <f>'Rådata Nord 2025'!C1126</f>
        <v>Spårväxel - EV-SJ50-11-1:9</v>
      </c>
      <c r="D1126" s="1" t="str">
        <f>'Rådata Nord 2025'!D1126</f>
        <v>4a</v>
      </c>
      <c r="E1126" s="1" t="str">
        <f>'Rådata Nord 2025'!E1126</f>
        <v>B2</v>
      </c>
      <c r="F1126" s="2" t="str">
        <f>'Rådata Nord 2025'!J1126</f>
        <v>-</v>
      </c>
      <c r="G1126" s="2" t="str">
        <f>'Rådata Nord 2025'!L1126</f>
        <v>ej</v>
      </c>
      <c r="H1126" s="11">
        <f>'Rådata Nord 2025'!N1126</f>
        <v>0</v>
      </c>
      <c r="I1126" s="11" t="str">
        <f>'Rådata Nord 2025'!O1126</f>
        <v>ej</v>
      </c>
    </row>
    <row r="1127" spans="1:9" hidden="1" x14ac:dyDescent="0.25">
      <c r="A1127" s="1">
        <f>'Rådata Nord 2025'!A1127</f>
        <v>152</v>
      </c>
      <c r="B1127" s="1" t="str">
        <f>'Rådata Nord 2025'!B1127</f>
        <v>LY</v>
      </c>
      <c r="C1127" s="1" t="str">
        <f>'Rådata Nord 2025'!C1127</f>
        <v>Spårväxel - EV-SJ50-11-1:9</v>
      </c>
      <c r="D1127" s="1" t="str">
        <f>'Rådata Nord 2025'!D1127</f>
        <v>7a</v>
      </c>
      <c r="E1127" s="1" t="str">
        <f>'Rådata Nord 2025'!E1127</f>
        <v>B2</v>
      </c>
      <c r="F1127" s="2" t="str">
        <f>'Rådata Nord 2025'!J1127</f>
        <v>-</v>
      </c>
      <c r="G1127" s="2" t="str">
        <f>'Rådata Nord 2025'!L1127</f>
        <v>ej</v>
      </c>
      <c r="H1127" s="11">
        <f>'Rådata Nord 2025'!N1127</f>
        <v>0</v>
      </c>
      <c r="I1127" s="11" t="str">
        <f>'Rådata Nord 2025'!O1127</f>
        <v>ej</v>
      </c>
    </row>
    <row r="1128" spans="1:9" hidden="1" x14ac:dyDescent="0.25">
      <c r="A1128" s="1">
        <f>'Rådata Nord 2025'!A1128</f>
        <v>152</v>
      </c>
      <c r="B1128" s="1" t="str">
        <f>'Rådata Nord 2025'!B1128</f>
        <v>LY</v>
      </c>
      <c r="C1128" s="1" t="str">
        <f>'Rådata Nord 2025'!C1128</f>
        <v>Spårväxel - EV-SJ50-5,9-1:9</v>
      </c>
      <c r="D1128" s="1" t="str">
        <f>'Rådata Nord 2025'!D1128</f>
        <v>8a</v>
      </c>
      <c r="E1128" s="1" t="str">
        <f>'Rådata Nord 2025'!E1128</f>
        <v>B2</v>
      </c>
      <c r="F1128" s="2" t="str">
        <f>'Rådata Nord 2025'!J1128</f>
        <v>-</v>
      </c>
      <c r="G1128" s="2" t="str">
        <f>'Rådata Nord 2025'!L1128</f>
        <v>ej</v>
      </c>
      <c r="H1128" s="11">
        <f>'Rådata Nord 2025'!N1128</f>
        <v>0</v>
      </c>
      <c r="I1128" s="11" t="str">
        <f>'Rådata Nord 2025'!O1128</f>
        <v>ej</v>
      </c>
    </row>
    <row r="1129" spans="1:9" hidden="1" x14ac:dyDescent="0.25">
      <c r="A1129" s="1">
        <f>'Rådata Nord 2025'!A1129</f>
        <v>152</v>
      </c>
      <c r="B1129" s="1" t="str">
        <f>'Rådata Nord 2025'!B1129</f>
        <v>LY</v>
      </c>
      <c r="C1129" s="1" t="str">
        <f>'Rådata Nord 2025'!C1129</f>
        <v>Spårväxel - EV-SJ43-11-1:9</v>
      </c>
      <c r="D1129" s="1" t="str">
        <f>'Rådata Nord 2025'!D1129</f>
        <v>100a</v>
      </c>
      <c r="E1129" s="1" t="str">
        <f>'Rådata Nord 2025'!E1129</f>
        <v>B1</v>
      </c>
      <c r="F1129" s="2" t="str">
        <f>'Rådata Nord 2025'!J1129</f>
        <v>-</v>
      </c>
      <c r="G1129" s="2" t="str">
        <f>'Rådata Nord 2025'!L1129</f>
        <v>ej</v>
      </c>
      <c r="H1129" s="11">
        <f>'Rådata Nord 2025'!N1129</f>
        <v>0</v>
      </c>
      <c r="I1129" s="11" t="str">
        <f>'Rådata Nord 2025'!O1129</f>
        <v>ej</v>
      </c>
    </row>
    <row r="1130" spans="1:9" hidden="1" x14ac:dyDescent="0.25">
      <c r="A1130" s="1">
        <f>'Rådata Nord 2025'!A1130</f>
        <v>152</v>
      </c>
      <c r="B1130" s="1" t="str">
        <f>'Rådata Nord 2025'!B1130</f>
        <v>LY</v>
      </c>
      <c r="C1130" s="1" t="str">
        <f>'Rådata Nord 2025'!C1130</f>
        <v>Spårväxel - EV-SJ41-5,9-1:9</v>
      </c>
      <c r="D1130" s="1" t="str">
        <f>'Rådata Nord 2025'!D1130</f>
        <v>3a</v>
      </c>
      <c r="E1130" s="1" t="str">
        <f>'Rådata Nord 2025'!E1130</f>
        <v>B1</v>
      </c>
      <c r="F1130" s="2" t="str">
        <f>'Rådata Nord 2025'!J1130</f>
        <v>-</v>
      </c>
      <c r="G1130" s="2" t="str">
        <f>'Rådata Nord 2025'!L1130</f>
        <v>ej</v>
      </c>
      <c r="H1130" s="11">
        <f>'Rådata Nord 2025'!N1130</f>
        <v>0</v>
      </c>
      <c r="I1130" s="11" t="str">
        <f>'Rådata Nord 2025'!O1130</f>
        <v>ej</v>
      </c>
    </row>
    <row r="1131" spans="1:9" hidden="1" x14ac:dyDescent="0.25">
      <c r="A1131" s="1">
        <f>'Rådata Nord 2025'!A1132</f>
        <v>152</v>
      </c>
      <c r="B1131" s="1" t="str">
        <f>'Rådata Nord 2025'!B1132</f>
        <v>LYG</v>
      </c>
      <c r="C1131" s="1" t="str">
        <f>'Rådata Nord 2025'!C1132</f>
        <v>Spårväxel - EV-SJ43-11-1:9</v>
      </c>
      <c r="D1131" s="1" t="str">
        <f>'Rådata Nord 2025'!D1132</f>
        <v>2a</v>
      </c>
      <c r="E1131" s="1" t="str">
        <f>'Rådata Nord 2025'!E1132</f>
        <v>B3</v>
      </c>
      <c r="F1131" s="2" t="str">
        <f>'Rådata Nord 2025'!J1132</f>
        <v>ej 2025</v>
      </c>
      <c r="G1131" s="2" t="str">
        <f>'Rådata Nord 2025'!L1132</f>
        <v>ej 2025</v>
      </c>
      <c r="H1131" s="11">
        <f>'Rådata Nord 2025'!N1132</f>
        <v>0</v>
      </c>
      <c r="I1131" s="11">
        <f>'Rådata Nord 2025'!O1132</f>
        <v>0</v>
      </c>
    </row>
    <row r="1132" spans="1:9" hidden="1" x14ac:dyDescent="0.25">
      <c r="A1132" s="1">
        <f>'Rådata Nord 2025'!A1131</f>
        <v>152</v>
      </c>
      <c r="B1132" s="1" t="str">
        <f>'Rådata Nord 2025'!B1131</f>
        <v>LYG</v>
      </c>
      <c r="C1132" s="1" t="str">
        <f>'Rådata Nord 2025'!C1131</f>
        <v>Spårväxel - EV-SJ43-11-1:9</v>
      </c>
      <c r="D1132" s="1">
        <f>'Rådata Nord 2025'!D1131</f>
        <v>2</v>
      </c>
      <c r="E1132" s="1" t="str">
        <f>'Rådata Nord 2025'!E1131</f>
        <v>B1</v>
      </c>
      <c r="F1132" s="2" t="str">
        <f>'Rådata Nord 2025'!J1131</f>
        <v>-</v>
      </c>
      <c r="G1132" s="2" t="str">
        <f>'Rådata Nord 2025'!L1131</f>
        <v>ej</v>
      </c>
      <c r="H1132" s="11">
        <f>'Rådata Nord 2025'!N1131</f>
        <v>0</v>
      </c>
      <c r="I1132" s="11" t="str">
        <f>'Rådata Nord 2025'!O1131</f>
        <v>ej</v>
      </c>
    </row>
    <row r="1133" spans="1:9" hidden="1" x14ac:dyDescent="0.25">
      <c r="A1133" s="1">
        <f>'Rådata Nord 2025'!A1133</f>
        <v>152</v>
      </c>
      <c r="B1133" s="1" t="str">
        <f>'Rådata Nord 2025'!B1133</f>
        <v>LYG</v>
      </c>
      <c r="C1133" s="1" t="str">
        <f>'Rådata Nord 2025'!C1133</f>
        <v>Spårväxel - EV-SJ43-5,9-1:9</v>
      </c>
      <c r="D1133" s="1" t="str">
        <f>'Rådata Nord 2025'!D1133</f>
        <v>2b</v>
      </c>
      <c r="E1133" s="1" t="str">
        <f>'Rådata Nord 2025'!E1133</f>
        <v>B1</v>
      </c>
      <c r="F1133" s="2" t="str">
        <f>'Rådata Nord 2025'!J1133</f>
        <v>-</v>
      </c>
      <c r="G1133" s="2" t="str">
        <f>'Rådata Nord 2025'!L1133</f>
        <v>ej</v>
      </c>
      <c r="H1133" s="11">
        <f>'Rådata Nord 2025'!N1133</f>
        <v>0</v>
      </c>
      <c r="I1133" s="11" t="str">
        <f>'Rådata Nord 2025'!O1133</f>
        <v>ej</v>
      </c>
    </row>
    <row r="1134" spans="1:9" hidden="1" x14ac:dyDescent="0.25">
      <c r="A1134" s="1">
        <f>'Rådata Nord 2025'!A1134</f>
        <v>152</v>
      </c>
      <c r="B1134" s="1" t="str">
        <f>'Rådata Nord 2025'!B1134</f>
        <v>LYT</v>
      </c>
      <c r="C1134" s="1" t="str">
        <f>'Rådata Nord 2025'!C1134</f>
        <v>Spårväxel - EV-SJ50-11-1:9</v>
      </c>
      <c r="D1134" s="1" t="str">
        <f>'Rådata Nord 2025'!D1134</f>
        <v>3a</v>
      </c>
      <c r="E1134" s="1" t="str">
        <f>'Rådata Nord 2025'!E1134</f>
        <v>B3</v>
      </c>
      <c r="F1134" s="2" t="str">
        <f>'Rådata Nord 2025'!J1134</f>
        <v>ej 2025</v>
      </c>
      <c r="G1134" s="2" t="str">
        <f>'Rådata Nord 2025'!L1134</f>
        <v>ej 2025</v>
      </c>
      <c r="H1134" s="11">
        <f>'Rådata Nord 2025'!N1134</f>
        <v>0</v>
      </c>
      <c r="I1134" s="11">
        <f>'Rådata Nord 2025'!O1134</f>
        <v>0</v>
      </c>
    </row>
    <row r="1135" spans="1:9" hidden="1" x14ac:dyDescent="0.25">
      <c r="A1135" s="1">
        <f>'Rådata Nord 2025'!A1135</f>
        <v>152</v>
      </c>
      <c r="B1135" s="1" t="str">
        <f>'Rådata Nord 2025'!B1135</f>
        <v>LYT</v>
      </c>
      <c r="C1135" s="1" t="str">
        <f>'Rådata Nord 2025'!C1135</f>
        <v>Spårväxel - EV-SJ43-5,9-1:9</v>
      </c>
      <c r="D1135" s="1" t="str">
        <f>'Rådata Nord 2025'!D1135</f>
        <v>3b</v>
      </c>
      <c r="E1135" s="1" t="str">
        <f>'Rådata Nord 2025'!E1135</f>
        <v>B1</v>
      </c>
      <c r="F1135" s="2" t="str">
        <f>'Rådata Nord 2025'!J1135</f>
        <v>-</v>
      </c>
      <c r="G1135" s="2" t="str">
        <f>'Rådata Nord 2025'!L1135</f>
        <v>ej</v>
      </c>
      <c r="H1135" s="11">
        <f>'Rådata Nord 2025'!N1135</f>
        <v>0</v>
      </c>
      <c r="I1135" s="11" t="str">
        <f>'Rådata Nord 2025'!O1135</f>
        <v>ej</v>
      </c>
    </row>
    <row r="1136" spans="1:9" hidden="1" x14ac:dyDescent="0.25">
      <c r="A1136" s="1">
        <f>'Rådata Nord 2025'!A1139</f>
        <v>152</v>
      </c>
      <c r="B1136" s="1" t="str">
        <f>'Rådata Nord 2025'!B1139</f>
        <v>ÅM</v>
      </c>
      <c r="C1136" s="1" t="str">
        <f>'Rådata Nord 2025'!C1139</f>
        <v>Spårväxel - EV-SJ50-11-1:9</v>
      </c>
      <c r="D1136" s="1" t="str">
        <f>'Rådata Nord 2025'!D1139</f>
        <v>32b</v>
      </c>
      <c r="E1136" s="1" t="str">
        <f>'Rådata Nord 2025'!E1139</f>
        <v>B1</v>
      </c>
      <c r="F1136" s="2" t="str">
        <f>'Rådata Nord 2025'!J1139</f>
        <v>-</v>
      </c>
      <c r="G1136" s="2" t="str">
        <f>'Rådata Nord 2025'!L1139</f>
        <v>ej</v>
      </c>
      <c r="H1136" s="11">
        <f>'Rådata Nord 2025'!N1139</f>
        <v>0</v>
      </c>
      <c r="I1136" s="11" t="str">
        <f>'Rådata Nord 2025'!O1139</f>
        <v>ej</v>
      </c>
    </row>
    <row r="1137" spans="1:9" hidden="1" x14ac:dyDescent="0.25">
      <c r="A1137" s="1">
        <f>'Rådata Nord 2025'!A1136</f>
        <v>152</v>
      </c>
      <c r="B1137" s="1" t="str">
        <f>'Rådata Nord 2025'!B1136</f>
        <v>ÅM</v>
      </c>
      <c r="C1137" s="1" t="str">
        <f>'Rådata Nord 2025'!C1136</f>
        <v>Spårväxel - EV-BV50-225/190-1:9</v>
      </c>
      <c r="D1137" s="1">
        <f>'Rådata Nord 2025'!D1136</f>
        <v>21</v>
      </c>
      <c r="E1137" s="1" t="str">
        <f>'Rådata Nord 2025'!E1136</f>
        <v>B3</v>
      </c>
      <c r="F1137" s="2" t="str">
        <f>'Rådata Nord 2025'!J1136</f>
        <v>ej 2025</v>
      </c>
      <c r="G1137" s="2" t="str">
        <f>'Rådata Nord 2025'!L1136</f>
        <v>ej 2025</v>
      </c>
      <c r="H1137" s="11">
        <f>'Rådata Nord 2025'!N1136</f>
        <v>0</v>
      </c>
      <c r="I1137" s="11">
        <f>'Rådata Nord 2025'!O1136</f>
        <v>0</v>
      </c>
    </row>
    <row r="1138" spans="1:9" hidden="1" x14ac:dyDescent="0.25">
      <c r="A1138" s="1">
        <f>'Rådata Nord 2025'!A1137</f>
        <v>152</v>
      </c>
      <c r="B1138" s="1" t="str">
        <f>'Rådata Nord 2025'!B1137</f>
        <v>ÅM</v>
      </c>
      <c r="C1138" s="1" t="str">
        <f>'Rådata Nord 2025'!C1137</f>
        <v>Spårväxel - EV-BV50-225/190-1:9</v>
      </c>
      <c r="D1138" s="1">
        <f>'Rådata Nord 2025'!D1137</f>
        <v>22</v>
      </c>
      <c r="E1138" s="1" t="str">
        <f>'Rådata Nord 2025'!E1137</f>
        <v>B3</v>
      </c>
      <c r="F1138" s="2" t="str">
        <f>'Rådata Nord 2025'!J1137</f>
        <v>ej 2025</v>
      </c>
      <c r="G1138" s="2" t="str">
        <f>'Rådata Nord 2025'!L1137</f>
        <v>ej 2025</v>
      </c>
      <c r="H1138" s="11">
        <f>'Rådata Nord 2025'!N1137</f>
        <v>0</v>
      </c>
      <c r="I1138" s="11">
        <f>'Rådata Nord 2025'!O1137</f>
        <v>0</v>
      </c>
    </row>
    <row r="1139" spans="1:9" hidden="1" x14ac:dyDescent="0.25">
      <c r="A1139" s="1">
        <f>'Rådata Nord 2025'!A1138</f>
        <v>152</v>
      </c>
      <c r="B1139" s="1" t="str">
        <f>'Rådata Nord 2025'!B1138</f>
        <v>ÅM</v>
      </c>
      <c r="C1139" s="1" t="str">
        <f>'Rådata Nord 2025'!C1138</f>
        <v>Spårväxel - EV-SJ50-11-1:9</v>
      </c>
      <c r="D1139" s="1" t="str">
        <f>'Rådata Nord 2025'!D1138</f>
        <v>31a</v>
      </c>
      <c r="E1139" s="1" t="str">
        <f>'Rådata Nord 2025'!E1138</f>
        <v>B1</v>
      </c>
      <c r="F1139" s="2" t="str">
        <f>'Rådata Nord 2025'!J1138</f>
        <v>-</v>
      </c>
      <c r="G1139" s="2" t="str">
        <f>'Rådata Nord 2025'!L1138</f>
        <v>ej</v>
      </c>
      <c r="H1139" s="11">
        <f>'Rådata Nord 2025'!N1138</f>
        <v>0</v>
      </c>
      <c r="I1139" s="11" t="str">
        <f>'Rådata Nord 2025'!O1138</f>
        <v>ej</v>
      </c>
    </row>
    <row r="1140" spans="1:9" hidden="1" x14ac:dyDescent="0.25">
      <c r="A1140" s="1">
        <f>'Rådata Nord 2025'!A1140</f>
        <v>153</v>
      </c>
      <c r="B1140" s="1" t="str">
        <f>'Rådata Nord 2025'!B1140</f>
        <v>BE</v>
      </c>
      <c r="C1140" s="1" t="str">
        <f>'Rådata Nord 2025'!C1140</f>
        <v>Spårväxel - EV-SJ43-11-1:9</v>
      </c>
      <c r="D1140" s="1">
        <f>'Rådata Nord 2025'!D1140</f>
        <v>1</v>
      </c>
      <c r="E1140" s="1" t="str">
        <f>'Rådata Nord 2025'!E1140</f>
        <v>B2</v>
      </c>
      <c r="F1140" s="2" t="str">
        <f>'Rådata Nord 2025'!J1140</f>
        <v>-</v>
      </c>
      <c r="G1140" s="2" t="str">
        <f>'Rådata Nord 2025'!L1140</f>
        <v>ej</v>
      </c>
      <c r="H1140" s="11">
        <f>'Rådata Nord 2025'!N1140</f>
        <v>0</v>
      </c>
      <c r="I1140" s="11" t="str">
        <f>'Rådata Nord 2025'!O1140</f>
        <v>ej</v>
      </c>
    </row>
    <row r="1141" spans="1:9" hidden="1" x14ac:dyDescent="0.25">
      <c r="A1141" s="1">
        <f>'Rådata Nord 2025'!A1141</f>
        <v>153</v>
      </c>
      <c r="B1141" s="1" t="str">
        <f>'Rådata Nord 2025'!B1141</f>
        <v>BE</v>
      </c>
      <c r="C1141" s="1" t="str">
        <f>'Rådata Nord 2025'!C1141</f>
        <v>Spårväxel - EV-SJ43-11-1:9</v>
      </c>
      <c r="D1141" s="1">
        <f>'Rådata Nord 2025'!D1141</f>
        <v>2</v>
      </c>
      <c r="E1141" s="1" t="str">
        <f>'Rådata Nord 2025'!E1141</f>
        <v>B2</v>
      </c>
      <c r="F1141" s="2" t="str">
        <f>'Rådata Nord 2025'!J1141</f>
        <v>-</v>
      </c>
      <c r="G1141" s="2" t="str">
        <f>'Rådata Nord 2025'!L1141</f>
        <v>ej</v>
      </c>
      <c r="H1141" s="11">
        <f>'Rådata Nord 2025'!N1141</f>
        <v>0</v>
      </c>
      <c r="I1141" s="11" t="str">
        <f>'Rådata Nord 2025'!O1141</f>
        <v>ej</v>
      </c>
    </row>
    <row r="1142" spans="1:9" hidden="1" x14ac:dyDescent="0.25">
      <c r="A1142" s="1">
        <f>'Rådata Nord 2025'!A1142</f>
        <v>153</v>
      </c>
      <c r="B1142" s="1" t="str">
        <f>'Rådata Nord 2025'!B1142</f>
        <v>BE</v>
      </c>
      <c r="C1142" s="1" t="str">
        <f>'Rådata Nord 2025'!C1142</f>
        <v>Spårväxel - EV-SJ43-11-1:9</v>
      </c>
      <c r="D1142" s="1" t="str">
        <f>'Rådata Nord 2025'!D1142</f>
        <v>5a</v>
      </c>
      <c r="E1142" s="1" t="str">
        <f>'Rådata Nord 2025'!E1142</f>
        <v>B2</v>
      </c>
      <c r="F1142" s="2" t="str">
        <f>'Rådata Nord 2025'!J1142</f>
        <v>-</v>
      </c>
      <c r="G1142" s="2" t="str">
        <f>'Rådata Nord 2025'!L1142</f>
        <v>ej</v>
      </c>
      <c r="H1142" s="11">
        <f>'Rådata Nord 2025'!N1142</f>
        <v>0</v>
      </c>
      <c r="I1142" s="11" t="str">
        <f>'Rådata Nord 2025'!O1142</f>
        <v>ej</v>
      </c>
    </row>
    <row r="1143" spans="1:9" hidden="1" x14ac:dyDescent="0.25">
      <c r="A1143" s="1">
        <f>'Rådata Nord 2025'!A1143</f>
        <v>153</v>
      </c>
      <c r="B1143" s="1" t="str">
        <f>'Rådata Nord 2025'!B1143</f>
        <v>BE</v>
      </c>
      <c r="C1143" s="1" t="str">
        <f>'Rådata Nord 2025'!C1143</f>
        <v>Spårväxel - EV-SJ50-5,9-1:9</v>
      </c>
      <c r="D1143" s="1">
        <f>'Rådata Nord 2025'!D1143</f>
        <v>3</v>
      </c>
      <c r="E1143" s="1" t="str">
        <f>'Rådata Nord 2025'!E1143</f>
        <v>B1</v>
      </c>
      <c r="F1143" s="2" t="str">
        <f>'Rådata Nord 2025'!J1143</f>
        <v>-</v>
      </c>
      <c r="G1143" s="2" t="str">
        <f>'Rådata Nord 2025'!L1143</f>
        <v>ej</v>
      </c>
      <c r="H1143" s="11">
        <f>'Rådata Nord 2025'!N1143</f>
        <v>0</v>
      </c>
      <c r="I1143" s="11" t="str">
        <f>'Rådata Nord 2025'!O1143</f>
        <v>ej</v>
      </c>
    </row>
    <row r="1144" spans="1:9" hidden="1" x14ac:dyDescent="0.25">
      <c r="A1144" s="1">
        <f>'Rådata Nord 2025'!A1144</f>
        <v>153</v>
      </c>
      <c r="B1144" s="1" t="str">
        <f>'Rådata Nord 2025'!B1144</f>
        <v>BE</v>
      </c>
      <c r="C1144" s="1" t="str">
        <f>'Rådata Nord 2025'!C1144</f>
        <v>Spårväxel - EV-SJ50-11-1:9</v>
      </c>
      <c r="D1144" s="1">
        <f>'Rådata Nord 2025'!D1144</f>
        <v>7</v>
      </c>
      <c r="E1144" s="1" t="str">
        <f>'Rådata Nord 2025'!E1144</f>
        <v>B1</v>
      </c>
      <c r="F1144" s="2" t="str">
        <f>'Rådata Nord 2025'!J1144</f>
        <v>-</v>
      </c>
      <c r="G1144" s="2" t="str">
        <f>'Rådata Nord 2025'!L1144</f>
        <v>ej</v>
      </c>
      <c r="H1144" s="11">
        <f>'Rådata Nord 2025'!N1144</f>
        <v>0</v>
      </c>
      <c r="I1144" s="11" t="str">
        <f>'Rådata Nord 2025'!O1144</f>
        <v>ej</v>
      </c>
    </row>
    <row r="1145" spans="1:9" hidden="1" x14ac:dyDescent="0.25">
      <c r="A1145" s="1">
        <f>'Rådata Nord 2025'!A1145</f>
        <v>153</v>
      </c>
      <c r="B1145" s="1" t="str">
        <f>'Rådata Nord 2025'!B1145</f>
        <v>BTÅ</v>
      </c>
      <c r="C1145" s="1" t="str">
        <f>'Rådata Nord 2025'!C1145</f>
        <v>Spårväxel - EV-SJ50-11-1:9</v>
      </c>
      <c r="D1145" s="1">
        <f>'Rådata Nord 2025'!D1145</f>
        <v>1</v>
      </c>
      <c r="E1145" s="1" t="str">
        <f>'Rådata Nord 2025'!E1145</f>
        <v>B2</v>
      </c>
      <c r="F1145" s="2" t="str">
        <f>'Rådata Nord 2025'!J1145</f>
        <v>-</v>
      </c>
      <c r="G1145" s="2" t="str">
        <f>'Rådata Nord 2025'!L1145</f>
        <v>ej</v>
      </c>
      <c r="H1145" s="11">
        <f>'Rådata Nord 2025'!N1145</f>
        <v>0</v>
      </c>
      <c r="I1145" s="11" t="str">
        <f>'Rådata Nord 2025'!O1145</f>
        <v>ej</v>
      </c>
    </row>
    <row r="1146" spans="1:9" hidden="1" x14ac:dyDescent="0.25">
      <c r="A1146" s="1">
        <f>'Rådata Nord 2025'!A1146</f>
        <v>153</v>
      </c>
      <c r="B1146" s="1" t="str">
        <f>'Rådata Nord 2025'!B1146</f>
        <v>ROS</v>
      </c>
      <c r="C1146" s="1" t="str">
        <f>'Rådata Nord 2025'!C1146</f>
        <v>Spårväxel - EV-SJ43-11-1:9</v>
      </c>
      <c r="D1146" s="1">
        <f>'Rådata Nord 2025'!D1146</f>
        <v>1</v>
      </c>
      <c r="E1146" s="1" t="str">
        <f>'Rådata Nord 2025'!E1146</f>
        <v>B2</v>
      </c>
      <c r="F1146" s="2" t="str">
        <f>'Rådata Nord 2025'!J1146</f>
        <v>-</v>
      </c>
      <c r="G1146" s="2" t="str">
        <f>'Rådata Nord 2025'!L1146</f>
        <v>ej</v>
      </c>
      <c r="H1146" s="11">
        <f>'Rådata Nord 2025'!N1146</f>
        <v>0</v>
      </c>
      <c r="I1146" s="11" t="str">
        <f>'Rådata Nord 2025'!O1146</f>
        <v>ej</v>
      </c>
    </row>
    <row r="1147" spans="1:9" hidden="1" x14ac:dyDescent="0.25">
      <c r="A1147" s="1">
        <f>'Rådata Nord 2025'!A1147</f>
        <v>153</v>
      </c>
      <c r="B1147" s="1" t="str">
        <f>'Rådata Nord 2025'!B1147</f>
        <v>ROS</v>
      </c>
      <c r="C1147" s="1" t="str">
        <f>'Rådata Nord 2025'!C1147</f>
        <v>Spårväxel - EV-SJ43-11-1:9</v>
      </c>
      <c r="D1147" s="1">
        <f>'Rådata Nord 2025'!D1147</f>
        <v>4</v>
      </c>
      <c r="E1147" s="1" t="str">
        <f>'Rådata Nord 2025'!E1147</f>
        <v>B2</v>
      </c>
      <c r="F1147" s="2" t="str">
        <f>'Rådata Nord 2025'!J1147</f>
        <v>-</v>
      </c>
      <c r="G1147" s="2" t="str">
        <f>'Rådata Nord 2025'!L1147</f>
        <v>ej</v>
      </c>
      <c r="H1147" s="11">
        <f>'Rådata Nord 2025'!N1147</f>
        <v>0</v>
      </c>
      <c r="I1147" s="11" t="str">
        <f>'Rådata Nord 2025'!O1147</f>
        <v>ej</v>
      </c>
    </row>
    <row r="1148" spans="1:9" hidden="1" x14ac:dyDescent="0.25">
      <c r="A1148" s="1">
        <f>'Rådata Nord 2025'!A1148</f>
        <v>153</v>
      </c>
      <c r="B1148" s="1" t="str">
        <f>'Rådata Nord 2025'!B1148</f>
        <v>ROS</v>
      </c>
      <c r="C1148" s="1" t="str">
        <f>'Rådata Nord 2025'!C1148</f>
        <v>Spårväxel - EV-SJ43-10-1:9</v>
      </c>
      <c r="D1148" s="1">
        <f>'Rådata Nord 2025'!D1148</f>
        <v>2</v>
      </c>
      <c r="E1148" s="1" t="str">
        <f>'Rådata Nord 2025'!E1148</f>
        <v>B1</v>
      </c>
      <c r="F1148" s="2" t="str">
        <f>'Rådata Nord 2025'!J1148</f>
        <v>-</v>
      </c>
      <c r="G1148" s="2" t="str">
        <f>'Rådata Nord 2025'!L1148</f>
        <v>ej</v>
      </c>
      <c r="H1148" s="11">
        <f>'Rådata Nord 2025'!N1148</f>
        <v>0</v>
      </c>
      <c r="I1148" s="11" t="str">
        <f>'Rådata Nord 2025'!O1148</f>
        <v>ej</v>
      </c>
    </row>
    <row r="1149" spans="1:9" hidden="1" x14ac:dyDescent="0.25">
      <c r="A1149" s="1">
        <f>'Rådata Nord 2025'!A1149</f>
        <v>153</v>
      </c>
      <c r="B1149" s="1" t="str">
        <f>'Rådata Nord 2025'!B1149</f>
        <v>ROS</v>
      </c>
      <c r="C1149" s="1" t="str">
        <f>'Rådata Nord 2025'!C1149</f>
        <v>Spårväxel - EV-SJ43-5,9-1:9</v>
      </c>
      <c r="D1149" s="1">
        <f>'Rådata Nord 2025'!D1149</f>
        <v>3</v>
      </c>
      <c r="E1149" s="1" t="str">
        <f>'Rådata Nord 2025'!E1149</f>
        <v>B1</v>
      </c>
      <c r="F1149" s="2" t="str">
        <f>'Rådata Nord 2025'!J1149</f>
        <v>-</v>
      </c>
      <c r="G1149" s="2" t="str">
        <f>'Rådata Nord 2025'!L1149</f>
        <v>ej</v>
      </c>
      <c r="H1149" s="11">
        <f>'Rådata Nord 2025'!N1149</f>
        <v>0</v>
      </c>
      <c r="I1149" s="11" t="str">
        <f>'Rådata Nord 2025'!O1149</f>
        <v>ej</v>
      </c>
    </row>
    <row r="1150" spans="1:9" hidden="1" x14ac:dyDescent="0.25">
      <c r="A1150" s="1">
        <f>'Rådata Nord 2025'!A1150</f>
        <v>153</v>
      </c>
      <c r="B1150" s="1" t="str">
        <f>'Rådata Nord 2025'!B1150</f>
        <v>TSG</v>
      </c>
      <c r="C1150" s="1" t="str">
        <f>'Rådata Nord 2025'!C1150</f>
        <v>Spårväxel - EV-SJ50-11-1:9</v>
      </c>
      <c r="D1150" s="1">
        <f>'Rådata Nord 2025'!D1150</f>
        <v>1</v>
      </c>
      <c r="E1150" s="1" t="str">
        <f>'Rådata Nord 2025'!E1150</f>
        <v>B2</v>
      </c>
      <c r="F1150" s="2" t="str">
        <f>'Rådata Nord 2025'!J1150</f>
        <v>-</v>
      </c>
      <c r="G1150" s="2" t="str">
        <f>'Rådata Nord 2025'!L1150</f>
        <v>ej</v>
      </c>
      <c r="H1150" s="11">
        <f>'Rådata Nord 2025'!N1150</f>
        <v>0</v>
      </c>
      <c r="I1150" s="11" t="str">
        <f>'Rådata Nord 2025'!O1150</f>
        <v>ej</v>
      </c>
    </row>
    <row r="1151" spans="1:9" hidden="1" x14ac:dyDescent="0.25">
      <c r="A1151" s="1">
        <f>'Rådata Nord 2025'!A1151</f>
        <v>153</v>
      </c>
      <c r="B1151" s="1" t="str">
        <f>'Rådata Nord 2025'!B1151</f>
        <v>TSG</v>
      </c>
      <c r="C1151" s="1" t="str">
        <f>'Rådata Nord 2025'!C1151</f>
        <v>Spårväxel - EV-SJ43-11-1:9</v>
      </c>
      <c r="D1151" s="1">
        <f>'Rådata Nord 2025'!D1151</f>
        <v>8</v>
      </c>
      <c r="E1151" s="1" t="str">
        <f>'Rådata Nord 2025'!E1151</f>
        <v>B2</v>
      </c>
      <c r="F1151" s="2" t="str">
        <f>'Rådata Nord 2025'!J1151</f>
        <v>-</v>
      </c>
      <c r="G1151" s="2" t="str">
        <f>'Rådata Nord 2025'!L1151</f>
        <v>ej</v>
      </c>
      <c r="H1151" s="11">
        <f>'Rådata Nord 2025'!N1151</f>
        <v>0</v>
      </c>
      <c r="I1151" s="11" t="str">
        <f>'Rådata Nord 2025'!O1151</f>
        <v>ej</v>
      </c>
    </row>
    <row r="1152" spans="1:9" hidden="1" x14ac:dyDescent="0.25">
      <c r="A1152" s="1">
        <f>'Rådata Nord 2025'!A1152</f>
        <v>153</v>
      </c>
      <c r="B1152" s="1" t="str">
        <f>'Rådata Nord 2025'!B1152</f>
        <v>TSG</v>
      </c>
      <c r="C1152" s="1" t="str">
        <f>'Rådata Nord 2025'!C1152</f>
        <v>Spårväxel - EV-SJ50-11-1:9</v>
      </c>
      <c r="D1152" s="1" t="str">
        <f>'Rådata Nord 2025'!D1152</f>
        <v>2a</v>
      </c>
      <c r="E1152" s="1" t="str">
        <f>'Rådata Nord 2025'!E1152</f>
        <v>B2</v>
      </c>
      <c r="F1152" s="2" t="str">
        <f>'Rådata Nord 2025'!J1152</f>
        <v>-</v>
      </c>
      <c r="G1152" s="2" t="str">
        <f>'Rådata Nord 2025'!L1152</f>
        <v>ej</v>
      </c>
      <c r="H1152" s="11">
        <f>'Rådata Nord 2025'!N1152</f>
        <v>0</v>
      </c>
      <c r="I1152" s="11" t="str">
        <f>'Rådata Nord 2025'!O1152</f>
        <v>ej</v>
      </c>
    </row>
    <row r="1153" spans="1:9" hidden="1" x14ac:dyDescent="0.25">
      <c r="A1153" s="1">
        <f>'Rådata Nord 2025'!A1153</f>
        <v>153</v>
      </c>
      <c r="B1153" s="1" t="str">
        <f>'Rådata Nord 2025'!B1153</f>
        <v>TSG</v>
      </c>
      <c r="C1153" s="1" t="str">
        <f>'Rådata Nord 2025'!C1153</f>
        <v>Spårväxel - EV-SJ50-11-1:9</v>
      </c>
      <c r="D1153" s="1" t="str">
        <f>'Rådata Nord 2025'!D1153</f>
        <v>6b</v>
      </c>
      <c r="E1153" s="1" t="str">
        <f>'Rådata Nord 2025'!E1153</f>
        <v>B2</v>
      </c>
      <c r="F1153" s="2" t="str">
        <f>'Rådata Nord 2025'!J1153</f>
        <v>-</v>
      </c>
      <c r="G1153" s="2" t="str">
        <f>'Rådata Nord 2025'!L1153</f>
        <v>ej</v>
      </c>
      <c r="H1153" s="11">
        <f>'Rådata Nord 2025'!N1153</f>
        <v>0</v>
      </c>
      <c r="I1153" s="11" t="str">
        <f>'Rådata Nord 2025'!O1153</f>
        <v>ej</v>
      </c>
    </row>
    <row r="1154" spans="1:9" hidden="1" x14ac:dyDescent="0.25">
      <c r="A1154" s="1">
        <f>'Rådata Nord 2025'!A1154</f>
        <v>153</v>
      </c>
      <c r="B1154" s="1" t="str">
        <f>'Rådata Nord 2025'!B1154</f>
        <v>TSG</v>
      </c>
      <c r="C1154" s="1" t="str">
        <f>'Rådata Nord 2025'!C1154</f>
        <v>Spårväxel - EV-SJ43-5,9-1:9</v>
      </c>
      <c r="D1154" s="1" t="str">
        <f>'Rådata Nord 2025'!D1154</f>
        <v>3a</v>
      </c>
      <c r="E1154" s="1" t="str">
        <f>'Rådata Nord 2025'!E1154</f>
        <v>B1</v>
      </c>
      <c r="F1154" s="2" t="str">
        <f>'Rådata Nord 2025'!J1154</f>
        <v>-</v>
      </c>
      <c r="G1154" s="2" t="str">
        <f>'Rådata Nord 2025'!L1154</f>
        <v>ej</v>
      </c>
      <c r="H1154" s="11">
        <f>'Rådata Nord 2025'!N1154</f>
        <v>0</v>
      </c>
      <c r="I1154" s="11" t="str">
        <f>'Rådata Nord 2025'!O1154</f>
        <v>ej</v>
      </c>
    </row>
    <row r="1155" spans="1:9" hidden="1" x14ac:dyDescent="0.25">
      <c r="A1155" s="1">
        <f>'Rådata Nord 2025'!A1155</f>
        <v>153</v>
      </c>
      <c r="B1155" s="1" t="str">
        <f>'Rådata Nord 2025'!B1155</f>
        <v>TSG</v>
      </c>
      <c r="C1155" s="1" t="str">
        <f>'Rådata Nord 2025'!C1155</f>
        <v>Spårväxel - EV-SJ43-5,9-1:9</v>
      </c>
      <c r="D1155" s="1" t="str">
        <f>'Rådata Nord 2025'!D1155</f>
        <v>4a</v>
      </c>
      <c r="E1155" s="1" t="str">
        <f>'Rådata Nord 2025'!E1155</f>
        <v>B1</v>
      </c>
      <c r="F1155" s="2" t="str">
        <f>'Rådata Nord 2025'!J1155</f>
        <v>-</v>
      </c>
      <c r="G1155" s="2" t="str">
        <f>'Rådata Nord 2025'!L1155</f>
        <v>ej</v>
      </c>
      <c r="H1155" s="11">
        <f>'Rådata Nord 2025'!N1155</f>
        <v>0</v>
      </c>
      <c r="I1155" s="11" t="str">
        <f>'Rådata Nord 2025'!O1155</f>
        <v>ej</v>
      </c>
    </row>
    <row r="1156" spans="1:9" hidden="1" x14ac:dyDescent="0.25">
      <c r="A1156" s="1">
        <f>'Rådata Nord 2025'!A1156</f>
        <v>153</v>
      </c>
      <c r="B1156" s="1" t="str">
        <f>'Rådata Nord 2025'!B1156</f>
        <v>TSG</v>
      </c>
      <c r="C1156" s="1" t="str">
        <f>'Rådata Nord 2025'!C1156</f>
        <v>Spårväxel - EV-SJ50-5,9-1:9</v>
      </c>
      <c r="D1156" s="1" t="str">
        <f>'Rådata Nord 2025'!D1156</f>
        <v>5b</v>
      </c>
      <c r="E1156" s="1" t="str">
        <f>'Rådata Nord 2025'!E1156</f>
        <v>B1</v>
      </c>
      <c r="F1156" s="2" t="str">
        <f>'Rådata Nord 2025'!J1156</f>
        <v>-</v>
      </c>
      <c r="G1156" s="2" t="str">
        <f>'Rådata Nord 2025'!L1156</f>
        <v>ej</v>
      </c>
      <c r="H1156" s="11">
        <f>'Rådata Nord 2025'!N1156</f>
        <v>0</v>
      </c>
      <c r="I1156" s="11" t="str">
        <f>'Rådata Nord 2025'!O1156</f>
        <v>ej</v>
      </c>
    </row>
    <row r="1157" spans="1:9" hidden="1" x14ac:dyDescent="0.25">
      <c r="A1157" s="1">
        <f>'Rådata Nord 2025'!A1157</f>
        <v>153</v>
      </c>
      <c r="B1157" s="1" t="str">
        <f>'Rådata Nord 2025'!B1157</f>
        <v>ÅD</v>
      </c>
      <c r="C1157" s="1" t="str">
        <f>'Rådata Nord 2025'!C1157</f>
        <v>Spårväxel - EV-SJ50-11-1:9</v>
      </c>
      <c r="D1157" s="1">
        <f>'Rådata Nord 2025'!D1157</f>
        <v>1</v>
      </c>
      <c r="E1157" s="1" t="str">
        <f>'Rådata Nord 2025'!E1157</f>
        <v>B2</v>
      </c>
      <c r="F1157" s="2" t="str">
        <f>'Rådata Nord 2025'!J1157</f>
        <v>-</v>
      </c>
      <c r="G1157" s="2" t="str">
        <f>'Rådata Nord 2025'!L1157</f>
        <v>ej</v>
      </c>
      <c r="H1157" s="11">
        <f>'Rådata Nord 2025'!N1157</f>
        <v>0</v>
      </c>
      <c r="I1157" s="11" t="str">
        <f>'Rådata Nord 2025'!O1157</f>
        <v>ej</v>
      </c>
    </row>
    <row r="1158" spans="1:9" hidden="1" x14ac:dyDescent="0.25">
      <c r="A1158" s="1">
        <f>'Rådata Nord 2025'!A1158</f>
        <v>153</v>
      </c>
      <c r="B1158" s="1" t="str">
        <f>'Rådata Nord 2025'!B1158</f>
        <v>ÅD</v>
      </c>
      <c r="C1158" s="1" t="str">
        <f>'Rådata Nord 2025'!C1158</f>
        <v>Spårväxel - EV-SJ50-11-1:9</v>
      </c>
      <c r="D1158" s="1">
        <f>'Rådata Nord 2025'!D1158</f>
        <v>4</v>
      </c>
      <c r="E1158" s="1" t="str">
        <f>'Rådata Nord 2025'!E1158</f>
        <v>B2</v>
      </c>
      <c r="F1158" s="2" t="str">
        <f>'Rådata Nord 2025'!J1158</f>
        <v>-</v>
      </c>
      <c r="G1158" s="2" t="str">
        <f>'Rådata Nord 2025'!L1158</f>
        <v>ej</v>
      </c>
      <c r="H1158" s="11">
        <f>'Rådata Nord 2025'!N1158</f>
        <v>0</v>
      </c>
      <c r="I1158" s="11" t="str">
        <f>'Rådata Nord 2025'!O1158</f>
        <v>ej</v>
      </c>
    </row>
    <row r="1159" spans="1:9" hidden="1" x14ac:dyDescent="0.25">
      <c r="A1159" s="1">
        <f>'Rådata Nord 2025'!A1159</f>
        <v>153</v>
      </c>
      <c r="B1159" s="1" t="str">
        <f>'Rådata Nord 2025'!B1159</f>
        <v>ÅD</v>
      </c>
      <c r="C1159" s="1" t="str">
        <f>'Rådata Nord 2025'!C1159</f>
        <v>Spårväxel - EV-SJ43-5,9-1:9</v>
      </c>
      <c r="D1159" s="1">
        <f>'Rådata Nord 2025'!D1159</f>
        <v>3</v>
      </c>
      <c r="E1159" s="1" t="str">
        <f>'Rådata Nord 2025'!E1159</f>
        <v>B1</v>
      </c>
      <c r="F1159" s="2" t="str">
        <f>'Rådata Nord 2025'!J1159</f>
        <v>-</v>
      </c>
      <c r="G1159" s="2" t="str">
        <f>'Rådata Nord 2025'!L1159</f>
        <v>ej</v>
      </c>
      <c r="H1159" s="11">
        <f>'Rådata Nord 2025'!N1159</f>
        <v>0</v>
      </c>
      <c r="I1159" s="11" t="str">
        <f>'Rådata Nord 2025'!O1159</f>
        <v>ej</v>
      </c>
    </row>
    <row r="1160" spans="1:9" x14ac:dyDescent="0.25">
      <c r="A1160" s="1">
        <f>'Rådata Nord 2025'!A1160</f>
        <v>129</v>
      </c>
      <c r="B1160" s="1" t="str">
        <f>'Rådata Nord 2025'!B1160</f>
        <v>OXM</v>
      </c>
      <c r="C1160" s="1" t="str">
        <f>'Rådata Nord 2025'!C1160</f>
        <v>Spårväxel - EV-UIC60-1200-1:18,5</v>
      </c>
      <c r="D1160" s="1" t="str">
        <f>'Rådata Nord 2025'!D1160</f>
        <v>1a</v>
      </c>
      <c r="E1160" s="1" t="str">
        <f>'Rådata Nord 2025'!E1160</f>
        <v>B4</v>
      </c>
      <c r="F1160" s="2" t="str">
        <f>'Rådata Nord 2025'!J1160</f>
        <v>-</v>
      </c>
      <c r="G1160" s="2" t="str">
        <f>'Rådata Nord 2025'!L1160</f>
        <v>ej</v>
      </c>
      <c r="H1160" s="11">
        <f>'Rådata Nord 2025'!N1160</f>
        <v>40</v>
      </c>
      <c r="I1160" s="11" t="str">
        <f>'Rådata Nord 2025'!O1160</f>
        <v>ej</v>
      </c>
    </row>
    <row r="1161" spans="1:9" x14ac:dyDescent="0.25">
      <c r="A1161" s="1">
        <f>'Rådata Nord 2025'!A1161</f>
        <v>129</v>
      </c>
      <c r="B1161" s="1" t="str">
        <f>'Rådata Nord 2025'!B1161</f>
        <v>OXM</v>
      </c>
      <c r="C1161" s="1" t="str">
        <f>'Rådata Nord 2025'!C1161</f>
        <v>Spårväxel - EV-UIC60-300-1:9</v>
      </c>
      <c r="D1161" s="1" t="str">
        <f>'Rådata Nord 2025'!D1161</f>
        <v>1b</v>
      </c>
      <c r="E1161" s="1" t="str">
        <f>'Rådata Nord 2025'!E1161</f>
        <v>B4</v>
      </c>
      <c r="F1161" s="2" t="str">
        <f>'Rådata Nord 2025'!J1161</f>
        <v>-</v>
      </c>
      <c r="G1161" s="2" t="str">
        <f>'Rådata Nord 2025'!L1161</f>
        <v>ej</v>
      </c>
      <c r="H1161" s="11">
        <f>'Rådata Nord 2025'!N1161</f>
        <v>40</v>
      </c>
      <c r="I1161" s="11" t="str">
        <f>'Rådata Nord 2025'!O1161</f>
        <v>ej</v>
      </c>
    </row>
    <row r="1162" spans="1:9" hidden="1" x14ac:dyDescent="0.25">
      <c r="A1162" s="1">
        <f>'Rådata Nord 2025'!A1162</f>
        <v>171</v>
      </c>
      <c r="B1162" s="1" t="str">
        <f>'Rådata Nord 2025'!B1162</f>
        <v>ARA</v>
      </c>
      <c r="C1162" s="1" t="str">
        <f>'Rådata Nord 2025'!C1162</f>
        <v>Spårväxel - EV-UIC60-300-1:9</v>
      </c>
      <c r="D1162" s="1">
        <f>'Rådata Nord 2025'!D1162</f>
        <v>302</v>
      </c>
      <c r="E1162" s="1" t="str">
        <f>'Rådata Nord 2025'!E1162</f>
        <v>B2</v>
      </c>
      <c r="F1162" s="2" t="str">
        <f>'Rådata Nord 2025'!J1162</f>
        <v>-</v>
      </c>
      <c r="G1162" s="2" t="str">
        <f>'Rådata Nord 2025'!L1162</f>
        <v>ej</v>
      </c>
      <c r="H1162" s="11">
        <f>'Rådata Nord 2025'!N1162</f>
        <v>0</v>
      </c>
      <c r="I1162" s="11" t="str">
        <f>'Rådata Nord 2025'!O1162</f>
        <v>ej</v>
      </c>
    </row>
    <row r="1163" spans="1:9" hidden="1" x14ac:dyDescent="0.25">
      <c r="A1163" s="1">
        <f>'Rådata Nord 2025'!A1163</f>
        <v>171</v>
      </c>
      <c r="B1163" s="1" t="str">
        <f>'Rådata Nord 2025'!B1163</f>
        <v>ARA</v>
      </c>
      <c r="C1163" s="1" t="str">
        <f>'Rådata Nord 2025'!C1163</f>
        <v>Spårväxel - EV-UIC60-300-1:9</v>
      </c>
      <c r="D1163" s="1">
        <f>'Rådata Nord 2025'!D1163</f>
        <v>303</v>
      </c>
      <c r="E1163" s="1" t="str">
        <f>'Rådata Nord 2025'!E1163</f>
        <v>B2</v>
      </c>
      <c r="F1163" s="2" t="str">
        <f>'Rådata Nord 2025'!J1163</f>
        <v>-</v>
      </c>
      <c r="G1163" s="2" t="str">
        <f>'Rådata Nord 2025'!L1163</f>
        <v>ej</v>
      </c>
      <c r="H1163" s="11">
        <f>'Rådata Nord 2025'!N1163</f>
        <v>0</v>
      </c>
      <c r="I1163" s="11" t="str">
        <f>'Rådata Nord 2025'!O1163</f>
        <v>ej</v>
      </c>
    </row>
    <row r="1164" spans="1:9" hidden="1" x14ac:dyDescent="0.25">
      <c r="A1164" s="1">
        <f>'Rådata Nord 2025'!A1164</f>
        <v>171</v>
      </c>
      <c r="B1164" s="1" t="str">
        <f>'Rådata Nord 2025'!B1164</f>
        <v>ARA</v>
      </c>
      <c r="C1164" s="1" t="str">
        <f>'Rådata Nord 2025'!C1164</f>
        <v>Spårväxel - EV-BV50-225/190-1:9</v>
      </c>
      <c r="D1164" s="1">
        <f>'Rådata Nord 2025'!D1164</f>
        <v>304</v>
      </c>
      <c r="E1164" s="1" t="str">
        <f>'Rådata Nord 2025'!E1164</f>
        <v>B2</v>
      </c>
      <c r="F1164" s="2" t="str">
        <f>'Rådata Nord 2025'!J1164</f>
        <v>-</v>
      </c>
      <c r="G1164" s="2" t="str">
        <f>'Rådata Nord 2025'!L1164</f>
        <v>ej</v>
      </c>
      <c r="H1164" s="11">
        <f>'Rådata Nord 2025'!N1164</f>
        <v>0</v>
      </c>
      <c r="I1164" s="11" t="str">
        <f>'Rådata Nord 2025'!O1164</f>
        <v>ej</v>
      </c>
    </row>
    <row r="1165" spans="1:9" hidden="1" x14ac:dyDescent="0.25">
      <c r="A1165" s="1">
        <f>'Rådata Nord 2025'!A1166</f>
        <v>171</v>
      </c>
      <c r="B1165" s="1" t="str">
        <f>'Rådata Nord 2025'!B1166</f>
        <v>ARA</v>
      </c>
      <c r="C1165" s="1" t="str">
        <f>'Rådata Nord 2025'!C1166</f>
        <v>Spårväxel - EV-BV50-225/190-1:9</v>
      </c>
      <c r="D1165" s="1">
        <f>'Rådata Nord 2025'!D1166</f>
        <v>305</v>
      </c>
      <c r="E1165" s="1" t="str">
        <f>'Rådata Nord 2025'!E1166</f>
        <v>B2</v>
      </c>
      <c r="F1165" s="2" t="str">
        <f>'Rådata Nord 2025'!J1166</f>
        <v>-</v>
      </c>
      <c r="G1165" s="2" t="str">
        <f>'Rådata Nord 2025'!L1166</f>
        <v>ej</v>
      </c>
      <c r="H1165" s="11">
        <f>'Rådata Nord 2025'!N1166</f>
        <v>0</v>
      </c>
      <c r="I1165" s="11" t="str">
        <f>'Rådata Nord 2025'!O1166</f>
        <v>ej</v>
      </c>
    </row>
    <row r="1166" spans="1:9" hidden="1" x14ac:dyDescent="0.25">
      <c r="A1166" s="1">
        <f>'Rådata Nord 2025'!A1165</f>
        <v>171</v>
      </c>
      <c r="B1166" s="1" t="str">
        <f>'Rådata Nord 2025'!B1165</f>
        <v>ARA</v>
      </c>
      <c r="C1166" s="1" t="str">
        <f>'Rådata Nord 2025'!C1165</f>
        <v>Spårväxel - EV-BV50-225/190-1:9</v>
      </c>
      <c r="D1166" s="1">
        <f>'Rådata Nord 2025'!D1165</f>
        <v>308</v>
      </c>
      <c r="E1166" s="1" t="str">
        <f>'Rådata Nord 2025'!E1165</f>
        <v>B1</v>
      </c>
      <c r="F1166" s="2" t="str">
        <f>'Rådata Nord 2025'!J1165</f>
        <v>ej 2025</v>
      </c>
      <c r="G1166" s="2" t="str">
        <f>'Rådata Nord 2025'!L1165</f>
        <v>ej 2025</v>
      </c>
      <c r="H1166" s="11">
        <f>'Rådata Nord 2025'!N1165</f>
        <v>0</v>
      </c>
      <c r="I1166" s="11">
        <f>'Rådata Nord 2025'!O1165</f>
        <v>0</v>
      </c>
    </row>
    <row r="1167" spans="1:9" hidden="1" x14ac:dyDescent="0.25">
      <c r="A1167" s="1">
        <f>'Rådata Nord 2025'!A1168</f>
        <v>171</v>
      </c>
      <c r="B1167" s="1" t="str">
        <f>'Rådata Nord 2025'!B1168</f>
        <v>ARA</v>
      </c>
      <c r="C1167" s="1" t="str">
        <f>'Rådata Nord 2025'!C1168</f>
        <v>Spårväxel - EV-BV50-225/190-1:9</v>
      </c>
      <c r="D1167" s="1">
        <f>'Rådata Nord 2025'!D1168</f>
        <v>311</v>
      </c>
      <c r="E1167" s="1" t="str">
        <f>'Rådata Nord 2025'!E1168</f>
        <v>B2</v>
      </c>
      <c r="F1167" s="2" t="str">
        <f>'Rådata Nord 2025'!J1168</f>
        <v>-</v>
      </c>
      <c r="G1167" s="2" t="str">
        <f>'Rådata Nord 2025'!L1168</f>
        <v>ej</v>
      </c>
      <c r="H1167" s="11">
        <f>'Rådata Nord 2025'!N1168</f>
        <v>0</v>
      </c>
      <c r="I1167" s="11" t="str">
        <f>'Rådata Nord 2025'!O1168</f>
        <v>ej</v>
      </c>
    </row>
    <row r="1168" spans="1:9" hidden="1" x14ac:dyDescent="0.25">
      <c r="A1168" s="1">
        <f>'Rådata Nord 2025'!A1169</f>
        <v>171</v>
      </c>
      <c r="B1168" s="1" t="str">
        <f>'Rådata Nord 2025'!B1169</f>
        <v>ARA</v>
      </c>
      <c r="C1168" s="1" t="str">
        <f>'Rådata Nord 2025'!C1169</f>
        <v>Spårväxel - EV-UIC60-300-1:9</v>
      </c>
      <c r="D1168" s="1">
        <f>'Rådata Nord 2025'!D1169</f>
        <v>312</v>
      </c>
      <c r="E1168" s="1" t="str">
        <f>'Rådata Nord 2025'!E1169</f>
        <v>B2</v>
      </c>
      <c r="F1168" s="2" t="str">
        <f>'Rådata Nord 2025'!J1169</f>
        <v>-</v>
      </c>
      <c r="G1168" s="2" t="str">
        <f>'Rådata Nord 2025'!L1169</f>
        <v>ej</v>
      </c>
      <c r="H1168" s="11">
        <f>'Rådata Nord 2025'!N1169</f>
        <v>0</v>
      </c>
      <c r="I1168" s="11" t="str">
        <f>'Rådata Nord 2025'!O1169</f>
        <v>ej</v>
      </c>
    </row>
    <row r="1169" spans="1:9" hidden="1" x14ac:dyDescent="0.25">
      <c r="A1169" s="1">
        <f>'Rådata Nord 2025'!A1170</f>
        <v>171</v>
      </c>
      <c r="B1169" s="1" t="str">
        <f>'Rådata Nord 2025'!B1170</f>
        <v>ARA</v>
      </c>
      <c r="C1169" s="1" t="str">
        <f>'Rådata Nord 2025'!C1170</f>
        <v>Spårväxel - EV-UIC60-300-1:9</v>
      </c>
      <c r="D1169" s="1">
        <f>'Rådata Nord 2025'!D1170</f>
        <v>313</v>
      </c>
      <c r="E1169" s="1" t="str">
        <f>'Rådata Nord 2025'!E1170</f>
        <v>B2</v>
      </c>
      <c r="F1169" s="2" t="str">
        <f>'Rådata Nord 2025'!J1170</f>
        <v>-</v>
      </c>
      <c r="G1169" s="2" t="str">
        <f>'Rådata Nord 2025'!L1170</f>
        <v>ej</v>
      </c>
      <c r="H1169" s="11">
        <f>'Rådata Nord 2025'!N1170</f>
        <v>0</v>
      </c>
      <c r="I1169" s="11" t="str">
        <f>'Rådata Nord 2025'!O1170</f>
        <v>ej</v>
      </c>
    </row>
    <row r="1170" spans="1:9" hidden="1" x14ac:dyDescent="0.25">
      <c r="A1170" s="1">
        <f>'Rådata Nord 2025'!A1171</f>
        <v>171</v>
      </c>
      <c r="B1170" s="1" t="str">
        <f>'Rådata Nord 2025'!B1171</f>
        <v>ARA</v>
      </c>
      <c r="C1170" s="1" t="str">
        <f>'Rådata Nord 2025'!C1171</f>
        <v>Spårväxel - EV-BV50-225/190-1:9</v>
      </c>
      <c r="D1170" s="1">
        <f>'Rådata Nord 2025'!D1171</f>
        <v>314</v>
      </c>
      <c r="E1170" s="1" t="str">
        <f>'Rådata Nord 2025'!E1171</f>
        <v>B2</v>
      </c>
      <c r="F1170" s="2" t="str">
        <f>'Rådata Nord 2025'!J1171</f>
        <v>-</v>
      </c>
      <c r="G1170" s="2" t="str">
        <f>'Rådata Nord 2025'!L1171</f>
        <v>ej</v>
      </c>
      <c r="H1170" s="11">
        <f>'Rådata Nord 2025'!N1171</f>
        <v>0</v>
      </c>
      <c r="I1170" s="11" t="str">
        <f>'Rådata Nord 2025'!O1171</f>
        <v>ej</v>
      </c>
    </row>
    <row r="1171" spans="1:9" hidden="1" x14ac:dyDescent="0.25">
      <c r="A1171" s="1">
        <f>'Rådata Nord 2025'!A1172</f>
        <v>171</v>
      </c>
      <c r="B1171" s="1" t="str">
        <f>'Rådata Nord 2025'!B1172</f>
        <v>ARA</v>
      </c>
      <c r="C1171" s="1" t="str">
        <f>'Rådata Nord 2025'!C1172</f>
        <v>Spårväxel - EV-SJ50-11-1:9</v>
      </c>
      <c r="D1171" s="1">
        <f>'Rådata Nord 2025'!D1172</f>
        <v>350</v>
      </c>
      <c r="E1171" s="1" t="str">
        <f>'Rådata Nord 2025'!E1172</f>
        <v>B1</v>
      </c>
      <c r="F1171" s="2" t="str">
        <f>'Rådata Nord 2025'!J1172</f>
        <v>ej 2025</v>
      </c>
      <c r="G1171" s="2" t="str">
        <f>'Rådata Nord 2025'!L1172</f>
        <v>ej 2025</v>
      </c>
      <c r="H1171" s="11">
        <f>'Rådata Nord 2025'!N1172</f>
        <v>0</v>
      </c>
      <c r="I1171" s="11">
        <f>'Rådata Nord 2025'!O1172</f>
        <v>0</v>
      </c>
    </row>
    <row r="1172" spans="1:9" hidden="1" x14ac:dyDescent="0.25">
      <c r="A1172" s="1">
        <f>'Rådata Nord 2025'!A1167</f>
        <v>171</v>
      </c>
      <c r="B1172" s="1" t="str">
        <f>'Rådata Nord 2025'!B1167</f>
        <v>ARA</v>
      </c>
      <c r="C1172" s="1" t="str">
        <f>'Rådata Nord 2025'!C1167</f>
        <v>Spårväxel - EV-BV50-225/190-1:9</v>
      </c>
      <c r="D1172" s="1">
        <f>'Rådata Nord 2025'!D1167</f>
        <v>310</v>
      </c>
      <c r="E1172" s="1" t="str">
        <f>'Rådata Nord 2025'!E1167</f>
        <v>B2</v>
      </c>
      <c r="F1172" s="2" t="str">
        <f>'Rådata Nord 2025'!J1167</f>
        <v>-</v>
      </c>
      <c r="G1172" s="2" t="str">
        <f>'Rådata Nord 2025'!L1167</f>
        <v>ej</v>
      </c>
      <c r="H1172" s="11">
        <f>'Rådata Nord 2025'!N1167</f>
        <v>0</v>
      </c>
      <c r="I1172" s="11" t="str">
        <f>'Rådata Nord 2025'!O1167</f>
        <v>ej</v>
      </c>
    </row>
    <row r="1173" spans="1:9" x14ac:dyDescent="0.25">
      <c r="A1173" s="1">
        <f>'Rådata Nord 2025'!A1173</f>
        <v>129</v>
      </c>
      <c r="B1173" s="1" t="str">
        <f>'Rådata Nord 2025'!B1173</f>
        <v>THÖ</v>
      </c>
      <c r="C1173" s="1" t="str">
        <f>'Rådata Nord 2025'!C1173</f>
        <v>Spårväxel - EV-UIC60-300-1:9</v>
      </c>
      <c r="D1173" s="1">
        <f>'Rådata Nord 2025'!D1173</f>
        <v>1</v>
      </c>
      <c r="E1173" s="1" t="str">
        <f>'Rådata Nord 2025'!E1173</f>
        <v>B4</v>
      </c>
      <c r="F1173" s="2" t="str">
        <f>'Rådata Nord 2025'!J1173</f>
        <v>-</v>
      </c>
      <c r="G1173" s="2" t="str">
        <f>'Rådata Nord 2025'!L1173</f>
        <v>ej</v>
      </c>
      <c r="H1173" s="11">
        <f>'Rådata Nord 2025'!N1173</f>
        <v>40</v>
      </c>
      <c r="I1173" s="11" t="str">
        <f>'Rådata Nord 2025'!O1173</f>
        <v>ej</v>
      </c>
    </row>
    <row r="1174" spans="1:9" x14ac:dyDescent="0.25">
      <c r="A1174" s="1">
        <f>'Rådata Nord 2025'!A1174</f>
        <v>129</v>
      </c>
      <c r="B1174" s="1" t="str">
        <f>'Rådata Nord 2025'!B1174</f>
        <v>THÖ</v>
      </c>
      <c r="C1174" s="1" t="str">
        <f>'Rådata Nord 2025'!C1174</f>
        <v>Spårväxel - EV-UIC60-300-1:9</v>
      </c>
      <c r="D1174" s="1">
        <f>'Rådata Nord 2025'!D1174</f>
        <v>2</v>
      </c>
      <c r="E1174" s="1" t="str">
        <f>'Rådata Nord 2025'!E1174</f>
        <v>B4</v>
      </c>
      <c r="F1174" s="2" t="str">
        <f>'Rådata Nord 2025'!J1174</f>
        <v>-</v>
      </c>
      <c r="G1174" s="2" t="str">
        <f>'Rådata Nord 2025'!L1174</f>
        <v>ej</v>
      </c>
      <c r="H1174" s="11">
        <f>'Rådata Nord 2025'!N1174</f>
        <v>40</v>
      </c>
      <c r="I1174" s="11" t="str">
        <f>'Rådata Nord 2025'!O1174</f>
        <v>ej</v>
      </c>
    </row>
    <row r="1175" spans="1:9" hidden="1" x14ac:dyDescent="0.25">
      <c r="A1175" s="1">
        <f>'Rådata Nord 2025'!A1175</f>
        <v>171</v>
      </c>
      <c r="B1175" s="1" t="str">
        <f>'Rådata Nord 2025'!B1175</f>
        <v>GIA</v>
      </c>
      <c r="C1175" s="1" t="str">
        <f>'Rådata Nord 2025'!C1175</f>
        <v>Spårväxel - EV-UIC60-300-1:9</v>
      </c>
      <c r="D1175" s="1">
        <f>'Rådata Nord 2025'!D1175</f>
        <v>31</v>
      </c>
      <c r="E1175" s="1" t="str">
        <f>'Rådata Nord 2025'!E1175</f>
        <v>B2</v>
      </c>
      <c r="F1175" s="2" t="str">
        <f>'Rådata Nord 2025'!J1175</f>
        <v>-</v>
      </c>
      <c r="G1175" s="2" t="str">
        <f>'Rådata Nord 2025'!L1175</f>
        <v>ej</v>
      </c>
      <c r="H1175" s="11">
        <f>'Rådata Nord 2025'!N1175</f>
        <v>0</v>
      </c>
      <c r="I1175" s="11" t="str">
        <f>'Rådata Nord 2025'!O1175</f>
        <v>ej</v>
      </c>
    </row>
    <row r="1176" spans="1:9" hidden="1" x14ac:dyDescent="0.25">
      <c r="A1176" s="1">
        <f>'Rådata Nord 2025'!A1176</f>
        <v>171</v>
      </c>
      <c r="B1176" s="1" t="str">
        <f>'Rådata Nord 2025'!B1176</f>
        <v>GIA</v>
      </c>
      <c r="C1176" s="1" t="str">
        <f>'Rådata Nord 2025'!C1176</f>
        <v>Spårväxel - EV-UIC60-300-1:9</v>
      </c>
      <c r="D1176" s="1">
        <f>'Rådata Nord 2025'!D1176</f>
        <v>32</v>
      </c>
      <c r="E1176" s="1" t="str">
        <f>'Rådata Nord 2025'!E1176</f>
        <v>B2</v>
      </c>
      <c r="F1176" s="2" t="str">
        <f>'Rådata Nord 2025'!J1176</f>
        <v>-</v>
      </c>
      <c r="G1176" s="2" t="str">
        <f>'Rådata Nord 2025'!L1176</f>
        <v>ej</v>
      </c>
      <c r="H1176" s="11">
        <f>'Rådata Nord 2025'!N1176</f>
        <v>0</v>
      </c>
      <c r="I1176" s="11" t="str">
        <f>'Rådata Nord 2025'!O1176</f>
        <v>ej</v>
      </c>
    </row>
    <row r="1177" spans="1:9" hidden="1" x14ac:dyDescent="0.25">
      <c r="A1177" s="1">
        <f>'Rådata Nord 2025'!A1177</f>
        <v>171</v>
      </c>
      <c r="B1177" s="1" t="str">
        <f>'Rådata Nord 2025'!B1177</f>
        <v>GIA</v>
      </c>
      <c r="C1177" s="1" t="str">
        <f>'Rådata Nord 2025'!C1177</f>
        <v>Spårväxel - EV-UIC60-300-1:9</v>
      </c>
      <c r="D1177" s="1">
        <f>'Rådata Nord 2025'!D1177</f>
        <v>33</v>
      </c>
      <c r="E1177" s="1" t="str">
        <f>'Rådata Nord 2025'!E1177</f>
        <v>B2</v>
      </c>
      <c r="F1177" s="2" t="str">
        <f>'Rådata Nord 2025'!J1177</f>
        <v>-</v>
      </c>
      <c r="G1177" s="2" t="str">
        <f>'Rådata Nord 2025'!L1177</f>
        <v>ej</v>
      </c>
      <c r="H1177" s="11">
        <f>'Rådata Nord 2025'!N1177</f>
        <v>0</v>
      </c>
      <c r="I1177" s="11" t="str">
        <f>'Rådata Nord 2025'!O1177</f>
        <v>ej</v>
      </c>
    </row>
    <row r="1178" spans="1:9" hidden="1" x14ac:dyDescent="0.25">
      <c r="A1178" s="1">
        <f>'Rådata Nord 2025'!A1178</f>
        <v>171</v>
      </c>
      <c r="B1178" s="1" t="str">
        <f>'Rådata Nord 2025'!B1178</f>
        <v>GIA</v>
      </c>
      <c r="C1178" s="1" t="str">
        <f>'Rådata Nord 2025'!C1178</f>
        <v>Spårväxel - EV-UIC60-300-1:9</v>
      </c>
      <c r="D1178" s="1">
        <f>'Rådata Nord 2025'!D1178</f>
        <v>34</v>
      </c>
      <c r="E1178" s="1" t="str">
        <f>'Rådata Nord 2025'!E1178</f>
        <v>B2</v>
      </c>
      <c r="F1178" s="2" t="str">
        <f>'Rådata Nord 2025'!J1178</f>
        <v>-</v>
      </c>
      <c r="G1178" s="2" t="str">
        <f>'Rådata Nord 2025'!L1178</f>
        <v>ej</v>
      </c>
      <c r="H1178" s="11">
        <f>'Rådata Nord 2025'!N1178</f>
        <v>0</v>
      </c>
      <c r="I1178" s="11" t="str">
        <f>'Rådata Nord 2025'!O1178</f>
        <v>ej</v>
      </c>
    </row>
    <row r="1179" spans="1:9" x14ac:dyDescent="0.25">
      <c r="A1179" s="1">
        <f>'Rådata Nord 2025'!A1179</f>
        <v>129</v>
      </c>
      <c r="B1179" s="1" t="str">
        <f>'Rådata Nord 2025'!B1179</f>
        <v>THÖ</v>
      </c>
      <c r="C1179" s="1" t="str">
        <f>'Rådata Nord 2025'!C1179</f>
        <v>Spårväxel - EV-UIC60-300-1:9</v>
      </c>
      <c r="D1179" s="1">
        <f>'Rådata Nord 2025'!D1179</f>
        <v>5</v>
      </c>
      <c r="E1179" s="1" t="str">
        <f>'Rådata Nord 2025'!E1179</f>
        <v>B4</v>
      </c>
      <c r="F1179" s="2" t="str">
        <f>'Rådata Nord 2025'!J1179</f>
        <v>-</v>
      </c>
      <c r="G1179" s="2" t="str">
        <f>'Rådata Nord 2025'!L1179</f>
        <v>ej</v>
      </c>
      <c r="H1179" s="11">
        <f>'Rådata Nord 2025'!N1179</f>
        <v>40</v>
      </c>
      <c r="I1179" s="11" t="str">
        <f>'Rådata Nord 2025'!O1179</f>
        <v>ej</v>
      </c>
    </row>
    <row r="1180" spans="1:9" x14ac:dyDescent="0.25">
      <c r="A1180" s="1">
        <f>'Rådata Nord 2025'!A1180</f>
        <v>129</v>
      </c>
      <c r="B1180" s="1" t="str">
        <f>'Rådata Nord 2025'!B1180</f>
        <v>THÖ</v>
      </c>
      <c r="C1180" s="1" t="str">
        <f>'Rådata Nord 2025'!C1180</f>
        <v>Spårväxel - EV-UIC60-300-1:9</v>
      </c>
      <c r="D1180" s="1">
        <f>'Rådata Nord 2025'!D1180</f>
        <v>6</v>
      </c>
      <c r="E1180" s="1" t="str">
        <f>'Rådata Nord 2025'!E1180</f>
        <v>B4</v>
      </c>
      <c r="F1180" s="2" t="str">
        <f>'Rådata Nord 2025'!J1180</f>
        <v>-</v>
      </c>
      <c r="G1180" s="2" t="str">
        <f>'Rådata Nord 2025'!L1180</f>
        <v>ej</v>
      </c>
      <c r="H1180" s="11">
        <f>'Rådata Nord 2025'!N1180</f>
        <v>40</v>
      </c>
      <c r="I1180" s="11" t="str">
        <f>'Rådata Nord 2025'!O1180</f>
        <v>ej</v>
      </c>
    </row>
    <row r="1181" spans="1:9" x14ac:dyDescent="0.25">
      <c r="A1181" s="1">
        <f>'Rådata Nord 2025'!A1181</f>
        <v>129</v>
      </c>
      <c r="B1181" s="1" t="str">
        <f>'Rådata Nord 2025'!B1181</f>
        <v>ÖÄ</v>
      </c>
      <c r="C1181" s="1" t="str">
        <f>'Rådata Nord 2025'!C1181</f>
        <v>Spårväxel - EV-UIC60-1200-1:18,5</v>
      </c>
      <c r="D1181" s="1" t="str">
        <f>'Rådata Nord 2025'!D1181</f>
        <v>1a</v>
      </c>
      <c r="E1181" s="1" t="str">
        <f>'Rådata Nord 2025'!E1181</f>
        <v>B4</v>
      </c>
      <c r="F1181" s="2" t="str">
        <f>'Rådata Nord 2025'!J1181</f>
        <v>-</v>
      </c>
      <c r="G1181" s="2" t="str">
        <f>'Rådata Nord 2025'!L1181</f>
        <v>ej</v>
      </c>
      <c r="H1181" s="11">
        <f>'Rådata Nord 2025'!N1181</f>
        <v>40</v>
      </c>
      <c r="I1181" s="11" t="str">
        <f>'Rådata Nord 2025'!O1181</f>
        <v>ej</v>
      </c>
    </row>
    <row r="1182" spans="1:9" hidden="1" x14ac:dyDescent="0.25">
      <c r="A1182" s="1">
        <f>'Rådata Nord 2025'!A1182</f>
        <v>171</v>
      </c>
      <c r="B1182" s="1" t="str">
        <f>'Rådata Nord 2025'!B1182</f>
        <v>HÖG</v>
      </c>
      <c r="C1182" s="1" t="str">
        <f>'Rådata Nord 2025'!C1182</f>
        <v>Spårväxel - EV-UIC60-300-1:9</v>
      </c>
      <c r="D1182" s="1">
        <f>'Rådata Nord 2025'!D1182</f>
        <v>31</v>
      </c>
      <c r="E1182" s="1" t="str">
        <f>'Rådata Nord 2025'!E1182</f>
        <v>B2</v>
      </c>
      <c r="F1182" s="2" t="str">
        <f>'Rådata Nord 2025'!J1182</f>
        <v>-</v>
      </c>
      <c r="G1182" s="2" t="str">
        <f>'Rådata Nord 2025'!L1182</f>
        <v>ej</v>
      </c>
      <c r="H1182" s="11">
        <f>'Rådata Nord 2025'!N1182</f>
        <v>0</v>
      </c>
      <c r="I1182" s="11" t="str">
        <f>'Rådata Nord 2025'!O1182</f>
        <v>ej</v>
      </c>
    </row>
    <row r="1183" spans="1:9" hidden="1" x14ac:dyDescent="0.25">
      <c r="A1183" s="1">
        <f>'Rådata Nord 2025'!A1183</f>
        <v>171</v>
      </c>
      <c r="B1183" s="1" t="str">
        <f>'Rådata Nord 2025'!B1183</f>
        <v>HÖG</v>
      </c>
      <c r="C1183" s="1" t="str">
        <f>'Rådata Nord 2025'!C1183</f>
        <v>Spårväxel - EV-UIC60-300-1:9</v>
      </c>
      <c r="D1183" s="1">
        <f>'Rådata Nord 2025'!D1183</f>
        <v>32</v>
      </c>
      <c r="E1183" s="1" t="str">
        <f>'Rådata Nord 2025'!E1183</f>
        <v>B2</v>
      </c>
      <c r="F1183" s="2" t="str">
        <f>'Rådata Nord 2025'!J1183</f>
        <v>-</v>
      </c>
      <c r="G1183" s="2" t="str">
        <f>'Rådata Nord 2025'!L1183</f>
        <v>ej</v>
      </c>
      <c r="H1183" s="11">
        <f>'Rådata Nord 2025'!N1183</f>
        <v>0</v>
      </c>
      <c r="I1183" s="11" t="str">
        <f>'Rådata Nord 2025'!O1183</f>
        <v>ej</v>
      </c>
    </row>
    <row r="1184" spans="1:9" x14ac:dyDescent="0.25">
      <c r="A1184" s="1">
        <f>'Rådata Nord 2025'!A1184</f>
        <v>129</v>
      </c>
      <c r="B1184" s="1" t="str">
        <f>'Rådata Nord 2025'!B1184</f>
        <v>ÖÄ</v>
      </c>
      <c r="C1184" s="1" t="str">
        <f>'Rådata Nord 2025'!C1184</f>
        <v>Spårväxel - EV-UIC60-300-1:9</v>
      </c>
      <c r="D1184" s="1" t="str">
        <f>'Rådata Nord 2025'!D1184</f>
        <v>1b</v>
      </c>
      <c r="E1184" s="1" t="str">
        <f>'Rådata Nord 2025'!E1184</f>
        <v>B4</v>
      </c>
      <c r="F1184" s="2" t="str">
        <f>'Rådata Nord 2025'!J1184</f>
        <v>-</v>
      </c>
      <c r="G1184" s="2" t="str">
        <f>'Rådata Nord 2025'!L1184</f>
        <v>ej</v>
      </c>
      <c r="H1184" s="11">
        <f>'Rådata Nord 2025'!N1184</f>
        <v>40</v>
      </c>
      <c r="I1184" s="11" t="str">
        <f>'Rådata Nord 2025'!O1184</f>
        <v>ej</v>
      </c>
    </row>
    <row r="1185" spans="1:9" x14ac:dyDescent="0.25">
      <c r="A1185" s="1">
        <f>'Rådata Nord 2025'!A1185</f>
        <v>130</v>
      </c>
      <c r="B1185" s="1" t="str">
        <f>'Rådata Nord 2025'!B1185</f>
        <v>ANÖ</v>
      </c>
      <c r="C1185" s="1" t="str">
        <f>'Rådata Nord 2025'!C1185</f>
        <v>Spårväxel - EV-UIC60-760-1:15</v>
      </c>
      <c r="D1185" s="1">
        <f>'Rådata Nord 2025'!D1185</f>
        <v>1</v>
      </c>
      <c r="E1185" s="1" t="str">
        <f>'Rådata Nord 2025'!E1185</f>
        <v>B4</v>
      </c>
      <c r="F1185" s="2" t="str">
        <f>'Rådata Nord 2025'!J1185</f>
        <v>-</v>
      </c>
      <c r="G1185" s="2" t="str">
        <f>'Rådata Nord 2025'!L1185</f>
        <v>ej</v>
      </c>
      <c r="H1185" s="11">
        <f>'Rådata Nord 2025'!N1185</f>
        <v>42</v>
      </c>
      <c r="I1185" s="11" t="str">
        <f>'Rådata Nord 2025'!O1185</f>
        <v>ej</v>
      </c>
    </row>
    <row r="1186" spans="1:9" hidden="1" x14ac:dyDescent="0.25">
      <c r="A1186" s="1">
        <f>'Rådata Nord 2025'!A1186</f>
        <v>171</v>
      </c>
      <c r="B1186" s="1" t="str">
        <f>'Rådata Nord 2025'!B1186</f>
        <v>HÖS</v>
      </c>
      <c r="C1186" s="1" t="str">
        <f>'Rådata Nord 2025'!C1186</f>
        <v>Spårväxel - EV-UIC60-300-1:9</v>
      </c>
      <c r="D1186" s="1">
        <f>'Rådata Nord 2025'!D1186</f>
        <v>31</v>
      </c>
      <c r="E1186" s="1" t="str">
        <f>'Rådata Nord 2025'!E1186</f>
        <v>B2</v>
      </c>
      <c r="F1186" s="2" t="str">
        <f>'Rådata Nord 2025'!J1186</f>
        <v>-</v>
      </c>
      <c r="G1186" s="2" t="str">
        <f>'Rådata Nord 2025'!L1186</f>
        <v>ej</v>
      </c>
      <c r="H1186" s="11">
        <f>'Rådata Nord 2025'!N1186</f>
        <v>0</v>
      </c>
      <c r="I1186" s="11" t="str">
        <f>'Rådata Nord 2025'!O1186</f>
        <v>ej</v>
      </c>
    </row>
    <row r="1187" spans="1:9" hidden="1" x14ac:dyDescent="0.25">
      <c r="A1187" s="1">
        <f>'Rådata Nord 2025'!A1187</f>
        <v>171</v>
      </c>
      <c r="B1187" s="1" t="str">
        <f>'Rådata Nord 2025'!B1187</f>
        <v>HÖS</v>
      </c>
      <c r="C1187" s="1" t="str">
        <f>'Rådata Nord 2025'!C1187</f>
        <v>Spårväxel - EV-UIC60-300-1:9</v>
      </c>
      <c r="D1187" s="1">
        <f>'Rådata Nord 2025'!D1187</f>
        <v>32</v>
      </c>
      <c r="E1187" s="1" t="str">
        <f>'Rådata Nord 2025'!E1187</f>
        <v>B2</v>
      </c>
      <c r="F1187" s="2" t="str">
        <f>'Rådata Nord 2025'!J1187</f>
        <v>-</v>
      </c>
      <c r="G1187" s="2" t="str">
        <f>'Rådata Nord 2025'!L1187</f>
        <v>ej</v>
      </c>
      <c r="H1187" s="11">
        <f>'Rådata Nord 2025'!N1187</f>
        <v>0</v>
      </c>
      <c r="I1187" s="11" t="str">
        <f>'Rådata Nord 2025'!O1187</f>
        <v>ej</v>
      </c>
    </row>
    <row r="1188" spans="1:9" hidden="1" x14ac:dyDescent="0.25">
      <c r="A1188" s="1">
        <f>'Rådata Nord 2025'!A1188</f>
        <v>171</v>
      </c>
      <c r="B1188" s="1" t="str">
        <f>'Rådata Nord 2025'!B1188</f>
        <v>HÖS</v>
      </c>
      <c r="C1188" s="1" t="str">
        <f>'Rådata Nord 2025'!C1188</f>
        <v>Spårväxel - EV-UIC60-300-1:9</v>
      </c>
      <c r="D1188" s="1">
        <f>'Rådata Nord 2025'!D1188</f>
        <v>33</v>
      </c>
      <c r="E1188" s="1" t="str">
        <f>'Rådata Nord 2025'!E1188</f>
        <v>B2</v>
      </c>
      <c r="F1188" s="2" t="str">
        <f>'Rådata Nord 2025'!J1188</f>
        <v>-</v>
      </c>
      <c r="G1188" s="2" t="str">
        <f>'Rådata Nord 2025'!L1188</f>
        <v>ej</v>
      </c>
      <c r="H1188" s="11">
        <f>'Rådata Nord 2025'!N1188</f>
        <v>0</v>
      </c>
      <c r="I1188" s="11" t="str">
        <f>'Rådata Nord 2025'!O1188</f>
        <v>ej</v>
      </c>
    </row>
    <row r="1189" spans="1:9" hidden="1" x14ac:dyDescent="0.25">
      <c r="A1189" s="1">
        <f>'Rådata Nord 2025'!A1189</f>
        <v>171</v>
      </c>
      <c r="B1189" s="1" t="str">
        <f>'Rådata Nord 2025'!B1189</f>
        <v>HÖS</v>
      </c>
      <c r="C1189" s="1" t="str">
        <f>'Rådata Nord 2025'!C1189</f>
        <v>Spårväxel - EV-UIC60-300-1:9</v>
      </c>
      <c r="D1189" s="1">
        <f>'Rådata Nord 2025'!D1189</f>
        <v>34</v>
      </c>
      <c r="E1189" s="1" t="str">
        <f>'Rådata Nord 2025'!E1189</f>
        <v>B2</v>
      </c>
      <c r="F1189" s="2" t="str">
        <f>'Rådata Nord 2025'!J1189</f>
        <v>-</v>
      </c>
      <c r="G1189" s="2" t="str">
        <f>'Rådata Nord 2025'!L1189</f>
        <v>ej</v>
      </c>
      <c r="H1189" s="11">
        <f>'Rådata Nord 2025'!N1189</f>
        <v>0</v>
      </c>
      <c r="I1189" s="11" t="str">
        <f>'Rådata Nord 2025'!O1189</f>
        <v>ej</v>
      </c>
    </row>
    <row r="1190" spans="1:9" x14ac:dyDescent="0.25">
      <c r="A1190" s="1">
        <f>'Rådata Nord 2025'!A1190</f>
        <v>130</v>
      </c>
      <c r="B1190" s="1" t="str">
        <f>'Rådata Nord 2025'!B1190</f>
        <v>ANÖ</v>
      </c>
      <c r="C1190" s="1" t="str">
        <f>'Rådata Nord 2025'!C1190</f>
        <v>Spårväxel - EV-UIC60-760-1:15</v>
      </c>
      <c r="D1190" s="1">
        <f>'Rådata Nord 2025'!D1190</f>
        <v>2</v>
      </c>
      <c r="E1190" s="1" t="str">
        <f>'Rådata Nord 2025'!E1190</f>
        <v>B4</v>
      </c>
      <c r="F1190" s="2" t="str">
        <f>'Rådata Nord 2025'!J1190</f>
        <v>-</v>
      </c>
      <c r="G1190" s="2" t="str">
        <f>'Rådata Nord 2025'!L1190</f>
        <v>ej</v>
      </c>
      <c r="H1190" s="11">
        <f>'Rådata Nord 2025'!N1190</f>
        <v>42</v>
      </c>
      <c r="I1190" s="11" t="str">
        <f>'Rådata Nord 2025'!O1190</f>
        <v>ej</v>
      </c>
    </row>
    <row r="1191" spans="1:9" x14ac:dyDescent="0.25">
      <c r="A1191" s="1">
        <f>'Rådata Nord 2025'!A1191</f>
        <v>130</v>
      </c>
      <c r="B1191" s="1" t="str">
        <f>'Rådata Nord 2025'!B1191</f>
        <v>ANÖ</v>
      </c>
      <c r="C1191" s="1" t="str">
        <f>'Rådata Nord 2025'!C1191</f>
        <v>Spårväxel - EV-UIC60-760-1:14</v>
      </c>
      <c r="D1191" s="1">
        <f>'Rådata Nord 2025'!D1191</f>
        <v>5</v>
      </c>
      <c r="E1191" s="1" t="str">
        <f>'Rådata Nord 2025'!E1191</f>
        <v>B4</v>
      </c>
      <c r="F1191" s="2" t="str">
        <f>'Rådata Nord 2025'!J1191</f>
        <v>-</v>
      </c>
      <c r="G1191" s="2" t="str">
        <f>'Rådata Nord 2025'!L1191</f>
        <v>ej</v>
      </c>
      <c r="H1191" s="11">
        <f>'Rådata Nord 2025'!N1191</f>
        <v>42</v>
      </c>
      <c r="I1191" s="11" t="str">
        <f>'Rådata Nord 2025'!O1191</f>
        <v>ej</v>
      </c>
    </row>
    <row r="1192" spans="1:9" hidden="1" x14ac:dyDescent="0.25">
      <c r="A1192" s="1">
        <f>'Rådata Nord 2025'!A1192</f>
        <v>171</v>
      </c>
      <c r="B1192" s="1" t="str">
        <f>'Rådata Nord 2025'!B1192</f>
        <v>KÖA</v>
      </c>
      <c r="C1192" s="1" t="str">
        <f>'Rådata Nord 2025'!C1192</f>
        <v>Spårväxel - EV-UIC60-300-1:9</v>
      </c>
      <c r="D1192" s="1">
        <f>'Rådata Nord 2025'!D1192</f>
        <v>31</v>
      </c>
      <c r="E1192" s="1" t="str">
        <f>'Rådata Nord 2025'!E1192</f>
        <v>B2</v>
      </c>
      <c r="F1192" s="2" t="str">
        <f>'Rådata Nord 2025'!J1192</f>
        <v>-</v>
      </c>
      <c r="G1192" s="2" t="str">
        <f>'Rådata Nord 2025'!L1192</f>
        <v>ej</v>
      </c>
      <c r="H1192" s="11">
        <f>'Rådata Nord 2025'!N1192</f>
        <v>0</v>
      </c>
      <c r="I1192" s="11" t="str">
        <f>'Rådata Nord 2025'!O1192</f>
        <v>ej</v>
      </c>
    </row>
    <row r="1193" spans="1:9" hidden="1" x14ac:dyDescent="0.25">
      <c r="A1193" s="1">
        <f>'Rådata Nord 2025'!A1193</f>
        <v>171</v>
      </c>
      <c r="B1193" s="1" t="str">
        <f>'Rådata Nord 2025'!B1193</f>
        <v>KÖA</v>
      </c>
      <c r="C1193" s="1" t="str">
        <f>'Rådata Nord 2025'!C1193</f>
        <v>Spårväxel - EV-UIC60-300-1:9</v>
      </c>
      <c r="D1193" s="1">
        <f>'Rådata Nord 2025'!D1193</f>
        <v>32</v>
      </c>
      <c r="E1193" s="1" t="str">
        <f>'Rådata Nord 2025'!E1193</f>
        <v>B2</v>
      </c>
      <c r="F1193" s="2" t="str">
        <f>'Rådata Nord 2025'!J1193</f>
        <v>-</v>
      </c>
      <c r="G1193" s="2" t="str">
        <f>'Rådata Nord 2025'!L1193</f>
        <v>ej</v>
      </c>
      <c r="H1193" s="11">
        <f>'Rådata Nord 2025'!N1193</f>
        <v>0</v>
      </c>
      <c r="I1193" s="11" t="str">
        <f>'Rådata Nord 2025'!O1193</f>
        <v>ej</v>
      </c>
    </row>
    <row r="1194" spans="1:9" x14ac:dyDescent="0.25">
      <c r="A1194" s="1">
        <f>'Rådata Nord 2025'!A1194</f>
        <v>130</v>
      </c>
      <c r="B1194" s="1" t="str">
        <f>'Rådata Nord 2025'!B1194</f>
        <v>ANÖ</v>
      </c>
      <c r="C1194" s="1" t="str">
        <f>'Rådata Nord 2025'!C1194</f>
        <v>Spårväxel - EV-UIC60-300-1:9</v>
      </c>
      <c r="D1194" s="1">
        <f>'Rådata Nord 2025'!D1194</f>
        <v>6</v>
      </c>
      <c r="E1194" s="1" t="str">
        <f>'Rådata Nord 2025'!E1194</f>
        <v>B4</v>
      </c>
      <c r="F1194" s="2" t="str">
        <f>'Rådata Nord 2025'!J1194</f>
        <v>-</v>
      </c>
      <c r="G1194" s="2" t="str">
        <f>'Rådata Nord 2025'!L1194</f>
        <v>ej</v>
      </c>
      <c r="H1194" s="11">
        <f>'Rådata Nord 2025'!N1194</f>
        <v>42</v>
      </c>
      <c r="I1194" s="11" t="str">
        <f>'Rådata Nord 2025'!O1194</f>
        <v>ej</v>
      </c>
    </row>
    <row r="1195" spans="1:9" x14ac:dyDescent="0.25">
      <c r="A1195" s="1">
        <f>'Rådata Nord 2025'!A1195</f>
        <v>130</v>
      </c>
      <c r="B1195" s="1" t="str">
        <f>'Rådata Nord 2025'!B1195</f>
        <v>AP</v>
      </c>
      <c r="C1195" s="1" t="str">
        <f>'Rådata Nord 2025'!C1195</f>
        <v>Spårväxel - EV-UIC60-300-1:9</v>
      </c>
      <c r="D1195" s="1">
        <f>'Rådata Nord 2025'!D1195</f>
        <v>1</v>
      </c>
      <c r="E1195" s="1" t="str">
        <f>'Rådata Nord 2025'!E1195</f>
        <v>B4</v>
      </c>
      <c r="F1195" s="2" t="str">
        <f>'Rådata Nord 2025'!J1195</f>
        <v>-</v>
      </c>
      <c r="G1195" s="2" t="str">
        <f>'Rådata Nord 2025'!L1195</f>
        <v>ej</v>
      </c>
      <c r="H1195" s="11">
        <f>'Rådata Nord 2025'!N1195</f>
        <v>42</v>
      </c>
      <c r="I1195" s="11" t="str">
        <f>'Rådata Nord 2025'!O1195</f>
        <v>ej</v>
      </c>
    </row>
    <row r="1196" spans="1:9" hidden="1" x14ac:dyDescent="0.25">
      <c r="A1196" s="1">
        <f>'Rådata Nord 2025'!A1196</f>
        <v>171</v>
      </c>
      <c r="B1196" s="1" t="str">
        <f>'Rådata Nord 2025'!B1196</f>
        <v>NOE</v>
      </c>
      <c r="C1196" s="1" t="str">
        <f>'Rådata Nord 2025'!C1196</f>
        <v>Spårväxel - EV-UIC60-300-1:9</v>
      </c>
      <c r="D1196" s="1">
        <f>'Rådata Nord 2025'!D1196</f>
        <v>31</v>
      </c>
      <c r="E1196" s="1" t="str">
        <f>'Rådata Nord 2025'!E1196</f>
        <v>B2</v>
      </c>
      <c r="F1196" s="2" t="str">
        <f>'Rådata Nord 2025'!J1196</f>
        <v>-</v>
      </c>
      <c r="G1196" s="2" t="str">
        <f>'Rådata Nord 2025'!L1196</f>
        <v>ej</v>
      </c>
      <c r="H1196" s="11">
        <f>'Rådata Nord 2025'!N1196</f>
        <v>0</v>
      </c>
      <c r="I1196" s="11" t="str">
        <f>'Rådata Nord 2025'!O1196</f>
        <v>ej</v>
      </c>
    </row>
    <row r="1197" spans="1:9" hidden="1" x14ac:dyDescent="0.25">
      <c r="A1197" s="1">
        <f>'Rådata Nord 2025'!A1197</f>
        <v>171</v>
      </c>
      <c r="B1197" s="1" t="str">
        <f>'Rådata Nord 2025'!B1197</f>
        <v>NOE</v>
      </c>
      <c r="C1197" s="1" t="str">
        <f>'Rådata Nord 2025'!C1197</f>
        <v>Spårväxel - EV-UIC60-300-1:9</v>
      </c>
      <c r="D1197" s="1">
        <f>'Rådata Nord 2025'!D1197</f>
        <v>32</v>
      </c>
      <c r="E1197" s="1" t="str">
        <f>'Rådata Nord 2025'!E1197</f>
        <v>B2</v>
      </c>
      <c r="F1197" s="2" t="str">
        <f>'Rådata Nord 2025'!J1197</f>
        <v>-</v>
      </c>
      <c r="G1197" s="2" t="str">
        <f>'Rådata Nord 2025'!L1197</f>
        <v>ej</v>
      </c>
      <c r="H1197" s="11">
        <f>'Rådata Nord 2025'!N1197</f>
        <v>0</v>
      </c>
      <c r="I1197" s="11" t="str">
        <f>'Rådata Nord 2025'!O1197</f>
        <v>ej</v>
      </c>
    </row>
    <row r="1198" spans="1:9" x14ac:dyDescent="0.25">
      <c r="A1198" s="1">
        <f>'Rådata Nord 2025'!A1198</f>
        <v>130</v>
      </c>
      <c r="B1198" s="1" t="str">
        <f>'Rådata Nord 2025'!B1198</f>
        <v>AP</v>
      </c>
      <c r="C1198" s="1" t="str">
        <f>'Rådata Nord 2025'!C1198</f>
        <v>Spårväxel - EV-UIC60-760-1:15</v>
      </c>
      <c r="D1198" s="1">
        <f>'Rådata Nord 2025'!D1198</f>
        <v>4</v>
      </c>
      <c r="E1198" s="1" t="str">
        <f>'Rådata Nord 2025'!E1198</f>
        <v>B4</v>
      </c>
      <c r="F1198" s="2" t="str">
        <f>'Rådata Nord 2025'!J1198</f>
        <v>-</v>
      </c>
      <c r="G1198" s="2" t="str">
        <f>'Rådata Nord 2025'!L1198</f>
        <v>ej</v>
      </c>
      <c r="H1198" s="11">
        <f>'Rådata Nord 2025'!N1198</f>
        <v>42</v>
      </c>
      <c r="I1198" s="11" t="str">
        <f>'Rådata Nord 2025'!O1198</f>
        <v>ej</v>
      </c>
    </row>
    <row r="1199" spans="1:9" x14ac:dyDescent="0.25">
      <c r="A1199" s="1">
        <f>'Rådata Nord 2025'!A1199</f>
        <v>130</v>
      </c>
      <c r="B1199" s="1" t="str">
        <f>'Rådata Nord 2025'!B1199</f>
        <v>BAÖ</v>
      </c>
      <c r="C1199" s="1" t="str">
        <f>'Rådata Nord 2025'!C1199</f>
        <v>Spårväxel - EV-UIC60-760-1:15</v>
      </c>
      <c r="D1199" s="1">
        <f>'Rådata Nord 2025'!D1199</f>
        <v>1</v>
      </c>
      <c r="E1199" s="1" t="str">
        <f>'Rådata Nord 2025'!E1199</f>
        <v>B4</v>
      </c>
      <c r="F1199" s="2" t="str">
        <f>'Rådata Nord 2025'!J1199</f>
        <v>-</v>
      </c>
      <c r="G1199" s="2" t="str">
        <f>'Rådata Nord 2025'!L1199</f>
        <v>ej</v>
      </c>
      <c r="H1199" s="11">
        <f>'Rådata Nord 2025'!N1199</f>
        <v>42</v>
      </c>
      <c r="I1199" s="11" t="str">
        <f>'Rådata Nord 2025'!O1199</f>
        <v>ej</v>
      </c>
    </row>
    <row r="1200" spans="1:9" hidden="1" x14ac:dyDescent="0.25">
      <c r="A1200" s="1">
        <f>'Rådata Nord 2025'!A1200</f>
        <v>171</v>
      </c>
      <c r="B1200" s="1" t="str">
        <f>'Rådata Nord 2025'!B1200</f>
        <v>NOG</v>
      </c>
      <c r="C1200" s="1" t="str">
        <f>'Rådata Nord 2025'!C1200</f>
        <v>Spårväxel - EV-UIC60-300-1:9</v>
      </c>
      <c r="D1200" s="1">
        <f>'Rådata Nord 2025'!D1200</f>
        <v>31</v>
      </c>
      <c r="E1200" s="1" t="str">
        <f>'Rådata Nord 2025'!E1200</f>
        <v>B2</v>
      </c>
      <c r="F1200" s="2" t="str">
        <f>'Rådata Nord 2025'!J1200</f>
        <v>-</v>
      </c>
      <c r="G1200" s="2" t="str">
        <f>'Rådata Nord 2025'!L1200</f>
        <v>ej</v>
      </c>
      <c r="H1200" s="11">
        <f>'Rådata Nord 2025'!N1200</f>
        <v>0</v>
      </c>
      <c r="I1200" s="11" t="str">
        <f>'Rådata Nord 2025'!O1200</f>
        <v>ej</v>
      </c>
    </row>
    <row r="1201" spans="1:9" hidden="1" x14ac:dyDescent="0.25">
      <c r="A1201" s="1">
        <f>'Rådata Nord 2025'!A1201</f>
        <v>171</v>
      </c>
      <c r="B1201" s="1" t="str">
        <f>'Rådata Nord 2025'!B1201</f>
        <v>NOG</v>
      </c>
      <c r="C1201" s="1" t="str">
        <f>'Rådata Nord 2025'!C1201</f>
        <v>Spårväxel - EV-UIC60-300-1:9</v>
      </c>
      <c r="D1201" s="1">
        <f>'Rådata Nord 2025'!D1201</f>
        <v>32</v>
      </c>
      <c r="E1201" s="1" t="str">
        <f>'Rådata Nord 2025'!E1201</f>
        <v>B2</v>
      </c>
      <c r="F1201" s="2" t="str">
        <f>'Rådata Nord 2025'!J1201</f>
        <v>-</v>
      </c>
      <c r="G1201" s="2" t="str">
        <f>'Rådata Nord 2025'!L1201</f>
        <v>ej</v>
      </c>
      <c r="H1201" s="11">
        <f>'Rådata Nord 2025'!N1201</f>
        <v>0</v>
      </c>
      <c r="I1201" s="11" t="str">
        <f>'Rådata Nord 2025'!O1201</f>
        <v>ej</v>
      </c>
    </row>
    <row r="1202" spans="1:9" x14ac:dyDescent="0.25">
      <c r="A1202" s="1">
        <f>'Rådata Nord 2025'!A1202</f>
        <v>130</v>
      </c>
      <c r="B1202" s="1" t="str">
        <f>'Rådata Nord 2025'!B1202</f>
        <v>BAÖ</v>
      </c>
      <c r="C1202" s="1" t="str">
        <f>'Rådata Nord 2025'!C1202</f>
        <v>Spårväxel - EV-UIC60-760-1:15</v>
      </c>
      <c r="D1202" s="1">
        <f>'Rådata Nord 2025'!D1202</f>
        <v>2</v>
      </c>
      <c r="E1202" s="1" t="str">
        <f>'Rådata Nord 2025'!E1202</f>
        <v>B4</v>
      </c>
      <c r="F1202" s="2" t="str">
        <f>'Rådata Nord 2025'!J1202</f>
        <v>-</v>
      </c>
      <c r="G1202" s="2" t="str">
        <f>'Rådata Nord 2025'!L1202</f>
        <v>ej</v>
      </c>
      <c r="H1202" s="11">
        <f>'Rådata Nord 2025'!N1202</f>
        <v>42</v>
      </c>
      <c r="I1202" s="11" t="str">
        <f>'Rådata Nord 2025'!O1202</f>
        <v>ej</v>
      </c>
    </row>
    <row r="1203" spans="1:9" x14ac:dyDescent="0.25">
      <c r="A1203" s="1">
        <f>'Rådata Nord 2025'!A1203</f>
        <v>130</v>
      </c>
      <c r="B1203" s="1" t="str">
        <f>'Rådata Nord 2025'!B1203</f>
        <v>FSM</v>
      </c>
      <c r="C1203" s="1" t="str">
        <f>'Rådata Nord 2025'!C1203</f>
        <v>Spårväxel - EV-UIC60-300-1:9</v>
      </c>
      <c r="D1203" s="1">
        <f>'Rådata Nord 2025'!D1203</f>
        <v>1</v>
      </c>
      <c r="E1203" s="1" t="str">
        <f>'Rådata Nord 2025'!E1203</f>
        <v>B4</v>
      </c>
      <c r="F1203" s="2" t="str">
        <f>'Rådata Nord 2025'!J1203</f>
        <v>-</v>
      </c>
      <c r="G1203" s="2" t="str">
        <f>'Rådata Nord 2025'!L1203</f>
        <v>ej</v>
      </c>
      <c r="H1203" s="11">
        <f>'Rådata Nord 2025'!N1203</f>
        <v>42</v>
      </c>
      <c r="I1203" s="11" t="str">
        <f>'Rådata Nord 2025'!O1203</f>
        <v>ej</v>
      </c>
    </row>
    <row r="1204" spans="1:9" hidden="1" x14ac:dyDescent="0.25">
      <c r="A1204" s="1">
        <f>'Rådata Nord 2025'!A1204</f>
        <v>171</v>
      </c>
      <c r="B1204" s="1" t="str">
        <f>'Rådata Nord 2025'!B1204</f>
        <v>NON</v>
      </c>
      <c r="C1204" s="1" t="str">
        <f>'Rådata Nord 2025'!C1204</f>
        <v>Spårväxel - EV-UIC60-300-1:9</v>
      </c>
      <c r="D1204" s="1">
        <f>'Rådata Nord 2025'!D1204</f>
        <v>31</v>
      </c>
      <c r="E1204" s="1" t="str">
        <f>'Rådata Nord 2025'!E1204</f>
        <v>B2</v>
      </c>
      <c r="F1204" s="2" t="str">
        <f>'Rådata Nord 2025'!J1204</f>
        <v>-</v>
      </c>
      <c r="G1204" s="2" t="str">
        <f>'Rådata Nord 2025'!L1204</f>
        <v>ej</v>
      </c>
      <c r="H1204" s="11">
        <f>'Rådata Nord 2025'!N1204</f>
        <v>0</v>
      </c>
      <c r="I1204" s="11" t="str">
        <f>'Rådata Nord 2025'!O1204</f>
        <v>ej</v>
      </c>
    </row>
    <row r="1205" spans="1:9" hidden="1" x14ac:dyDescent="0.25">
      <c r="A1205" s="1">
        <f>'Rådata Nord 2025'!A1205</f>
        <v>171</v>
      </c>
      <c r="B1205" s="1" t="str">
        <f>'Rådata Nord 2025'!B1205</f>
        <v>NON</v>
      </c>
      <c r="C1205" s="1" t="str">
        <f>'Rådata Nord 2025'!C1205</f>
        <v>Spårväxel - EV-UIC60-300-1:9</v>
      </c>
      <c r="D1205" s="1">
        <f>'Rådata Nord 2025'!D1205</f>
        <v>32</v>
      </c>
      <c r="E1205" s="1" t="str">
        <f>'Rådata Nord 2025'!E1205</f>
        <v>B2</v>
      </c>
      <c r="F1205" s="2" t="str">
        <f>'Rådata Nord 2025'!J1205</f>
        <v>-</v>
      </c>
      <c r="G1205" s="2" t="str">
        <f>'Rådata Nord 2025'!L1205</f>
        <v>ej</v>
      </c>
      <c r="H1205" s="11">
        <f>'Rådata Nord 2025'!N1205</f>
        <v>0</v>
      </c>
      <c r="I1205" s="11" t="str">
        <f>'Rådata Nord 2025'!O1205</f>
        <v>ej</v>
      </c>
    </row>
    <row r="1206" spans="1:9" x14ac:dyDescent="0.25">
      <c r="A1206" s="1">
        <f>'Rådata Nord 2025'!A1206</f>
        <v>130</v>
      </c>
      <c r="B1206" s="1" t="str">
        <f>'Rådata Nord 2025'!B1206</f>
        <v>FSM</v>
      </c>
      <c r="C1206" s="1" t="str">
        <f>'Rådata Nord 2025'!C1206</f>
        <v>Spårväxel - EV-UIC60-300-1:9</v>
      </c>
      <c r="D1206" s="1">
        <f>'Rådata Nord 2025'!D1206</f>
        <v>3</v>
      </c>
      <c r="E1206" s="1" t="str">
        <f>'Rådata Nord 2025'!E1206</f>
        <v>B4</v>
      </c>
      <c r="F1206" s="2" t="str">
        <f>'Rådata Nord 2025'!J1206</f>
        <v>-</v>
      </c>
      <c r="G1206" s="2" t="str">
        <f>'Rådata Nord 2025'!L1206</f>
        <v>ej</v>
      </c>
      <c r="H1206" s="11">
        <f>'Rådata Nord 2025'!N1206</f>
        <v>42</v>
      </c>
      <c r="I1206" s="11" t="str">
        <f>'Rådata Nord 2025'!O1206</f>
        <v>ej</v>
      </c>
    </row>
    <row r="1207" spans="1:9" x14ac:dyDescent="0.25">
      <c r="A1207" s="1">
        <f>'Rådata Nord 2025'!A1207</f>
        <v>130</v>
      </c>
      <c r="B1207" s="1" t="str">
        <f>'Rådata Nord 2025'!B1207</f>
        <v>FSM</v>
      </c>
      <c r="C1207" s="1" t="str">
        <f>'Rådata Nord 2025'!C1207</f>
        <v>Spårväxel - EV-UIC60-300-1:9</v>
      </c>
      <c r="D1207" s="1">
        <f>'Rådata Nord 2025'!D1207</f>
        <v>14</v>
      </c>
      <c r="E1207" s="1" t="str">
        <f>'Rådata Nord 2025'!E1207</f>
        <v>B4</v>
      </c>
      <c r="F1207" s="2" t="str">
        <f>'Rådata Nord 2025'!J1207</f>
        <v>-</v>
      </c>
      <c r="G1207" s="2" t="str">
        <f>'Rådata Nord 2025'!L1207</f>
        <v>ej</v>
      </c>
      <c r="H1207" s="11">
        <f>'Rådata Nord 2025'!N1207</f>
        <v>42</v>
      </c>
      <c r="I1207" s="11" t="str">
        <f>'Rådata Nord 2025'!O1207</f>
        <v>ej</v>
      </c>
    </row>
    <row r="1208" spans="1:9" hidden="1" x14ac:dyDescent="0.25">
      <c r="A1208" s="1">
        <f>'Rådata Nord 2025'!A1208</f>
        <v>171</v>
      </c>
      <c r="B1208" s="1" t="str">
        <f>'Rådata Nord 2025'!B1208</f>
        <v>RUK</v>
      </c>
      <c r="C1208" s="1" t="str">
        <f>'Rådata Nord 2025'!C1208</f>
        <v>Spårväxel - EV-UIC60-300-1:9</v>
      </c>
      <c r="D1208" s="1">
        <f>'Rådata Nord 2025'!D1208</f>
        <v>31</v>
      </c>
      <c r="E1208" s="1" t="str">
        <f>'Rådata Nord 2025'!E1208</f>
        <v>B2</v>
      </c>
      <c r="F1208" s="2" t="str">
        <f>'Rådata Nord 2025'!J1208</f>
        <v>-</v>
      </c>
      <c r="G1208" s="2" t="str">
        <f>'Rådata Nord 2025'!L1208</f>
        <v>ej</v>
      </c>
      <c r="H1208" s="11">
        <f>'Rådata Nord 2025'!N1208</f>
        <v>0</v>
      </c>
      <c r="I1208" s="11" t="str">
        <f>'Rådata Nord 2025'!O1208</f>
        <v>ej</v>
      </c>
    </row>
    <row r="1209" spans="1:9" hidden="1" x14ac:dyDescent="0.25">
      <c r="A1209" s="1">
        <f>'Rådata Nord 2025'!A1209</f>
        <v>171</v>
      </c>
      <c r="B1209" s="1" t="str">
        <f>'Rådata Nord 2025'!B1209</f>
        <v>RUK</v>
      </c>
      <c r="C1209" s="1" t="str">
        <f>'Rådata Nord 2025'!C1209</f>
        <v>Spårväxel - EV-UIC60-300-1:9</v>
      </c>
      <c r="D1209" s="1">
        <f>'Rådata Nord 2025'!D1209</f>
        <v>32</v>
      </c>
      <c r="E1209" s="1" t="str">
        <f>'Rådata Nord 2025'!E1209</f>
        <v>B2</v>
      </c>
      <c r="F1209" s="2" t="str">
        <f>'Rådata Nord 2025'!J1209</f>
        <v>-</v>
      </c>
      <c r="G1209" s="2" t="str">
        <f>'Rådata Nord 2025'!L1209</f>
        <v>ej</v>
      </c>
      <c r="H1209" s="11">
        <f>'Rådata Nord 2025'!N1209</f>
        <v>0</v>
      </c>
      <c r="I1209" s="11" t="str">
        <f>'Rådata Nord 2025'!O1209</f>
        <v>ej</v>
      </c>
    </row>
    <row r="1210" spans="1:9" hidden="1" x14ac:dyDescent="0.25">
      <c r="A1210" s="1">
        <f>'Rådata Nord 2025'!A1210</f>
        <v>171</v>
      </c>
      <c r="B1210" s="1" t="str">
        <f>'Rådata Nord 2025'!B1210</f>
        <v>RUK</v>
      </c>
      <c r="C1210" s="1" t="str">
        <f>'Rådata Nord 2025'!C1210</f>
        <v>Spårväxel - EV-UIC60-300-1:9</v>
      </c>
      <c r="D1210" s="1">
        <f>'Rådata Nord 2025'!D1210</f>
        <v>33</v>
      </c>
      <c r="E1210" s="1" t="str">
        <f>'Rådata Nord 2025'!E1210</f>
        <v>B2</v>
      </c>
      <c r="F1210" s="2" t="str">
        <f>'Rådata Nord 2025'!J1210</f>
        <v>-</v>
      </c>
      <c r="G1210" s="2" t="str">
        <f>'Rådata Nord 2025'!L1210</f>
        <v>ej</v>
      </c>
      <c r="H1210" s="11">
        <f>'Rådata Nord 2025'!N1210</f>
        <v>0</v>
      </c>
      <c r="I1210" s="11" t="str">
        <f>'Rådata Nord 2025'!O1210</f>
        <v>ej</v>
      </c>
    </row>
    <row r="1211" spans="1:9" hidden="1" x14ac:dyDescent="0.25">
      <c r="A1211" s="1">
        <f>'Rådata Nord 2025'!A1211</f>
        <v>171</v>
      </c>
      <c r="B1211" s="1" t="str">
        <f>'Rådata Nord 2025'!B1211</f>
        <v>RUK</v>
      </c>
      <c r="C1211" s="1" t="str">
        <f>'Rådata Nord 2025'!C1211</f>
        <v>Spårväxel - EV-UIC60-300-1:9</v>
      </c>
      <c r="D1211" s="1">
        <f>'Rådata Nord 2025'!D1211</f>
        <v>34</v>
      </c>
      <c r="E1211" s="1" t="str">
        <f>'Rådata Nord 2025'!E1211</f>
        <v>B2</v>
      </c>
      <c r="F1211" s="2" t="str">
        <f>'Rådata Nord 2025'!J1211</f>
        <v>-</v>
      </c>
      <c r="G1211" s="2" t="str">
        <f>'Rådata Nord 2025'!L1211</f>
        <v>ej</v>
      </c>
      <c r="H1211" s="11">
        <f>'Rådata Nord 2025'!N1211</f>
        <v>0</v>
      </c>
      <c r="I1211" s="11" t="str">
        <f>'Rådata Nord 2025'!O1211</f>
        <v>ej</v>
      </c>
    </row>
    <row r="1212" spans="1:9" x14ac:dyDescent="0.25">
      <c r="A1212" s="1">
        <f>'Rådata Nord 2025'!A1212</f>
        <v>130</v>
      </c>
      <c r="B1212" s="1" t="str">
        <f>'Rådata Nord 2025'!B1212</f>
        <v>FSM</v>
      </c>
      <c r="C1212" s="1" t="str">
        <f>'Rådata Nord 2025'!C1212</f>
        <v>Spårväxel - EV-UIC60-300-1:9</v>
      </c>
      <c r="D1212" s="1">
        <f>'Rådata Nord 2025'!D1212</f>
        <v>15</v>
      </c>
      <c r="E1212" s="1" t="str">
        <f>'Rådata Nord 2025'!E1212</f>
        <v>B4</v>
      </c>
      <c r="F1212" s="2" t="str">
        <f>'Rådata Nord 2025'!J1212</f>
        <v>-</v>
      </c>
      <c r="G1212" s="2" t="str">
        <f>'Rådata Nord 2025'!L1212</f>
        <v>ej</v>
      </c>
      <c r="H1212" s="11">
        <f>'Rådata Nord 2025'!N1212</f>
        <v>42</v>
      </c>
      <c r="I1212" s="11" t="str">
        <f>'Rådata Nord 2025'!O1212</f>
        <v>ej</v>
      </c>
    </row>
    <row r="1213" spans="1:9" x14ac:dyDescent="0.25">
      <c r="A1213" s="1">
        <f>'Rådata Nord 2025'!A1213</f>
        <v>130</v>
      </c>
      <c r="B1213" s="1" t="str">
        <f>'Rådata Nord 2025'!B1213</f>
        <v>FSM</v>
      </c>
      <c r="C1213" s="1" t="str">
        <f>'Rådata Nord 2025'!C1213</f>
        <v>Spårväxel - EV-UIC60-300-1:9</v>
      </c>
      <c r="D1213" s="1" t="str">
        <f>'Rådata Nord 2025'!D1213</f>
        <v>2a</v>
      </c>
      <c r="E1213" s="1" t="str">
        <f>'Rådata Nord 2025'!E1213</f>
        <v>B4</v>
      </c>
      <c r="F1213" s="2" t="str">
        <f>'Rådata Nord 2025'!J1213</f>
        <v>-</v>
      </c>
      <c r="G1213" s="2" t="str">
        <f>'Rådata Nord 2025'!L1213</f>
        <v>ej</v>
      </c>
      <c r="H1213" s="11">
        <f>'Rådata Nord 2025'!N1213</f>
        <v>42</v>
      </c>
      <c r="I1213" s="11" t="str">
        <f>'Rådata Nord 2025'!O1213</f>
        <v>ej</v>
      </c>
    </row>
    <row r="1214" spans="1:9" hidden="1" x14ac:dyDescent="0.25">
      <c r="A1214" s="1">
        <f>'Rådata Nord 2025'!A1214</f>
        <v>171</v>
      </c>
      <c r="B1214" s="1" t="str">
        <f>'Rådata Nord 2025'!B1214</f>
        <v>SBE</v>
      </c>
      <c r="C1214" s="1" t="str">
        <f>'Rådata Nord 2025'!C1214</f>
        <v>Spårväxel - EV-UIC60-300-1:9</v>
      </c>
      <c r="D1214" s="1">
        <f>'Rådata Nord 2025'!D1214</f>
        <v>31</v>
      </c>
      <c r="E1214" s="1" t="str">
        <f>'Rådata Nord 2025'!E1214</f>
        <v>B2</v>
      </c>
      <c r="F1214" s="2" t="str">
        <f>'Rådata Nord 2025'!J1214</f>
        <v>-</v>
      </c>
      <c r="G1214" s="2" t="str">
        <f>'Rådata Nord 2025'!L1214</f>
        <v>ej</v>
      </c>
      <c r="H1214" s="11">
        <f>'Rådata Nord 2025'!N1214</f>
        <v>0</v>
      </c>
      <c r="I1214" s="11" t="str">
        <f>'Rådata Nord 2025'!O1214</f>
        <v>ej</v>
      </c>
    </row>
    <row r="1215" spans="1:9" hidden="1" x14ac:dyDescent="0.25">
      <c r="A1215" s="1">
        <f>'Rådata Nord 2025'!A1215</f>
        <v>171</v>
      </c>
      <c r="B1215" s="1" t="str">
        <f>'Rådata Nord 2025'!B1215</f>
        <v>SBE</v>
      </c>
      <c r="C1215" s="1" t="str">
        <f>'Rådata Nord 2025'!C1215</f>
        <v>Spårväxel - EV-UIC60-300-1:9</v>
      </c>
      <c r="D1215" s="1">
        <f>'Rådata Nord 2025'!D1215</f>
        <v>32</v>
      </c>
      <c r="E1215" s="1" t="str">
        <f>'Rådata Nord 2025'!E1215</f>
        <v>B2</v>
      </c>
      <c r="F1215" s="2" t="str">
        <f>'Rådata Nord 2025'!J1215</f>
        <v>-</v>
      </c>
      <c r="G1215" s="2" t="str">
        <f>'Rådata Nord 2025'!L1215</f>
        <v>ej</v>
      </c>
      <c r="H1215" s="11">
        <f>'Rådata Nord 2025'!N1215</f>
        <v>0</v>
      </c>
      <c r="I1215" s="11" t="str">
        <f>'Rådata Nord 2025'!O1215</f>
        <v>ej</v>
      </c>
    </row>
    <row r="1216" spans="1:9" hidden="1" x14ac:dyDescent="0.25">
      <c r="A1216" s="1">
        <f>'Rådata Nord 2025'!A1216</f>
        <v>171</v>
      </c>
      <c r="B1216" s="1" t="str">
        <f>'Rådata Nord 2025'!B1216</f>
        <v>SBE</v>
      </c>
      <c r="C1216" s="1" t="str">
        <f>'Rådata Nord 2025'!C1216</f>
        <v>Spårväxel - EV-UIC60-300-1:9</v>
      </c>
      <c r="D1216" s="1">
        <f>'Rådata Nord 2025'!D1216</f>
        <v>34</v>
      </c>
      <c r="E1216" s="1" t="str">
        <f>'Rådata Nord 2025'!E1216</f>
        <v>B2</v>
      </c>
      <c r="F1216" s="2" t="str">
        <f>'Rådata Nord 2025'!J1216</f>
        <v>-</v>
      </c>
      <c r="G1216" s="2" t="str">
        <f>'Rådata Nord 2025'!L1216</f>
        <v>ej</v>
      </c>
      <c r="H1216" s="11">
        <f>'Rådata Nord 2025'!N1216</f>
        <v>0</v>
      </c>
      <c r="I1216" s="11" t="str">
        <f>'Rådata Nord 2025'!O1216</f>
        <v>ej</v>
      </c>
    </row>
    <row r="1217" spans="1:9" x14ac:dyDescent="0.25">
      <c r="A1217" s="1">
        <f>'Rådata Nord 2025'!A1217</f>
        <v>130</v>
      </c>
      <c r="B1217" s="1" t="str">
        <f>'Rådata Nord 2025'!B1217</f>
        <v>GNÅ</v>
      </c>
      <c r="C1217" s="1" t="str">
        <f>'Rådata Nord 2025'!C1217</f>
        <v>Spårväxel - EV-UIC60-300-1:9</v>
      </c>
      <c r="D1217" s="1">
        <f>'Rådata Nord 2025'!D1217</f>
        <v>1</v>
      </c>
      <c r="E1217" s="1" t="str">
        <f>'Rådata Nord 2025'!E1217</f>
        <v>B4</v>
      </c>
      <c r="F1217" s="2" t="str">
        <f>'Rådata Nord 2025'!J1217</f>
        <v>-</v>
      </c>
      <c r="G1217" s="2" t="str">
        <f>'Rådata Nord 2025'!L1217</f>
        <v>ej</v>
      </c>
      <c r="H1217" s="11">
        <f>'Rådata Nord 2025'!N1217</f>
        <v>42</v>
      </c>
      <c r="I1217" s="11" t="str">
        <f>'Rådata Nord 2025'!O1217</f>
        <v>ej</v>
      </c>
    </row>
    <row r="1218" spans="1:9" x14ac:dyDescent="0.25">
      <c r="A1218" s="1">
        <f>'Rådata Nord 2025'!A1218</f>
        <v>130</v>
      </c>
      <c r="B1218" s="1" t="str">
        <f>'Rådata Nord 2025'!B1218</f>
        <v>GNÅ</v>
      </c>
      <c r="C1218" s="1" t="str">
        <f>'Rådata Nord 2025'!C1218</f>
        <v>Spårväxel - EV-UIC60-300-1:9</v>
      </c>
      <c r="D1218" s="1">
        <f>'Rådata Nord 2025'!D1218</f>
        <v>2</v>
      </c>
      <c r="E1218" s="1" t="str">
        <f>'Rådata Nord 2025'!E1218</f>
        <v>B4</v>
      </c>
      <c r="F1218" s="2" t="str">
        <f>'Rådata Nord 2025'!J1218</f>
        <v>-</v>
      </c>
      <c r="G1218" s="2" t="str">
        <f>'Rådata Nord 2025'!L1218</f>
        <v>ej</v>
      </c>
      <c r="H1218" s="11">
        <f>'Rådata Nord 2025'!N1218</f>
        <v>42</v>
      </c>
      <c r="I1218" s="11" t="str">
        <f>'Rådata Nord 2025'!O1218</f>
        <v>ej</v>
      </c>
    </row>
    <row r="1219" spans="1:9" hidden="1" x14ac:dyDescent="0.25">
      <c r="A1219" s="1">
        <f>'Rådata Nord 2025'!A1219</f>
        <v>171</v>
      </c>
      <c r="B1219" s="1" t="str">
        <f>'Rådata Nord 2025'!B1219</f>
        <v>SÖK</v>
      </c>
      <c r="C1219" s="1" t="str">
        <f>'Rådata Nord 2025'!C1219</f>
        <v>Spårväxel - EV-UIC60-300-1:9</v>
      </c>
      <c r="D1219" s="1">
        <f>'Rådata Nord 2025'!D1219</f>
        <v>31</v>
      </c>
      <c r="E1219" s="1" t="str">
        <f>'Rådata Nord 2025'!E1219</f>
        <v>B2</v>
      </c>
      <c r="F1219" s="2" t="str">
        <f>'Rådata Nord 2025'!J1219</f>
        <v>-</v>
      </c>
      <c r="G1219" s="2" t="str">
        <f>'Rådata Nord 2025'!L1219</f>
        <v>ej</v>
      </c>
      <c r="H1219" s="11">
        <f>'Rådata Nord 2025'!N1219</f>
        <v>0</v>
      </c>
      <c r="I1219" s="11" t="str">
        <f>'Rådata Nord 2025'!O1219</f>
        <v>ej</v>
      </c>
    </row>
    <row r="1220" spans="1:9" hidden="1" x14ac:dyDescent="0.25">
      <c r="A1220" s="1">
        <f>'Rådata Nord 2025'!A1220</f>
        <v>171</v>
      </c>
      <c r="B1220" s="1" t="str">
        <f>'Rådata Nord 2025'!B1220</f>
        <v>SÖK</v>
      </c>
      <c r="C1220" s="1" t="str">
        <f>'Rådata Nord 2025'!C1220</f>
        <v>Spårväxel - EV-UIC60-300-1:9</v>
      </c>
      <c r="D1220" s="1">
        <f>'Rådata Nord 2025'!D1220</f>
        <v>32</v>
      </c>
      <c r="E1220" s="1" t="str">
        <f>'Rådata Nord 2025'!E1220</f>
        <v>B2</v>
      </c>
      <c r="F1220" s="2" t="str">
        <f>'Rådata Nord 2025'!J1220</f>
        <v>-</v>
      </c>
      <c r="G1220" s="2" t="str">
        <f>'Rådata Nord 2025'!L1220</f>
        <v>ej</v>
      </c>
      <c r="H1220" s="11">
        <f>'Rådata Nord 2025'!N1220</f>
        <v>0</v>
      </c>
      <c r="I1220" s="11" t="str">
        <f>'Rådata Nord 2025'!O1220</f>
        <v>ej</v>
      </c>
    </row>
    <row r="1221" spans="1:9" x14ac:dyDescent="0.25">
      <c r="A1221" s="1">
        <f>'Rådata Nord 2025'!A1221</f>
        <v>130</v>
      </c>
      <c r="B1221" s="1" t="str">
        <f>'Rådata Nord 2025'!B1221</f>
        <v>HOÅ</v>
      </c>
      <c r="C1221" s="1" t="str">
        <f>'Rådata Nord 2025'!C1221</f>
        <v>Spårväxel - EV-UIC60-300-1:9</v>
      </c>
      <c r="D1221" s="1">
        <f>'Rådata Nord 2025'!D1221</f>
        <v>1</v>
      </c>
      <c r="E1221" s="1" t="str">
        <f>'Rådata Nord 2025'!E1221</f>
        <v>B4</v>
      </c>
      <c r="F1221" s="2" t="str">
        <f>'Rådata Nord 2025'!J1221</f>
        <v>-</v>
      </c>
      <c r="G1221" s="2" t="str">
        <f>'Rådata Nord 2025'!L1221</f>
        <v>ej</v>
      </c>
      <c r="H1221" s="11">
        <f>'Rådata Nord 2025'!N1221</f>
        <v>42</v>
      </c>
      <c r="I1221" s="11" t="str">
        <f>'Rådata Nord 2025'!O1221</f>
        <v>ej</v>
      </c>
    </row>
    <row r="1222" spans="1:9" x14ac:dyDescent="0.25">
      <c r="A1222" s="1">
        <f>'Rådata Nord 2025'!A1222</f>
        <v>130</v>
      </c>
      <c r="B1222" s="1" t="str">
        <f>'Rådata Nord 2025'!B1222</f>
        <v>HOÅ</v>
      </c>
      <c r="C1222" s="1" t="str">
        <f>'Rådata Nord 2025'!C1222</f>
        <v>Spårväxel - EV-UIC60-300-1:9</v>
      </c>
      <c r="D1222" s="1">
        <f>'Rådata Nord 2025'!D1222</f>
        <v>2</v>
      </c>
      <c r="E1222" s="1" t="str">
        <f>'Rådata Nord 2025'!E1222</f>
        <v>B4</v>
      </c>
      <c r="F1222" s="2" t="str">
        <f>'Rådata Nord 2025'!J1222</f>
        <v>-</v>
      </c>
      <c r="G1222" s="2" t="str">
        <f>'Rådata Nord 2025'!L1222</f>
        <v>ej</v>
      </c>
      <c r="H1222" s="11">
        <f>'Rådata Nord 2025'!N1222</f>
        <v>42</v>
      </c>
      <c r="I1222" s="11" t="str">
        <f>'Rådata Nord 2025'!O1222</f>
        <v>ej</v>
      </c>
    </row>
    <row r="1223" spans="1:9" hidden="1" x14ac:dyDescent="0.25">
      <c r="A1223" s="1">
        <f>'Rådata Nord 2025'!A1223</f>
        <v>171</v>
      </c>
      <c r="B1223" s="1" t="str">
        <f>'Rådata Nord 2025'!B1223</f>
        <v>ÄNÖ</v>
      </c>
      <c r="C1223" s="1" t="str">
        <f>'Rådata Nord 2025'!C1223</f>
        <v>Spårväxel - EV-UIC60-300-1:9</v>
      </c>
      <c r="D1223" s="1">
        <f>'Rådata Nord 2025'!D1223</f>
        <v>31</v>
      </c>
      <c r="E1223" s="1" t="str">
        <f>'Rådata Nord 2025'!E1223</f>
        <v>B2</v>
      </c>
      <c r="F1223" s="2" t="str">
        <f>'Rådata Nord 2025'!J1223</f>
        <v>-</v>
      </c>
      <c r="G1223" s="2" t="str">
        <f>'Rådata Nord 2025'!L1223</f>
        <v>ej</v>
      </c>
      <c r="H1223" s="11">
        <f>'Rådata Nord 2025'!N1223</f>
        <v>0</v>
      </c>
      <c r="I1223" s="11" t="str">
        <f>'Rådata Nord 2025'!O1223</f>
        <v>ej</v>
      </c>
    </row>
    <row r="1224" spans="1:9" hidden="1" x14ac:dyDescent="0.25">
      <c r="A1224" s="1">
        <f>'Rådata Nord 2025'!A1224</f>
        <v>171</v>
      </c>
      <c r="B1224" s="1" t="str">
        <f>'Rådata Nord 2025'!B1224</f>
        <v>ÄNÖ</v>
      </c>
      <c r="C1224" s="1" t="str">
        <f>'Rådata Nord 2025'!C1224</f>
        <v>Spårväxel - EV-UIC60-300-1:9</v>
      </c>
      <c r="D1224" s="1">
        <f>'Rådata Nord 2025'!D1224</f>
        <v>32</v>
      </c>
      <c r="E1224" s="1" t="str">
        <f>'Rådata Nord 2025'!E1224</f>
        <v>B2</v>
      </c>
      <c r="F1224" s="2" t="str">
        <f>'Rådata Nord 2025'!J1224</f>
        <v>-</v>
      </c>
      <c r="G1224" s="2" t="str">
        <f>'Rådata Nord 2025'!L1224</f>
        <v>ej</v>
      </c>
      <c r="H1224" s="11">
        <f>'Rådata Nord 2025'!N1224</f>
        <v>0</v>
      </c>
      <c r="I1224" s="11" t="str">
        <f>'Rådata Nord 2025'!O1224</f>
        <v>ej</v>
      </c>
    </row>
    <row r="1225" spans="1:9" x14ac:dyDescent="0.25">
      <c r="A1225" s="1">
        <f>'Rådata Nord 2025'!A1225</f>
        <v>130</v>
      </c>
      <c r="B1225" s="1" t="str">
        <f>'Rådata Nord 2025'!B1225</f>
        <v>HOÅ</v>
      </c>
      <c r="C1225" s="1" t="str">
        <f>'Rådata Nord 2025'!C1225</f>
        <v>Spårväxel - EV-UIC60-760-1:14</v>
      </c>
      <c r="D1225" s="1">
        <f>'Rådata Nord 2025'!D1225</f>
        <v>6</v>
      </c>
      <c r="E1225" s="1" t="str">
        <f>'Rådata Nord 2025'!E1225</f>
        <v>B4</v>
      </c>
      <c r="F1225" s="2" t="str">
        <f>'Rådata Nord 2025'!J1225</f>
        <v>-</v>
      </c>
      <c r="G1225" s="2" t="str">
        <f>'Rådata Nord 2025'!L1225</f>
        <v>ej</v>
      </c>
      <c r="H1225" s="11">
        <f>'Rådata Nord 2025'!N1225</f>
        <v>42</v>
      </c>
      <c r="I1225" s="11" t="str">
        <f>'Rådata Nord 2025'!O1225</f>
        <v>ej</v>
      </c>
    </row>
    <row r="1226" spans="1:9" x14ac:dyDescent="0.25">
      <c r="A1226" s="1">
        <f>'Rådata Nord 2025'!A1226</f>
        <v>130</v>
      </c>
      <c r="B1226" s="1" t="str">
        <f>'Rådata Nord 2025'!B1226</f>
        <v>HOÅ</v>
      </c>
      <c r="C1226" s="1" t="str">
        <f>'Rådata Nord 2025'!C1226</f>
        <v>Spårväxel - EV-UIC60-760-1:14</v>
      </c>
      <c r="D1226" s="1">
        <f>'Rådata Nord 2025'!D1226</f>
        <v>7</v>
      </c>
      <c r="E1226" s="1" t="str">
        <f>'Rådata Nord 2025'!E1226</f>
        <v>B4</v>
      </c>
      <c r="F1226" s="2" t="str">
        <f>'Rådata Nord 2025'!J1226</f>
        <v>-</v>
      </c>
      <c r="G1226" s="2" t="str">
        <f>'Rådata Nord 2025'!L1226</f>
        <v>ej</v>
      </c>
      <c r="H1226" s="11">
        <f>'Rådata Nord 2025'!N1226</f>
        <v>42</v>
      </c>
      <c r="I1226" s="11" t="str">
        <f>'Rådata Nord 2025'!O1226</f>
        <v>ej</v>
      </c>
    </row>
    <row r="1227" spans="1:9" x14ac:dyDescent="0.25">
      <c r="A1227" s="1">
        <f>'Rådata Nord 2025'!A1227</f>
        <v>130</v>
      </c>
      <c r="B1227" s="1" t="str">
        <f>'Rådata Nord 2025'!B1227</f>
        <v>KÄV</v>
      </c>
      <c r="C1227" s="1" t="str">
        <f>'Rådata Nord 2025'!C1227</f>
        <v>Spårväxel - EV-UIC60-300-1:9</v>
      </c>
      <c r="D1227" s="1">
        <f>'Rådata Nord 2025'!D1227</f>
        <v>1</v>
      </c>
      <c r="E1227" s="1" t="str">
        <f>'Rådata Nord 2025'!E1227</f>
        <v>B4</v>
      </c>
      <c r="F1227" s="2" t="str">
        <f>'Rådata Nord 2025'!J1227</f>
        <v>-</v>
      </c>
      <c r="G1227" s="2" t="str">
        <f>'Rådata Nord 2025'!L1227</f>
        <v>ej</v>
      </c>
      <c r="H1227" s="11">
        <f>'Rådata Nord 2025'!N1227</f>
        <v>42</v>
      </c>
      <c r="I1227" s="11" t="str">
        <f>'Rådata Nord 2025'!O1227</f>
        <v>ej</v>
      </c>
    </row>
    <row r="1228" spans="1:9" hidden="1" x14ac:dyDescent="0.25">
      <c r="A1228" s="1">
        <f>'Rådata Nord 2025'!A1229</f>
        <v>171</v>
      </c>
      <c r="B1228" s="1" t="str">
        <f>'Rådata Nord 2025'!B1229</f>
        <v>ÖK</v>
      </c>
      <c r="C1228" s="1" t="str">
        <f>'Rådata Nord 2025'!C1229</f>
        <v>Spårväxel - EV-BV50-225/190-1:9</v>
      </c>
      <c r="D1228" s="1">
        <f>'Rådata Nord 2025'!D1229</f>
        <v>134</v>
      </c>
      <c r="E1228" s="1" t="str">
        <f>'Rådata Nord 2025'!E1229</f>
        <v>B2</v>
      </c>
      <c r="F1228" s="2" t="str">
        <f>'Rådata Nord 2025'!J1229</f>
        <v>-</v>
      </c>
      <c r="G1228" s="2" t="str">
        <f>'Rådata Nord 2025'!L1229</f>
        <v>ej</v>
      </c>
      <c r="H1228" s="11">
        <f>'Rådata Nord 2025'!N1229</f>
        <v>0</v>
      </c>
      <c r="I1228" s="11" t="str">
        <f>'Rådata Nord 2025'!O1229</f>
        <v>ej</v>
      </c>
    </row>
    <row r="1229" spans="1:9" hidden="1" x14ac:dyDescent="0.25">
      <c r="A1229" s="1">
        <f>'Rådata Nord 2025'!A1231</f>
        <v>171</v>
      </c>
      <c r="B1229" s="1" t="str">
        <f>'Rådata Nord 2025'!B1231</f>
        <v>ÖK</v>
      </c>
      <c r="C1229" s="1" t="str">
        <f>'Rådata Nord 2025'!C1231</f>
        <v>Spårväxel - EV-SJ50-8,4-1:9</v>
      </c>
      <c r="D1229" s="1">
        <f>'Rådata Nord 2025'!D1231</f>
        <v>155</v>
      </c>
      <c r="E1229" s="1" t="str">
        <f>'Rådata Nord 2025'!E1231</f>
        <v>B2</v>
      </c>
      <c r="F1229" s="2" t="str">
        <f>'Rådata Nord 2025'!J1231</f>
        <v>-</v>
      </c>
      <c r="G1229" s="2" t="str">
        <f>'Rådata Nord 2025'!L1231</f>
        <v>ej</v>
      </c>
      <c r="H1229" s="11">
        <f>'Rådata Nord 2025'!N1231</f>
        <v>0</v>
      </c>
      <c r="I1229" s="11" t="str">
        <f>'Rådata Nord 2025'!O1231</f>
        <v>ej</v>
      </c>
    </row>
    <row r="1230" spans="1:9" hidden="1" x14ac:dyDescent="0.25">
      <c r="A1230" s="1">
        <f>'Rådata Nord 2025'!A1232</f>
        <v>171</v>
      </c>
      <c r="B1230" s="1" t="str">
        <f>'Rådata Nord 2025'!B1232</f>
        <v>ÖK</v>
      </c>
      <c r="C1230" s="1" t="str">
        <f>'Rådata Nord 2025'!C1232</f>
        <v>Spårväxel - EV-BV50-225/190-1:9</v>
      </c>
      <c r="D1230" s="1">
        <f>'Rådata Nord 2025'!D1232</f>
        <v>151</v>
      </c>
      <c r="E1230" s="1" t="str">
        <f>'Rådata Nord 2025'!E1232</f>
        <v>B1</v>
      </c>
      <c r="F1230" s="2" t="str">
        <f>'Rådata Nord 2025'!J1232</f>
        <v>ej 2025</v>
      </c>
      <c r="G1230" s="2" t="str">
        <f>'Rådata Nord 2025'!L1232</f>
        <v>ej 2025</v>
      </c>
      <c r="H1230" s="11">
        <f>'Rådata Nord 2025'!N1232</f>
        <v>0</v>
      </c>
      <c r="I1230" s="11">
        <f>'Rådata Nord 2025'!O1232</f>
        <v>0</v>
      </c>
    </row>
    <row r="1231" spans="1:9" hidden="1" x14ac:dyDescent="0.25">
      <c r="A1231" s="1">
        <f>'Rådata Nord 2025'!A1233</f>
        <v>171</v>
      </c>
      <c r="B1231" s="1" t="str">
        <f>'Rådata Nord 2025'!B1233</f>
        <v>ÖK</v>
      </c>
      <c r="C1231" s="1" t="str">
        <f>'Rådata Nord 2025'!C1233</f>
        <v>Spårväxel - EV-BV50-225/190-1:9</v>
      </c>
      <c r="D1231" s="1">
        <f>'Rådata Nord 2025'!D1233</f>
        <v>153</v>
      </c>
      <c r="E1231" s="1" t="str">
        <f>'Rådata Nord 2025'!E1233</f>
        <v>B1</v>
      </c>
      <c r="F1231" s="2" t="str">
        <f>'Rådata Nord 2025'!J1233</f>
        <v>ej 2025</v>
      </c>
      <c r="G1231" s="2" t="str">
        <f>'Rådata Nord 2025'!L1233</f>
        <v>ej 2025</v>
      </c>
      <c r="H1231" s="11">
        <f>'Rådata Nord 2025'!N1233</f>
        <v>0</v>
      </c>
      <c r="I1231" s="11">
        <f>'Rådata Nord 2025'!O1233</f>
        <v>0</v>
      </c>
    </row>
    <row r="1232" spans="1:9" hidden="1" x14ac:dyDescent="0.25">
      <c r="A1232" s="1">
        <f>'Rådata Nord 2025'!A1228</f>
        <v>171</v>
      </c>
      <c r="B1232" s="1" t="str">
        <f>'Rådata Nord 2025'!B1228</f>
        <v>ÖK</v>
      </c>
      <c r="C1232" s="1" t="str">
        <f>'Rådata Nord 2025'!C1228</f>
        <v>Spårväxel - EV-UIC60-300-1:9</v>
      </c>
      <c r="D1232" s="1">
        <f>'Rådata Nord 2025'!D1228</f>
        <v>131</v>
      </c>
      <c r="E1232" s="1" t="str">
        <f>'Rådata Nord 2025'!E1228</f>
        <v>B2</v>
      </c>
      <c r="F1232" s="2" t="str">
        <f>'Rådata Nord 2025'!J1228</f>
        <v>-</v>
      </c>
      <c r="G1232" s="2" t="str">
        <f>'Rådata Nord 2025'!L1228</f>
        <v>ej</v>
      </c>
      <c r="H1232" s="11">
        <f>'Rådata Nord 2025'!N1228</f>
        <v>0</v>
      </c>
      <c r="I1232" s="11" t="str">
        <f>'Rådata Nord 2025'!O1228</f>
        <v>ej</v>
      </c>
    </row>
    <row r="1233" spans="1:9" hidden="1" x14ac:dyDescent="0.25">
      <c r="A1233" s="1">
        <f>'Rådata Nord 2025'!A1230</f>
        <v>171</v>
      </c>
      <c r="B1233" s="1" t="str">
        <f>'Rådata Nord 2025'!B1230</f>
        <v>ÖK</v>
      </c>
      <c r="C1233" s="1" t="str">
        <f>'Rådata Nord 2025'!C1230</f>
        <v>Spårväxel - EV-BV50-225/190-1:9</v>
      </c>
      <c r="D1233" s="1">
        <f>'Rådata Nord 2025'!D1230</f>
        <v>150</v>
      </c>
      <c r="E1233" s="1" t="str">
        <f>'Rådata Nord 2025'!E1230</f>
        <v>B2</v>
      </c>
      <c r="F1233" s="2" t="str">
        <f>'Rådata Nord 2025'!J1230</f>
        <v>-</v>
      </c>
      <c r="G1233" s="2" t="str">
        <f>'Rådata Nord 2025'!L1230</f>
        <v>ej</v>
      </c>
      <c r="H1233" s="11">
        <f>'Rådata Nord 2025'!N1230</f>
        <v>0</v>
      </c>
      <c r="I1233" s="11" t="str">
        <f>'Rådata Nord 2025'!O1230</f>
        <v>ej</v>
      </c>
    </row>
    <row r="1234" spans="1:9" hidden="1" x14ac:dyDescent="0.25">
      <c r="A1234" s="1">
        <f>'Rådata Nord 2025'!A1235</f>
        <v>171</v>
      </c>
      <c r="B1234" s="1" t="str">
        <f>'Rådata Nord 2025'!B1235</f>
        <v>ÖK</v>
      </c>
      <c r="C1234" s="1" t="str">
        <f>'Rådata Nord 2025'!C1235</f>
        <v>Spårväxel - EV-BV50-225/190-1:9</v>
      </c>
      <c r="D1234" s="1">
        <f>'Rådata Nord 2025'!D1235</f>
        <v>158</v>
      </c>
      <c r="E1234" s="1" t="str">
        <f>'Rådata Nord 2025'!E1235</f>
        <v>B2</v>
      </c>
      <c r="F1234" s="2" t="str">
        <f>'Rådata Nord 2025'!J1235</f>
        <v>-</v>
      </c>
      <c r="G1234" s="2" t="str">
        <f>'Rådata Nord 2025'!L1235</f>
        <v>ej</v>
      </c>
      <c r="H1234" s="11">
        <f>'Rådata Nord 2025'!N1235</f>
        <v>0</v>
      </c>
      <c r="I1234" s="11" t="str">
        <f>'Rådata Nord 2025'!O1235</f>
        <v>ej</v>
      </c>
    </row>
    <row r="1235" spans="1:9" hidden="1" x14ac:dyDescent="0.25">
      <c r="A1235" s="1">
        <f>'Rådata Nord 2025'!A1236</f>
        <v>171</v>
      </c>
      <c r="B1235" s="1" t="str">
        <f>'Rådata Nord 2025'!B1236</f>
        <v>ÖK</v>
      </c>
      <c r="C1235" s="1" t="str">
        <f>'Rådata Nord 2025'!C1236</f>
        <v>Spårväxel - EV-SJ50-12-1:12</v>
      </c>
      <c r="D1235" s="1">
        <f>'Rådata Nord 2025'!D1236</f>
        <v>27</v>
      </c>
      <c r="E1235" s="1" t="str">
        <f>'Rådata Nord 2025'!E1236</f>
        <v>B1</v>
      </c>
      <c r="F1235" s="2" t="str">
        <f>'Rådata Nord 2025'!J1236</f>
        <v>-</v>
      </c>
      <c r="G1235" s="2" t="str">
        <f>'Rådata Nord 2025'!L1236</f>
        <v>ej</v>
      </c>
      <c r="H1235" s="11">
        <f>'Rådata Nord 2025'!N1236</f>
        <v>0</v>
      </c>
      <c r="I1235" s="11" t="str">
        <f>'Rådata Nord 2025'!O1236</f>
        <v>ej</v>
      </c>
    </row>
    <row r="1236" spans="1:9" hidden="1" x14ac:dyDescent="0.25">
      <c r="A1236" s="1">
        <f>'Rådata Nord 2025'!A1237</f>
        <v>171</v>
      </c>
      <c r="B1236" s="1" t="str">
        <f>'Rådata Nord 2025'!B1237</f>
        <v>ÖK</v>
      </c>
      <c r="C1236" s="1" t="str">
        <f>'Rådata Nord 2025'!C1237</f>
        <v>Spårväxel - EV-SJ50-5,9-1:9</v>
      </c>
      <c r="D1236" s="1">
        <f>'Rådata Nord 2025'!D1237</f>
        <v>159</v>
      </c>
      <c r="E1236" s="1" t="str">
        <f>'Rådata Nord 2025'!E1237</f>
        <v>B1</v>
      </c>
      <c r="F1236" s="2" t="str">
        <f>'Rådata Nord 2025'!J1237</f>
        <v>ej 2025</v>
      </c>
      <c r="G1236" s="2" t="str">
        <f>'Rådata Nord 2025'!L1237</f>
        <v>ej 2025</v>
      </c>
      <c r="H1236" s="11">
        <f>'Rådata Nord 2025'!N1237</f>
        <v>0</v>
      </c>
      <c r="I1236" s="11">
        <f>'Rådata Nord 2025'!O1237</f>
        <v>0</v>
      </c>
    </row>
    <row r="1237" spans="1:9" hidden="1" x14ac:dyDescent="0.25">
      <c r="A1237" s="1">
        <f>'Rådata Nord 2025'!A1234</f>
        <v>171</v>
      </c>
      <c r="B1237" s="1" t="str">
        <f>'Rådata Nord 2025'!B1234</f>
        <v>ÖK</v>
      </c>
      <c r="C1237" s="1" t="str">
        <f>'Rådata Nord 2025'!C1234</f>
        <v>Spårväxel - EV-BV50-225/190-1:9</v>
      </c>
      <c r="D1237" s="1">
        <f>'Rådata Nord 2025'!D1234</f>
        <v>157</v>
      </c>
      <c r="E1237" s="1" t="str">
        <f>'Rådata Nord 2025'!E1234</f>
        <v>B2</v>
      </c>
      <c r="F1237" s="2" t="str">
        <f>'Rådata Nord 2025'!J1234</f>
        <v>-</v>
      </c>
      <c r="G1237" s="2" t="str">
        <f>'Rådata Nord 2025'!L1234</f>
        <v>ej</v>
      </c>
      <c r="H1237" s="11">
        <f>'Rådata Nord 2025'!N1234</f>
        <v>0</v>
      </c>
      <c r="I1237" s="11" t="str">
        <f>'Rådata Nord 2025'!O1234</f>
        <v>ej</v>
      </c>
    </row>
    <row r="1238" spans="1:9" x14ac:dyDescent="0.25">
      <c r="A1238" s="1">
        <f>'Rådata Nord 2025'!A1238</f>
        <v>130</v>
      </c>
      <c r="B1238" s="1" t="str">
        <f>'Rådata Nord 2025'!B1238</f>
        <v>KÄV</v>
      </c>
      <c r="C1238" s="1" t="str">
        <f>'Rådata Nord 2025'!C1238</f>
        <v>Spårväxel - EV-UIC60-300-1:9</v>
      </c>
      <c r="D1238" s="1">
        <f>'Rådata Nord 2025'!D1238</f>
        <v>2</v>
      </c>
      <c r="E1238" s="1" t="str">
        <f>'Rådata Nord 2025'!E1238</f>
        <v>B4</v>
      </c>
      <c r="F1238" s="2" t="str">
        <f>'Rådata Nord 2025'!J1238</f>
        <v>-</v>
      </c>
      <c r="G1238" s="2" t="str">
        <f>'Rådata Nord 2025'!L1238</f>
        <v>ej</v>
      </c>
      <c r="H1238" s="11">
        <f>'Rådata Nord 2025'!N1238</f>
        <v>42</v>
      </c>
      <c r="I1238" s="11" t="str">
        <f>'Rådata Nord 2025'!O1238</f>
        <v>ej</v>
      </c>
    </row>
    <row r="1239" spans="1:9" hidden="1" x14ac:dyDescent="0.25">
      <c r="A1239" s="1">
        <f>'Rådata Nord 2025'!A1243</f>
        <v>171</v>
      </c>
      <c r="B1239" s="1" t="str">
        <f>'Rådata Nord 2025'!B1243</f>
        <v>ÖKN</v>
      </c>
      <c r="C1239" s="1" t="str">
        <f>'Rådata Nord 2025'!C1243</f>
        <v>Spårväxel - EV-BV50-225/190-1:9</v>
      </c>
      <c r="D1239" s="1">
        <f>'Rådata Nord 2025'!D1243</f>
        <v>252</v>
      </c>
      <c r="E1239" s="1" t="str">
        <f>'Rådata Nord 2025'!E1243</f>
        <v>B1</v>
      </c>
      <c r="F1239" s="2" t="str">
        <f>'Rådata Nord 2025'!J1243</f>
        <v>ej 2025</v>
      </c>
      <c r="G1239" s="2" t="str">
        <f>'Rådata Nord 2025'!L1243</f>
        <v>ej 2025</v>
      </c>
      <c r="H1239" s="11">
        <f>'Rådata Nord 2025'!N1243</f>
        <v>0</v>
      </c>
      <c r="I1239" s="11">
        <f>'Rådata Nord 2025'!O1243</f>
        <v>0</v>
      </c>
    </row>
    <row r="1240" spans="1:9" hidden="1" x14ac:dyDescent="0.25">
      <c r="A1240" s="1">
        <f>'Rådata Nord 2025'!A1244</f>
        <v>171</v>
      </c>
      <c r="B1240" s="1" t="str">
        <f>'Rådata Nord 2025'!B1244</f>
        <v>ÖKN</v>
      </c>
      <c r="C1240" s="1" t="str">
        <f>'Rådata Nord 2025'!C1244</f>
        <v>Spårväxel - EV-BV50-225/190-1:9</v>
      </c>
      <c r="D1240" s="1">
        <f>'Rådata Nord 2025'!D1244</f>
        <v>254</v>
      </c>
      <c r="E1240" s="1" t="str">
        <f>'Rådata Nord 2025'!E1244</f>
        <v>B1</v>
      </c>
      <c r="F1240" s="2" t="str">
        <f>'Rådata Nord 2025'!J1244</f>
        <v>ej 2025</v>
      </c>
      <c r="G1240" s="2" t="str">
        <f>'Rådata Nord 2025'!L1244</f>
        <v>ej 2025</v>
      </c>
      <c r="H1240" s="11">
        <f>'Rådata Nord 2025'!N1244</f>
        <v>0</v>
      </c>
      <c r="I1240" s="11">
        <f>'Rådata Nord 2025'!O1244</f>
        <v>0</v>
      </c>
    </row>
    <row r="1241" spans="1:9" hidden="1" x14ac:dyDescent="0.25">
      <c r="A1241" s="1">
        <f>'Rådata Nord 2025'!A1241</f>
        <v>171</v>
      </c>
      <c r="B1241" s="1" t="str">
        <f>'Rådata Nord 2025'!B1241</f>
        <v>ÖKN</v>
      </c>
      <c r="C1241" s="1" t="str">
        <f>'Rådata Nord 2025'!C1241</f>
        <v>Spårväxel - EV-BV50-225/190-1:9</v>
      </c>
      <c r="D1241" s="1">
        <f>'Rådata Nord 2025'!D1241</f>
        <v>232</v>
      </c>
      <c r="E1241" s="1" t="str">
        <f>'Rådata Nord 2025'!E1241</f>
        <v>B1</v>
      </c>
      <c r="F1241" s="2" t="str">
        <f>'Rådata Nord 2025'!J1241</f>
        <v>ej 2025</v>
      </c>
      <c r="G1241" s="2" t="str">
        <f>'Rådata Nord 2025'!L1241</f>
        <v>ej 2025</v>
      </c>
      <c r="H1241" s="11">
        <f>'Rådata Nord 2025'!N1241</f>
        <v>0</v>
      </c>
      <c r="I1241" s="11">
        <f>'Rådata Nord 2025'!O1241</f>
        <v>0</v>
      </c>
    </row>
    <row r="1242" spans="1:9" hidden="1" x14ac:dyDescent="0.25">
      <c r="A1242" s="1">
        <f>'Rådata Nord 2025'!A1242</f>
        <v>171</v>
      </c>
      <c r="B1242" s="1" t="str">
        <f>'Rådata Nord 2025'!B1242</f>
        <v>ÖKN</v>
      </c>
      <c r="C1242" s="1" t="str">
        <f>'Rådata Nord 2025'!C1242</f>
        <v>Spårväxel - EV-BV50-225/190-1:9</v>
      </c>
      <c r="D1242" s="1">
        <f>'Rådata Nord 2025'!D1242</f>
        <v>250</v>
      </c>
      <c r="E1242" s="1" t="str">
        <f>'Rådata Nord 2025'!E1242</f>
        <v>B1</v>
      </c>
      <c r="F1242" s="2" t="str">
        <f>'Rådata Nord 2025'!J1242</f>
        <v>ej 2025</v>
      </c>
      <c r="G1242" s="2" t="str">
        <f>'Rådata Nord 2025'!L1242</f>
        <v>ej 2025</v>
      </c>
      <c r="H1242" s="11">
        <f>'Rådata Nord 2025'!N1242</f>
        <v>0</v>
      </c>
      <c r="I1242" s="11">
        <f>'Rådata Nord 2025'!O1242</f>
        <v>0</v>
      </c>
    </row>
    <row r="1243" spans="1:9" hidden="1" x14ac:dyDescent="0.25">
      <c r="A1243" s="1">
        <f>'Rådata Nord 2025'!A1240</f>
        <v>171</v>
      </c>
      <c r="B1243" s="1" t="str">
        <f>'Rådata Nord 2025'!B1240</f>
        <v>ÖKN</v>
      </c>
      <c r="C1243" s="1" t="str">
        <f>'Rådata Nord 2025'!C1240</f>
        <v>Spårväxel - EV-UIC60-300-1:9</v>
      </c>
      <c r="D1243" s="1">
        <f>'Rådata Nord 2025'!D1240</f>
        <v>231</v>
      </c>
      <c r="E1243" s="1" t="str">
        <f>'Rådata Nord 2025'!E1240</f>
        <v>B2</v>
      </c>
      <c r="F1243" s="2" t="str">
        <f>'Rådata Nord 2025'!J1240</f>
        <v>-</v>
      </c>
      <c r="G1243" s="2" t="str">
        <f>'Rådata Nord 2025'!L1240</f>
        <v>ej</v>
      </c>
      <c r="H1243" s="11">
        <f>'Rådata Nord 2025'!N1240</f>
        <v>0</v>
      </c>
      <c r="I1243" s="11" t="str">
        <f>'Rådata Nord 2025'!O1240</f>
        <v>ej</v>
      </c>
    </row>
    <row r="1244" spans="1:9" x14ac:dyDescent="0.25">
      <c r="A1244" s="1">
        <f>'Rådata Nord 2025'!A1239</f>
        <v>130</v>
      </c>
      <c r="B1244" s="1" t="str">
        <f>'Rådata Nord 2025'!B1239</f>
        <v>MSL</v>
      </c>
      <c r="C1244" s="1" t="str">
        <f>'Rådata Nord 2025'!C1239</f>
        <v>Spårväxel - EV-UIC60-300-1:9</v>
      </c>
      <c r="D1244" s="1">
        <f>'Rådata Nord 2025'!D1239</f>
        <v>1</v>
      </c>
      <c r="E1244" s="1" t="str">
        <f>'Rådata Nord 2025'!E1239</f>
        <v>B4</v>
      </c>
      <c r="F1244" s="2" t="str">
        <f>'Rådata Nord 2025'!J1239</f>
        <v>-</v>
      </c>
      <c r="G1244" s="2" t="str">
        <f>'Rådata Nord 2025'!L1239</f>
        <v>ej</v>
      </c>
      <c r="H1244" s="11">
        <f>'Rådata Nord 2025'!N1239</f>
        <v>42</v>
      </c>
      <c r="I1244" s="11" t="str">
        <f>'Rådata Nord 2025'!O1239</f>
        <v>ej</v>
      </c>
    </row>
    <row r="1245" spans="1:9" hidden="1" x14ac:dyDescent="0.25">
      <c r="A1245" s="1">
        <f>'Rådata Nord 2025'!A1245</f>
        <v>173</v>
      </c>
      <c r="B1245" s="1" t="str">
        <f>'Rådata Nord 2025'!B1245</f>
        <v>HUMN</v>
      </c>
      <c r="C1245" s="1" t="str">
        <f>'Rådata Nord 2025'!C1245</f>
        <v>Spårväxel - EV-UIC60-300-1:9</v>
      </c>
      <c r="D1245" s="1">
        <f>'Rådata Nord 2025'!D1245</f>
        <v>32</v>
      </c>
      <c r="E1245" s="1" t="str">
        <f>'Rådata Nord 2025'!E1245</f>
        <v>B2</v>
      </c>
      <c r="F1245" s="2" t="str">
        <f>'Rådata Nord 2025'!J1245</f>
        <v>-</v>
      </c>
      <c r="G1245" s="2" t="str">
        <f>'Rådata Nord 2025'!L1245</f>
        <v>ej</v>
      </c>
      <c r="H1245" s="11">
        <f>'Rådata Nord 2025'!N1245</f>
        <v>0</v>
      </c>
      <c r="I1245" s="11" t="str">
        <f>'Rådata Nord 2025'!O1245</f>
        <v>ej</v>
      </c>
    </row>
    <row r="1246" spans="1:9" hidden="1" x14ac:dyDescent="0.25">
      <c r="A1246" s="1">
        <f>'Rådata Nord 2025'!A1246</f>
        <v>173</v>
      </c>
      <c r="B1246" s="1" t="str">
        <f>'Rådata Nord 2025'!B1246</f>
        <v>HUMN</v>
      </c>
      <c r="C1246" s="1" t="str">
        <f>'Rådata Nord 2025'!C1246</f>
        <v>Spårväxel - EV-UIC60-300-1:9</v>
      </c>
      <c r="D1246" s="1" t="str">
        <f>'Rådata Nord 2025'!D1246</f>
        <v>22a</v>
      </c>
      <c r="E1246" s="1" t="str">
        <f>'Rådata Nord 2025'!E1246</f>
        <v>B2</v>
      </c>
      <c r="F1246" s="2" t="str">
        <f>'Rådata Nord 2025'!J1246</f>
        <v>-</v>
      </c>
      <c r="G1246" s="2" t="str">
        <f>'Rådata Nord 2025'!L1246</f>
        <v>ej</v>
      </c>
      <c r="H1246" s="11">
        <f>'Rådata Nord 2025'!N1246</f>
        <v>0</v>
      </c>
      <c r="I1246" s="11" t="str">
        <f>'Rådata Nord 2025'!O1246</f>
        <v>ej</v>
      </c>
    </row>
    <row r="1247" spans="1:9" hidden="1" x14ac:dyDescent="0.25">
      <c r="A1247" s="1">
        <f>'Rådata Nord 2025'!A1247</f>
        <v>173</v>
      </c>
      <c r="B1247" s="1" t="str">
        <f>'Rådata Nord 2025'!B1247</f>
        <v>HUMN</v>
      </c>
      <c r="C1247" s="1" t="str">
        <f>'Rådata Nord 2025'!C1247</f>
        <v>Spårväxel - EV-UIC60-300-1:9</v>
      </c>
      <c r="D1247" s="1">
        <f>'Rådata Nord 2025'!D1247</f>
        <v>21</v>
      </c>
      <c r="E1247" s="1" t="str">
        <f>'Rådata Nord 2025'!E1247</f>
        <v>B1</v>
      </c>
      <c r="F1247" s="2" t="str">
        <f>'Rådata Nord 2025'!J1247</f>
        <v>-</v>
      </c>
      <c r="G1247" s="2" t="str">
        <f>'Rådata Nord 2025'!L1247</f>
        <v>ej</v>
      </c>
      <c r="H1247" s="11">
        <f>'Rådata Nord 2025'!N1247</f>
        <v>0</v>
      </c>
      <c r="I1247" s="11" t="str">
        <f>'Rådata Nord 2025'!O1247</f>
        <v>ej</v>
      </c>
    </row>
    <row r="1248" spans="1:9" hidden="1" x14ac:dyDescent="0.25">
      <c r="A1248" s="1">
        <f>'Rådata Nord 2025'!A1248</f>
        <v>173</v>
      </c>
      <c r="B1248" s="1" t="str">
        <f>'Rådata Nord 2025'!B1248</f>
        <v>HUMN</v>
      </c>
      <c r="C1248" s="1" t="str">
        <f>'Rådata Nord 2025'!C1248</f>
        <v>Spårväxel - EV-UIC60-300-1:9</v>
      </c>
      <c r="D1248" s="1">
        <f>'Rådata Nord 2025'!D1248</f>
        <v>24</v>
      </c>
      <c r="E1248" s="1" t="str">
        <f>'Rådata Nord 2025'!E1248</f>
        <v>B1</v>
      </c>
      <c r="F1248" s="2" t="str">
        <f>'Rådata Nord 2025'!J1248</f>
        <v>-</v>
      </c>
      <c r="G1248" s="2" t="str">
        <f>'Rådata Nord 2025'!L1248</f>
        <v>ej</v>
      </c>
      <c r="H1248" s="11">
        <f>'Rådata Nord 2025'!N1248</f>
        <v>0</v>
      </c>
      <c r="I1248" s="11" t="str">
        <f>'Rådata Nord 2025'!O1248</f>
        <v>ej</v>
      </c>
    </row>
    <row r="1249" spans="1:9" hidden="1" x14ac:dyDescent="0.25">
      <c r="A1249" s="1">
        <f>'Rådata Nord 2025'!A1249</f>
        <v>173</v>
      </c>
      <c r="B1249" s="1" t="str">
        <f>'Rådata Nord 2025'!B1249</f>
        <v>HUMN</v>
      </c>
      <c r="C1249" s="1" t="str">
        <f>'Rådata Nord 2025'!C1249</f>
        <v>Spårväxel - EV-UIC60-300-1:9</v>
      </c>
      <c r="D1249" s="1">
        <f>'Rådata Nord 2025'!D1249</f>
        <v>25</v>
      </c>
      <c r="E1249" s="1" t="str">
        <f>'Rådata Nord 2025'!E1249</f>
        <v>B1</v>
      </c>
      <c r="F1249" s="2" t="str">
        <f>'Rådata Nord 2025'!J1249</f>
        <v>-</v>
      </c>
      <c r="G1249" s="2" t="str">
        <f>'Rådata Nord 2025'!L1249</f>
        <v>ej</v>
      </c>
      <c r="H1249" s="11">
        <f>'Rådata Nord 2025'!N1249</f>
        <v>0</v>
      </c>
      <c r="I1249" s="11" t="str">
        <f>'Rådata Nord 2025'!O1249</f>
        <v>ej</v>
      </c>
    </row>
    <row r="1250" spans="1:9" x14ac:dyDescent="0.25">
      <c r="A1250" s="1">
        <f>'Rådata Nord 2025'!A1250</f>
        <v>130</v>
      </c>
      <c r="B1250" s="1" t="str">
        <f>'Rådata Nord 2025'!B1250</f>
        <v>MSL</v>
      </c>
      <c r="C1250" s="1" t="str">
        <f>'Rådata Nord 2025'!C1250</f>
        <v>Spårväxel - EV-UIC60-300-1:9</v>
      </c>
      <c r="D1250" s="1">
        <f>'Rådata Nord 2025'!D1250</f>
        <v>20</v>
      </c>
      <c r="E1250" s="1" t="str">
        <f>'Rådata Nord 2025'!E1250</f>
        <v>B4</v>
      </c>
      <c r="F1250" s="2" t="str">
        <f>'Rådata Nord 2025'!J1250</f>
        <v>-</v>
      </c>
      <c r="G1250" s="2" t="str">
        <f>'Rådata Nord 2025'!L1250</f>
        <v>ej</v>
      </c>
      <c r="H1250" s="11">
        <f>'Rådata Nord 2025'!N1250</f>
        <v>42</v>
      </c>
      <c r="I1250" s="11" t="str">
        <f>'Rådata Nord 2025'!O1250</f>
        <v>ej</v>
      </c>
    </row>
    <row r="1251" spans="1:9" x14ac:dyDescent="0.25">
      <c r="A1251" s="1">
        <f>'Rådata Nord 2025'!A1251</f>
        <v>130</v>
      </c>
      <c r="B1251" s="1" t="str">
        <f>'Rådata Nord 2025'!B1251</f>
        <v>MSL</v>
      </c>
      <c r="C1251" s="1" t="str">
        <f>'Rådata Nord 2025'!C1251</f>
        <v>Spårväxel - EV-UIC60-300-1:9</v>
      </c>
      <c r="D1251" s="1">
        <f>'Rådata Nord 2025'!D1251</f>
        <v>22</v>
      </c>
      <c r="E1251" s="1" t="str">
        <f>'Rådata Nord 2025'!E1251</f>
        <v>B4</v>
      </c>
      <c r="F1251" s="2" t="str">
        <f>'Rådata Nord 2025'!J1251</f>
        <v>-</v>
      </c>
      <c r="G1251" s="2" t="str">
        <f>'Rådata Nord 2025'!L1251</f>
        <v>ej</v>
      </c>
      <c r="H1251" s="11">
        <f>'Rådata Nord 2025'!N1251</f>
        <v>42</v>
      </c>
      <c r="I1251" s="11" t="str">
        <f>'Rådata Nord 2025'!O1251</f>
        <v>ej</v>
      </c>
    </row>
    <row r="1252" spans="1:9" hidden="1" x14ac:dyDescent="0.25">
      <c r="A1252" s="1">
        <f>'Rådata Nord 2025'!A1252</f>
        <v>175</v>
      </c>
      <c r="B1252" s="1" t="str">
        <f>'Rådata Nord 2025'!B1252</f>
        <v>BJA</v>
      </c>
      <c r="C1252" s="1" t="str">
        <f>'Rådata Nord 2025'!C1252</f>
        <v>Spårväxel - EV-UIC60-300-1:9</v>
      </c>
      <c r="D1252" s="1">
        <f>'Rådata Nord 2025'!D1252</f>
        <v>31</v>
      </c>
      <c r="E1252" s="1" t="str">
        <f>'Rådata Nord 2025'!E1252</f>
        <v>B2</v>
      </c>
      <c r="F1252" s="2" t="str">
        <f>'Rådata Nord 2025'!J1252</f>
        <v>-</v>
      </c>
      <c r="G1252" s="2" t="str">
        <f>'Rådata Nord 2025'!L1252</f>
        <v>ej</v>
      </c>
      <c r="H1252" s="11">
        <f>'Rådata Nord 2025'!N1252</f>
        <v>0</v>
      </c>
      <c r="I1252" s="11" t="str">
        <f>'Rådata Nord 2025'!O1252</f>
        <v>ej</v>
      </c>
    </row>
    <row r="1253" spans="1:9" hidden="1" x14ac:dyDescent="0.25">
      <c r="A1253" s="1">
        <f>'Rådata Nord 2025'!A1253</f>
        <v>175</v>
      </c>
      <c r="B1253" s="1" t="str">
        <f>'Rådata Nord 2025'!B1253</f>
        <v>BJA</v>
      </c>
      <c r="C1253" s="1" t="str">
        <f>'Rådata Nord 2025'!C1253</f>
        <v>Spårväxel - EV-UIC60-300-1:9</v>
      </c>
      <c r="D1253" s="1">
        <f>'Rådata Nord 2025'!D1253</f>
        <v>32</v>
      </c>
      <c r="E1253" s="1" t="str">
        <f>'Rådata Nord 2025'!E1253</f>
        <v>B2</v>
      </c>
      <c r="F1253" s="2" t="str">
        <f>'Rådata Nord 2025'!J1253</f>
        <v>-</v>
      </c>
      <c r="G1253" s="2" t="str">
        <f>'Rådata Nord 2025'!L1253</f>
        <v>ej</v>
      </c>
      <c r="H1253" s="11">
        <f>'Rådata Nord 2025'!N1253</f>
        <v>0</v>
      </c>
      <c r="I1253" s="11" t="str">
        <f>'Rådata Nord 2025'!O1253</f>
        <v>ej</v>
      </c>
    </row>
    <row r="1254" spans="1:9" x14ac:dyDescent="0.25">
      <c r="A1254" s="1">
        <f>'Rådata Nord 2025'!A1254</f>
        <v>130</v>
      </c>
      <c r="B1254" s="1" t="str">
        <f>'Rådata Nord 2025'!B1254</f>
        <v>SLJ</v>
      </c>
      <c r="C1254" s="1" t="str">
        <f>'Rådata Nord 2025'!C1254</f>
        <v>Spårväxel - EV-UIC60-300-1:9</v>
      </c>
      <c r="D1254" s="1">
        <f>'Rådata Nord 2025'!D1254</f>
        <v>2</v>
      </c>
      <c r="E1254" s="1" t="str">
        <f>'Rådata Nord 2025'!E1254</f>
        <v>B4</v>
      </c>
      <c r="F1254" s="2" t="str">
        <f>'Rådata Nord 2025'!J1254</f>
        <v>-</v>
      </c>
      <c r="G1254" s="2" t="str">
        <f>'Rådata Nord 2025'!L1254</f>
        <v>ej</v>
      </c>
      <c r="H1254" s="11">
        <f>'Rådata Nord 2025'!N1254</f>
        <v>42</v>
      </c>
      <c r="I1254" s="11" t="str">
        <f>'Rådata Nord 2025'!O1254</f>
        <v>ej</v>
      </c>
    </row>
    <row r="1255" spans="1:9" x14ac:dyDescent="0.25">
      <c r="A1255" s="1">
        <f>'Rådata Nord 2025'!A1255</f>
        <v>130</v>
      </c>
      <c r="B1255" s="1" t="str">
        <f>'Rådata Nord 2025'!B1255</f>
        <v>SLJ</v>
      </c>
      <c r="C1255" s="1" t="str">
        <f>'Rådata Nord 2025'!C1255</f>
        <v>Spårväxel - EV-UIC60-300-1:9</v>
      </c>
      <c r="D1255" s="1">
        <f>'Rådata Nord 2025'!D1255</f>
        <v>6</v>
      </c>
      <c r="E1255" s="1" t="str">
        <f>'Rådata Nord 2025'!E1255</f>
        <v>B4</v>
      </c>
      <c r="F1255" s="2" t="str">
        <f>'Rådata Nord 2025'!J1255</f>
        <v>-</v>
      </c>
      <c r="G1255" s="2" t="str">
        <f>'Rådata Nord 2025'!L1255</f>
        <v>ej</v>
      </c>
      <c r="H1255" s="11">
        <f>'Rådata Nord 2025'!N1255</f>
        <v>42</v>
      </c>
      <c r="I1255" s="11" t="str">
        <f>'Rådata Nord 2025'!O1255</f>
        <v>ej</v>
      </c>
    </row>
    <row r="1256" spans="1:9" hidden="1" x14ac:dyDescent="0.25">
      <c r="A1256" s="1">
        <f>'Rådata Nord 2025'!A1256</f>
        <v>175</v>
      </c>
      <c r="B1256" s="1" t="str">
        <f>'Rådata Nord 2025'!B1256</f>
        <v>DÖE</v>
      </c>
      <c r="C1256" s="1" t="str">
        <f>'Rådata Nord 2025'!C1256</f>
        <v>Spårväxel - EV-UIC60-300-1:9</v>
      </c>
      <c r="D1256" s="1">
        <f>'Rådata Nord 2025'!D1256</f>
        <v>31</v>
      </c>
      <c r="E1256" s="1" t="str">
        <f>'Rådata Nord 2025'!E1256</f>
        <v>B2</v>
      </c>
      <c r="F1256" s="2" t="str">
        <f>'Rådata Nord 2025'!J1256</f>
        <v>-</v>
      </c>
      <c r="G1256" s="2" t="str">
        <f>'Rådata Nord 2025'!L1256</f>
        <v>ej</v>
      </c>
      <c r="H1256" s="11">
        <f>'Rådata Nord 2025'!N1256</f>
        <v>0</v>
      </c>
      <c r="I1256" s="11" t="str">
        <f>'Rådata Nord 2025'!O1256</f>
        <v>ej</v>
      </c>
    </row>
    <row r="1257" spans="1:9" hidden="1" x14ac:dyDescent="0.25">
      <c r="A1257" s="1">
        <f>'Rådata Nord 2025'!A1257</f>
        <v>175</v>
      </c>
      <c r="B1257" s="1" t="str">
        <f>'Rådata Nord 2025'!B1257</f>
        <v>DÖE</v>
      </c>
      <c r="C1257" s="1" t="str">
        <f>'Rådata Nord 2025'!C1257</f>
        <v>Spårväxel - EV-UIC60-300-1:9</v>
      </c>
      <c r="D1257" s="1">
        <f>'Rådata Nord 2025'!D1257</f>
        <v>32</v>
      </c>
      <c r="E1257" s="1" t="str">
        <f>'Rådata Nord 2025'!E1257</f>
        <v>B2</v>
      </c>
      <c r="F1257" s="2" t="str">
        <f>'Rådata Nord 2025'!J1257</f>
        <v>-</v>
      </c>
      <c r="G1257" s="2" t="str">
        <f>'Rådata Nord 2025'!L1257</f>
        <v>ej</v>
      </c>
      <c r="H1257" s="11">
        <f>'Rådata Nord 2025'!N1257</f>
        <v>0</v>
      </c>
      <c r="I1257" s="11" t="str">
        <f>'Rådata Nord 2025'!O1257</f>
        <v>ej</v>
      </c>
    </row>
    <row r="1258" spans="1:9" x14ac:dyDescent="0.25">
      <c r="A1258" s="1">
        <f>'Rådata Nord 2025'!A1258</f>
        <v>130</v>
      </c>
      <c r="B1258" s="1" t="str">
        <f>'Rådata Nord 2025'!B1258</f>
        <v>SOM</v>
      </c>
      <c r="C1258" s="1" t="str">
        <f>'Rådata Nord 2025'!C1258</f>
        <v>Spårväxel - EV-UIC60-300-1:9</v>
      </c>
      <c r="D1258" s="1">
        <f>'Rådata Nord 2025'!D1258</f>
        <v>1</v>
      </c>
      <c r="E1258" s="1" t="str">
        <f>'Rådata Nord 2025'!E1258</f>
        <v>B4</v>
      </c>
      <c r="F1258" s="2" t="str">
        <f>'Rådata Nord 2025'!J1258</f>
        <v>-</v>
      </c>
      <c r="G1258" s="2" t="str">
        <f>'Rådata Nord 2025'!L1258</f>
        <v>ej</v>
      </c>
      <c r="H1258" s="11">
        <f>'Rådata Nord 2025'!N1258</f>
        <v>42</v>
      </c>
      <c r="I1258" s="11" t="str">
        <f>'Rådata Nord 2025'!O1258</f>
        <v>ej</v>
      </c>
    </row>
    <row r="1259" spans="1:9" x14ac:dyDescent="0.25">
      <c r="A1259" s="1">
        <f>'Rådata Nord 2025'!A1259</f>
        <v>130</v>
      </c>
      <c r="B1259" s="1" t="str">
        <f>'Rådata Nord 2025'!B1259</f>
        <v>SOM</v>
      </c>
      <c r="C1259" s="1" t="str">
        <f>'Rådata Nord 2025'!C1259</f>
        <v>Spårväxel - EV-UIC60-300-1:9</v>
      </c>
      <c r="D1259" s="1">
        <f>'Rådata Nord 2025'!D1259</f>
        <v>2</v>
      </c>
      <c r="E1259" s="1" t="str">
        <f>'Rådata Nord 2025'!E1259</f>
        <v>B4</v>
      </c>
      <c r="F1259" s="2" t="str">
        <f>'Rådata Nord 2025'!J1259</f>
        <v>-</v>
      </c>
      <c r="G1259" s="2" t="str">
        <f>'Rådata Nord 2025'!L1259</f>
        <v>ej</v>
      </c>
      <c r="H1259" s="11">
        <f>'Rådata Nord 2025'!N1259</f>
        <v>42</v>
      </c>
      <c r="I1259" s="11" t="str">
        <f>'Rådata Nord 2025'!O1259</f>
        <v>ej</v>
      </c>
    </row>
    <row r="1260" spans="1:9" hidden="1" x14ac:dyDescent="0.25">
      <c r="A1260" s="1">
        <f>'Rådata Nord 2025'!A1260</f>
        <v>175</v>
      </c>
      <c r="B1260" s="1" t="str">
        <f>'Rådata Nord 2025'!B1260</f>
        <v>GÅN</v>
      </c>
      <c r="C1260" s="1" t="str">
        <f>'Rådata Nord 2025'!C1260</f>
        <v>Spårväxel - EV-UIC60-300-1:9</v>
      </c>
      <c r="D1260" s="1">
        <f>'Rådata Nord 2025'!D1260</f>
        <v>31</v>
      </c>
      <c r="E1260" s="1" t="str">
        <f>'Rådata Nord 2025'!E1260</f>
        <v>B2</v>
      </c>
      <c r="F1260" s="2" t="str">
        <f>'Rådata Nord 2025'!J1260</f>
        <v>-</v>
      </c>
      <c r="G1260" s="2" t="str">
        <f>'Rådata Nord 2025'!L1260</f>
        <v>ej</v>
      </c>
      <c r="H1260" s="11">
        <f>'Rådata Nord 2025'!N1260</f>
        <v>0</v>
      </c>
      <c r="I1260" s="11" t="str">
        <f>'Rådata Nord 2025'!O1260</f>
        <v>ej</v>
      </c>
    </row>
    <row r="1261" spans="1:9" hidden="1" x14ac:dyDescent="0.25">
      <c r="A1261" s="1">
        <f>'Rådata Nord 2025'!A1261</f>
        <v>175</v>
      </c>
      <c r="B1261" s="1" t="str">
        <f>'Rådata Nord 2025'!B1261</f>
        <v>GÅN</v>
      </c>
      <c r="C1261" s="1" t="str">
        <f>'Rådata Nord 2025'!C1261</f>
        <v>Spårväxel - EV-UIC60-300-1:9</v>
      </c>
      <c r="D1261" s="1">
        <f>'Rådata Nord 2025'!D1261</f>
        <v>32</v>
      </c>
      <c r="E1261" s="1" t="str">
        <f>'Rådata Nord 2025'!E1261</f>
        <v>B2</v>
      </c>
      <c r="F1261" s="2" t="str">
        <f>'Rådata Nord 2025'!J1261</f>
        <v>-</v>
      </c>
      <c r="G1261" s="2" t="str">
        <f>'Rådata Nord 2025'!L1261</f>
        <v>ej</v>
      </c>
      <c r="H1261" s="11">
        <f>'Rådata Nord 2025'!N1261</f>
        <v>0</v>
      </c>
      <c r="I1261" s="11" t="str">
        <f>'Rådata Nord 2025'!O1261</f>
        <v>ej</v>
      </c>
    </row>
    <row r="1262" spans="1:9" hidden="1" x14ac:dyDescent="0.25">
      <c r="A1262" s="1">
        <f>'Rådata Nord 2025'!A1262</f>
        <v>175</v>
      </c>
      <c r="B1262" s="1" t="str">
        <f>'Rådata Nord 2025'!B1262</f>
        <v>GÅN</v>
      </c>
      <c r="C1262" s="1" t="str">
        <f>'Rådata Nord 2025'!C1262</f>
        <v>Spårväxel - EV-UIC60-300-1:9</v>
      </c>
      <c r="D1262" s="1">
        <f>'Rådata Nord 2025'!D1262</f>
        <v>33</v>
      </c>
      <c r="E1262" s="1" t="str">
        <f>'Rådata Nord 2025'!E1262</f>
        <v>B2</v>
      </c>
      <c r="F1262" s="2" t="str">
        <f>'Rådata Nord 2025'!J1262</f>
        <v>-</v>
      </c>
      <c r="G1262" s="2" t="str">
        <f>'Rådata Nord 2025'!L1262</f>
        <v>ej</v>
      </c>
      <c r="H1262" s="11">
        <f>'Rådata Nord 2025'!N1262</f>
        <v>0</v>
      </c>
      <c r="I1262" s="11" t="str">
        <f>'Rådata Nord 2025'!O1262</f>
        <v>ej</v>
      </c>
    </row>
    <row r="1263" spans="1:9" hidden="1" x14ac:dyDescent="0.25">
      <c r="A1263" s="1">
        <f>'Rådata Nord 2025'!A1263</f>
        <v>175</v>
      </c>
      <c r="B1263" s="1" t="str">
        <f>'Rådata Nord 2025'!B1263</f>
        <v>GÅN</v>
      </c>
      <c r="C1263" s="1" t="str">
        <f>'Rådata Nord 2025'!C1263</f>
        <v>Spårväxel - EV-UIC60-300-1:9</v>
      </c>
      <c r="D1263" s="1">
        <f>'Rådata Nord 2025'!D1263</f>
        <v>34</v>
      </c>
      <c r="E1263" s="1" t="str">
        <f>'Rådata Nord 2025'!E1263</f>
        <v>B2</v>
      </c>
      <c r="F1263" s="2" t="str">
        <f>'Rådata Nord 2025'!J1263</f>
        <v>-</v>
      </c>
      <c r="G1263" s="2" t="str">
        <f>'Rådata Nord 2025'!L1263</f>
        <v>ej</v>
      </c>
      <c r="H1263" s="11">
        <f>'Rådata Nord 2025'!N1263</f>
        <v>0</v>
      </c>
      <c r="I1263" s="11" t="str">
        <f>'Rådata Nord 2025'!O1263</f>
        <v>ej</v>
      </c>
    </row>
    <row r="1264" spans="1:9" x14ac:dyDescent="0.25">
      <c r="A1264" s="1">
        <f>'Rådata Nord 2025'!A1264</f>
        <v>130</v>
      </c>
      <c r="B1264" s="1" t="str">
        <f>'Rådata Nord 2025'!B1264</f>
        <v>SOP</v>
      </c>
      <c r="C1264" s="1" t="str">
        <f>'Rådata Nord 2025'!C1264</f>
        <v>Spårväxel - EV-UIC60-760-1:14</v>
      </c>
      <c r="D1264" s="1">
        <f>'Rådata Nord 2025'!D1264</f>
        <v>1</v>
      </c>
      <c r="E1264" s="1" t="str">
        <f>'Rådata Nord 2025'!E1264</f>
        <v>B4</v>
      </c>
      <c r="F1264" s="2" t="str">
        <f>'Rådata Nord 2025'!J1264</f>
        <v>-</v>
      </c>
      <c r="G1264" s="2" t="str">
        <f>'Rådata Nord 2025'!L1264</f>
        <v>ej</v>
      </c>
      <c r="H1264" s="11">
        <f>'Rådata Nord 2025'!N1264</f>
        <v>42</v>
      </c>
      <c r="I1264" s="11" t="str">
        <f>'Rådata Nord 2025'!O1264</f>
        <v>ej</v>
      </c>
    </row>
    <row r="1265" spans="1:9" x14ac:dyDescent="0.25">
      <c r="A1265" s="1">
        <f>'Rådata Nord 2025'!A1265</f>
        <v>130</v>
      </c>
      <c r="B1265" s="1" t="str">
        <f>'Rådata Nord 2025'!B1265</f>
        <v>SOP</v>
      </c>
      <c r="C1265" s="1" t="str">
        <f>'Rådata Nord 2025'!C1265</f>
        <v>Spårväxel - EV-UIC60-760-1:14</v>
      </c>
      <c r="D1265" s="1">
        <f>'Rådata Nord 2025'!D1265</f>
        <v>2</v>
      </c>
      <c r="E1265" s="1" t="str">
        <f>'Rådata Nord 2025'!E1265</f>
        <v>B4</v>
      </c>
      <c r="F1265" s="2" t="str">
        <f>'Rådata Nord 2025'!J1265</f>
        <v>-</v>
      </c>
      <c r="G1265" s="2" t="str">
        <f>'Rådata Nord 2025'!L1265</f>
        <v>ej</v>
      </c>
      <c r="H1265" s="11">
        <f>'Rådata Nord 2025'!N1265</f>
        <v>42</v>
      </c>
      <c r="I1265" s="11" t="str">
        <f>'Rådata Nord 2025'!O1265</f>
        <v>ej</v>
      </c>
    </row>
    <row r="1266" spans="1:9" hidden="1" x14ac:dyDescent="0.25">
      <c r="A1266" s="1">
        <f>'Rådata Nord 2025'!A1266</f>
        <v>175</v>
      </c>
      <c r="B1266" s="1" t="str">
        <f>'Rådata Nord 2025'!B1266</f>
        <v>HAN</v>
      </c>
      <c r="C1266" s="1" t="str">
        <f>'Rådata Nord 2025'!C1266</f>
        <v>Spårväxel - EV-UIC60-300-1:9</v>
      </c>
      <c r="D1266" s="1">
        <f>'Rådata Nord 2025'!D1266</f>
        <v>31</v>
      </c>
      <c r="E1266" s="1" t="str">
        <f>'Rådata Nord 2025'!E1266</f>
        <v>B2</v>
      </c>
      <c r="F1266" s="2" t="str">
        <f>'Rådata Nord 2025'!J1266</f>
        <v>-</v>
      </c>
      <c r="G1266" s="2" t="str">
        <f>'Rådata Nord 2025'!L1266</f>
        <v>ej</v>
      </c>
      <c r="H1266" s="11">
        <f>'Rådata Nord 2025'!N1266</f>
        <v>0</v>
      </c>
      <c r="I1266" s="11" t="str">
        <f>'Rådata Nord 2025'!O1266</f>
        <v>ej</v>
      </c>
    </row>
    <row r="1267" spans="1:9" hidden="1" x14ac:dyDescent="0.25">
      <c r="A1267" s="1">
        <f>'Rådata Nord 2025'!A1267</f>
        <v>175</v>
      </c>
      <c r="B1267" s="1" t="str">
        <f>'Rådata Nord 2025'!B1267</f>
        <v>HAN</v>
      </c>
      <c r="C1267" s="1" t="str">
        <f>'Rådata Nord 2025'!C1267</f>
        <v>Spårväxel - EV-UIC60-300-1:9</v>
      </c>
      <c r="D1267" s="1">
        <f>'Rådata Nord 2025'!D1267</f>
        <v>32</v>
      </c>
      <c r="E1267" s="1" t="str">
        <f>'Rådata Nord 2025'!E1267</f>
        <v>B2</v>
      </c>
      <c r="F1267" s="2" t="str">
        <f>'Rådata Nord 2025'!J1267</f>
        <v>-</v>
      </c>
      <c r="G1267" s="2" t="str">
        <f>'Rådata Nord 2025'!L1267</f>
        <v>ej</v>
      </c>
      <c r="H1267" s="11">
        <f>'Rådata Nord 2025'!N1267</f>
        <v>0</v>
      </c>
      <c r="I1267" s="11" t="str">
        <f>'Rådata Nord 2025'!O1267</f>
        <v>ej</v>
      </c>
    </row>
    <row r="1268" spans="1:9" x14ac:dyDescent="0.25">
      <c r="A1268" s="1">
        <f>'Rådata Nord 2025'!A1268</f>
        <v>130</v>
      </c>
      <c r="B1268" s="1" t="str">
        <f>'Rådata Nord 2025'!B1268</f>
        <v>SOP</v>
      </c>
      <c r="C1268" s="1" t="str">
        <f>'Rådata Nord 2025'!C1268</f>
        <v>Spårväxel - EV-UIC60-300-1:9</v>
      </c>
      <c r="D1268" s="1">
        <f>'Rådata Nord 2025'!D1268</f>
        <v>6</v>
      </c>
      <c r="E1268" s="1" t="str">
        <f>'Rådata Nord 2025'!E1268</f>
        <v>B4</v>
      </c>
      <c r="F1268" s="2" t="str">
        <f>'Rådata Nord 2025'!J1268</f>
        <v>-</v>
      </c>
      <c r="G1268" s="2" t="str">
        <f>'Rådata Nord 2025'!L1268</f>
        <v>ej</v>
      </c>
      <c r="H1268" s="11">
        <f>'Rådata Nord 2025'!N1268</f>
        <v>42</v>
      </c>
      <c r="I1268" s="11" t="str">
        <f>'Rådata Nord 2025'!O1268</f>
        <v>ej</v>
      </c>
    </row>
    <row r="1269" spans="1:9" x14ac:dyDescent="0.25">
      <c r="A1269" s="1">
        <f>'Rådata Nord 2025'!A1269</f>
        <v>130</v>
      </c>
      <c r="B1269" s="1" t="str">
        <f>'Rådata Nord 2025'!B1269</f>
        <v>SOP</v>
      </c>
      <c r="C1269" s="1" t="str">
        <f>'Rådata Nord 2025'!C1269</f>
        <v>Spårväxel - EV-UIC60-300-1:9</v>
      </c>
      <c r="D1269" s="1">
        <f>'Rådata Nord 2025'!D1269</f>
        <v>7</v>
      </c>
      <c r="E1269" s="1" t="str">
        <f>'Rådata Nord 2025'!E1269</f>
        <v>B4</v>
      </c>
      <c r="F1269" s="2" t="str">
        <f>'Rådata Nord 2025'!J1269</f>
        <v>-</v>
      </c>
      <c r="G1269" s="2" t="str">
        <f>'Rådata Nord 2025'!L1269</f>
        <v>ej</v>
      </c>
      <c r="H1269" s="11">
        <f>'Rådata Nord 2025'!N1269</f>
        <v>42</v>
      </c>
      <c r="I1269" s="11" t="str">
        <f>'Rådata Nord 2025'!O1269</f>
        <v>ej</v>
      </c>
    </row>
    <row r="1270" spans="1:9" hidden="1" x14ac:dyDescent="0.25">
      <c r="A1270" s="1">
        <f>'Rådata Nord 2025'!A1270</f>
        <v>175</v>
      </c>
      <c r="B1270" s="1" t="str">
        <f>'Rådata Nord 2025'!B1270</f>
        <v>HÄB</v>
      </c>
      <c r="C1270" s="1" t="str">
        <f>'Rådata Nord 2025'!C1270</f>
        <v>Spårväxel - EV-UIC60-300-1:9</v>
      </c>
      <c r="D1270" s="1">
        <f>'Rådata Nord 2025'!D1270</f>
        <v>31</v>
      </c>
      <c r="E1270" s="1" t="str">
        <f>'Rådata Nord 2025'!E1270</f>
        <v>B2</v>
      </c>
      <c r="F1270" s="2" t="str">
        <f>'Rådata Nord 2025'!J1270</f>
        <v>-</v>
      </c>
      <c r="G1270" s="2" t="str">
        <f>'Rådata Nord 2025'!L1270</f>
        <v>ej</v>
      </c>
      <c r="H1270" s="11">
        <f>'Rådata Nord 2025'!N1270</f>
        <v>0</v>
      </c>
      <c r="I1270" s="11" t="str">
        <f>'Rådata Nord 2025'!O1270</f>
        <v>ej</v>
      </c>
    </row>
    <row r="1271" spans="1:9" hidden="1" x14ac:dyDescent="0.25">
      <c r="A1271" s="1">
        <f>'Rådata Nord 2025'!A1271</f>
        <v>175</v>
      </c>
      <c r="B1271" s="1" t="str">
        <f>'Rådata Nord 2025'!B1271</f>
        <v>HÄB</v>
      </c>
      <c r="C1271" s="1" t="str">
        <f>'Rådata Nord 2025'!C1271</f>
        <v>Spårväxel - EV-UIC60-300-1:9</v>
      </c>
      <c r="D1271" s="1">
        <f>'Rådata Nord 2025'!D1271</f>
        <v>32</v>
      </c>
      <c r="E1271" s="1" t="str">
        <f>'Rådata Nord 2025'!E1271</f>
        <v>B2</v>
      </c>
      <c r="F1271" s="2" t="str">
        <f>'Rådata Nord 2025'!J1271</f>
        <v>-</v>
      </c>
      <c r="G1271" s="2" t="str">
        <f>'Rådata Nord 2025'!L1271</f>
        <v>ej</v>
      </c>
      <c r="H1271" s="11">
        <f>'Rådata Nord 2025'!N1271</f>
        <v>0</v>
      </c>
      <c r="I1271" s="11" t="str">
        <f>'Rådata Nord 2025'!O1271</f>
        <v>ej</v>
      </c>
    </row>
    <row r="1272" spans="1:9" hidden="1" x14ac:dyDescent="0.25">
      <c r="A1272" s="1">
        <f>'Rådata Nord 2025'!A1272</f>
        <v>175</v>
      </c>
      <c r="B1272" s="1" t="str">
        <f>'Rådata Nord 2025'!B1272</f>
        <v>HÄB</v>
      </c>
      <c r="C1272" s="1" t="str">
        <f>'Rådata Nord 2025'!C1272</f>
        <v>Spårväxel - EV-UIC60-300-1:9</v>
      </c>
      <c r="D1272" s="1">
        <f>'Rådata Nord 2025'!D1272</f>
        <v>33</v>
      </c>
      <c r="E1272" s="1" t="str">
        <f>'Rådata Nord 2025'!E1272</f>
        <v>B2</v>
      </c>
      <c r="F1272" s="2" t="str">
        <f>'Rådata Nord 2025'!J1272</f>
        <v>-</v>
      </c>
      <c r="G1272" s="2" t="str">
        <f>'Rådata Nord 2025'!L1272</f>
        <v>ej</v>
      </c>
      <c r="H1272" s="11">
        <f>'Rådata Nord 2025'!N1272</f>
        <v>0</v>
      </c>
      <c r="I1272" s="11" t="str">
        <f>'Rådata Nord 2025'!O1272</f>
        <v>ej</v>
      </c>
    </row>
    <row r="1273" spans="1:9" hidden="1" x14ac:dyDescent="0.25">
      <c r="A1273" s="1">
        <f>'Rådata Nord 2025'!A1273</f>
        <v>175</v>
      </c>
      <c r="B1273" s="1" t="str">
        <f>'Rådata Nord 2025'!B1273</f>
        <v>HÄB</v>
      </c>
      <c r="C1273" s="1" t="str">
        <f>'Rådata Nord 2025'!C1273</f>
        <v>Spårväxel - EV-UIC60-300-1:9</v>
      </c>
      <c r="D1273" s="1">
        <f>'Rådata Nord 2025'!D1273</f>
        <v>34</v>
      </c>
      <c r="E1273" s="1" t="str">
        <f>'Rådata Nord 2025'!E1273</f>
        <v>B2</v>
      </c>
      <c r="F1273" s="2" t="str">
        <f>'Rådata Nord 2025'!J1273</f>
        <v>-</v>
      </c>
      <c r="G1273" s="2" t="str">
        <f>'Rådata Nord 2025'!L1273</f>
        <v>ej</v>
      </c>
      <c r="H1273" s="11">
        <f>'Rådata Nord 2025'!N1273</f>
        <v>0</v>
      </c>
      <c r="I1273" s="11" t="str">
        <f>'Rådata Nord 2025'!O1273</f>
        <v>ej</v>
      </c>
    </row>
    <row r="1274" spans="1:9" x14ac:dyDescent="0.25">
      <c r="A1274" s="1">
        <f>'Rådata Nord 2025'!A1274</f>
        <v>130</v>
      </c>
      <c r="B1274" s="1" t="str">
        <f>'Rådata Nord 2025'!B1274</f>
        <v>ÖSÅ</v>
      </c>
      <c r="C1274" s="1" t="str">
        <f>'Rådata Nord 2025'!C1274</f>
        <v>Spårväxel - EV-60E-760-1:15</v>
      </c>
      <c r="D1274" s="1">
        <f>'Rådata Nord 2025'!D1274</f>
        <v>1</v>
      </c>
      <c r="E1274" s="1" t="str">
        <f>'Rådata Nord 2025'!E1274</f>
        <v>B4</v>
      </c>
      <c r="F1274" s="2" t="str">
        <f>'Rådata Nord 2025'!J1274</f>
        <v>-</v>
      </c>
      <c r="G1274" s="2" t="str">
        <f>'Rådata Nord 2025'!L1274</f>
        <v>ej</v>
      </c>
      <c r="H1274" s="11">
        <f>'Rådata Nord 2025'!N1274</f>
        <v>42</v>
      </c>
      <c r="I1274" s="11" t="str">
        <f>'Rådata Nord 2025'!O1274</f>
        <v>ej</v>
      </c>
    </row>
    <row r="1275" spans="1:9" x14ac:dyDescent="0.25">
      <c r="A1275" s="1">
        <f>'Rådata Nord 2025'!A1275</f>
        <v>130</v>
      </c>
      <c r="B1275" s="1" t="str">
        <f>'Rådata Nord 2025'!B1275</f>
        <v>ÖSÅ</v>
      </c>
      <c r="C1275" s="1" t="str">
        <f>'Rådata Nord 2025'!C1275</f>
        <v>Spårväxel - EV-SJ50-11-1:9</v>
      </c>
      <c r="D1275" s="1">
        <f>'Rådata Nord 2025'!D1275</f>
        <v>4</v>
      </c>
      <c r="E1275" s="1" t="str">
        <f>'Rådata Nord 2025'!E1275</f>
        <v>B4</v>
      </c>
      <c r="F1275" s="2" t="str">
        <f>'Rådata Nord 2025'!J1275</f>
        <v>-</v>
      </c>
      <c r="G1275" s="2" t="str">
        <f>'Rådata Nord 2025'!L1275</f>
        <v>ej</v>
      </c>
      <c r="H1275" s="11">
        <f>'Rådata Nord 2025'!N1275</f>
        <v>42</v>
      </c>
      <c r="I1275" s="11" t="str">
        <f>'Rådata Nord 2025'!O1275</f>
        <v>ej</v>
      </c>
    </row>
    <row r="1276" spans="1:9" hidden="1" x14ac:dyDescent="0.25">
      <c r="A1276" s="1">
        <f>'Rådata Nord 2025'!A1276</f>
        <v>175</v>
      </c>
      <c r="B1276" s="1" t="str">
        <f>'Rådata Nord 2025'!B1276</f>
        <v>SLM</v>
      </c>
      <c r="C1276" s="1" t="str">
        <f>'Rådata Nord 2025'!C1276</f>
        <v>Spårväxel - EV-UIC60-300-1:9</v>
      </c>
      <c r="D1276" s="1">
        <f>'Rådata Nord 2025'!D1276</f>
        <v>31</v>
      </c>
      <c r="E1276" s="1" t="str">
        <f>'Rådata Nord 2025'!E1276</f>
        <v>B2</v>
      </c>
      <c r="F1276" s="2" t="str">
        <f>'Rådata Nord 2025'!J1276</f>
        <v>-</v>
      </c>
      <c r="G1276" s="2" t="str">
        <f>'Rådata Nord 2025'!L1276</f>
        <v>ej</v>
      </c>
      <c r="H1276" s="11">
        <f>'Rådata Nord 2025'!N1276</f>
        <v>0</v>
      </c>
      <c r="I1276" s="11" t="str">
        <f>'Rådata Nord 2025'!O1276</f>
        <v>ej</v>
      </c>
    </row>
    <row r="1277" spans="1:9" hidden="1" x14ac:dyDescent="0.25">
      <c r="A1277" s="1">
        <f>'Rådata Nord 2025'!A1277</f>
        <v>175</v>
      </c>
      <c r="B1277" s="1" t="str">
        <f>'Rådata Nord 2025'!B1277</f>
        <v>SLM</v>
      </c>
      <c r="C1277" s="1" t="str">
        <f>'Rådata Nord 2025'!C1277</f>
        <v>Spårväxel - EV-UIC60-300-1:9</v>
      </c>
      <c r="D1277" s="1">
        <f>'Rådata Nord 2025'!D1277</f>
        <v>32</v>
      </c>
      <c r="E1277" s="1" t="str">
        <f>'Rådata Nord 2025'!E1277</f>
        <v>B2</v>
      </c>
      <c r="F1277" s="2" t="str">
        <f>'Rådata Nord 2025'!J1277</f>
        <v>-</v>
      </c>
      <c r="G1277" s="2" t="str">
        <f>'Rådata Nord 2025'!L1277</f>
        <v>ej</v>
      </c>
      <c r="H1277" s="11">
        <f>'Rådata Nord 2025'!N1277</f>
        <v>0</v>
      </c>
      <c r="I1277" s="11" t="str">
        <f>'Rådata Nord 2025'!O1277</f>
        <v>ej</v>
      </c>
    </row>
    <row r="1278" spans="1:9" hidden="1" x14ac:dyDescent="0.25">
      <c r="A1278" s="1">
        <f>'Rådata Nord 2025'!A1278</f>
        <v>175</v>
      </c>
      <c r="B1278" s="1" t="str">
        <f>'Rådata Nord 2025'!B1278</f>
        <v>SLM</v>
      </c>
      <c r="C1278" s="1" t="str">
        <f>'Rådata Nord 2025'!C1278</f>
        <v>Spårväxel - EV-UIC60-300-1:9</v>
      </c>
      <c r="D1278" s="1" t="str">
        <f>'Rådata Nord 2025'!D1278</f>
        <v>33a</v>
      </c>
      <c r="E1278" s="1" t="str">
        <f>'Rådata Nord 2025'!E1278</f>
        <v>B2</v>
      </c>
      <c r="F1278" s="2" t="str">
        <f>'Rådata Nord 2025'!J1278</f>
        <v>-</v>
      </c>
      <c r="G1278" s="2" t="str">
        <f>'Rådata Nord 2025'!L1278</f>
        <v>ej</v>
      </c>
      <c r="H1278" s="11">
        <f>'Rådata Nord 2025'!N1278</f>
        <v>0</v>
      </c>
      <c r="I1278" s="11" t="str">
        <f>'Rådata Nord 2025'!O1278</f>
        <v>ej</v>
      </c>
    </row>
  </sheetData>
  <autoFilter ref="A1:I1279" xr:uid="{93E50636-8E14-48E7-B381-821D5159DDB5}">
    <filterColumn colId="4">
      <filters blank="1">
        <filter val="B3"/>
        <filter val="B4"/>
        <filter val="B5"/>
      </filters>
    </filterColumn>
    <filterColumn colId="5">
      <filters blank="1">
        <filter val="-"/>
      </filters>
    </filterColumn>
  </autoFilter>
  <sortState xmlns:xlrd2="http://schemas.microsoft.com/office/spreadsheetml/2017/richdata2" ref="A20:I1275">
    <sortCondition ref="A2:A1278"/>
    <sortCondition ref="B2:B1278"/>
    <sortCondition descending="1" ref="E2:E1278"/>
    <sortCondition ref="D2:D1278"/>
  </sortState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415AB-C6C2-43A8-A8B2-3775FB372FBE}">
  <sheetPr filterMode="1"/>
  <dimension ref="A1:W1320"/>
  <sheetViews>
    <sheetView workbookViewId="0">
      <pane ySplit="1" topLeftCell="A2" activePane="bottomLeft" state="frozen"/>
      <selection pane="bottomLeft" activeCell="F13" sqref="F13"/>
    </sheetView>
  </sheetViews>
  <sheetFormatPr defaultRowHeight="15" x14ac:dyDescent="0.25"/>
  <cols>
    <col min="1" max="1" width="8.42578125" style="1" bestFit="1" customWidth="1"/>
    <col min="2" max="2" width="14.140625" style="1" customWidth="1"/>
    <col min="3" max="3" width="35.5703125" style="1" bestFit="1" customWidth="1"/>
    <col min="4" max="4" width="13.85546875" style="1" customWidth="1"/>
    <col min="5" max="5" width="15.7109375" style="1" bestFit="1" customWidth="1"/>
    <col min="6" max="6" width="13.7109375" style="1" bestFit="1" customWidth="1"/>
    <col min="7" max="7" width="13.5703125" style="1" bestFit="1" customWidth="1"/>
    <col min="8" max="8" width="11" style="1" bestFit="1" customWidth="1"/>
    <col min="9" max="9" width="13.7109375" style="11" bestFit="1" customWidth="1"/>
    <col min="10" max="10" width="12.140625" style="2" customWidth="1"/>
    <col min="11" max="11" width="9.140625" style="1" customWidth="1"/>
    <col min="12" max="12" width="12.28515625" style="2" customWidth="1"/>
    <col min="13" max="13" width="9.140625" style="1" customWidth="1"/>
    <col min="14" max="14" width="12.140625" style="1" customWidth="1"/>
    <col min="15" max="15" width="12.5703125" style="1" customWidth="1"/>
    <col min="16" max="16" width="13" style="1" hidden="1" customWidth="1"/>
    <col min="17" max="17" width="16.140625" style="1" customWidth="1"/>
    <col min="18" max="18" width="9.140625" style="1" customWidth="1"/>
    <col min="19" max="19" width="13.5703125" style="1" customWidth="1"/>
    <col min="20" max="20" width="12" style="1" bestFit="1" customWidth="1"/>
    <col min="21" max="21" width="12.7109375" style="1" customWidth="1"/>
    <col min="22" max="22" width="11.140625" style="1" customWidth="1"/>
    <col min="23" max="23" width="9.140625" style="1"/>
  </cols>
  <sheetData>
    <row r="1" spans="1:23" ht="45" x14ac:dyDescent="0.25">
      <c r="A1" s="4" t="s">
        <v>0</v>
      </c>
      <c r="B1" s="4" t="s">
        <v>2645</v>
      </c>
      <c r="C1" s="4" t="s">
        <v>1</v>
      </c>
      <c r="D1" s="4" t="s">
        <v>2646</v>
      </c>
      <c r="E1" s="4" t="s">
        <v>2647</v>
      </c>
      <c r="F1" s="4" t="s">
        <v>3</v>
      </c>
      <c r="G1" s="4" t="s">
        <v>4</v>
      </c>
      <c r="H1" s="4" t="s">
        <v>2648</v>
      </c>
      <c r="I1" s="10" t="s">
        <v>2661</v>
      </c>
      <c r="J1" s="7" t="s">
        <v>2652</v>
      </c>
      <c r="K1" s="8" t="s">
        <v>2653</v>
      </c>
      <c r="L1" s="7" t="s">
        <v>2654</v>
      </c>
      <c r="M1" s="8" t="s">
        <v>2653</v>
      </c>
      <c r="N1" s="9" t="s">
        <v>2655</v>
      </c>
      <c r="O1" s="9" t="s">
        <v>2656</v>
      </c>
      <c r="P1" s="10" t="s">
        <v>2657</v>
      </c>
      <c r="Q1" s="4" t="s">
        <v>2658</v>
      </c>
      <c r="R1" s="4" t="s">
        <v>2</v>
      </c>
      <c r="S1" s="5" t="s">
        <v>5</v>
      </c>
      <c r="T1" s="5" t="s">
        <v>2649</v>
      </c>
      <c r="U1" s="5" t="s">
        <v>2650</v>
      </c>
      <c r="V1" s="6" t="s">
        <v>2651</v>
      </c>
      <c r="W1" s="4" t="s">
        <v>2660</v>
      </c>
    </row>
    <row r="2" spans="1:23" x14ac:dyDescent="0.25">
      <c r="A2" s="1">
        <v>10</v>
      </c>
      <c r="B2" s="1" t="s">
        <v>6</v>
      </c>
      <c r="C2" s="1" t="s">
        <v>7</v>
      </c>
      <c r="D2" s="1">
        <v>614</v>
      </c>
      <c r="E2" s="1" t="s">
        <v>9</v>
      </c>
      <c r="F2" s="1" t="s">
        <v>12</v>
      </c>
      <c r="G2" s="1" t="s">
        <v>12</v>
      </c>
      <c r="H2" s="1">
        <v>114</v>
      </c>
      <c r="I2" s="11">
        <v>1</v>
      </c>
      <c r="J2" s="2" t="s">
        <v>2663</v>
      </c>
      <c r="L2" s="2" t="s">
        <v>2665</v>
      </c>
      <c r="O2" s="1" t="s">
        <v>2665</v>
      </c>
      <c r="R2" s="1" t="s">
        <v>8</v>
      </c>
      <c r="S2" s="2">
        <v>40840</v>
      </c>
      <c r="T2" s="2">
        <f t="shared" ref="T2:T19" si="0">S2+(365*4)</f>
        <v>42300</v>
      </c>
      <c r="U2" s="2">
        <f t="shared" ref="U2:U65" si="1">T2+60</f>
        <v>42360</v>
      </c>
      <c r="V2" s="11">
        <f t="shared" ref="V2:V65" ca="1" si="2">TODAY()-U2</f>
        <v>3314</v>
      </c>
      <c r="W2" s="1" t="s">
        <v>2659</v>
      </c>
    </row>
    <row r="3" spans="1:23" x14ac:dyDescent="0.25">
      <c r="A3" s="1">
        <v>10</v>
      </c>
      <c r="B3" s="1" t="s">
        <v>6</v>
      </c>
      <c r="C3" s="1" t="s">
        <v>17</v>
      </c>
      <c r="D3" s="1">
        <v>640</v>
      </c>
      <c r="E3" s="1" t="s">
        <v>9</v>
      </c>
      <c r="F3" s="1" t="s">
        <v>46</v>
      </c>
      <c r="G3" s="1" t="s">
        <v>47</v>
      </c>
      <c r="H3" s="1">
        <v>116</v>
      </c>
      <c r="I3" s="11">
        <v>1</v>
      </c>
      <c r="J3" s="2" t="s">
        <v>2663</v>
      </c>
      <c r="L3" s="2" t="s">
        <v>2665</v>
      </c>
      <c r="O3" s="1" t="s">
        <v>2665</v>
      </c>
      <c r="R3" s="1" t="s">
        <v>8</v>
      </c>
      <c r="S3" s="2">
        <v>40840</v>
      </c>
      <c r="T3" s="2">
        <f t="shared" si="0"/>
        <v>42300</v>
      </c>
      <c r="U3" s="2">
        <f t="shared" si="1"/>
        <v>42360</v>
      </c>
      <c r="V3" s="11">
        <f t="shared" ca="1" si="2"/>
        <v>3314</v>
      </c>
      <c r="W3" s="1" t="s">
        <v>2659</v>
      </c>
    </row>
    <row r="4" spans="1:23" x14ac:dyDescent="0.25">
      <c r="A4" s="1">
        <v>10</v>
      </c>
      <c r="B4" s="1" t="s">
        <v>6</v>
      </c>
      <c r="C4" s="1" t="s">
        <v>17</v>
      </c>
      <c r="D4" s="1">
        <v>642</v>
      </c>
      <c r="E4" s="1" t="s">
        <v>9</v>
      </c>
      <c r="F4" s="1" t="s">
        <v>40</v>
      </c>
      <c r="G4" s="1" t="s">
        <v>41</v>
      </c>
      <c r="H4" s="1">
        <v>115</v>
      </c>
      <c r="I4" s="11">
        <v>1</v>
      </c>
      <c r="J4" s="2" t="s">
        <v>2663</v>
      </c>
      <c r="L4" s="2" t="s">
        <v>2665</v>
      </c>
      <c r="O4" s="1" t="s">
        <v>2665</v>
      </c>
      <c r="R4" s="1" t="s">
        <v>8</v>
      </c>
      <c r="S4" s="2">
        <v>40840</v>
      </c>
      <c r="T4" s="2">
        <f t="shared" si="0"/>
        <v>42300</v>
      </c>
      <c r="U4" s="2">
        <f t="shared" si="1"/>
        <v>42360</v>
      </c>
      <c r="V4" s="11">
        <f t="shared" ca="1" si="2"/>
        <v>3314</v>
      </c>
      <c r="W4" s="1" t="s">
        <v>2659</v>
      </c>
    </row>
    <row r="5" spans="1:23" x14ac:dyDescent="0.25">
      <c r="A5" s="1">
        <v>10</v>
      </c>
      <c r="B5" s="1" t="s">
        <v>6</v>
      </c>
      <c r="C5" s="1" t="s">
        <v>17</v>
      </c>
      <c r="D5" s="1">
        <v>643</v>
      </c>
      <c r="E5" s="1" t="s">
        <v>9</v>
      </c>
      <c r="F5" s="1" t="s">
        <v>25</v>
      </c>
      <c r="G5" s="1" t="s">
        <v>26</v>
      </c>
      <c r="H5" s="1">
        <v>126</v>
      </c>
      <c r="I5" s="11">
        <v>1</v>
      </c>
      <c r="J5" s="2" t="s">
        <v>2663</v>
      </c>
      <c r="L5" s="2" t="s">
        <v>2665</v>
      </c>
      <c r="O5" s="1" t="s">
        <v>2665</v>
      </c>
      <c r="R5" s="1" t="s">
        <v>8</v>
      </c>
      <c r="S5" s="2">
        <v>40840</v>
      </c>
      <c r="T5" s="2">
        <f t="shared" si="0"/>
        <v>42300</v>
      </c>
      <c r="U5" s="2">
        <f t="shared" si="1"/>
        <v>42360</v>
      </c>
      <c r="V5" s="11">
        <f t="shared" ca="1" si="2"/>
        <v>3314</v>
      </c>
      <c r="W5" s="1" t="s">
        <v>2659</v>
      </c>
    </row>
    <row r="6" spans="1:23" x14ac:dyDescent="0.25">
      <c r="A6" s="1">
        <v>10</v>
      </c>
      <c r="B6" s="1" t="s">
        <v>6</v>
      </c>
      <c r="C6" s="1" t="s">
        <v>17</v>
      </c>
      <c r="D6" s="1">
        <v>644</v>
      </c>
      <c r="E6" s="1" t="s">
        <v>9</v>
      </c>
      <c r="F6" s="1" t="s">
        <v>44</v>
      </c>
      <c r="G6" s="1" t="s">
        <v>45</v>
      </c>
      <c r="H6" s="1">
        <v>117</v>
      </c>
      <c r="I6" s="11">
        <v>1</v>
      </c>
      <c r="J6" s="2" t="s">
        <v>2663</v>
      </c>
      <c r="L6" s="2" t="s">
        <v>2665</v>
      </c>
      <c r="O6" s="1" t="s">
        <v>2665</v>
      </c>
      <c r="R6" s="1" t="s">
        <v>8</v>
      </c>
      <c r="S6" s="2">
        <v>40840</v>
      </c>
      <c r="T6" s="2">
        <f t="shared" si="0"/>
        <v>42300</v>
      </c>
      <c r="U6" s="2">
        <f t="shared" si="1"/>
        <v>42360</v>
      </c>
      <c r="V6" s="11">
        <f t="shared" ca="1" si="2"/>
        <v>3314</v>
      </c>
      <c r="W6" s="1" t="s">
        <v>2659</v>
      </c>
    </row>
    <row r="7" spans="1:23" x14ac:dyDescent="0.25">
      <c r="A7" s="1">
        <v>10</v>
      </c>
      <c r="B7" s="1" t="s">
        <v>6</v>
      </c>
      <c r="C7" s="1" t="s">
        <v>7</v>
      </c>
      <c r="D7" s="1">
        <v>645</v>
      </c>
      <c r="E7" s="1" t="s">
        <v>9</v>
      </c>
      <c r="F7" s="1" t="s">
        <v>13</v>
      </c>
      <c r="G7" s="1" t="s">
        <v>14</v>
      </c>
      <c r="H7" s="1">
        <v>114</v>
      </c>
      <c r="I7" s="11">
        <v>1</v>
      </c>
      <c r="J7" s="2" t="s">
        <v>2663</v>
      </c>
      <c r="L7" s="2" t="s">
        <v>2665</v>
      </c>
      <c r="O7" s="1" t="s">
        <v>2665</v>
      </c>
      <c r="R7" s="1" t="s">
        <v>8</v>
      </c>
      <c r="S7" s="2">
        <v>40840</v>
      </c>
      <c r="T7" s="2">
        <f t="shared" si="0"/>
        <v>42300</v>
      </c>
      <c r="U7" s="2">
        <f t="shared" si="1"/>
        <v>42360</v>
      </c>
      <c r="V7" s="11">
        <f t="shared" ca="1" si="2"/>
        <v>3314</v>
      </c>
      <c r="W7" s="1" t="s">
        <v>2659</v>
      </c>
    </row>
    <row r="8" spans="1:23" x14ac:dyDescent="0.25">
      <c r="A8" s="1">
        <v>10</v>
      </c>
      <c r="B8" s="1" t="s">
        <v>6</v>
      </c>
      <c r="C8" s="1" t="s">
        <v>17</v>
      </c>
      <c r="D8" s="1">
        <v>646</v>
      </c>
      <c r="E8" s="1" t="s">
        <v>9</v>
      </c>
      <c r="F8" s="1" t="s">
        <v>42</v>
      </c>
      <c r="G8" s="1" t="s">
        <v>43</v>
      </c>
      <c r="H8" s="1">
        <v>119</v>
      </c>
      <c r="I8" s="11">
        <v>1</v>
      </c>
      <c r="J8" s="2" t="s">
        <v>2663</v>
      </c>
      <c r="L8" s="2" t="s">
        <v>2665</v>
      </c>
      <c r="O8" s="1" t="s">
        <v>2665</v>
      </c>
      <c r="R8" s="1" t="s">
        <v>8</v>
      </c>
      <c r="S8" s="2">
        <v>40840</v>
      </c>
      <c r="T8" s="2">
        <f t="shared" si="0"/>
        <v>42300</v>
      </c>
      <c r="U8" s="2">
        <f t="shared" si="1"/>
        <v>42360</v>
      </c>
      <c r="V8" s="11">
        <f t="shared" ca="1" si="2"/>
        <v>3314</v>
      </c>
      <c r="W8" s="1" t="s">
        <v>2659</v>
      </c>
    </row>
    <row r="9" spans="1:23" x14ac:dyDescent="0.25">
      <c r="A9" s="1">
        <v>10</v>
      </c>
      <c r="B9" s="1" t="s">
        <v>6</v>
      </c>
      <c r="C9" s="1" t="s">
        <v>7</v>
      </c>
      <c r="D9" s="1">
        <v>647</v>
      </c>
      <c r="E9" s="1" t="s">
        <v>9</v>
      </c>
      <c r="F9" s="1" t="s">
        <v>15</v>
      </c>
      <c r="G9" s="1" t="s">
        <v>16</v>
      </c>
      <c r="H9" s="1">
        <v>115</v>
      </c>
      <c r="I9" s="11">
        <v>1</v>
      </c>
      <c r="J9" s="2" t="s">
        <v>2663</v>
      </c>
      <c r="L9" s="2" t="s">
        <v>2665</v>
      </c>
      <c r="O9" s="1" t="s">
        <v>2665</v>
      </c>
      <c r="R9" s="1" t="s">
        <v>8</v>
      </c>
      <c r="S9" s="2">
        <v>40840</v>
      </c>
      <c r="T9" s="2">
        <f t="shared" si="0"/>
        <v>42300</v>
      </c>
      <c r="U9" s="2">
        <f t="shared" si="1"/>
        <v>42360</v>
      </c>
      <c r="V9" s="11">
        <f t="shared" ca="1" si="2"/>
        <v>3314</v>
      </c>
      <c r="W9" s="1" t="s">
        <v>2659</v>
      </c>
    </row>
    <row r="10" spans="1:23" x14ac:dyDescent="0.25">
      <c r="A10" s="1">
        <v>10</v>
      </c>
      <c r="B10" s="1" t="s">
        <v>6</v>
      </c>
      <c r="C10" s="1" t="s">
        <v>17</v>
      </c>
      <c r="D10" s="1">
        <v>648</v>
      </c>
      <c r="E10" s="1" t="s">
        <v>9</v>
      </c>
      <c r="F10" s="1" t="s">
        <v>37</v>
      </c>
      <c r="G10" s="1" t="s">
        <v>38</v>
      </c>
      <c r="H10" s="1">
        <v>117</v>
      </c>
      <c r="I10" s="11">
        <v>1</v>
      </c>
      <c r="J10" s="2" t="s">
        <v>2663</v>
      </c>
      <c r="L10" s="2" t="s">
        <v>2665</v>
      </c>
      <c r="O10" s="1" t="s">
        <v>2665</v>
      </c>
      <c r="R10" s="1" t="s">
        <v>8</v>
      </c>
      <c r="S10" s="2">
        <v>40840</v>
      </c>
      <c r="T10" s="2">
        <f t="shared" si="0"/>
        <v>42300</v>
      </c>
      <c r="U10" s="2">
        <f t="shared" si="1"/>
        <v>42360</v>
      </c>
      <c r="V10" s="11">
        <f t="shared" ca="1" si="2"/>
        <v>3314</v>
      </c>
      <c r="W10" s="1" t="s">
        <v>2659</v>
      </c>
    </row>
    <row r="11" spans="1:23" x14ac:dyDescent="0.25">
      <c r="A11" s="1">
        <v>10</v>
      </c>
      <c r="B11" s="1" t="s">
        <v>6</v>
      </c>
      <c r="C11" s="1" t="s">
        <v>17</v>
      </c>
      <c r="D11" s="1">
        <v>652</v>
      </c>
      <c r="E11" s="1" t="s">
        <v>9</v>
      </c>
      <c r="F11" s="1" t="s">
        <v>38</v>
      </c>
      <c r="G11" s="1" t="s">
        <v>39</v>
      </c>
      <c r="H11" s="1">
        <v>119</v>
      </c>
      <c r="I11" s="11">
        <v>1</v>
      </c>
      <c r="J11" s="2" t="s">
        <v>2663</v>
      </c>
      <c r="L11" s="2" t="s">
        <v>2665</v>
      </c>
      <c r="O11" s="1" t="s">
        <v>2665</v>
      </c>
      <c r="R11" s="1" t="s">
        <v>8</v>
      </c>
      <c r="S11" s="2">
        <v>40840</v>
      </c>
      <c r="T11" s="2">
        <f t="shared" si="0"/>
        <v>42300</v>
      </c>
      <c r="U11" s="2">
        <f t="shared" si="1"/>
        <v>42360</v>
      </c>
      <c r="V11" s="11">
        <f t="shared" ca="1" si="2"/>
        <v>3314</v>
      </c>
      <c r="W11" s="1" t="s">
        <v>2659</v>
      </c>
    </row>
    <row r="12" spans="1:23" x14ac:dyDescent="0.25">
      <c r="A12" s="1">
        <v>10</v>
      </c>
      <c r="B12" s="1" t="s">
        <v>6</v>
      </c>
      <c r="C12" s="1" t="s">
        <v>17</v>
      </c>
      <c r="D12" s="1">
        <v>654</v>
      </c>
      <c r="E12" s="1" t="s">
        <v>9</v>
      </c>
      <c r="F12" s="1" t="s">
        <v>35</v>
      </c>
      <c r="G12" s="1" t="s">
        <v>36</v>
      </c>
      <c r="H12" s="1">
        <v>120</v>
      </c>
      <c r="I12" s="11">
        <v>1</v>
      </c>
      <c r="J12" s="2" t="s">
        <v>2663</v>
      </c>
      <c r="L12" s="2" t="s">
        <v>2665</v>
      </c>
      <c r="O12" s="1" t="s">
        <v>2665</v>
      </c>
      <c r="R12" s="1" t="s">
        <v>8</v>
      </c>
      <c r="S12" s="2">
        <v>40840</v>
      </c>
      <c r="T12" s="2">
        <f t="shared" si="0"/>
        <v>42300</v>
      </c>
      <c r="U12" s="2">
        <f t="shared" si="1"/>
        <v>42360</v>
      </c>
      <c r="V12" s="11">
        <f t="shared" ca="1" si="2"/>
        <v>3314</v>
      </c>
      <c r="W12" s="1" t="s">
        <v>2659</v>
      </c>
    </row>
    <row r="13" spans="1:23" x14ac:dyDescent="0.25">
      <c r="A13" s="1">
        <v>10</v>
      </c>
      <c r="B13" s="1" t="s">
        <v>6</v>
      </c>
      <c r="C13" s="1" t="s">
        <v>17</v>
      </c>
      <c r="D13" s="1">
        <v>656</v>
      </c>
      <c r="E13" s="1" t="s">
        <v>9</v>
      </c>
      <c r="F13" s="1" t="s">
        <v>31</v>
      </c>
      <c r="G13" s="1" t="s">
        <v>32</v>
      </c>
      <c r="H13" s="1">
        <v>122</v>
      </c>
      <c r="I13" s="11">
        <v>1</v>
      </c>
      <c r="J13" s="2" t="s">
        <v>2663</v>
      </c>
      <c r="L13" s="2" t="s">
        <v>2665</v>
      </c>
      <c r="O13" s="1" t="s">
        <v>2665</v>
      </c>
      <c r="R13" s="1" t="s">
        <v>8</v>
      </c>
      <c r="S13" s="2">
        <v>40840</v>
      </c>
      <c r="T13" s="2">
        <f t="shared" si="0"/>
        <v>42300</v>
      </c>
      <c r="U13" s="2">
        <f t="shared" si="1"/>
        <v>42360</v>
      </c>
      <c r="V13" s="11">
        <f t="shared" ca="1" si="2"/>
        <v>3314</v>
      </c>
      <c r="W13" s="1" t="s">
        <v>2659</v>
      </c>
    </row>
    <row r="14" spans="1:23" x14ac:dyDescent="0.25">
      <c r="A14" s="1">
        <v>10</v>
      </c>
      <c r="B14" s="1" t="s">
        <v>6</v>
      </c>
      <c r="C14" s="1" t="s">
        <v>7</v>
      </c>
      <c r="D14" s="1">
        <v>658</v>
      </c>
      <c r="E14" s="1" t="s">
        <v>9</v>
      </c>
      <c r="F14" s="1" t="s">
        <v>10</v>
      </c>
      <c r="G14" s="1" t="s">
        <v>11</v>
      </c>
      <c r="H14" s="1">
        <v>121</v>
      </c>
      <c r="I14" s="11">
        <v>1</v>
      </c>
      <c r="J14" s="2" t="s">
        <v>2663</v>
      </c>
      <c r="L14" s="2" t="s">
        <v>2665</v>
      </c>
      <c r="O14" s="1" t="s">
        <v>2665</v>
      </c>
      <c r="R14" s="1" t="s">
        <v>8</v>
      </c>
      <c r="S14" s="2">
        <v>40840</v>
      </c>
      <c r="T14" s="2">
        <f t="shared" si="0"/>
        <v>42300</v>
      </c>
      <c r="U14" s="2">
        <f t="shared" si="1"/>
        <v>42360</v>
      </c>
      <c r="V14" s="11">
        <f t="shared" ca="1" si="2"/>
        <v>3314</v>
      </c>
      <c r="W14" s="1" t="s">
        <v>2659</v>
      </c>
    </row>
    <row r="15" spans="1:23" x14ac:dyDescent="0.25">
      <c r="A15" s="1">
        <v>10</v>
      </c>
      <c r="B15" s="1" t="s">
        <v>6</v>
      </c>
      <c r="C15" s="1" t="s">
        <v>17</v>
      </c>
      <c r="D15" s="1">
        <v>660</v>
      </c>
      <c r="E15" s="1" t="s">
        <v>9</v>
      </c>
      <c r="F15" s="1" t="s">
        <v>33</v>
      </c>
      <c r="G15" s="1" t="s">
        <v>34</v>
      </c>
      <c r="H15" s="1">
        <v>125</v>
      </c>
      <c r="I15" s="11">
        <v>1</v>
      </c>
      <c r="J15" s="2" t="s">
        <v>2663</v>
      </c>
      <c r="L15" s="2" t="s">
        <v>2665</v>
      </c>
      <c r="O15" s="1" t="s">
        <v>2665</v>
      </c>
      <c r="R15" s="1" t="s">
        <v>8</v>
      </c>
      <c r="S15" s="2">
        <v>40840</v>
      </c>
      <c r="T15" s="2">
        <f t="shared" si="0"/>
        <v>42300</v>
      </c>
      <c r="U15" s="2">
        <f t="shared" si="1"/>
        <v>42360</v>
      </c>
      <c r="V15" s="11">
        <f t="shared" ca="1" si="2"/>
        <v>3314</v>
      </c>
      <c r="W15" s="1" t="s">
        <v>2659</v>
      </c>
    </row>
    <row r="16" spans="1:23" x14ac:dyDescent="0.25">
      <c r="A16" s="1">
        <v>10</v>
      </c>
      <c r="B16" s="1" t="s">
        <v>6</v>
      </c>
      <c r="C16" s="1" t="s">
        <v>17</v>
      </c>
      <c r="D16" s="1">
        <v>662</v>
      </c>
      <c r="E16" s="1" t="s">
        <v>9</v>
      </c>
      <c r="F16" s="1" t="s">
        <v>27</v>
      </c>
      <c r="G16" s="1" t="s">
        <v>28</v>
      </c>
      <c r="H16" s="1">
        <v>124</v>
      </c>
      <c r="I16" s="11">
        <v>1</v>
      </c>
      <c r="J16" s="2" t="s">
        <v>2663</v>
      </c>
      <c r="L16" s="2" t="s">
        <v>2665</v>
      </c>
      <c r="O16" s="1" t="s">
        <v>2665</v>
      </c>
      <c r="R16" s="1" t="s">
        <v>8</v>
      </c>
      <c r="S16" s="2">
        <v>40840</v>
      </c>
      <c r="T16" s="2">
        <f t="shared" si="0"/>
        <v>42300</v>
      </c>
      <c r="U16" s="2">
        <f t="shared" si="1"/>
        <v>42360</v>
      </c>
      <c r="V16" s="11">
        <f t="shared" ca="1" si="2"/>
        <v>3314</v>
      </c>
      <c r="W16" s="1" t="s">
        <v>2659</v>
      </c>
    </row>
    <row r="17" spans="1:23" x14ac:dyDescent="0.25">
      <c r="A17" s="1">
        <v>10</v>
      </c>
      <c r="B17" s="1" t="s">
        <v>6</v>
      </c>
      <c r="C17" s="1" t="s">
        <v>17</v>
      </c>
      <c r="D17" s="1">
        <v>664</v>
      </c>
      <c r="E17" s="1" t="s">
        <v>9</v>
      </c>
      <c r="F17" s="1" t="s">
        <v>29</v>
      </c>
      <c r="G17" s="1" t="s">
        <v>30</v>
      </c>
      <c r="H17" s="1">
        <v>125</v>
      </c>
      <c r="I17" s="11">
        <v>1</v>
      </c>
      <c r="J17" s="2" t="s">
        <v>2663</v>
      </c>
      <c r="L17" s="2" t="s">
        <v>2665</v>
      </c>
      <c r="O17" s="1" t="s">
        <v>2665</v>
      </c>
      <c r="R17" s="1" t="s">
        <v>8</v>
      </c>
      <c r="S17" s="2">
        <v>40840</v>
      </c>
      <c r="T17" s="2">
        <f t="shared" si="0"/>
        <v>42300</v>
      </c>
      <c r="U17" s="2">
        <f t="shared" si="1"/>
        <v>42360</v>
      </c>
      <c r="V17" s="11">
        <f t="shared" ca="1" si="2"/>
        <v>3314</v>
      </c>
      <c r="W17" s="1" t="s">
        <v>2659</v>
      </c>
    </row>
    <row r="18" spans="1:23" x14ac:dyDescent="0.25">
      <c r="A18" s="1">
        <v>10</v>
      </c>
      <c r="B18" s="1" t="s">
        <v>6</v>
      </c>
      <c r="C18" s="1" t="s">
        <v>17</v>
      </c>
      <c r="D18" s="1" t="s">
        <v>18</v>
      </c>
      <c r="E18" s="1" t="s">
        <v>9</v>
      </c>
      <c r="F18" s="1" t="s">
        <v>19</v>
      </c>
      <c r="G18" s="1" t="s">
        <v>20</v>
      </c>
      <c r="H18" s="1">
        <v>121</v>
      </c>
      <c r="I18" s="11">
        <v>1</v>
      </c>
      <c r="J18" s="2" t="s">
        <v>2663</v>
      </c>
      <c r="L18" s="2" t="s">
        <v>2665</v>
      </c>
      <c r="O18" s="1" t="s">
        <v>2665</v>
      </c>
      <c r="R18" s="1" t="s">
        <v>8</v>
      </c>
      <c r="S18" s="2">
        <v>40840</v>
      </c>
      <c r="T18" s="2">
        <f t="shared" si="0"/>
        <v>42300</v>
      </c>
      <c r="U18" s="2">
        <f t="shared" si="1"/>
        <v>42360</v>
      </c>
      <c r="V18" s="11">
        <f t="shared" ca="1" si="2"/>
        <v>3314</v>
      </c>
      <c r="W18" s="1" t="s">
        <v>2659</v>
      </c>
    </row>
    <row r="19" spans="1:23" x14ac:dyDescent="0.25">
      <c r="A19" s="1">
        <v>10</v>
      </c>
      <c r="B19" s="1" t="s">
        <v>6</v>
      </c>
      <c r="C19" s="1" t="s">
        <v>17</v>
      </c>
      <c r="D19" s="1" t="s">
        <v>22</v>
      </c>
      <c r="E19" s="1" t="s">
        <v>9</v>
      </c>
      <c r="F19" s="1" t="s">
        <v>23</v>
      </c>
      <c r="G19" s="1" t="s">
        <v>24</v>
      </c>
      <c r="H19" s="1" t="s">
        <v>21</v>
      </c>
      <c r="I19" s="11">
        <v>1</v>
      </c>
      <c r="J19" s="2" t="s">
        <v>2663</v>
      </c>
      <c r="L19" s="2" t="s">
        <v>2665</v>
      </c>
      <c r="O19" s="1" t="s">
        <v>2665</v>
      </c>
      <c r="R19" s="1" t="s">
        <v>8</v>
      </c>
      <c r="T19" s="2">
        <f t="shared" si="0"/>
        <v>1460</v>
      </c>
      <c r="U19" s="2">
        <f t="shared" si="1"/>
        <v>1520</v>
      </c>
      <c r="V19" s="11">
        <f t="shared" ca="1" si="2"/>
        <v>44154</v>
      </c>
      <c r="W19" s="1" t="s">
        <v>2659</v>
      </c>
    </row>
    <row r="20" spans="1:23" x14ac:dyDescent="0.25">
      <c r="A20" s="1">
        <v>124</v>
      </c>
      <c r="B20" s="1" t="s">
        <v>1349</v>
      </c>
      <c r="C20" s="1" t="s">
        <v>68</v>
      </c>
      <c r="D20" s="1" t="s">
        <v>459</v>
      </c>
      <c r="E20" s="1" t="s">
        <v>50</v>
      </c>
      <c r="F20" s="1" t="s">
        <v>1400</v>
      </c>
      <c r="G20" s="1" t="s">
        <v>1401</v>
      </c>
      <c r="H20" s="1">
        <v>3</v>
      </c>
      <c r="I20" s="11">
        <v>2</v>
      </c>
      <c r="J20" s="2" t="s">
        <v>2663</v>
      </c>
      <c r="L20" s="2" t="s">
        <v>2663</v>
      </c>
      <c r="N20" s="1">
        <v>15</v>
      </c>
      <c r="O20" s="1">
        <v>33</v>
      </c>
      <c r="P20" s="11">
        <f t="shared" ref="P20:P25" si="3">_xlfn.ISOWEEKNUM(T20)</f>
        <v>6</v>
      </c>
      <c r="R20" s="1" t="s">
        <v>8</v>
      </c>
      <c r="S20" s="2">
        <v>45512</v>
      </c>
      <c r="T20" s="2">
        <f>S20+(365/2)</f>
        <v>45694.5</v>
      </c>
      <c r="U20" s="2">
        <f t="shared" si="1"/>
        <v>45754.5</v>
      </c>
      <c r="V20" s="11">
        <f t="shared" ca="1" si="2"/>
        <v>-80.5</v>
      </c>
      <c r="W20" s="1" t="s">
        <v>2659</v>
      </c>
    </row>
    <row r="21" spans="1:23" x14ac:dyDescent="0.25">
      <c r="A21" s="1">
        <v>138</v>
      </c>
      <c r="B21" s="1" t="s">
        <v>1872</v>
      </c>
      <c r="C21" s="1" t="s">
        <v>261</v>
      </c>
      <c r="D21" s="1">
        <v>409</v>
      </c>
      <c r="E21" s="1" t="s">
        <v>50</v>
      </c>
      <c r="F21" s="1" t="s">
        <v>1955</v>
      </c>
      <c r="G21" s="1" t="s">
        <v>1956</v>
      </c>
      <c r="H21" s="1">
        <v>2</v>
      </c>
      <c r="I21" s="11">
        <v>2</v>
      </c>
      <c r="J21" s="2" t="s">
        <v>2663</v>
      </c>
      <c r="L21" s="2" t="s">
        <v>2663</v>
      </c>
      <c r="N21" s="1">
        <v>15</v>
      </c>
      <c r="O21" s="1">
        <v>35</v>
      </c>
      <c r="P21" s="11">
        <f t="shared" si="3"/>
        <v>7</v>
      </c>
      <c r="R21" s="1" t="s">
        <v>8</v>
      </c>
      <c r="S21" s="2">
        <v>45518</v>
      </c>
      <c r="T21" s="2">
        <f>S21+(365/2)</f>
        <v>45700.5</v>
      </c>
      <c r="U21" s="2">
        <f t="shared" si="1"/>
        <v>45760.5</v>
      </c>
      <c r="V21" s="11">
        <f t="shared" ca="1" si="2"/>
        <v>-86.5</v>
      </c>
      <c r="W21" s="1" t="s">
        <v>2659</v>
      </c>
    </row>
    <row r="22" spans="1:23" x14ac:dyDescent="0.25">
      <c r="A22" s="1">
        <v>146</v>
      </c>
      <c r="B22" s="1" t="s">
        <v>2551</v>
      </c>
      <c r="C22" s="1" t="s">
        <v>7</v>
      </c>
      <c r="D22" s="1">
        <v>1</v>
      </c>
      <c r="E22" s="1" t="s">
        <v>50</v>
      </c>
      <c r="F22" s="1" t="s">
        <v>2552</v>
      </c>
      <c r="G22" s="1" t="s">
        <v>2553</v>
      </c>
      <c r="H22" s="1">
        <v>2</v>
      </c>
      <c r="I22" s="11">
        <v>1</v>
      </c>
      <c r="J22" s="2" t="s">
        <v>2663</v>
      </c>
      <c r="L22" s="2" t="s">
        <v>2665</v>
      </c>
      <c r="N22" s="1">
        <v>15</v>
      </c>
      <c r="O22" s="1" t="s">
        <v>2665</v>
      </c>
      <c r="P22" s="11">
        <f t="shared" si="3"/>
        <v>17</v>
      </c>
      <c r="R22" s="1" t="s">
        <v>8</v>
      </c>
      <c r="S22" s="2">
        <v>45406</v>
      </c>
      <c r="T22" s="2">
        <f>S22+365</f>
        <v>45771</v>
      </c>
      <c r="U22" s="2">
        <f t="shared" si="1"/>
        <v>45831</v>
      </c>
      <c r="V22" s="11">
        <f t="shared" ca="1" si="2"/>
        <v>-157</v>
      </c>
      <c r="W22" s="1" t="s">
        <v>2659</v>
      </c>
    </row>
    <row r="23" spans="1:23" x14ac:dyDescent="0.25">
      <c r="A23" s="1">
        <v>146</v>
      </c>
      <c r="B23" s="1" t="s">
        <v>2551</v>
      </c>
      <c r="C23" s="1" t="s">
        <v>7</v>
      </c>
      <c r="D23" s="1">
        <v>2</v>
      </c>
      <c r="E23" s="1" t="s">
        <v>50</v>
      </c>
      <c r="F23" s="1" t="s">
        <v>2555</v>
      </c>
      <c r="G23" s="1" t="s">
        <v>2556</v>
      </c>
      <c r="H23" s="1">
        <v>2</v>
      </c>
      <c r="I23" s="11">
        <v>1</v>
      </c>
      <c r="J23" s="2" t="s">
        <v>2663</v>
      </c>
      <c r="L23" s="2" t="s">
        <v>2665</v>
      </c>
      <c r="N23" s="1">
        <v>15</v>
      </c>
      <c r="O23" s="1" t="s">
        <v>2665</v>
      </c>
      <c r="P23" s="11">
        <f t="shared" si="3"/>
        <v>17</v>
      </c>
      <c r="R23" s="1" t="s">
        <v>8</v>
      </c>
      <c r="S23" s="2">
        <v>45406</v>
      </c>
      <c r="T23" s="2">
        <f>S23+365</f>
        <v>45771</v>
      </c>
      <c r="U23" s="2">
        <f t="shared" si="1"/>
        <v>45831</v>
      </c>
      <c r="V23" s="11">
        <f t="shared" ca="1" si="2"/>
        <v>-157</v>
      </c>
      <c r="W23" s="1" t="s">
        <v>2659</v>
      </c>
    </row>
    <row r="24" spans="1:23" x14ac:dyDescent="0.25">
      <c r="A24" s="1">
        <v>146</v>
      </c>
      <c r="B24" s="1" t="s">
        <v>2551</v>
      </c>
      <c r="C24" s="1" t="s">
        <v>68</v>
      </c>
      <c r="D24" s="1">
        <v>3</v>
      </c>
      <c r="E24" s="1" t="s">
        <v>50</v>
      </c>
      <c r="F24" s="1" t="s">
        <v>2554</v>
      </c>
      <c r="G24" s="1" t="s">
        <v>2554</v>
      </c>
      <c r="H24" s="1">
        <v>2</v>
      </c>
      <c r="I24" s="11">
        <v>1</v>
      </c>
      <c r="J24" s="2" t="s">
        <v>2663</v>
      </c>
      <c r="L24" s="2" t="s">
        <v>2665</v>
      </c>
      <c r="N24" s="1">
        <v>15</v>
      </c>
      <c r="O24" s="1" t="s">
        <v>2665</v>
      </c>
      <c r="P24" s="11">
        <f t="shared" si="3"/>
        <v>17</v>
      </c>
      <c r="R24" s="1" t="s">
        <v>8</v>
      </c>
      <c r="S24" s="2">
        <v>45406</v>
      </c>
      <c r="T24" s="2">
        <f>S24+365</f>
        <v>45771</v>
      </c>
      <c r="U24" s="2">
        <f t="shared" si="1"/>
        <v>45831</v>
      </c>
      <c r="V24" s="11">
        <f t="shared" ca="1" si="2"/>
        <v>-157</v>
      </c>
      <c r="W24" s="1" t="s">
        <v>2659</v>
      </c>
    </row>
    <row r="25" spans="1:23" x14ac:dyDescent="0.25">
      <c r="A25" s="1">
        <v>146</v>
      </c>
      <c r="B25" s="1" t="s">
        <v>2544</v>
      </c>
      <c r="C25" s="1" t="s">
        <v>53</v>
      </c>
      <c r="D25" s="1">
        <v>1</v>
      </c>
      <c r="E25" s="1" t="s">
        <v>50</v>
      </c>
      <c r="F25" s="1" t="s">
        <v>2545</v>
      </c>
      <c r="G25" s="1" t="s">
        <v>2546</v>
      </c>
      <c r="H25" s="1">
        <v>2</v>
      </c>
      <c r="I25" s="11">
        <v>1</v>
      </c>
      <c r="J25" s="2" t="s">
        <v>2663</v>
      </c>
      <c r="L25" s="2" t="s">
        <v>2665</v>
      </c>
      <c r="N25" s="1">
        <v>15</v>
      </c>
      <c r="O25" s="1" t="s">
        <v>2665</v>
      </c>
      <c r="P25" s="11">
        <f t="shared" si="3"/>
        <v>17</v>
      </c>
      <c r="R25" s="1" t="s">
        <v>8</v>
      </c>
      <c r="S25" s="2">
        <v>45406</v>
      </c>
      <c r="T25" s="2">
        <f>S25+365</f>
        <v>45771</v>
      </c>
      <c r="U25" s="2">
        <f t="shared" si="1"/>
        <v>45831</v>
      </c>
      <c r="V25" s="11">
        <f t="shared" ca="1" si="2"/>
        <v>-157</v>
      </c>
      <c r="W25" s="1" t="s">
        <v>2659</v>
      </c>
    </row>
    <row r="26" spans="1:23" x14ac:dyDescent="0.25">
      <c r="A26" s="1">
        <v>111</v>
      </c>
      <c r="B26" s="1" t="s">
        <v>129</v>
      </c>
      <c r="C26" s="1" t="s">
        <v>144</v>
      </c>
      <c r="D26" s="1">
        <v>421</v>
      </c>
      <c r="E26" s="1" t="s">
        <v>9</v>
      </c>
      <c r="F26" s="1" t="s">
        <v>145</v>
      </c>
      <c r="G26" s="1" t="s">
        <v>146</v>
      </c>
      <c r="H26" s="1">
        <v>5</v>
      </c>
      <c r="I26" s="11">
        <v>1</v>
      </c>
      <c r="J26" s="2" t="s">
        <v>2663</v>
      </c>
      <c r="L26" s="2" t="s">
        <v>2665</v>
      </c>
      <c r="O26" s="1" t="s">
        <v>2665</v>
      </c>
      <c r="R26" s="1" t="s">
        <v>8</v>
      </c>
      <c r="S26" s="2">
        <v>38120</v>
      </c>
      <c r="T26" s="2">
        <f t="shared" ref="T26:T31" si="4">S26+(365*4)</f>
        <v>39580</v>
      </c>
      <c r="U26" s="2">
        <f t="shared" si="1"/>
        <v>39640</v>
      </c>
      <c r="V26" s="11">
        <f t="shared" ca="1" si="2"/>
        <v>6034</v>
      </c>
      <c r="W26" s="1" t="s">
        <v>2659</v>
      </c>
    </row>
    <row r="27" spans="1:23" x14ac:dyDescent="0.25">
      <c r="A27" s="1">
        <v>111</v>
      </c>
      <c r="B27" s="1" t="s">
        <v>129</v>
      </c>
      <c r="C27" s="1" t="s">
        <v>142</v>
      </c>
      <c r="D27" s="1">
        <v>424</v>
      </c>
      <c r="E27" s="1" t="s">
        <v>9</v>
      </c>
      <c r="F27" s="1" t="s">
        <v>143</v>
      </c>
      <c r="G27" s="1" t="s">
        <v>143</v>
      </c>
      <c r="H27" s="1">
        <v>4</v>
      </c>
      <c r="I27" s="11">
        <v>1</v>
      </c>
      <c r="J27" s="2" t="s">
        <v>2663</v>
      </c>
      <c r="L27" s="2" t="s">
        <v>2665</v>
      </c>
      <c r="O27" s="1" t="s">
        <v>2665</v>
      </c>
      <c r="R27" s="1" t="s">
        <v>8</v>
      </c>
      <c r="T27" s="2">
        <f t="shared" si="4"/>
        <v>1460</v>
      </c>
      <c r="U27" s="2">
        <f t="shared" si="1"/>
        <v>1520</v>
      </c>
      <c r="V27" s="11">
        <f t="shared" ca="1" si="2"/>
        <v>44154</v>
      </c>
      <c r="W27" s="1" t="s">
        <v>2659</v>
      </c>
    </row>
    <row r="28" spans="1:23" x14ac:dyDescent="0.25">
      <c r="A28" s="1">
        <v>111</v>
      </c>
      <c r="B28" s="1" t="s">
        <v>129</v>
      </c>
      <c r="C28" s="1" t="s">
        <v>7</v>
      </c>
      <c r="D28" s="1">
        <v>431</v>
      </c>
      <c r="E28" s="1" t="s">
        <v>9</v>
      </c>
      <c r="F28" s="1" t="s">
        <v>140</v>
      </c>
      <c r="G28" s="1" t="s">
        <v>141</v>
      </c>
      <c r="H28" s="1">
        <v>6</v>
      </c>
      <c r="I28" s="11">
        <v>1</v>
      </c>
      <c r="J28" s="2" t="s">
        <v>2663</v>
      </c>
      <c r="L28" s="2" t="s">
        <v>2665</v>
      </c>
      <c r="O28" s="1" t="s">
        <v>2665</v>
      </c>
      <c r="R28" s="1" t="s">
        <v>8</v>
      </c>
      <c r="S28" s="2">
        <v>42257</v>
      </c>
      <c r="T28" s="2">
        <f t="shared" si="4"/>
        <v>43717</v>
      </c>
      <c r="U28" s="2">
        <f t="shared" si="1"/>
        <v>43777</v>
      </c>
      <c r="V28" s="11">
        <f t="shared" ca="1" si="2"/>
        <v>1897</v>
      </c>
      <c r="W28" s="1" t="s">
        <v>2659</v>
      </c>
    </row>
    <row r="29" spans="1:23" x14ac:dyDescent="0.25">
      <c r="A29" s="1">
        <v>111</v>
      </c>
      <c r="B29" s="1" t="s">
        <v>129</v>
      </c>
      <c r="C29" s="1" t="s">
        <v>68</v>
      </c>
      <c r="D29" s="1">
        <v>433</v>
      </c>
      <c r="E29" s="1" t="s">
        <v>9</v>
      </c>
      <c r="F29" s="1" t="s">
        <v>137</v>
      </c>
      <c r="G29" s="1" t="s">
        <v>139</v>
      </c>
      <c r="H29" s="1">
        <v>6</v>
      </c>
      <c r="I29" s="11">
        <v>1</v>
      </c>
      <c r="J29" s="2" t="s">
        <v>2663</v>
      </c>
      <c r="L29" s="2" t="s">
        <v>2665</v>
      </c>
      <c r="O29" s="1" t="s">
        <v>2665</v>
      </c>
      <c r="R29" s="1" t="s">
        <v>8</v>
      </c>
      <c r="T29" s="2">
        <f t="shared" si="4"/>
        <v>1460</v>
      </c>
      <c r="U29" s="2">
        <f t="shared" si="1"/>
        <v>1520</v>
      </c>
      <c r="V29" s="11">
        <f t="shared" ca="1" si="2"/>
        <v>44154</v>
      </c>
      <c r="W29" s="1" t="s">
        <v>2659</v>
      </c>
    </row>
    <row r="30" spans="1:23" x14ac:dyDescent="0.25">
      <c r="A30" s="1">
        <v>111</v>
      </c>
      <c r="B30" s="1" t="s">
        <v>129</v>
      </c>
      <c r="C30" s="1" t="s">
        <v>68</v>
      </c>
      <c r="D30" s="1">
        <v>435</v>
      </c>
      <c r="E30" s="1" t="s">
        <v>9</v>
      </c>
      <c r="F30" s="1" t="s">
        <v>135</v>
      </c>
      <c r="G30" s="1" t="s">
        <v>136</v>
      </c>
      <c r="H30" s="1">
        <v>9</v>
      </c>
      <c r="I30" s="11">
        <v>1</v>
      </c>
      <c r="J30" s="2" t="s">
        <v>2663</v>
      </c>
      <c r="L30" s="2" t="s">
        <v>2665</v>
      </c>
      <c r="O30" s="1" t="s">
        <v>2665</v>
      </c>
      <c r="R30" s="1" t="s">
        <v>8</v>
      </c>
      <c r="T30" s="2">
        <f t="shared" si="4"/>
        <v>1460</v>
      </c>
      <c r="U30" s="2">
        <f t="shared" si="1"/>
        <v>1520</v>
      </c>
      <c r="V30" s="11">
        <f t="shared" ca="1" si="2"/>
        <v>44154</v>
      </c>
      <c r="W30" s="1" t="s">
        <v>2659</v>
      </c>
    </row>
    <row r="31" spans="1:23" x14ac:dyDescent="0.25">
      <c r="A31" s="1">
        <v>111</v>
      </c>
      <c r="B31" s="1" t="s">
        <v>129</v>
      </c>
      <c r="C31" s="1" t="s">
        <v>68</v>
      </c>
      <c r="D31" s="1">
        <v>437</v>
      </c>
      <c r="E31" s="1" t="s">
        <v>9</v>
      </c>
      <c r="F31" s="1" t="s">
        <v>132</v>
      </c>
      <c r="G31" s="1" t="s">
        <v>133</v>
      </c>
      <c r="H31" s="1">
        <v>6</v>
      </c>
      <c r="I31" s="11">
        <v>1</v>
      </c>
      <c r="J31" s="2" t="s">
        <v>2663</v>
      </c>
      <c r="L31" s="2" t="s">
        <v>2665</v>
      </c>
      <c r="O31" s="1" t="s">
        <v>2665</v>
      </c>
      <c r="R31" s="1" t="s">
        <v>8</v>
      </c>
      <c r="T31" s="2">
        <f t="shared" si="4"/>
        <v>1460</v>
      </c>
      <c r="U31" s="2">
        <f t="shared" si="1"/>
        <v>1520</v>
      </c>
      <c r="V31" s="11">
        <f t="shared" ca="1" si="2"/>
        <v>44154</v>
      </c>
      <c r="W31" s="1" t="s">
        <v>2659</v>
      </c>
    </row>
    <row r="32" spans="1:23" x14ac:dyDescent="0.25">
      <c r="A32" s="1">
        <v>146</v>
      </c>
      <c r="B32" s="1" t="s">
        <v>2544</v>
      </c>
      <c r="C32" s="1" t="s">
        <v>53</v>
      </c>
      <c r="D32" s="1">
        <v>2</v>
      </c>
      <c r="E32" s="1" t="s">
        <v>50</v>
      </c>
      <c r="F32" s="1" t="s">
        <v>2549</v>
      </c>
      <c r="G32" s="1" t="s">
        <v>2550</v>
      </c>
      <c r="H32" s="1">
        <v>2</v>
      </c>
      <c r="I32" s="11">
        <v>1</v>
      </c>
      <c r="J32" s="2" t="s">
        <v>2663</v>
      </c>
      <c r="L32" s="2" t="s">
        <v>2665</v>
      </c>
      <c r="N32" s="1">
        <v>15</v>
      </c>
      <c r="O32" s="1" t="s">
        <v>2665</v>
      </c>
      <c r="P32" s="11">
        <f>_xlfn.ISOWEEKNUM(T32)</f>
        <v>17</v>
      </c>
      <c r="R32" s="1" t="s">
        <v>8</v>
      </c>
      <c r="S32" s="2">
        <v>45406</v>
      </c>
      <c r="T32" s="2">
        <f>S32+365</f>
        <v>45771</v>
      </c>
      <c r="U32" s="2">
        <f t="shared" si="1"/>
        <v>45831</v>
      </c>
      <c r="V32" s="11">
        <f t="shared" ca="1" si="2"/>
        <v>-157</v>
      </c>
      <c r="W32" s="1" t="s">
        <v>2659</v>
      </c>
    </row>
    <row r="33" spans="1:23" x14ac:dyDescent="0.25">
      <c r="A33" s="1">
        <v>146</v>
      </c>
      <c r="B33" s="1" t="s">
        <v>2557</v>
      </c>
      <c r="C33" s="1" t="s">
        <v>261</v>
      </c>
      <c r="D33" s="1">
        <v>602</v>
      </c>
      <c r="E33" s="1" t="s">
        <v>50</v>
      </c>
      <c r="F33" s="1" t="s">
        <v>2560</v>
      </c>
      <c r="G33" s="1" t="s">
        <v>2561</v>
      </c>
      <c r="H33" s="1">
        <v>1</v>
      </c>
      <c r="I33" s="11">
        <v>2</v>
      </c>
      <c r="J33" s="2" t="s">
        <v>2663</v>
      </c>
      <c r="L33" s="2" t="s">
        <v>2663</v>
      </c>
      <c r="N33" s="1">
        <v>15</v>
      </c>
      <c r="O33" s="1">
        <v>42</v>
      </c>
      <c r="P33" s="11">
        <f>_xlfn.ISOWEEKNUM(T33)</f>
        <v>13</v>
      </c>
      <c r="R33" s="1" t="s">
        <v>8</v>
      </c>
      <c r="S33" s="2">
        <v>45558</v>
      </c>
      <c r="T33" s="2">
        <f>S33+(365/2)</f>
        <v>45740.5</v>
      </c>
      <c r="U33" s="2">
        <f t="shared" si="1"/>
        <v>45800.5</v>
      </c>
      <c r="V33" s="11">
        <f t="shared" ca="1" si="2"/>
        <v>-126.5</v>
      </c>
      <c r="W33" s="1" t="s">
        <v>2659</v>
      </c>
    </row>
    <row r="34" spans="1:23" x14ac:dyDescent="0.25">
      <c r="A34" s="1">
        <v>111</v>
      </c>
      <c r="B34" s="1" t="s">
        <v>88</v>
      </c>
      <c r="C34" s="1" t="s">
        <v>68</v>
      </c>
      <c r="D34" s="1">
        <v>411</v>
      </c>
      <c r="E34" s="1" t="s">
        <v>54</v>
      </c>
      <c r="F34" s="1" t="s">
        <v>91</v>
      </c>
      <c r="G34" s="1" t="s">
        <v>92</v>
      </c>
      <c r="H34" s="1">
        <v>2</v>
      </c>
      <c r="I34" s="11">
        <v>1</v>
      </c>
      <c r="J34" s="2" t="s">
        <v>2663</v>
      </c>
      <c r="L34" s="2" t="s">
        <v>2665</v>
      </c>
      <c r="O34" s="1" t="s">
        <v>2665</v>
      </c>
      <c r="R34" s="1" t="s">
        <v>8</v>
      </c>
      <c r="S34" s="2">
        <v>41108</v>
      </c>
      <c r="T34" s="2">
        <f>S34+(365*3)</f>
        <v>42203</v>
      </c>
      <c r="U34" s="2">
        <f t="shared" si="1"/>
        <v>42263</v>
      </c>
      <c r="V34" s="11">
        <f t="shared" ca="1" si="2"/>
        <v>3411</v>
      </c>
      <c r="W34" s="1" t="s">
        <v>2659</v>
      </c>
    </row>
    <row r="35" spans="1:23" x14ac:dyDescent="0.25">
      <c r="A35" s="1">
        <v>146</v>
      </c>
      <c r="B35" s="1" t="s">
        <v>2610</v>
      </c>
      <c r="C35" s="1" t="s">
        <v>53</v>
      </c>
      <c r="D35" s="1">
        <v>411</v>
      </c>
      <c r="E35" s="1" t="s">
        <v>50</v>
      </c>
      <c r="F35" s="1" t="s">
        <v>2615</v>
      </c>
      <c r="G35" s="1" t="s">
        <v>2616</v>
      </c>
      <c r="H35" s="1" t="s">
        <v>450</v>
      </c>
      <c r="I35" s="11">
        <v>1</v>
      </c>
      <c r="J35" s="2" t="s">
        <v>2663</v>
      </c>
      <c r="L35" s="2" t="s">
        <v>2665</v>
      </c>
      <c r="N35" s="1">
        <v>15</v>
      </c>
      <c r="O35" s="1" t="s">
        <v>2665</v>
      </c>
      <c r="P35" s="11">
        <f>_xlfn.ISOWEEKNUM(T35)</f>
        <v>17</v>
      </c>
      <c r="R35" s="1" t="s">
        <v>8</v>
      </c>
      <c r="S35" s="2">
        <v>45405</v>
      </c>
      <c r="T35" s="2">
        <f>S35+365</f>
        <v>45770</v>
      </c>
      <c r="U35" s="2">
        <f t="shared" si="1"/>
        <v>45830</v>
      </c>
      <c r="V35" s="11">
        <f t="shared" ca="1" si="2"/>
        <v>-156</v>
      </c>
      <c r="W35" s="1" t="s">
        <v>2659</v>
      </c>
    </row>
    <row r="36" spans="1:23" hidden="1" x14ac:dyDescent="0.25">
      <c r="A36" s="1">
        <v>111</v>
      </c>
      <c r="B36" s="1" t="s">
        <v>153</v>
      </c>
      <c r="C36" s="1" t="s">
        <v>155</v>
      </c>
      <c r="D36" s="1">
        <v>422</v>
      </c>
      <c r="E36" s="1" t="s">
        <v>77</v>
      </c>
      <c r="F36" s="1" t="s">
        <v>156</v>
      </c>
      <c r="G36" s="1" t="s">
        <v>157</v>
      </c>
      <c r="H36" s="1">
        <v>2</v>
      </c>
      <c r="I36" s="11">
        <v>1</v>
      </c>
      <c r="J36" s="2" t="s">
        <v>2664</v>
      </c>
      <c r="K36"/>
      <c r="L36" s="2" t="s">
        <v>2664</v>
      </c>
      <c r="M36"/>
      <c r="N36"/>
      <c r="O36"/>
      <c r="R36" s="1" t="s">
        <v>8</v>
      </c>
      <c r="S36" s="2">
        <v>45435</v>
      </c>
      <c r="T36" s="2">
        <f>S36+(365*2)</f>
        <v>46165</v>
      </c>
      <c r="U36" s="2">
        <f t="shared" si="1"/>
        <v>46225</v>
      </c>
      <c r="V36" s="11">
        <f t="shared" ca="1" si="2"/>
        <v>-551</v>
      </c>
    </row>
    <row r="37" spans="1:23" x14ac:dyDescent="0.25">
      <c r="A37" s="1">
        <v>146</v>
      </c>
      <c r="B37" s="1" t="s">
        <v>2610</v>
      </c>
      <c r="C37" s="1" t="s">
        <v>53</v>
      </c>
      <c r="D37" s="1">
        <v>412</v>
      </c>
      <c r="E37" s="1" t="s">
        <v>50</v>
      </c>
      <c r="F37" s="1" t="s">
        <v>2617</v>
      </c>
      <c r="G37" s="1" t="s">
        <v>2618</v>
      </c>
      <c r="H37" s="1">
        <v>2</v>
      </c>
      <c r="I37" s="11">
        <v>1</v>
      </c>
      <c r="J37" s="2" t="s">
        <v>2663</v>
      </c>
      <c r="L37" s="2" t="s">
        <v>2665</v>
      </c>
      <c r="N37" s="1">
        <v>15</v>
      </c>
      <c r="O37" s="1" t="s">
        <v>2665</v>
      </c>
      <c r="P37" s="11">
        <f>_xlfn.ISOWEEKNUM(T37)</f>
        <v>17</v>
      </c>
      <c r="R37" s="1" t="s">
        <v>8</v>
      </c>
      <c r="S37" s="2">
        <v>45405</v>
      </c>
      <c r="T37" s="2">
        <f>S37+365</f>
        <v>45770</v>
      </c>
      <c r="U37" s="2">
        <f t="shared" si="1"/>
        <v>45830</v>
      </c>
      <c r="V37" s="11">
        <f t="shared" ca="1" si="2"/>
        <v>-156</v>
      </c>
      <c r="W37" s="1" t="s">
        <v>2659</v>
      </c>
    </row>
    <row r="38" spans="1:23" x14ac:dyDescent="0.25">
      <c r="A38" s="1">
        <v>146</v>
      </c>
      <c r="B38" s="1" t="s">
        <v>2610</v>
      </c>
      <c r="C38" s="1" t="s">
        <v>7</v>
      </c>
      <c r="D38" s="1">
        <v>413</v>
      </c>
      <c r="E38" s="1" t="s">
        <v>50</v>
      </c>
      <c r="F38" s="1" t="s">
        <v>2619</v>
      </c>
      <c r="G38" s="1" t="s">
        <v>2620</v>
      </c>
      <c r="H38" s="1">
        <v>3</v>
      </c>
      <c r="I38" s="11">
        <v>1</v>
      </c>
      <c r="J38" s="2" t="s">
        <v>2663</v>
      </c>
      <c r="L38" s="2" t="s">
        <v>2665</v>
      </c>
      <c r="N38" s="1">
        <v>15</v>
      </c>
      <c r="O38" s="1" t="s">
        <v>2665</v>
      </c>
      <c r="P38" s="11">
        <f>_xlfn.ISOWEEKNUM(T38)</f>
        <v>17</v>
      </c>
      <c r="R38" s="1" t="s">
        <v>8</v>
      </c>
      <c r="S38" s="2">
        <v>45405</v>
      </c>
      <c r="T38" s="2">
        <f>S38+365</f>
        <v>45770</v>
      </c>
      <c r="U38" s="2">
        <f t="shared" si="1"/>
        <v>45830</v>
      </c>
      <c r="V38" s="11">
        <f t="shared" ca="1" si="2"/>
        <v>-156</v>
      </c>
      <c r="W38" s="1" t="s">
        <v>2659</v>
      </c>
    </row>
    <row r="39" spans="1:23" hidden="1" x14ac:dyDescent="0.25">
      <c r="A39" s="1">
        <v>111</v>
      </c>
      <c r="B39" s="1" t="s">
        <v>115</v>
      </c>
      <c r="C39" s="1" t="s">
        <v>7</v>
      </c>
      <c r="D39" s="1">
        <v>411</v>
      </c>
      <c r="E39" s="1" t="s">
        <v>77</v>
      </c>
      <c r="F39" s="1" t="s">
        <v>119</v>
      </c>
      <c r="G39" s="1" t="s">
        <v>120</v>
      </c>
      <c r="H39" s="1">
        <v>4</v>
      </c>
      <c r="I39" s="11">
        <v>1</v>
      </c>
      <c r="J39" s="2" t="s">
        <v>2664</v>
      </c>
      <c r="K39"/>
      <c r="L39" s="2" t="s">
        <v>2664</v>
      </c>
      <c r="M39"/>
      <c r="N39"/>
      <c r="O39"/>
      <c r="R39" s="1" t="s">
        <v>8</v>
      </c>
      <c r="S39" s="2">
        <v>45433</v>
      </c>
      <c r="T39" s="2">
        <f>S39+(365*2)</f>
        <v>46163</v>
      </c>
      <c r="U39" s="2">
        <f t="shared" si="1"/>
        <v>46223</v>
      </c>
      <c r="V39" s="11">
        <f t="shared" ca="1" si="2"/>
        <v>-549</v>
      </c>
    </row>
    <row r="40" spans="1:23" hidden="1" x14ac:dyDescent="0.25">
      <c r="A40" s="1">
        <v>111</v>
      </c>
      <c r="B40" s="1" t="s">
        <v>115</v>
      </c>
      <c r="C40" s="1" t="s">
        <v>7</v>
      </c>
      <c r="D40" s="1">
        <v>414</v>
      </c>
      <c r="E40" s="1" t="s">
        <v>77</v>
      </c>
      <c r="F40" s="1" t="s">
        <v>117</v>
      </c>
      <c r="G40" s="1" t="s">
        <v>118</v>
      </c>
      <c r="H40" s="1">
        <v>4</v>
      </c>
      <c r="I40" s="11">
        <v>1</v>
      </c>
      <c r="J40" s="2" t="s">
        <v>2664</v>
      </c>
      <c r="K40"/>
      <c r="L40" s="2" t="s">
        <v>2664</v>
      </c>
      <c r="M40"/>
      <c r="N40"/>
      <c r="O40"/>
      <c r="R40" s="1" t="s">
        <v>8</v>
      </c>
      <c r="S40" s="2">
        <v>45433</v>
      </c>
      <c r="T40" s="2">
        <f>S40+(365*2)</f>
        <v>46163</v>
      </c>
      <c r="U40" s="2">
        <f t="shared" si="1"/>
        <v>46223</v>
      </c>
      <c r="V40" s="11">
        <f t="shared" ca="1" si="2"/>
        <v>-549</v>
      </c>
    </row>
    <row r="41" spans="1:23" x14ac:dyDescent="0.25">
      <c r="A41" s="1">
        <v>146</v>
      </c>
      <c r="B41" s="1" t="s">
        <v>2610</v>
      </c>
      <c r="C41" s="1" t="s">
        <v>2624</v>
      </c>
      <c r="D41" s="1">
        <v>415</v>
      </c>
      <c r="E41" s="1" t="s">
        <v>50</v>
      </c>
      <c r="F41" s="1" t="s">
        <v>2627</v>
      </c>
      <c r="G41" s="1" t="s">
        <v>2628</v>
      </c>
      <c r="H41" s="1">
        <v>1</v>
      </c>
      <c r="I41" s="11">
        <v>1</v>
      </c>
      <c r="J41" s="2" t="s">
        <v>2663</v>
      </c>
      <c r="L41" s="2" t="s">
        <v>2665</v>
      </c>
      <c r="N41" s="1">
        <v>15</v>
      </c>
      <c r="O41" s="1" t="s">
        <v>2665</v>
      </c>
      <c r="P41" s="11">
        <f>_xlfn.ISOWEEKNUM(T41)</f>
        <v>17</v>
      </c>
      <c r="R41" s="1" t="s">
        <v>8</v>
      </c>
      <c r="S41" s="2">
        <v>45405</v>
      </c>
      <c r="T41" s="2">
        <f>S41+365</f>
        <v>45770</v>
      </c>
      <c r="U41" s="2">
        <f t="shared" si="1"/>
        <v>45830</v>
      </c>
      <c r="V41" s="11">
        <f t="shared" ca="1" si="2"/>
        <v>-156</v>
      </c>
      <c r="W41" s="1" t="s">
        <v>2659</v>
      </c>
    </row>
    <row r="42" spans="1:23" x14ac:dyDescent="0.25">
      <c r="A42" s="1">
        <v>146</v>
      </c>
      <c r="B42" s="1" t="s">
        <v>2610</v>
      </c>
      <c r="C42" s="1" t="s">
        <v>2624</v>
      </c>
      <c r="D42" s="1">
        <v>416</v>
      </c>
      <c r="E42" s="1" t="s">
        <v>50</v>
      </c>
      <c r="F42" s="1" t="s">
        <v>2636</v>
      </c>
      <c r="G42" s="1" t="s">
        <v>2637</v>
      </c>
      <c r="H42" s="1" t="s">
        <v>2630</v>
      </c>
      <c r="I42" s="11">
        <v>1</v>
      </c>
      <c r="J42" s="2" t="s">
        <v>2663</v>
      </c>
      <c r="L42" s="2" t="s">
        <v>2665</v>
      </c>
      <c r="N42" s="1">
        <v>15</v>
      </c>
      <c r="O42" s="1" t="s">
        <v>2665</v>
      </c>
      <c r="P42" s="11">
        <f>_xlfn.ISOWEEKNUM(T42)</f>
        <v>17</v>
      </c>
      <c r="R42" s="1" t="s">
        <v>8</v>
      </c>
      <c r="S42" s="2">
        <v>45405</v>
      </c>
      <c r="T42" s="2">
        <f>S42+365</f>
        <v>45770</v>
      </c>
      <c r="U42" s="2">
        <f t="shared" si="1"/>
        <v>45830</v>
      </c>
      <c r="V42" s="11">
        <f t="shared" ca="1" si="2"/>
        <v>-156</v>
      </c>
      <c r="W42" s="1" t="s">
        <v>2659</v>
      </c>
    </row>
    <row r="43" spans="1:23" x14ac:dyDescent="0.25">
      <c r="A43" s="1">
        <v>146</v>
      </c>
      <c r="B43" s="1" t="s">
        <v>2610</v>
      </c>
      <c r="C43" s="1" t="s">
        <v>2624</v>
      </c>
      <c r="D43" s="1">
        <v>417</v>
      </c>
      <c r="E43" s="1" t="s">
        <v>50</v>
      </c>
      <c r="F43" s="1" t="s">
        <v>2625</v>
      </c>
      <c r="G43" s="1" t="s">
        <v>2626</v>
      </c>
      <c r="H43" s="1">
        <v>2</v>
      </c>
      <c r="I43" s="11">
        <v>1</v>
      </c>
      <c r="J43" s="2" t="s">
        <v>2663</v>
      </c>
      <c r="L43" s="2" t="s">
        <v>2665</v>
      </c>
      <c r="N43" s="1">
        <v>15</v>
      </c>
      <c r="O43" s="1" t="s">
        <v>2665</v>
      </c>
      <c r="P43" s="11">
        <f>_xlfn.ISOWEEKNUM(T43)</f>
        <v>17</v>
      </c>
      <c r="R43" s="1" t="s">
        <v>8</v>
      </c>
      <c r="S43" s="2">
        <v>45405</v>
      </c>
      <c r="T43" s="2">
        <f>S43+365</f>
        <v>45770</v>
      </c>
      <c r="U43" s="2">
        <f t="shared" si="1"/>
        <v>45830</v>
      </c>
      <c r="V43" s="11">
        <f t="shared" ca="1" si="2"/>
        <v>-156</v>
      </c>
      <c r="W43" s="1" t="s">
        <v>2659</v>
      </c>
    </row>
    <row r="44" spans="1:23" x14ac:dyDescent="0.25">
      <c r="A44" s="1">
        <v>111</v>
      </c>
      <c r="B44" s="1" t="s">
        <v>48</v>
      </c>
      <c r="C44" s="1" t="s">
        <v>53</v>
      </c>
      <c r="D44" s="1">
        <v>403</v>
      </c>
      <c r="E44" s="1" t="s">
        <v>54</v>
      </c>
      <c r="F44" s="1" t="s">
        <v>61</v>
      </c>
      <c r="G44" s="1" t="s">
        <v>62</v>
      </c>
      <c r="H44" s="1">
        <v>2</v>
      </c>
      <c r="I44" s="11">
        <v>1</v>
      </c>
      <c r="J44" s="2" t="s">
        <v>2663</v>
      </c>
      <c r="L44" s="2" t="s">
        <v>2665</v>
      </c>
      <c r="O44" s="1" t="s">
        <v>2665</v>
      </c>
      <c r="R44" s="1" t="s">
        <v>8</v>
      </c>
      <c r="S44" s="2">
        <v>41058</v>
      </c>
      <c r="T44" s="2">
        <f>S44+(365*3)</f>
        <v>42153</v>
      </c>
      <c r="U44" s="2">
        <f t="shared" si="1"/>
        <v>42213</v>
      </c>
      <c r="V44" s="11">
        <f t="shared" ca="1" si="2"/>
        <v>3461</v>
      </c>
      <c r="W44" s="1" t="s">
        <v>2659</v>
      </c>
    </row>
    <row r="45" spans="1:23" x14ac:dyDescent="0.25">
      <c r="A45" s="1">
        <v>111</v>
      </c>
      <c r="B45" s="1" t="s">
        <v>48</v>
      </c>
      <c r="C45" s="1" t="s">
        <v>7</v>
      </c>
      <c r="D45" s="1">
        <v>411</v>
      </c>
      <c r="E45" s="1" t="s">
        <v>54</v>
      </c>
      <c r="F45" s="1" t="s">
        <v>59</v>
      </c>
      <c r="G45" s="1" t="s">
        <v>60</v>
      </c>
      <c r="H45" s="1">
        <v>3</v>
      </c>
      <c r="I45" s="11">
        <v>1</v>
      </c>
      <c r="J45" s="2" t="s">
        <v>2663</v>
      </c>
      <c r="L45" s="2" t="s">
        <v>2665</v>
      </c>
      <c r="O45" s="1" t="s">
        <v>2665</v>
      </c>
      <c r="R45" s="1" t="s">
        <v>8</v>
      </c>
      <c r="S45" s="2">
        <v>41058</v>
      </c>
      <c r="T45" s="2">
        <f>S45+(365*3)</f>
        <v>42153</v>
      </c>
      <c r="U45" s="2">
        <f t="shared" si="1"/>
        <v>42213</v>
      </c>
      <c r="V45" s="11">
        <f t="shared" ca="1" si="2"/>
        <v>3461</v>
      </c>
      <c r="W45" s="1" t="s">
        <v>2659</v>
      </c>
    </row>
    <row r="46" spans="1:23" x14ac:dyDescent="0.25">
      <c r="A46" s="1">
        <v>111</v>
      </c>
      <c r="B46" s="1" t="s">
        <v>48</v>
      </c>
      <c r="C46" s="1" t="s">
        <v>7</v>
      </c>
      <c r="D46" s="1">
        <v>422</v>
      </c>
      <c r="E46" s="1" t="s">
        <v>54</v>
      </c>
      <c r="F46" s="1" t="s">
        <v>57</v>
      </c>
      <c r="G46" s="1" t="s">
        <v>58</v>
      </c>
      <c r="H46" s="1">
        <v>4</v>
      </c>
      <c r="I46" s="11">
        <v>1</v>
      </c>
      <c r="J46" s="2" t="s">
        <v>2663</v>
      </c>
      <c r="L46" s="2" t="s">
        <v>2665</v>
      </c>
      <c r="O46" s="1" t="s">
        <v>2665</v>
      </c>
      <c r="R46" s="1" t="s">
        <v>8</v>
      </c>
      <c r="S46" s="2">
        <v>41058</v>
      </c>
      <c r="T46" s="2">
        <f>S46+(365*3)</f>
        <v>42153</v>
      </c>
      <c r="U46" s="2">
        <f t="shared" si="1"/>
        <v>42213</v>
      </c>
      <c r="V46" s="11">
        <f t="shared" ca="1" si="2"/>
        <v>3461</v>
      </c>
      <c r="W46" s="1" t="s">
        <v>2659</v>
      </c>
    </row>
    <row r="47" spans="1:23" x14ac:dyDescent="0.25">
      <c r="A47" s="1">
        <v>111</v>
      </c>
      <c r="B47" s="1" t="s">
        <v>48</v>
      </c>
      <c r="C47" s="1" t="s">
        <v>53</v>
      </c>
      <c r="D47" s="1">
        <v>434</v>
      </c>
      <c r="E47" s="1" t="s">
        <v>54</v>
      </c>
      <c r="F47" s="1" t="s">
        <v>55</v>
      </c>
      <c r="G47" s="1" t="s">
        <v>56</v>
      </c>
      <c r="H47" s="1">
        <v>3</v>
      </c>
      <c r="I47" s="11">
        <v>1</v>
      </c>
      <c r="J47" s="2" t="s">
        <v>2663</v>
      </c>
      <c r="L47" s="2" t="s">
        <v>2665</v>
      </c>
      <c r="O47" s="1" t="s">
        <v>2665</v>
      </c>
      <c r="R47" s="1" t="s">
        <v>8</v>
      </c>
      <c r="S47" s="2">
        <v>41058</v>
      </c>
      <c r="T47" s="2">
        <f>S47+(365*3)</f>
        <v>42153</v>
      </c>
      <c r="U47" s="2">
        <f t="shared" si="1"/>
        <v>42213</v>
      </c>
      <c r="V47" s="11">
        <f t="shared" ca="1" si="2"/>
        <v>3461</v>
      </c>
      <c r="W47" s="1" t="s">
        <v>2659</v>
      </c>
    </row>
    <row r="48" spans="1:23" x14ac:dyDescent="0.25">
      <c r="A48" s="1">
        <v>146</v>
      </c>
      <c r="B48" s="1" t="s">
        <v>2610</v>
      </c>
      <c r="C48" s="1" t="s">
        <v>2624</v>
      </c>
      <c r="D48" s="1">
        <v>418</v>
      </c>
      <c r="E48" s="1" t="s">
        <v>50</v>
      </c>
      <c r="F48" s="1" t="s">
        <v>2634</v>
      </c>
      <c r="G48" s="1" t="s">
        <v>2635</v>
      </c>
      <c r="H48" s="1">
        <v>2</v>
      </c>
      <c r="I48" s="11">
        <v>1</v>
      </c>
      <c r="J48" s="2" t="s">
        <v>2663</v>
      </c>
      <c r="L48" s="2" t="s">
        <v>2665</v>
      </c>
      <c r="N48" s="1">
        <v>15</v>
      </c>
      <c r="O48" s="1" t="s">
        <v>2665</v>
      </c>
      <c r="P48" s="11">
        <f>_xlfn.ISOWEEKNUM(T48)</f>
        <v>17</v>
      </c>
      <c r="R48" s="1" t="s">
        <v>8</v>
      </c>
      <c r="S48" s="2">
        <v>45405</v>
      </c>
      <c r="T48" s="2">
        <f>S48+365</f>
        <v>45770</v>
      </c>
      <c r="U48" s="2">
        <f t="shared" si="1"/>
        <v>45830</v>
      </c>
      <c r="V48" s="11">
        <f t="shared" ca="1" si="2"/>
        <v>-156</v>
      </c>
      <c r="W48" s="1" t="s">
        <v>2659</v>
      </c>
    </row>
    <row r="49" spans="1:23" hidden="1" x14ac:dyDescent="0.25">
      <c r="A49" s="1">
        <v>111</v>
      </c>
      <c r="B49" s="1" t="s">
        <v>161</v>
      </c>
      <c r="C49" s="1" t="s">
        <v>7</v>
      </c>
      <c r="D49" s="1">
        <v>411</v>
      </c>
      <c r="E49" s="1" t="s">
        <v>77</v>
      </c>
      <c r="F49" s="1" t="s">
        <v>164</v>
      </c>
      <c r="G49" s="1" t="s">
        <v>165</v>
      </c>
      <c r="H49" s="1">
        <v>1</v>
      </c>
      <c r="I49" s="11">
        <v>1</v>
      </c>
      <c r="J49" s="2" t="s">
        <v>2664</v>
      </c>
      <c r="K49"/>
      <c r="L49" s="2" t="s">
        <v>2664</v>
      </c>
      <c r="M49"/>
      <c r="N49"/>
      <c r="O49"/>
      <c r="R49" s="1" t="s">
        <v>8</v>
      </c>
      <c r="S49" s="2">
        <v>45435</v>
      </c>
      <c r="T49" s="2">
        <f>S49+(365*2)</f>
        <v>46165</v>
      </c>
      <c r="U49" s="2">
        <f t="shared" si="1"/>
        <v>46225</v>
      </c>
      <c r="V49" s="11">
        <f t="shared" ca="1" si="2"/>
        <v>-551</v>
      </c>
    </row>
    <row r="50" spans="1:23" hidden="1" x14ac:dyDescent="0.25">
      <c r="A50" s="1">
        <v>111</v>
      </c>
      <c r="B50" s="1" t="s">
        <v>161</v>
      </c>
      <c r="C50" s="1" t="s">
        <v>68</v>
      </c>
      <c r="D50" s="1">
        <v>414</v>
      </c>
      <c r="E50" s="1" t="s">
        <v>77</v>
      </c>
      <c r="F50" s="1" t="s">
        <v>163</v>
      </c>
      <c r="G50" s="1" t="s">
        <v>163</v>
      </c>
      <c r="H50" s="1">
        <v>2</v>
      </c>
      <c r="I50" s="11">
        <v>1</v>
      </c>
      <c r="J50" s="2" t="s">
        <v>2664</v>
      </c>
      <c r="K50"/>
      <c r="L50" s="2" t="s">
        <v>2664</v>
      </c>
      <c r="M50"/>
      <c r="N50"/>
      <c r="O50"/>
      <c r="R50" s="1" t="s">
        <v>8</v>
      </c>
      <c r="S50" s="2">
        <v>45435</v>
      </c>
      <c r="T50" s="2">
        <f>S50+(365*2)</f>
        <v>46165</v>
      </c>
      <c r="U50" s="2">
        <f t="shared" si="1"/>
        <v>46225</v>
      </c>
      <c r="V50" s="11">
        <f t="shared" ca="1" si="2"/>
        <v>-551</v>
      </c>
    </row>
    <row r="51" spans="1:23" x14ac:dyDescent="0.25">
      <c r="A51" s="1">
        <v>146</v>
      </c>
      <c r="B51" s="1" t="s">
        <v>2610</v>
      </c>
      <c r="C51" s="1" t="s">
        <v>53</v>
      </c>
      <c r="D51" s="1">
        <v>419</v>
      </c>
      <c r="E51" s="1" t="s">
        <v>50</v>
      </c>
      <c r="F51" s="1" t="s">
        <v>2639</v>
      </c>
      <c r="G51" s="1" t="s">
        <v>2640</v>
      </c>
      <c r="H51" s="1" t="s">
        <v>453</v>
      </c>
      <c r="I51" s="11">
        <v>1</v>
      </c>
      <c r="J51" s="2" t="s">
        <v>2663</v>
      </c>
      <c r="L51" s="2" t="s">
        <v>2665</v>
      </c>
      <c r="N51" s="1">
        <v>15</v>
      </c>
      <c r="O51" s="1" t="s">
        <v>2665</v>
      </c>
      <c r="P51" s="11">
        <f>_xlfn.ISOWEEKNUM(T51)</f>
        <v>17</v>
      </c>
      <c r="R51" s="1" t="s">
        <v>8</v>
      </c>
      <c r="S51" s="2">
        <v>45405</v>
      </c>
      <c r="T51" s="2">
        <f>S51+365</f>
        <v>45770</v>
      </c>
      <c r="U51" s="2">
        <f t="shared" si="1"/>
        <v>45830</v>
      </c>
      <c r="V51" s="11">
        <f t="shared" ca="1" si="2"/>
        <v>-156</v>
      </c>
      <c r="W51" s="1" t="s">
        <v>2659</v>
      </c>
    </row>
    <row r="52" spans="1:23" x14ac:dyDescent="0.25">
      <c r="A52" s="1">
        <v>146</v>
      </c>
      <c r="B52" s="1" t="s">
        <v>2610</v>
      </c>
      <c r="C52" s="1" t="s">
        <v>53</v>
      </c>
      <c r="D52" s="1">
        <v>420</v>
      </c>
      <c r="E52" s="1" t="s">
        <v>50</v>
      </c>
      <c r="F52" s="1" t="s">
        <v>2643</v>
      </c>
      <c r="G52" s="1" t="s">
        <v>2644</v>
      </c>
      <c r="H52" s="1">
        <v>1</v>
      </c>
      <c r="I52" s="11">
        <v>1</v>
      </c>
      <c r="J52" s="2" t="s">
        <v>2663</v>
      </c>
      <c r="L52" s="2" t="s">
        <v>2665</v>
      </c>
      <c r="N52" s="1">
        <v>15</v>
      </c>
      <c r="O52" s="1" t="s">
        <v>2665</v>
      </c>
      <c r="P52" s="11">
        <f>_xlfn.ISOWEEKNUM(T52)</f>
        <v>17</v>
      </c>
      <c r="R52" s="1" t="s">
        <v>8</v>
      </c>
      <c r="S52" s="2">
        <v>45405</v>
      </c>
      <c r="T52" s="2">
        <f>S52+365</f>
        <v>45770</v>
      </c>
      <c r="U52" s="2">
        <f t="shared" si="1"/>
        <v>45830</v>
      </c>
      <c r="V52" s="11">
        <f t="shared" ca="1" si="2"/>
        <v>-156</v>
      </c>
      <c r="W52" s="1" t="s">
        <v>2659</v>
      </c>
    </row>
    <row r="53" spans="1:23" hidden="1" x14ac:dyDescent="0.25">
      <c r="A53" s="1">
        <v>111</v>
      </c>
      <c r="B53" s="1" t="s">
        <v>73</v>
      </c>
      <c r="C53" s="1" t="s">
        <v>83</v>
      </c>
      <c r="D53" s="1">
        <v>403</v>
      </c>
      <c r="E53" s="1" t="s">
        <v>77</v>
      </c>
      <c r="F53" s="1" t="s">
        <v>84</v>
      </c>
      <c r="G53" s="1" t="s">
        <v>85</v>
      </c>
      <c r="H53" s="1">
        <v>3</v>
      </c>
      <c r="I53" s="11">
        <v>1</v>
      </c>
      <c r="J53" s="2" t="s">
        <v>2664</v>
      </c>
      <c r="K53"/>
      <c r="L53" s="2" t="s">
        <v>2664</v>
      </c>
      <c r="M53"/>
      <c r="N53"/>
      <c r="O53"/>
      <c r="R53" s="1" t="s">
        <v>8</v>
      </c>
      <c r="S53" s="2">
        <v>45433</v>
      </c>
      <c r="T53" s="2">
        <f>S53+(365*2)</f>
        <v>46163</v>
      </c>
      <c r="U53" s="2">
        <f t="shared" si="1"/>
        <v>46223</v>
      </c>
      <c r="V53" s="11">
        <f t="shared" ca="1" si="2"/>
        <v>-549</v>
      </c>
    </row>
    <row r="54" spans="1:23" hidden="1" x14ac:dyDescent="0.25">
      <c r="A54" s="1">
        <v>111</v>
      </c>
      <c r="B54" s="1" t="s">
        <v>73</v>
      </c>
      <c r="C54" s="1" t="s">
        <v>17</v>
      </c>
      <c r="D54" s="1">
        <v>411</v>
      </c>
      <c r="E54" s="1" t="s">
        <v>77</v>
      </c>
      <c r="F54" s="1" t="s">
        <v>81</v>
      </c>
      <c r="G54" s="1" t="s">
        <v>82</v>
      </c>
      <c r="H54" s="1">
        <v>3</v>
      </c>
      <c r="I54" s="11">
        <v>1</v>
      </c>
      <c r="J54" s="2" t="s">
        <v>2664</v>
      </c>
      <c r="K54"/>
      <c r="L54" s="2" t="s">
        <v>2664</v>
      </c>
      <c r="M54"/>
      <c r="N54"/>
      <c r="O54"/>
      <c r="R54" s="1" t="s">
        <v>8</v>
      </c>
      <c r="S54" s="2">
        <v>45433</v>
      </c>
      <c r="T54" s="2">
        <f>S54+(365*2)</f>
        <v>46163</v>
      </c>
      <c r="U54" s="2">
        <f t="shared" si="1"/>
        <v>46223</v>
      </c>
      <c r="V54" s="11">
        <f t="shared" ca="1" si="2"/>
        <v>-549</v>
      </c>
    </row>
    <row r="55" spans="1:23" hidden="1" x14ac:dyDescent="0.25">
      <c r="A55" s="1">
        <v>111</v>
      </c>
      <c r="B55" s="1" t="s">
        <v>73</v>
      </c>
      <c r="C55" s="1" t="s">
        <v>68</v>
      </c>
      <c r="D55" s="1">
        <v>414</v>
      </c>
      <c r="E55" s="1" t="s">
        <v>77</v>
      </c>
      <c r="F55" s="1" t="s">
        <v>79</v>
      </c>
      <c r="G55" s="1" t="s">
        <v>80</v>
      </c>
      <c r="H55" s="1">
        <v>4</v>
      </c>
      <c r="I55" s="11">
        <v>1</v>
      </c>
      <c r="J55" s="2" t="s">
        <v>2664</v>
      </c>
      <c r="K55"/>
      <c r="L55" s="2" t="s">
        <v>2664</v>
      </c>
      <c r="M55"/>
      <c r="N55"/>
      <c r="O55"/>
      <c r="R55" s="1" t="s">
        <v>8</v>
      </c>
      <c r="S55" s="2">
        <v>45433</v>
      </c>
      <c r="T55" s="2">
        <f>S55+(365*2)</f>
        <v>46163</v>
      </c>
      <c r="U55" s="2">
        <f t="shared" si="1"/>
        <v>46223</v>
      </c>
      <c r="V55" s="11">
        <f t="shared" ca="1" si="2"/>
        <v>-549</v>
      </c>
    </row>
    <row r="56" spans="1:23" x14ac:dyDescent="0.25">
      <c r="A56" s="1">
        <v>146</v>
      </c>
      <c r="B56" s="1" t="s">
        <v>2610</v>
      </c>
      <c r="C56" s="1" t="s">
        <v>7</v>
      </c>
      <c r="D56" s="1">
        <v>422</v>
      </c>
      <c r="E56" s="1" t="s">
        <v>50</v>
      </c>
      <c r="F56" s="1" t="s">
        <v>2641</v>
      </c>
      <c r="G56" s="1" t="s">
        <v>2642</v>
      </c>
      <c r="H56" s="1">
        <v>3</v>
      </c>
      <c r="I56" s="11">
        <v>1</v>
      </c>
      <c r="J56" s="2" t="s">
        <v>2663</v>
      </c>
      <c r="L56" s="2" t="s">
        <v>2665</v>
      </c>
      <c r="N56" s="1">
        <v>15</v>
      </c>
      <c r="O56" s="1" t="s">
        <v>2665</v>
      </c>
      <c r="P56" s="11">
        <f>_xlfn.ISOWEEKNUM(T56)</f>
        <v>17</v>
      </c>
      <c r="R56" s="1" t="s">
        <v>8</v>
      </c>
      <c r="S56" s="2">
        <v>45405</v>
      </c>
      <c r="T56" s="2">
        <f>S56+365</f>
        <v>45770</v>
      </c>
      <c r="U56" s="2">
        <f t="shared" si="1"/>
        <v>45830</v>
      </c>
      <c r="V56" s="11">
        <f t="shared" ca="1" si="2"/>
        <v>-156</v>
      </c>
      <c r="W56" s="1" t="s">
        <v>2659</v>
      </c>
    </row>
    <row r="57" spans="1:23" hidden="1" x14ac:dyDescent="0.25">
      <c r="A57" s="1">
        <v>111</v>
      </c>
      <c r="B57" s="1" t="s">
        <v>73</v>
      </c>
      <c r="C57" s="1" t="s">
        <v>76</v>
      </c>
      <c r="D57" s="1">
        <v>434</v>
      </c>
      <c r="E57" s="1" t="s">
        <v>77</v>
      </c>
      <c r="F57" s="1" t="s">
        <v>78</v>
      </c>
      <c r="G57" s="1" t="s">
        <v>78</v>
      </c>
      <c r="H57" s="1">
        <v>2</v>
      </c>
      <c r="I57" s="11">
        <v>1</v>
      </c>
      <c r="J57" s="2" t="s">
        <v>2664</v>
      </c>
      <c r="K57"/>
      <c r="L57" s="2" t="s">
        <v>2664</v>
      </c>
      <c r="M57"/>
      <c r="N57"/>
      <c r="O57"/>
      <c r="R57" s="1" t="s">
        <v>8</v>
      </c>
      <c r="S57" s="2">
        <v>45433</v>
      </c>
      <c r="T57" s="2">
        <f>S57+(365*2)</f>
        <v>46163</v>
      </c>
      <c r="U57" s="2">
        <f t="shared" si="1"/>
        <v>46223</v>
      </c>
      <c r="V57" s="11">
        <f t="shared" ca="1" si="2"/>
        <v>-549</v>
      </c>
    </row>
    <row r="58" spans="1:23" x14ac:dyDescent="0.25">
      <c r="A58" s="1">
        <v>146</v>
      </c>
      <c r="B58" s="1" t="s">
        <v>2610</v>
      </c>
      <c r="C58" s="1" t="s">
        <v>53</v>
      </c>
      <c r="D58" s="1">
        <v>620</v>
      </c>
      <c r="E58" s="1" t="s">
        <v>50</v>
      </c>
      <c r="F58" s="1" t="s">
        <v>2613</v>
      </c>
      <c r="G58" s="1" t="s">
        <v>2614</v>
      </c>
      <c r="H58" s="1">
        <v>12</v>
      </c>
      <c r="I58" s="11">
        <v>1</v>
      </c>
      <c r="J58" s="2" t="s">
        <v>2663</v>
      </c>
      <c r="L58" s="2" t="s">
        <v>2665</v>
      </c>
      <c r="N58" s="1">
        <v>15</v>
      </c>
      <c r="O58" s="1" t="s">
        <v>2665</v>
      </c>
      <c r="P58" s="11">
        <f>_xlfn.ISOWEEKNUM(T58)</f>
        <v>17</v>
      </c>
      <c r="R58" s="1" t="s">
        <v>8</v>
      </c>
      <c r="S58" s="2">
        <v>45405</v>
      </c>
      <c r="T58" s="2">
        <f>S58+365</f>
        <v>45770</v>
      </c>
      <c r="U58" s="2">
        <f t="shared" si="1"/>
        <v>45830</v>
      </c>
      <c r="V58" s="11">
        <f t="shared" ca="1" si="2"/>
        <v>-156</v>
      </c>
      <c r="W58" s="1" t="s">
        <v>2659</v>
      </c>
    </row>
    <row r="59" spans="1:23" x14ac:dyDescent="0.25">
      <c r="A59" s="1">
        <v>146</v>
      </c>
      <c r="B59" s="1" t="s">
        <v>2610</v>
      </c>
      <c r="C59" s="1" t="s">
        <v>53</v>
      </c>
      <c r="D59" s="1">
        <v>623</v>
      </c>
      <c r="E59" s="1" t="s">
        <v>50</v>
      </c>
      <c r="F59" s="1" t="s">
        <v>2611</v>
      </c>
      <c r="G59" s="1" t="s">
        <v>2612</v>
      </c>
      <c r="H59" s="1">
        <v>2</v>
      </c>
      <c r="I59" s="11">
        <v>1</v>
      </c>
      <c r="J59" s="2" t="s">
        <v>2663</v>
      </c>
      <c r="L59" s="2" t="s">
        <v>2665</v>
      </c>
      <c r="N59" s="1">
        <v>15</v>
      </c>
      <c r="O59" s="1" t="s">
        <v>2665</v>
      </c>
      <c r="P59" s="11">
        <f>_xlfn.ISOWEEKNUM(T59)</f>
        <v>17</v>
      </c>
      <c r="R59" s="1" t="s">
        <v>8</v>
      </c>
      <c r="S59" s="2">
        <v>45405</v>
      </c>
      <c r="T59" s="2">
        <f>S59+365</f>
        <v>45770</v>
      </c>
      <c r="U59" s="2">
        <f t="shared" si="1"/>
        <v>45830</v>
      </c>
      <c r="V59" s="11">
        <f t="shared" ca="1" si="2"/>
        <v>-156</v>
      </c>
      <c r="W59" s="1" t="s">
        <v>2659</v>
      </c>
    </row>
    <row r="60" spans="1:23" x14ac:dyDescent="0.25">
      <c r="A60" s="1">
        <v>111</v>
      </c>
      <c r="B60" s="1" t="s">
        <v>65</v>
      </c>
      <c r="C60" s="1" t="s">
        <v>68</v>
      </c>
      <c r="D60" s="1">
        <v>412</v>
      </c>
      <c r="E60" s="1" t="s">
        <v>54</v>
      </c>
      <c r="F60" s="1" t="s">
        <v>69</v>
      </c>
      <c r="G60" s="1" t="s">
        <v>70</v>
      </c>
      <c r="H60" s="1">
        <v>2</v>
      </c>
      <c r="I60" s="11">
        <v>1</v>
      </c>
      <c r="J60" s="2" t="s">
        <v>2663</v>
      </c>
      <c r="L60" s="2" t="s">
        <v>2665</v>
      </c>
      <c r="O60" s="1" t="s">
        <v>2665</v>
      </c>
      <c r="R60" s="1" t="s">
        <v>8</v>
      </c>
      <c r="S60" s="2">
        <v>41058</v>
      </c>
      <c r="T60" s="2">
        <f>S60+(365*3)</f>
        <v>42153</v>
      </c>
      <c r="U60" s="2">
        <f t="shared" si="1"/>
        <v>42213</v>
      </c>
      <c r="V60" s="11">
        <f t="shared" ca="1" si="2"/>
        <v>3461</v>
      </c>
      <c r="W60" s="1" t="s">
        <v>2659</v>
      </c>
    </row>
    <row r="61" spans="1:23" x14ac:dyDescent="0.25">
      <c r="A61" s="1">
        <v>146</v>
      </c>
      <c r="B61" s="1" t="s">
        <v>2610</v>
      </c>
      <c r="C61" s="1" t="s">
        <v>2629</v>
      </c>
      <c r="D61" s="1" t="s">
        <v>2631</v>
      </c>
      <c r="E61" s="1" t="s">
        <v>50</v>
      </c>
      <c r="F61" s="1" t="s">
        <v>2632</v>
      </c>
      <c r="G61" s="1" t="s">
        <v>2633</v>
      </c>
      <c r="H61" s="1" t="s">
        <v>2630</v>
      </c>
      <c r="I61" s="11">
        <v>1</v>
      </c>
      <c r="J61" s="2" t="s">
        <v>2663</v>
      </c>
      <c r="L61" s="2" t="s">
        <v>2665</v>
      </c>
      <c r="N61" s="1">
        <v>15</v>
      </c>
      <c r="O61" s="1" t="s">
        <v>2665</v>
      </c>
      <c r="P61" s="11">
        <f>_xlfn.ISOWEEKNUM(T61)</f>
        <v>17</v>
      </c>
      <c r="R61" s="1" t="s">
        <v>8</v>
      </c>
      <c r="S61" s="2">
        <v>45405</v>
      </c>
      <c r="T61" s="2">
        <f>S61+365</f>
        <v>45770</v>
      </c>
      <c r="U61" s="2">
        <f t="shared" si="1"/>
        <v>45830</v>
      </c>
      <c r="V61" s="11">
        <f t="shared" ca="1" si="2"/>
        <v>-156</v>
      </c>
      <c r="W61" s="1" t="s">
        <v>2659</v>
      </c>
    </row>
    <row r="62" spans="1:23" x14ac:dyDescent="0.25">
      <c r="A62" s="1">
        <v>146</v>
      </c>
      <c r="B62" s="1" t="s">
        <v>6</v>
      </c>
      <c r="C62" s="1" t="s">
        <v>53</v>
      </c>
      <c r="D62" s="1">
        <v>603</v>
      </c>
      <c r="E62" s="1" t="s">
        <v>50</v>
      </c>
      <c r="F62" s="1" t="s">
        <v>2566</v>
      </c>
      <c r="G62" s="1" t="s">
        <v>2567</v>
      </c>
      <c r="H62" s="1">
        <v>11</v>
      </c>
      <c r="I62" s="11">
        <v>1</v>
      </c>
      <c r="J62" s="2" t="s">
        <v>2663</v>
      </c>
      <c r="L62" s="2" t="s">
        <v>2665</v>
      </c>
      <c r="N62" s="1">
        <v>15</v>
      </c>
      <c r="O62" s="1" t="s">
        <v>2665</v>
      </c>
      <c r="P62" s="11">
        <f>_xlfn.ISOWEEKNUM(T62)</f>
        <v>17</v>
      </c>
      <c r="R62" s="1" t="s">
        <v>8</v>
      </c>
      <c r="S62" s="2">
        <v>45406</v>
      </c>
      <c r="T62" s="2">
        <f>S62+365</f>
        <v>45771</v>
      </c>
      <c r="U62" s="2">
        <f t="shared" si="1"/>
        <v>45831</v>
      </c>
      <c r="V62" s="11">
        <f t="shared" ca="1" si="2"/>
        <v>-157</v>
      </c>
      <c r="W62" s="1" t="s">
        <v>2659</v>
      </c>
    </row>
    <row r="63" spans="1:23" x14ac:dyDescent="0.25">
      <c r="A63" s="1">
        <v>111</v>
      </c>
      <c r="B63" s="1" t="s">
        <v>102</v>
      </c>
      <c r="C63" s="1" t="s">
        <v>68</v>
      </c>
      <c r="D63" s="1">
        <v>411</v>
      </c>
      <c r="E63" s="1" t="s">
        <v>54</v>
      </c>
      <c r="F63" s="1" t="s">
        <v>111</v>
      </c>
      <c r="G63" s="1" t="s">
        <v>112</v>
      </c>
      <c r="H63" s="1">
        <v>2</v>
      </c>
      <c r="I63" s="11">
        <v>1</v>
      </c>
      <c r="J63" s="2" t="s">
        <v>2663</v>
      </c>
      <c r="L63" s="2" t="s">
        <v>2665</v>
      </c>
      <c r="O63" s="1" t="s">
        <v>2665</v>
      </c>
      <c r="R63" s="1" t="s">
        <v>8</v>
      </c>
      <c r="S63" s="2">
        <v>41108</v>
      </c>
      <c r="T63" s="2">
        <f>S63+(365*3)</f>
        <v>42203</v>
      </c>
      <c r="U63" s="2">
        <f t="shared" si="1"/>
        <v>42263</v>
      </c>
      <c r="V63" s="11">
        <f t="shared" ca="1" si="2"/>
        <v>3411</v>
      </c>
      <c r="W63" s="1" t="s">
        <v>2659</v>
      </c>
    </row>
    <row r="64" spans="1:23" x14ac:dyDescent="0.25">
      <c r="A64" s="1">
        <v>111</v>
      </c>
      <c r="B64" s="1" t="s">
        <v>102</v>
      </c>
      <c r="C64" s="1" t="s">
        <v>68</v>
      </c>
      <c r="D64" s="1">
        <v>413</v>
      </c>
      <c r="E64" s="1" t="s">
        <v>9</v>
      </c>
      <c r="F64" s="1" t="s">
        <v>109</v>
      </c>
      <c r="G64" s="1" t="s">
        <v>110</v>
      </c>
      <c r="H64" s="1">
        <v>4</v>
      </c>
      <c r="I64" s="11">
        <v>1</v>
      </c>
      <c r="J64" s="2" t="s">
        <v>2663</v>
      </c>
      <c r="L64" s="2" t="s">
        <v>2665</v>
      </c>
      <c r="O64" s="1" t="s">
        <v>2665</v>
      </c>
      <c r="R64" s="1" t="s">
        <v>8</v>
      </c>
      <c r="S64" s="2">
        <v>41109</v>
      </c>
      <c r="T64" s="2">
        <f>S64+(365*4)</f>
        <v>42569</v>
      </c>
      <c r="U64" s="2">
        <f t="shared" si="1"/>
        <v>42629</v>
      </c>
      <c r="V64" s="11">
        <f t="shared" ca="1" si="2"/>
        <v>3045</v>
      </c>
      <c r="W64" s="1" t="s">
        <v>2659</v>
      </c>
    </row>
    <row r="65" spans="1:23" x14ac:dyDescent="0.25">
      <c r="A65" s="1">
        <v>111</v>
      </c>
      <c r="B65" s="1" t="s">
        <v>102</v>
      </c>
      <c r="C65" s="1" t="s">
        <v>105</v>
      </c>
      <c r="D65" s="1" t="s">
        <v>106</v>
      </c>
      <c r="E65" s="1" t="s">
        <v>9</v>
      </c>
      <c r="F65" s="1" t="s">
        <v>107</v>
      </c>
      <c r="G65" s="1" t="s">
        <v>108</v>
      </c>
      <c r="H65" s="1">
        <v>5</v>
      </c>
      <c r="I65" s="11">
        <v>1</v>
      </c>
      <c r="J65" s="2" t="s">
        <v>2663</v>
      </c>
      <c r="L65" s="2" t="s">
        <v>2665</v>
      </c>
      <c r="O65" s="1" t="s">
        <v>2665</v>
      </c>
      <c r="R65" s="1" t="s">
        <v>8</v>
      </c>
      <c r="S65" s="2">
        <v>41109</v>
      </c>
      <c r="T65" s="2">
        <f>S65+(365*4)</f>
        <v>42569</v>
      </c>
      <c r="U65" s="2">
        <f t="shared" si="1"/>
        <v>42629</v>
      </c>
      <c r="V65" s="11">
        <f t="shared" ca="1" si="2"/>
        <v>3045</v>
      </c>
      <c r="W65" s="1" t="s">
        <v>2659</v>
      </c>
    </row>
    <row r="66" spans="1:23" x14ac:dyDescent="0.25">
      <c r="A66" s="1">
        <v>146</v>
      </c>
      <c r="B66" s="1" t="s">
        <v>6</v>
      </c>
      <c r="C66" s="1" t="s">
        <v>7</v>
      </c>
      <c r="D66" s="1">
        <v>604</v>
      </c>
      <c r="E66" s="1" t="s">
        <v>50</v>
      </c>
      <c r="F66" s="1" t="s">
        <v>2569</v>
      </c>
      <c r="G66" s="1" t="s">
        <v>2570</v>
      </c>
      <c r="H66" s="1">
        <v>12</v>
      </c>
      <c r="I66" s="11">
        <v>1</v>
      </c>
      <c r="J66" s="2" t="s">
        <v>2663</v>
      </c>
      <c r="L66" s="2" t="s">
        <v>2665</v>
      </c>
      <c r="N66" s="1">
        <v>15</v>
      </c>
      <c r="O66" s="1" t="s">
        <v>2665</v>
      </c>
      <c r="P66" s="11">
        <f>_xlfn.ISOWEEKNUM(T66)</f>
        <v>17</v>
      </c>
      <c r="R66" s="1" t="s">
        <v>8</v>
      </c>
      <c r="S66" s="2">
        <v>45406</v>
      </c>
      <c r="T66" s="2">
        <f>S66+365</f>
        <v>45771</v>
      </c>
      <c r="U66" s="2">
        <f t="shared" ref="U66:U129" si="5">T66+60</f>
        <v>45831</v>
      </c>
      <c r="V66" s="11">
        <f t="shared" ref="V66:V129" ca="1" si="6">TODAY()-U66</f>
        <v>-157</v>
      </c>
      <c r="W66" s="1" t="s">
        <v>2659</v>
      </c>
    </row>
    <row r="67" spans="1:23" x14ac:dyDescent="0.25">
      <c r="A67" s="1">
        <v>146</v>
      </c>
      <c r="B67" s="1" t="s">
        <v>6</v>
      </c>
      <c r="C67" s="1" t="s">
        <v>7</v>
      </c>
      <c r="D67" s="1">
        <v>605</v>
      </c>
      <c r="E67" s="1" t="s">
        <v>50</v>
      </c>
      <c r="F67" s="1" t="s">
        <v>2572</v>
      </c>
      <c r="G67" s="1" t="s">
        <v>2573</v>
      </c>
      <c r="H67" s="1" t="s">
        <v>2571</v>
      </c>
      <c r="I67" s="11">
        <v>1</v>
      </c>
      <c r="J67" s="2" t="s">
        <v>2663</v>
      </c>
      <c r="L67" s="2" t="s">
        <v>2665</v>
      </c>
      <c r="N67" s="1">
        <v>15</v>
      </c>
      <c r="O67" s="1" t="s">
        <v>2665</v>
      </c>
      <c r="P67" s="11">
        <f>_xlfn.ISOWEEKNUM(T67)</f>
        <v>17</v>
      </c>
      <c r="R67" s="1" t="s">
        <v>8</v>
      </c>
      <c r="S67" s="2">
        <v>45406</v>
      </c>
      <c r="T67" s="2">
        <f>S67+365</f>
        <v>45771</v>
      </c>
      <c r="U67" s="2">
        <f t="shared" si="5"/>
        <v>45831</v>
      </c>
      <c r="V67" s="11">
        <f t="shared" ca="1" si="6"/>
        <v>-157</v>
      </c>
      <c r="W67" s="1" t="s">
        <v>2659</v>
      </c>
    </row>
    <row r="68" spans="1:23" x14ac:dyDescent="0.25">
      <c r="A68" s="1">
        <v>111</v>
      </c>
      <c r="B68" s="1" t="s">
        <v>123</v>
      </c>
      <c r="C68" s="1" t="s">
        <v>68</v>
      </c>
      <c r="D68" s="1">
        <v>412</v>
      </c>
      <c r="E68" s="1" t="s">
        <v>54</v>
      </c>
      <c r="F68" s="1" t="s">
        <v>125</v>
      </c>
      <c r="G68" s="1" t="s">
        <v>126</v>
      </c>
      <c r="H68" s="1">
        <v>3</v>
      </c>
      <c r="I68" s="11">
        <v>1</v>
      </c>
      <c r="J68" s="2" t="s">
        <v>2663</v>
      </c>
      <c r="L68" s="2" t="s">
        <v>2665</v>
      </c>
      <c r="O68" s="1" t="s">
        <v>2665</v>
      </c>
      <c r="R68" s="1" t="s">
        <v>8</v>
      </c>
      <c r="S68" s="2">
        <v>41059</v>
      </c>
      <c r="T68" s="2">
        <f>S68+(365*3)</f>
        <v>42154</v>
      </c>
      <c r="U68" s="2">
        <f t="shared" si="5"/>
        <v>42214</v>
      </c>
      <c r="V68" s="11">
        <f t="shared" ca="1" si="6"/>
        <v>3460</v>
      </c>
      <c r="W68" s="1" t="s">
        <v>2659</v>
      </c>
    </row>
    <row r="69" spans="1:23" x14ac:dyDescent="0.25">
      <c r="A69" s="1">
        <v>146</v>
      </c>
      <c r="B69" s="1" t="s">
        <v>6</v>
      </c>
      <c r="C69" s="1" t="s">
        <v>7</v>
      </c>
      <c r="D69" s="1">
        <v>608</v>
      </c>
      <c r="E69" s="1" t="s">
        <v>50</v>
      </c>
      <c r="F69" s="1" t="s">
        <v>2589</v>
      </c>
      <c r="G69" s="1" t="s">
        <v>2590</v>
      </c>
      <c r="H69" s="1" t="s">
        <v>2584</v>
      </c>
      <c r="I69" s="11">
        <v>1</v>
      </c>
      <c r="J69" s="2" t="s">
        <v>2663</v>
      </c>
      <c r="L69" s="2" t="s">
        <v>2665</v>
      </c>
      <c r="N69" s="1">
        <v>15</v>
      </c>
      <c r="O69" s="1" t="s">
        <v>2665</v>
      </c>
      <c r="P69" s="11">
        <f>_xlfn.ISOWEEKNUM(T69)</f>
        <v>17</v>
      </c>
      <c r="R69" s="1" t="s">
        <v>8</v>
      </c>
      <c r="S69" s="2">
        <v>45406</v>
      </c>
      <c r="T69" s="2">
        <f>S69+365</f>
        <v>45771</v>
      </c>
      <c r="U69" s="2">
        <f t="shared" si="5"/>
        <v>45831</v>
      </c>
      <c r="V69" s="11">
        <f t="shared" ca="1" si="6"/>
        <v>-157</v>
      </c>
      <c r="W69" s="1" t="s">
        <v>2659</v>
      </c>
    </row>
    <row r="70" spans="1:23" x14ac:dyDescent="0.25">
      <c r="A70" s="1">
        <v>146</v>
      </c>
      <c r="B70" s="1" t="s">
        <v>6</v>
      </c>
      <c r="C70" s="1" t="s">
        <v>53</v>
      </c>
      <c r="D70" s="1">
        <v>609</v>
      </c>
      <c r="E70" s="1" t="s">
        <v>50</v>
      </c>
      <c r="F70" s="1" t="s">
        <v>2593</v>
      </c>
      <c r="G70" s="1" t="s">
        <v>2594</v>
      </c>
      <c r="H70" s="1" t="s">
        <v>2592</v>
      </c>
      <c r="I70" s="11">
        <v>1</v>
      </c>
      <c r="J70" s="2" t="s">
        <v>2663</v>
      </c>
      <c r="L70" s="2" t="s">
        <v>2665</v>
      </c>
      <c r="N70" s="1">
        <v>15</v>
      </c>
      <c r="O70" s="1" t="s">
        <v>2665</v>
      </c>
      <c r="P70" s="11">
        <f>_xlfn.ISOWEEKNUM(T70)</f>
        <v>17</v>
      </c>
      <c r="R70" s="1" t="s">
        <v>8</v>
      </c>
      <c r="S70" s="2">
        <v>45406</v>
      </c>
      <c r="T70" s="2">
        <f>S70+365</f>
        <v>45771</v>
      </c>
      <c r="U70" s="2">
        <f t="shared" si="5"/>
        <v>45831</v>
      </c>
      <c r="V70" s="11">
        <f t="shared" ca="1" si="6"/>
        <v>-157</v>
      </c>
      <c r="W70" s="1" t="s">
        <v>2659</v>
      </c>
    </row>
    <row r="71" spans="1:23" x14ac:dyDescent="0.25">
      <c r="A71" s="1">
        <v>111</v>
      </c>
      <c r="B71" s="1" t="s">
        <v>95</v>
      </c>
      <c r="C71" s="1" t="s">
        <v>7</v>
      </c>
      <c r="D71" s="1">
        <v>411</v>
      </c>
      <c r="E71" s="1" t="s">
        <v>54</v>
      </c>
      <c r="F71" s="1" t="s">
        <v>98</v>
      </c>
      <c r="G71" s="1" t="s">
        <v>99</v>
      </c>
      <c r="H71" s="1">
        <v>2</v>
      </c>
      <c r="I71" s="11">
        <v>1</v>
      </c>
      <c r="J71" s="2" t="s">
        <v>2663</v>
      </c>
      <c r="L71" s="2" t="s">
        <v>2665</v>
      </c>
      <c r="O71" s="1" t="s">
        <v>2665</v>
      </c>
      <c r="R71" s="1" t="s">
        <v>8</v>
      </c>
      <c r="S71" s="2">
        <v>41108</v>
      </c>
      <c r="T71" s="2">
        <f>S71+(365*3)</f>
        <v>42203</v>
      </c>
      <c r="U71" s="2">
        <f t="shared" si="5"/>
        <v>42263</v>
      </c>
      <c r="V71" s="11">
        <f t="shared" ca="1" si="6"/>
        <v>3411</v>
      </c>
      <c r="W71" s="1" t="s">
        <v>2659</v>
      </c>
    </row>
    <row r="72" spans="1:23" x14ac:dyDescent="0.25">
      <c r="A72" s="1">
        <v>111</v>
      </c>
      <c r="B72" s="1" t="s">
        <v>95</v>
      </c>
      <c r="C72" s="1" t="s">
        <v>7</v>
      </c>
      <c r="D72" s="1">
        <v>414</v>
      </c>
      <c r="E72" s="1" t="s">
        <v>54</v>
      </c>
      <c r="F72" s="1" t="s">
        <v>97</v>
      </c>
      <c r="G72" s="1" t="s">
        <v>97</v>
      </c>
      <c r="H72" s="1">
        <v>2</v>
      </c>
      <c r="I72" s="11">
        <v>1</v>
      </c>
      <c r="J72" s="2" t="s">
        <v>2663</v>
      </c>
      <c r="L72" s="2" t="s">
        <v>2665</v>
      </c>
      <c r="O72" s="1" t="s">
        <v>2665</v>
      </c>
      <c r="R72" s="1" t="s">
        <v>8</v>
      </c>
      <c r="S72" s="2">
        <v>41108</v>
      </c>
      <c r="T72" s="2">
        <f>S72+(365*3)</f>
        <v>42203</v>
      </c>
      <c r="U72" s="2">
        <f t="shared" si="5"/>
        <v>42263</v>
      </c>
      <c r="V72" s="11">
        <f t="shared" ca="1" si="6"/>
        <v>3411</v>
      </c>
      <c r="W72" s="1" t="s">
        <v>2659</v>
      </c>
    </row>
    <row r="73" spans="1:23" x14ac:dyDescent="0.25">
      <c r="A73" s="1">
        <v>146</v>
      </c>
      <c r="B73" s="1" t="s">
        <v>6</v>
      </c>
      <c r="C73" s="1" t="s">
        <v>53</v>
      </c>
      <c r="D73" s="1">
        <v>610</v>
      </c>
      <c r="E73" s="1" t="s">
        <v>50</v>
      </c>
      <c r="F73" s="1" t="s">
        <v>2597</v>
      </c>
      <c r="G73" s="1" t="s">
        <v>2598</v>
      </c>
      <c r="H73" s="1" t="s">
        <v>2592</v>
      </c>
      <c r="I73" s="11">
        <v>1</v>
      </c>
      <c r="J73" s="2" t="s">
        <v>2663</v>
      </c>
      <c r="L73" s="2" t="s">
        <v>2665</v>
      </c>
      <c r="N73" s="1">
        <v>15</v>
      </c>
      <c r="O73" s="1" t="s">
        <v>2665</v>
      </c>
      <c r="P73" s="11">
        <f>_xlfn.ISOWEEKNUM(T73)</f>
        <v>17</v>
      </c>
      <c r="R73" s="1" t="s">
        <v>8</v>
      </c>
      <c r="S73" s="2">
        <v>45406</v>
      </c>
      <c r="T73" s="2">
        <f>S73+365</f>
        <v>45771</v>
      </c>
      <c r="U73" s="2">
        <f t="shared" si="5"/>
        <v>45831</v>
      </c>
      <c r="V73" s="11">
        <f t="shared" ca="1" si="6"/>
        <v>-157</v>
      </c>
      <c r="W73" s="1" t="s">
        <v>2659</v>
      </c>
    </row>
    <row r="74" spans="1:23" x14ac:dyDescent="0.25">
      <c r="A74" s="1">
        <v>146</v>
      </c>
      <c r="B74" s="1" t="s">
        <v>6</v>
      </c>
      <c r="C74" s="1" t="s">
        <v>7</v>
      </c>
      <c r="D74" s="1">
        <v>615</v>
      </c>
      <c r="E74" s="1" t="s">
        <v>50</v>
      </c>
      <c r="F74" s="1" t="s">
        <v>2565</v>
      </c>
      <c r="G74" s="1" t="s">
        <v>2565</v>
      </c>
      <c r="H74" s="1">
        <v>11</v>
      </c>
      <c r="I74" s="11">
        <v>1</v>
      </c>
      <c r="J74" s="2" t="s">
        <v>2663</v>
      </c>
      <c r="L74" s="2" t="s">
        <v>2665</v>
      </c>
      <c r="N74" s="1">
        <v>15</v>
      </c>
      <c r="O74" s="1" t="s">
        <v>2665</v>
      </c>
      <c r="P74" s="11">
        <f>_xlfn.ISOWEEKNUM(T74)</f>
        <v>17</v>
      </c>
      <c r="R74" s="1" t="s">
        <v>8</v>
      </c>
      <c r="S74" s="2">
        <v>45406</v>
      </c>
      <c r="T74" s="2">
        <f>S74+365</f>
        <v>45771</v>
      </c>
      <c r="U74" s="2">
        <f t="shared" si="5"/>
        <v>45831</v>
      </c>
      <c r="V74" s="11">
        <f t="shared" ca="1" si="6"/>
        <v>-157</v>
      </c>
      <c r="W74" s="1" t="s">
        <v>2659</v>
      </c>
    </row>
    <row r="75" spans="1:23" x14ac:dyDescent="0.25">
      <c r="A75" s="1">
        <v>111</v>
      </c>
      <c r="B75" s="1" t="s">
        <v>169</v>
      </c>
      <c r="C75" s="1" t="s">
        <v>155</v>
      </c>
      <c r="D75" s="1">
        <v>411</v>
      </c>
      <c r="E75" s="1" t="s">
        <v>54</v>
      </c>
      <c r="F75" s="1" t="s">
        <v>173</v>
      </c>
      <c r="G75" s="1" t="s">
        <v>174</v>
      </c>
      <c r="H75" s="1">
        <v>2</v>
      </c>
      <c r="I75" s="11">
        <v>1</v>
      </c>
      <c r="J75" s="2" t="s">
        <v>2663</v>
      </c>
      <c r="L75" s="2" t="s">
        <v>2665</v>
      </c>
      <c r="O75" s="1" t="s">
        <v>2665</v>
      </c>
      <c r="P75" s="11">
        <f>_xlfn.ISOWEEKNUM(T75)</f>
        <v>38</v>
      </c>
      <c r="R75" s="1" t="s">
        <v>8</v>
      </c>
      <c r="S75" s="2">
        <v>44824</v>
      </c>
      <c r="T75" s="2">
        <f>S75+(365*3)</f>
        <v>45919</v>
      </c>
      <c r="U75" s="2">
        <f t="shared" si="5"/>
        <v>45979</v>
      </c>
      <c r="V75" s="11">
        <f t="shared" ca="1" si="6"/>
        <v>-305</v>
      </c>
      <c r="W75" s="1" t="s">
        <v>2659</v>
      </c>
    </row>
    <row r="76" spans="1:23" x14ac:dyDescent="0.25">
      <c r="A76" s="1">
        <v>111</v>
      </c>
      <c r="B76" s="1" t="s">
        <v>169</v>
      </c>
      <c r="C76" s="1" t="s">
        <v>53</v>
      </c>
      <c r="D76" s="1">
        <v>414</v>
      </c>
      <c r="E76" s="1" t="s">
        <v>54</v>
      </c>
      <c r="F76" s="1" t="s">
        <v>172</v>
      </c>
      <c r="G76" s="1" t="s">
        <v>172</v>
      </c>
      <c r="H76" s="1">
        <v>2</v>
      </c>
      <c r="I76" s="11">
        <v>1</v>
      </c>
      <c r="J76" s="2" t="s">
        <v>2663</v>
      </c>
      <c r="L76" s="2" t="s">
        <v>2665</v>
      </c>
      <c r="O76" s="1" t="s">
        <v>2665</v>
      </c>
      <c r="P76" s="11">
        <f>_xlfn.ISOWEEKNUM(T76)</f>
        <v>38</v>
      </c>
      <c r="R76" s="1" t="s">
        <v>8</v>
      </c>
      <c r="S76" s="2">
        <v>44824</v>
      </c>
      <c r="T76" s="2">
        <f>S76+(365*3)</f>
        <v>45919</v>
      </c>
      <c r="U76" s="2">
        <f t="shared" si="5"/>
        <v>45979</v>
      </c>
      <c r="V76" s="11">
        <f t="shared" ca="1" si="6"/>
        <v>-305</v>
      </c>
      <c r="W76" s="1" t="s">
        <v>2659</v>
      </c>
    </row>
    <row r="77" spans="1:23" x14ac:dyDescent="0.25">
      <c r="A77" s="1">
        <v>146</v>
      </c>
      <c r="B77" s="1" t="s">
        <v>6</v>
      </c>
      <c r="C77" s="1" t="s">
        <v>7</v>
      </c>
      <c r="D77" s="1">
        <v>618</v>
      </c>
      <c r="E77" s="1" t="s">
        <v>50</v>
      </c>
      <c r="F77" s="1" t="s">
        <v>2608</v>
      </c>
      <c r="G77" s="1" t="s">
        <v>2609</v>
      </c>
      <c r="H77" s="1">
        <v>12</v>
      </c>
      <c r="I77" s="11">
        <v>1</v>
      </c>
      <c r="J77" s="2" t="s">
        <v>2663</v>
      </c>
      <c r="L77" s="2" t="s">
        <v>2665</v>
      </c>
      <c r="N77" s="1">
        <v>15</v>
      </c>
      <c r="O77" s="1" t="s">
        <v>2665</v>
      </c>
      <c r="P77" s="11">
        <f>_xlfn.ISOWEEKNUM(T77)</f>
        <v>17</v>
      </c>
      <c r="R77" s="1" t="s">
        <v>8</v>
      </c>
      <c r="S77" s="2">
        <v>45406</v>
      </c>
      <c r="T77" s="2">
        <f>S77+365</f>
        <v>45771</v>
      </c>
      <c r="U77" s="2">
        <f t="shared" si="5"/>
        <v>45831</v>
      </c>
      <c r="V77" s="11">
        <f t="shared" ca="1" si="6"/>
        <v>-157</v>
      </c>
      <c r="W77" s="1" t="s">
        <v>2659</v>
      </c>
    </row>
    <row r="78" spans="1:23" x14ac:dyDescent="0.25">
      <c r="A78" s="1">
        <v>112</v>
      </c>
      <c r="B78" s="1" t="s">
        <v>177</v>
      </c>
      <c r="C78" s="1" t="s">
        <v>7</v>
      </c>
      <c r="D78" s="1">
        <v>758</v>
      </c>
      <c r="E78" s="1" t="s">
        <v>54</v>
      </c>
      <c r="F78" s="1" t="s">
        <v>195</v>
      </c>
      <c r="G78" s="1" t="s">
        <v>196</v>
      </c>
      <c r="H78" s="1" t="s">
        <v>190</v>
      </c>
      <c r="I78" s="11">
        <v>1</v>
      </c>
      <c r="J78" s="2" t="s">
        <v>2663</v>
      </c>
      <c r="L78" s="2" t="s">
        <v>2665</v>
      </c>
      <c r="O78" s="1" t="s">
        <v>2665</v>
      </c>
      <c r="R78" s="1" t="s">
        <v>8</v>
      </c>
      <c r="S78" s="2">
        <v>41423</v>
      </c>
      <c r="T78" s="2">
        <f>S78+(365*3)</f>
        <v>42518</v>
      </c>
      <c r="U78" s="2">
        <f t="shared" si="5"/>
        <v>42578</v>
      </c>
      <c r="V78" s="11">
        <f t="shared" ca="1" si="6"/>
        <v>3096</v>
      </c>
      <c r="W78" s="1" t="s">
        <v>2659</v>
      </c>
    </row>
    <row r="79" spans="1:23" x14ac:dyDescent="0.25">
      <c r="A79" s="1">
        <v>112</v>
      </c>
      <c r="B79" s="1" t="s">
        <v>177</v>
      </c>
      <c r="C79" s="1" t="s">
        <v>144</v>
      </c>
      <c r="D79" s="1">
        <v>3</v>
      </c>
      <c r="E79" s="1" t="s">
        <v>9</v>
      </c>
      <c r="F79" s="1" t="s">
        <v>225</v>
      </c>
      <c r="G79" s="1" t="s">
        <v>225</v>
      </c>
      <c r="H79" s="1">
        <v>3</v>
      </c>
      <c r="I79" s="11">
        <v>1</v>
      </c>
      <c r="J79" s="2" t="s">
        <v>2663</v>
      </c>
      <c r="L79" s="2" t="s">
        <v>2665</v>
      </c>
      <c r="O79" s="1" t="s">
        <v>2665</v>
      </c>
      <c r="R79" s="1" t="s">
        <v>8</v>
      </c>
      <c r="S79" s="2">
        <v>41423</v>
      </c>
      <c r="T79" s="2">
        <f>S79+(365*4)</f>
        <v>42883</v>
      </c>
      <c r="U79" s="2">
        <f t="shared" si="5"/>
        <v>42943</v>
      </c>
      <c r="V79" s="11">
        <f t="shared" ca="1" si="6"/>
        <v>2731</v>
      </c>
      <c r="W79" s="1" t="s">
        <v>2659</v>
      </c>
    </row>
    <row r="80" spans="1:23" x14ac:dyDescent="0.25">
      <c r="A80" s="1">
        <v>112</v>
      </c>
      <c r="B80" s="1" t="s">
        <v>177</v>
      </c>
      <c r="C80" s="1" t="s">
        <v>144</v>
      </c>
      <c r="D80" s="1">
        <v>4</v>
      </c>
      <c r="E80" s="1" t="s">
        <v>9</v>
      </c>
      <c r="F80" s="1" t="s">
        <v>229</v>
      </c>
      <c r="G80" s="1" t="s">
        <v>229</v>
      </c>
      <c r="H80" s="1">
        <v>3</v>
      </c>
      <c r="I80" s="11">
        <v>1</v>
      </c>
      <c r="J80" s="2" t="s">
        <v>2663</v>
      </c>
      <c r="L80" s="2" t="s">
        <v>2665</v>
      </c>
      <c r="O80" s="1" t="s">
        <v>2665</v>
      </c>
      <c r="R80" s="1" t="s">
        <v>8</v>
      </c>
      <c r="S80" s="2">
        <v>41423</v>
      </c>
      <c r="T80" s="2">
        <f>S80+(365*4)</f>
        <v>42883</v>
      </c>
      <c r="U80" s="2">
        <f t="shared" si="5"/>
        <v>42943</v>
      </c>
      <c r="V80" s="11">
        <f t="shared" ca="1" si="6"/>
        <v>2731</v>
      </c>
      <c r="W80" s="1" t="s">
        <v>2659</v>
      </c>
    </row>
    <row r="81" spans="1:23" x14ac:dyDescent="0.25">
      <c r="A81" s="1">
        <v>112</v>
      </c>
      <c r="B81" s="1" t="s">
        <v>177</v>
      </c>
      <c r="C81" s="1" t="s">
        <v>144</v>
      </c>
      <c r="D81" s="1">
        <v>5</v>
      </c>
      <c r="E81" s="1" t="s">
        <v>9</v>
      </c>
      <c r="F81" s="1" t="s">
        <v>230</v>
      </c>
      <c r="G81" s="1" t="s">
        <v>231</v>
      </c>
      <c r="H81" s="1">
        <v>2</v>
      </c>
      <c r="I81" s="11">
        <v>1</v>
      </c>
      <c r="J81" s="2" t="s">
        <v>2663</v>
      </c>
      <c r="L81" s="2" t="s">
        <v>2665</v>
      </c>
      <c r="O81" s="1" t="s">
        <v>2665</v>
      </c>
      <c r="R81" s="1" t="s">
        <v>8</v>
      </c>
      <c r="S81" s="2">
        <v>41423</v>
      </c>
      <c r="T81" s="2">
        <f>S81+(365*4)</f>
        <v>42883</v>
      </c>
      <c r="U81" s="2">
        <f t="shared" si="5"/>
        <v>42943</v>
      </c>
      <c r="V81" s="11">
        <f t="shared" ca="1" si="6"/>
        <v>2731</v>
      </c>
      <c r="W81" s="1" t="s">
        <v>2659</v>
      </c>
    </row>
    <row r="82" spans="1:23" x14ac:dyDescent="0.25">
      <c r="A82" s="1">
        <v>112</v>
      </c>
      <c r="B82" s="1" t="s">
        <v>177</v>
      </c>
      <c r="C82" s="1" t="s">
        <v>144</v>
      </c>
      <c r="D82" s="1">
        <v>6</v>
      </c>
      <c r="E82" s="1" t="s">
        <v>9</v>
      </c>
      <c r="F82" s="1" t="s">
        <v>235</v>
      </c>
      <c r="G82" s="1" t="s">
        <v>236</v>
      </c>
      <c r="H82" s="1">
        <v>3</v>
      </c>
      <c r="I82" s="11">
        <v>1</v>
      </c>
      <c r="J82" s="2" t="s">
        <v>2663</v>
      </c>
      <c r="L82" s="2" t="s">
        <v>2665</v>
      </c>
      <c r="O82" s="1" t="s">
        <v>2665</v>
      </c>
      <c r="R82" s="1" t="s">
        <v>8</v>
      </c>
      <c r="S82" s="2">
        <v>41423</v>
      </c>
      <c r="T82" s="2">
        <f>S82+(365*4)</f>
        <v>42883</v>
      </c>
      <c r="U82" s="2">
        <f t="shared" si="5"/>
        <v>42943</v>
      </c>
      <c r="V82" s="11">
        <f t="shared" ca="1" si="6"/>
        <v>2731</v>
      </c>
      <c r="W82" s="1" t="s">
        <v>2659</v>
      </c>
    </row>
    <row r="83" spans="1:23" x14ac:dyDescent="0.25">
      <c r="A83" s="1">
        <v>112</v>
      </c>
      <c r="B83" s="1" t="s">
        <v>177</v>
      </c>
      <c r="C83" s="1" t="s">
        <v>68</v>
      </c>
      <c r="D83" s="1">
        <v>520</v>
      </c>
      <c r="E83" s="1" t="s">
        <v>9</v>
      </c>
      <c r="F83" s="1" t="s">
        <v>212</v>
      </c>
      <c r="G83" s="1" t="s">
        <v>213</v>
      </c>
      <c r="H83" s="1">
        <v>3</v>
      </c>
      <c r="I83" s="11">
        <v>1</v>
      </c>
      <c r="J83" s="2" t="s">
        <v>2663</v>
      </c>
      <c r="L83" s="2" t="s">
        <v>2665</v>
      </c>
      <c r="O83" s="1" t="s">
        <v>2665</v>
      </c>
      <c r="R83" s="1" t="s">
        <v>8</v>
      </c>
      <c r="S83" s="2">
        <v>41423</v>
      </c>
      <c r="T83" s="2">
        <f>S83+(365*4)</f>
        <v>42883</v>
      </c>
      <c r="U83" s="2">
        <f t="shared" si="5"/>
        <v>42943</v>
      </c>
      <c r="V83" s="11">
        <f t="shared" ca="1" si="6"/>
        <v>2731</v>
      </c>
      <c r="W83" s="1" t="s">
        <v>2659</v>
      </c>
    </row>
    <row r="84" spans="1:23" hidden="1" x14ac:dyDescent="0.25">
      <c r="A84" s="1">
        <v>112</v>
      </c>
      <c r="B84" s="1" t="s">
        <v>177</v>
      </c>
      <c r="C84" s="1" t="s">
        <v>68</v>
      </c>
      <c r="D84" s="1">
        <v>715</v>
      </c>
      <c r="E84" s="1" t="s">
        <v>77</v>
      </c>
      <c r="F84" s="1" t="s">
        <v>223</v>
      </c>
      <c r="G84" s="1" t="s">
        <v>224</v>
      </c>
      <c r="H84" s="1">
        <v>13</v>
      </c>
      <c r="I84" s="11">
        <v>1</v>
      </c>
      <c r="J84" s="2" t="s">
        <v>2664</v>
      </c>
      <c r="K84"/>
      <c r="L84" s="2" t="s">
        <v>2664</v>
      </c>
      <c r="M84"/>
      <c r="N84"/>
      <c r="O84"/>
      <c r="R84" s="1" t="s">
        <v>8</v>
      </c>
      <c r="S84" s="2">
        <v>45436</v>
      </c>
      <c r="T84" s="2">
        <f>S84+(365*2)</f>
        <v>46166</v>
      </c>
      <c r="U84" s="2">
        <f t="shared" si="5"/>
        <v>46226</v>
      </c>
      <c r="V84" s="11">
        <f t="shared" ca="1" si="6"/>
        <v>-552</v>
      </c>
    </row>
    <row r="85" spans="1:23" hidden="1" x14ac:dyDescent="0.25">
      <c r="A85" s="1">
        <v>112</v>
      </c>
      <c r="B85" s="1" t="s">
        <v>177</v>
      </c>
      <c r="C85" s="1" t="s">
        <v>68</v>
      </c>
      <c r="D85" s="1">
        <v>717</v>
      </c>
      <c r="E85" s="1" t="s">
        <v>77</v>
      </c>
      <c r="F85" s="1" t="s">
        <v>221</v>
      </c>
      <c r="G85" s="1" t="s">
        <v>222</v>
      </c>
      <c r="H85" s="1" t="s">
        <v>190</v>
      </c>
      <c r="I85" s="11">
        <v>1</v>
      </c>
      <c r="J85" s="2" t="s">
        <v>2664</v>
      </c>
      <c r="K85"/>
      <c r="L85" s="2" t="s">
        <v>2664</v>
      </c>
      <c r="M85"/>
      <c r="N85"/>
      <c r="O85"/>
      <c r="R85" s="1" t="s">
        <v>8</v>
      </c>
      <c r="S85" s="2">
        <v>45436</v>
      </c>
      <c r="T85" s="2">
        <f>S85+(365*2)</f>
        <v>46166</v>
      </c>
      <c r="U85" s="2">
        <f t="shared" si="5"/>
        <v>46226</v>
      </c>
      <c r="V85" s="11">
        <f t="shared" ca="1" si="6"/>
        <v>-552</v>
      </c>
    </row>
    <row r="86" spans="1:23" hidden="1" x14ac:dyDescent="0.25">
      <c r="A86" s="1">
        <v>112</v>
      </c>
      <c r="B86" s="1" t="s">
        <v>177</v>
      </c>
      <c r="C86" s="1" t="s">
        <v>17</v>
      </c>
      <c r="D86" s="1">
        <v>719</v>
      </c>
      <c r="E86" s="1" t="s">
        <v>77</v>
      </c>
      <c r="F86" s="1" t="s">
        <v>219</v>
      </c>
      <c r="G86" s="1" t="s">
        <v>220</v>
      </c>
      <c r="H86" s="1" t="s">
        <v>197</v>
      </c>
      <c r="I86" s="11">
        <v>1</v>
      </c>
      <c r="J86" s="2" t="s">
        <v>2664</v>
      </c>
      <c r="K86"/>
      <c r="L86" s="2" t="s">
        <v>2664</v>
      </c>
      <c r="M86"/>
      <c r="N86"/>
      <c r="O86"/>
      <c r="R86" s="1" t="s">
        <v>8</v>
      </c>
      <c r="S86" s="2">
        <v>45436</v>
      </c>
      <c r="T86" s="2">
        <f>S86+(365*2)</f>
        <v>46166</v>
      </c>
      <c r="U86" s="2">
        <f t="shared" si="5"/>
        <v>46226</v>
      </c>
      <c r="V86" s="11">
        <f t="shared" ca="1" si="6"/>
        <v>-552</v>
      </c>
    </row>
    <row r="87" spans="1:23" x14ac:dyDescent="0.25">
      <c r="A87" s="1">
        <v>112</v>
      </c>
      <c r="B87" s="1" t="s">
        <v>177</v>
      </c>
      <c r="C87" s="1" t="s">
        <v>144</v>
      </c>
      <c r="D87" s="1">
        <v>522</v>
      </c>
      <c r="E87" s="1" t="s">
        <v>9</v>
      </c>
      <c r="F87" s="1" t="s">
        <v>213</v>
      </c>
      <c r="G87" s="1" t="s">
        <v>216</v>
      </c>
      <c r="H87" s="1">
        <v>2</v>
      </c>
      <c r="I87" s="11">
        <v>1</v>
      </c>
      <c r="J87" s="2" t="s">
        <v>2663</v>
      </c>
      <c r="L87" s="2" t="s">
        <v>2665</v>
      </c>
      <c r="O87" s="1" t="s">
        <v>2665</v>
      </c>
      <c r="R87" s="1" t="s">
        <v>8</v>
      </c>
      <c r="S87" s="2">
        <v>41423</v>
      </c>
      <c r="T87" s="2">
        <f>S87+(365*4)</f>
        <v>42883</v>
      </c>
      <c r="U87" s="2">
        <f t="shared" si="5"/>
        <v>42943</v>
      </c>
      <c r="V87" s="11">
        <f t="shared" ca="1" si="6"/>
        <v>2731</v>
      </c>
      <c r="W87" s="1" t="s">
        <v>2659</v>
      </c>
    </row>
    <row r="88" spans="1:23" hidden="1" x14ac:dyDescent="0.25">
      <c r="A88" s="1">
        <v>112</v>
      </c>
      <c r="B88" s="1" t="s">
        <v>177</v>
      </c>
      <c r="C88" s="1" t="s">
        <v>7</v>
      </c>
      <c r="D88" s="1">
        <v>742</v>
      </c>
      <c r="E88" s="1" t="s">
        <v>77</v>
      </c>
      <c r="F88" s="1" t="s">
        <v>217</v>
      </c>
      <c r="G88" s="1" t="s">
        <v>218</v>
      </c>
      <c r="H88" s="1">
        <v>11</v>
      </c>
      <c r="I88" s="11">
        <v>1</v>
      </c>
      <c r="J88" s="2" t="s">
        <v>2664</v>
      </c>
      <c r="K88"/>
      <c r="L88" s="2" t="s">
        <v>2664</v>
      </c>
      <c r="M88"/>
      <c r="N88"/>
      <c r="O88"/>
      <c r="R88" s="1" t="s">
        <v>8</v>
      </c>
      <c r="S88" s="2">
        <v>45436</v>
      </c>
      <c r="T88" s="2">
        <f>S88+(365*2)</f>
        <v>46166</v>
      </c>
      <c r="U88" s="2">
        <f t="shared" si="5"/>
        <v>46226</v>
      </c>
      <c r="V88" s="11">
        <f t="shared" ca="1" si="6"/>
        <v>-552</v>
      </c>
    </row>
    <row r="89" spans="1:23" x14ac:dyDescent="0.25">
      <c r="A89" s="1">
        <v>112</v>
      </c>
      <c r="B89" s="1" t="s">
        <v>177</v>
      </c>
      <c r="C89" s="1" t="s">
        <v>17</v>
      </c>
      <c r="D89" s="1">
        <v>721</v>
      </c>
      <c r="E89" s="1" t="s">
        <v>9</v>
      </c>
      <c r="F89" s="1" t="s">
        <v>214</v>
      </c>
      <c r="G89" s="1" t="s">
        <v>215</v>
      </c>
      <c r="H89" s="1">
        <v>16</v>
      </c>
      <c r="I89" s="11">
        <v>1</v>
      </c>
      <c r="J89" s="2" t="s">
        <v>2663</v>
      </c>
      <c r="L89" s="2" t="s">
        <v>2665</v>
      </c>
      <c r="O89" s="1" t="s">
        <v>2665</v>
      </c>
      <c r="R89" s="1" t="s">
        <v>8</v>
      </c>
      <c r="S89" s="2">
        <v>41423</v>
      </c>
      <c r="T89" s="2">
        <f>S89+(365*4)</f>
        <v>42883</v>
      </c>
      <c r="U89" s="2">
        <f t="shared" si="5"/>
        <v>42943</v>
      </c>
      <c r="V89" s="11">
        <f t="shared" ca="1" si="6"/>
        <v>2731</v>
      </c>
      <c r="W89" s="1" t="s">
        <v>2659</v>
      </c>
    </row>
    <row r="90" spans="1:23" hidden="1" x14ac:dyDescent="0.25">
      <c r="A90" s="1">
        <v>112</v>
      </c>
      <c r="B90" s="1" t="s">
        <v>177</v>
      </c>
      <c r="C90" s="1" t="s">
        <v>7</v>
      </c>
      <c r="D90" s="1">
        <v>756</v>
      </c>
      <c r="E90" s="1" t="s">
        <v>77</v>
      </c>
      <c r="F90" s="1" t="s">
        <v>198</v>
      </c>
      <c r="G90" s="1" t="s">
        <v>198</v>
      </c>
      <c r="H90" s="1" t="s">
        <v>197</v>
      </c>
      <c r="I90" s="11">
        <v>1</v>
      </c>
      <c r="J90" s="2" t="s">
        <v>2664</v>
      </c>
      <c r="K90"/>
      <c r="L90" s="2" t="s">
        <v>2664</v>
      </c>
      <c r="M90"/>
      <c r="N90"/>
      <c r="O90"/>
      <c r="R90" s="1" t="s">
        <v>8</v>
      </c>
      <c r="S90" s="2">
        <v>45436</v>
      </c>
      <c r="T90" s="2">
        <f>S90+(365*2)</f>
        <v>46166</v>
      </c>
      <c r="U90" s="2">
        <f t="shared" si="5"/>
        <v>46226</v>
      </c>
      <c r="V90" s="11">
        <f t="shared" ca="1" si="6"/>
        <v>-552</v>
      </c>
    </row>
    <row r="91" spans="1:23" x14ac:dyDescent="0.25">
      <c r="A91" s="1">
        <v>112</v>
      </c>
      <c r="B91" s="1" t="s">
        <v>177</v>
      </c>
      <c r="C91" s="1" t="s">
        <v>17</v>
      </c>
      <c r="D91" s="1">
        <v>754</v>
      </c>
      <c r="E91" s="1" t="s">
        <v>9</v>
      </c>
      <c r="F91" s="1" t="s">
        <v>202</v>
      </c>
      <c r="G91" s="1" t="s">
        <v>203</v>
      </c>
      <c r="H91" s="1">
        <v>16</v>
      </c>
      <c r="I91" s="11">
        <v>1</v>
      </c>
      <c r="J91" s="2" t="s">
        <v>2663</v>
      </c>
      <c r="L91" s="2" t="s">
        <v>2665</v>
      </c>
      <c r="O91" s="1" t="s">
        <v>2665</v>
      </c>
      <c r="R91" s="1" t="s">
        <v>8</v>
      </c>
      <c r="S91" s="2">
        <v>41423</v>
      </c>
      <c r="T91" s="2">
        <f>S91+(365*4)</f>
        <v>42883</v>
      </c>
      <c r="U91" s="2">
        <f t="shared" si="5"/>
        <v>42943</v>
      </c>
      <c r="V91" s="11">
        <f t="shared" ca="1" si="6"/>
        <v>2731</v>
      </c>
      <c r="W91" s="1" t="s">
        <v>2659</v>
      </c>
    </row>
    <row r="92" spans="1:23" hidden="1" x14ac:dyDescent="0.25">
      <c r="A92" s="1">
        <v>112</v>
      </c>
      <c r="B92" s="1" t="s">
        <v>177</v>
      </c>
      <c r="C92" s="1" t="s">
        <v>7</v>
      </c>
      <c r="D92" s="1">
        <v>762</v>
      </c>
      <c r="E92" s="1" t="s">
        <v>77</v>
      </c>
      <c r="F92" s="1" t="s">
        <v>191</v>
      </c>
      <c r="G92" s="1" t="s">
        <v>192</v>
      </c>
      <c r="H92" s="1" t="s">
        <v>190</v>
      </c>
      <c r="I92" s="11">
        <v>1</v>
      </c>
      <c r="J92" s="2" t="s">
        <v>2664</v>
      </c>
      <c r="K92"/>
      <c r="L92" s="2" t="s">
        <v>2664</v>
      </c>
      <c r="M92"/>
      <c r="N92"/>
      <c r="O92"/>
      <c r="R92" s="1" t="s">
        <v>8</v>
      </c>
      <c r="S92" s="2">
        <v>45433</v>
      </c>
      <c r="T92" s="2">
        <f t="shared" ref="T92:T97" si="7">S92+(365*2)</f>
        <v>46163</v>
      </c>
      <c r="U92" s="2">
        <f t="shared" si="5"/>
        <v>46223</v>
      </c>
      <c r="V92" s="11">
        <f t="shared" ca="1" si="6"/>
        <v>-549</v>
      </c>
    </row>
    <row r="93" spans="1:23" hidden="1" x14ac:dyDescent="0.25">
      <c r="A93" s="1">
        <v>112</v>
      </c>
      <c r="B93" s="1" t="s">
        <v>177</v>
      </c>
      <c r="C93" s="1" t="s">
        <v>158</v>
      </c>
      <c r="D93" s="1">
        <v>774</v>
      </c>
      <c r="E93" s="1" t="s">
        <v>77</v>
      </c>
      <c r="F93" s="1" t="s">
        <v>193</v>
      </c>
      <c r="G93" s="1" t="s">
        <v>194</v>
      </c>
      <c r="H93" s="1">
        <v>12</v>
      </c>
      <c r="I93" s="11">
        <v>1</v>
      </c>
      <c r="J93" s="2" t="s">
        <v>2664</v>
      </c>
      <c r="K93"/>
      <c r="L93" s="2" t="s">
        <v>2664</v>
      </c>
      <c r="M93"/>
      <c r="N93"/>
      <c r="O93"/>
      <c r="R93" s="1" t="s">
        <v>8</v>
      </c>
      <c r="S93" s="2">
        <v>45433</v>
      </c>
      <c r="T93" s="2">
        <f t="shared" si="7"/>
        <v>46163</v>
      </c>
      <c r="U93" s="2">
        <f t="shared" si="5"/>
        <v>46223</v>
      </c>
      <c r="V93" s="11">
        <f t="shared" ca="1" si="6"/>
        <v>-549</v>
      </c>
    </row>
    <row r="94" spans="1:23" hidden="1" x14ac:dyDescent="0.25">
      <c r="A94" s="1">
        <v>112</v>
      </c>
      <c r="B94" s="1" t="s">
        <v>177</v>
      </c>
      <c r="C94" s="1" t="s">
        <v>158</v>
      </c>
      <c r="D94" s="1">
        <v>775</v>
      </c>
      <c r="E94" s="1" t="s">
        <v>77</v>
      </c>
      <c r="F94" s="1" t="s">
        <v>200</v>
      </c>
      <c r="G94" s="1" t="s">
        <v>201</v>
      </c>
      <c r="H94" s="1" t="s">
        <v>199</v>
      </c>
      <c r="I94" s="11">
        <v>1</v>
      </c>
      <c r="J94" s="2" t="s">
        <v>2664</v>
      </c>
      <c r="K94"/>
      <c r="L94" s="2" t="s">
        <v>2664</v>
      </c>
      <c r="M94"/>
      <c r="N94"/>
      <c r="O94"/>
      <c r="R94" s="1" t="s">
        <v>8</v>
      </c>
      <c r="S94" s="2">
        <v>45436</v>
      </c>
      <c r="T94" s="2">
        <f t="shared" si="7"/>
        <v>46166</v>
      </c>
      <c r="U94" s="2">
        <f t="shared" si="5"/>
        <v>46226</v>
      </c>
      <c r="V94" s="11">
        <f t="shared" ca="1" si="6"/>
        <v>-552</v>
      </c>
    </row>
    <row r="95" spans="1:23" hidden="1" x14ac:dyDescent="0.25">
      <c r="A95" s="1">
        <v>112</v>
      </c>
      <c r="B95" s="1" t="s">
        <v>177</v>
      </c>
      <c r="C95" s="1" t="s">
        <v>7</v>
      </c>
      <c r="D95" s="1">
        <v>776</v>
      </c>
      <c r="E95" s="1" t="s">
        <v>77</v>
      </c>
      <c r="F95" s="1" t="s">
        <v>204</v>
      </c>
      <c r="G95" s="1" t="s">
        <v>205</v>
      </c>
      <c r="H95" s="1">
        <v>11</v>
      </c>
      <c r="I95" s="11">
        <v>1</v>
      </c>
      <c r="J95" s="2" t="s">
        <v>2664</v>
      </c>
      <c r="K95"/>
      <c r="L95" s="2" t="s">
        <v>2664</v>
      </c>
      <c r="M95"/>
      <c r="N95"/>
      <c r="O95"/>
      <c r="R95" s="1" t="s">
        <v>8</v>
      </c>
      <c r="S95" s="2">
        <v>45436</v>
      </c>
      <c r="T95" s="2">
        <f t="shared" si="7"/>
        <v>46166</v>
      </c>
      <c r="U95" s="2">
        <f t="shared" si="5"/>
        <v>46226</v>
      </c>
      <c r="V95" s="11">
        <f t="shared" ca="1" si="6"/>
        <v>-552</v>
      </c>
    </row>
    <row r="96" spans="1:23" hidden="1" x14ac:dyDescent="0.25">
      <c r="A96" s="1">
        <v>112</v>
      </c>
      <c r="B96" s="1" t="s">
        <v>177</v>
      </c>
      <c r="C96" s="1" t="s">
        <v>144</v>
      </c>
      <c r="D96" s="1">
        <v>777</v>
      </c>
      <c r="E96" s="1" t="s">
        <v>77</v>
      </c>
      <c r="F96" s="1" t="s">
        <v>207</v>
      </c>
      <c r="G96" s="1" t="s">
        <v>208</v>
      </c>
      <c r="H96" s="1" t="s">
        <v>206</v>
      </c>
      <c r="I96" s="11">
        <v>1</v>
      </c>
      <c r="J96" s="2" t="s">
        <v>2664</v>
      </c>
      <c r="K96"/>
      <c r="L96" s="2" t="s">
        <v>2664</v>
      </c>
      <c r="M96"/>
      <c r="N96"/>
      <c r="O96"/>
      <c r="R96" s="1" t="s">
        <v>8</v>
      </c>
      <c r="S96" s="2">
        <v>45436</v>
      </c>
      <c r="T96" s="2">
        <f t="shared" si="7"/>
        <v>46166</v>
      </c>
      <c r="U96" s="2">
        <f t="shared" si="5"/>
        <v>46226</v>
      </c>
      <c r="V96" s="11">
        <f t="shared" ca="1" si="6"/>
        <v>-552</v>
      </c>
    </row>
    <row r="97" spans="1:23" hidden="1" x14ac:dyDescent="0.25">
      <c r="A97" s="1">
        <v>112</v>
      </c>
      <c r="B97" s="1" t="s">
        <v>177</v>
      </c>
      <c r="C97" s="1" t="s">
        <v>158</v>
      </c>
      <c r="D97" s="1">
        <v>783</v>
      </c>
      <c r="E97" s="1" t="s">
        <v>77</v>
      </c>
      <c r="F97" s="1" t="s">
        <v>188</v>
      </c>
      <c r="G97" s="1" t="s">
        <v>189</v>
      </c>
      <c r="H97" s="1" t="s">
        <v>187</v>
      </c>
      <c r="I97" s="11">
        <v>1</v>
      </c>
      <c r="J97" s="2" t="s">
        <v>2664</v>
      </c>
      <c r="K97"/>
      <c r="L97" s="2" t="s">
        <v>2664</v>
      </c>
      <c r="M97"/>
      <c r="N97"/>
      <c r="O97"/>
      <c r="R97" s="1" t="s">
        <v>8</v>
      </c>
      <c r="S97" s="2">
        <v>45436</v>
      </c>
      <c r="T97" s="2">
        <f t="shared" si="7"/>
        <v>46166</v>
      </c>
      <c r="U97" s="2">
        <f t="shared" si="5"/>
        <v>46226</v>
      </c>
      <c r="V97" s="11">
        <f t="shared" ca="1" si="6"/>
        <v>-552</v>
      </c>
    </row>
    <row r="98" spans="1:23" x14ac:dyDescent="0.25">
      <c r="A98" s="1">
        <v>112</v>
      </c>
      <c r="B98" s="1" t="s">
        <v>177</v>
      </c>
      <c r="C98" s="1" t="s">
        <v>7</v>
      </c>
      <c r="D98" s="1">
        <v>796</v>
      </c>
      <c r="E98" s="1" t="s">
        <v>9</v>
      </c>
      <c r="F98" s="1" t="s">
        <v>178</v>
      </c>
      <c r="G98" s="1" t="s">
        <v>179</v>
      </c>
      <c r="H98" s="1">
        <v>18</v>
      </c>
      <c r="I98" s="11">
        <v>1</v>
      </c>
      <c r="J98" s="2" t="s">
        <v>2663</v>
      </c>
      <c r="L98" s="2" t="s">
        <v>2665</v>
      </c>
      <c r="O98" s="1" t="s">
        <v>2665</v>
      </c>
      <c r="R98" s="1" t="s">
        <v>8</v>
      </c>
      <c r="T98" s="2">
        <f>S98+(365*4)</f>
        <v>1460</v>
      </c>
      <c r="U98" s="2">
        <f t="shared" si="5"/>
        <v>1520</v>
      </c>
      <c r="V98" s="11">
        <f t="shared" ca="1" si="6"/>
        <v>44154</v>
      </c>
      <c r="W98" s="1" t="s">
        <v>2659</v>
      </c>
    </row>
    <row r="99" spans="1:23" x14ac:dyDescent="0.25">
      <c r="A99" s="1">
        <v>112</v>
      </c>
      <c r="B99" s="1" t="s">
        <v>177</v>
      </c>
      <c r="C99" s="1" t="s">
        <v>144</v>
      </c>
      <c r="D99" s="1" t="s">
        <v>209</v>
      </c>
      <c r="E99" s="1" t="s">
        <v>9</v>
      </c>
      <c r="F99" s="1" t="s">
        <v>210</v>
      </c>
      <c r="G99" s="1" t="s">
        <v>211</v>
      </c>
      <c r="H99" s="1">
        <v>31</v>
      </c>
      <c r="I99" s="11">
        <v>1</v>
      </c>
      <c r="J99" s="2" t="s">
        <v>2663</v>
      </c>
      <c r="L99" s="2" t="s">
        <v>2665</v>
      </c>
      <c r="O99" s="1" t="s">
        <v>2665</v>
      </c>
      <c r="R99" s="1" t="s">
        <v>8</v>
      </c>
      <c r="S99" s="2">
        <v>41423</v>
      </c>
      <c r="T99" s="2">
        <f>S99+(365*4)</f>
        <v>42883</v>
      </c>
      <c r="U99" s="2">
        <f t="shared" si="5"/>
        <v>42943</v>
      </c>
      <c r="V99" s="11">
        <f t="shared" ca="1" si="6"/>
        <v>2731</v>
      </c>
      <c r="W99" s="1" t="s">
        <v>2659</v>
      </c>
    </row>
    <row r="100" spans="1:23" hidden="1" x14ac:dyDescent="0.25">
      <c r="A100" s="1">
        <v>112</v>
      </c>
      <c r="B100" s="1" t="s">
        <v>177</v>
      </c>
      <c r="C100" s="1" t="s">
        <v>226</v>
      </c>
      <c r="D100" s="1" t="s">
        <v>227</v>
      </c>
      <c r="E100" s="1" t="s">
        <v>77</v>
      </c>
      <c r="F100" s="1" t="s">
        <v>224</v>
      </c>
      <c r="G100" s="1" t="s">
        <v>228</v>
      </c>
      <c r="H100" s="1">
        <v>12</v>
      </c>
      <c r="I100" s="11">
        <v>1</v>
      </c>
      <c r="J100" s="2" t="s">
        <v>2664</v>
      </c>
      <c r="K100"/>
      <c r="L100" s="2" t="s">
        <v>2664</v>
      </c>
      <c r="M100"/>
      <c r="N100"/>
      <c r="O100"/>
      <c r="R100" s="1" t="s">
        <v>8</v>
      </c>
      <c r="S100" s="2">
        <v>45434</v>
      </c>
      <c r="T100" s="2">
        <f>S100+(365*2)</f>
        <v>46164</v>
      </c>
      <c r="U100" s="2">
        <f t="shared" si="5"/>
        <v>46224</v>
      </c>
      <c r="V100" s="11">
        <f t="shared" ca="1" si="6"/>
        <v>-550</v>
      </c>
    </row>
    <row r="101" spans="1:23" hidden="1" x14ac:dyDescent="0.25">
      <c r="A101" s="1">
        <v>112</v>
      </c>
      <c r="B101" s="1" t="s">
        <v>177</v>
      </c>
      <c r="C101" s="1" t="s">
        <v>180</v>
      </c>
      <c r="D101" s="1" t="s">
        <v>184</v>
      </c>
      <c r="E101" s="1" t="s">
        <v>77</v>
      </c>
      <c r="F101" s="1" t="s">
        <v>185</v>
      </c>
      <c r="G101" s="1" t="s">
        <v>186</v>
      </c>
      <c r="H101" s="1">
        <v>18</v>
      </c>
      <c r="I101" s="11">
        <v>1</v>
      </c>
      <c r="J101" s="2" t="s">
        <v>2664</v>
      </c>
      <c r="K101"/>
      <c r="L101" s="2" t="s">
        <v>2664</v>
      </c>
      <c r="M101"/>
      <c r="N101"/>
      <c r="O101"/>
      <c r="R101" s="1" t="s">
        <v>8</v>
      </c>
      <c r="S101" s="2">
        <v>45433</v>
      </c>
      <c r="T101" s="2">
        <f>S101+(365*2)</f>
        <v>46163</v>
      </c>
      <c r="U101" s="2">
        <f t="shared" si="5"/>
        <v>46223</v>
      </c>
      <c r="V101" s="11">
        <f t="shared" ca="1" si="6"/>
        <v>-549</v>
      </c>
    </row>
    <row r="102" spans="1:23" hidden="1" x14ac:dyDescent="0.25">
      <c r="A102" s="1">
        <v>112</v>
      </c>
      <c r="B102" s="1" t="s">
        <v>177</v>
      </c>
      <c r="C102" s="1" t="s">
        <v>180</v>
      </c>
      <c r="D102" s="1" t="s">
        <v>181</v>
      </c>
      <c r="E102" s="1" t="s">
        <v>77</v>
      </c>
      <c r="F102" s="1" t="s">
        <v>182</v>
      </c>
      <c r="G102" s="1" t="s">
        <v>183</v>
      </c>
      <c r="H102" s="1">
        <v>19</v>
      </c>
      <c r="I102" s="11">
        <v>1</v>
      </c>
      <c r="J102" s="2" t="s">
        <v>2664</v>
      </c>
      <c r="K102"/>
      <c r="L102" s="2" t="s">
        <v>2664</v>
      </c>
      <c r="M102"/>
      <c r="N102"/>
      <c r="O102"/>
      <c r="R102" s="1" t="s">
        <v>8</v>
      </c>
      <c r="S102" s="2">
        <v>45436</v>
      </c>
      <c r="T102" s="2">
        <f>S102+(365*2)</f>
        <v>46166</v>
      </c>
      <c r="U102" s="2">
        <f t="shared" si="5"/>
        <v>46226</v>
      </c>
      <c r="V102" s="11">
        <f t="shared" ca="1" si="6"/>
        <v>-552</v>
      </c>
    </row>
    <row r="103" spans="1:23" x14ac:dyDescent="0.25">
      <c r="A103" s="1">
        <v>146</v>
      </c>
      <c r="B103" s="1" t="s">
        <v>6</v>
      </c>
      <c r="C103" s="1" t="s">
        <v>2562</v>
      </c>
      <c r="D103" s="1">
        <v>624</v>
      </c>
      <c r="E103" s="1" t="s">
        <v>50</v>
      </c>
      <c r="F103" s="1" t="s">
        <v>2563</v>
      </c>
      <c r="G103" s="1" t="s">
        <v>2564</v>
      </c>
      <c r="H103" s="1">
        <v>11</v>
      </c>
      <c r="I103" s="11">
        <v>1</v>
      </c>
      <c r="J103" s="2" t="s">
        <v>2663</v>
      </c>
      <c r="L103" s="2" t="s">
        <v>2665</v>
      </c>
      <c r="N103" s="1">
        <v>15</v>
      </c>
      <c r="O103" s="1" t="s">
        <v>2665</v>
      </c>
      <c r="P103" s="11">
        <f>_xlfn.ISOWEEKNUM(T103)</f>
        <v>17</v>
      </c>
      <c r="R103" s="1" t="s">
        <v>8</v>
      </c>
      <c r="S103" s="2">
        <v>45406</v>
      </c>
      <c r="T103" s="2">
        <f>S103+365</f>
        <v>45771</v>
      </c>
      <c r="U103" s="2">
        <f t="shared" si="5"/>
        <v>45831</v>
      </c>
      <c r="V103" s="11">
        <f t="shared" ca="1" si="6"/>
        <v>-157</v>
      </c>
      <c r="W103" s="1" t="s">
        <v>2659</v>
      </c>
    </row>
    <row r="104" spans="1:23" x14ac:dyDescent="0.25">
      <c r="A104" s="1">
        <v>146</v>
      </c>
      <c r="B104" s="1" t="s">
        <v>6</v>
      </c>
      <c r="C104" s="1" t="s">
        <v>7</v>
      </c>
      <c r="D104" s="1">
        <v>606</v>
      </c>
      <c r="E104" s="1" t="s">
        <v>77</v>
      </c>
      <c r="F104" s="1" t="s">
        <v>2580</v>
      </c>
      <c r="G104" s="1" t="s">
        <v>2581</v>
      </c>
      <c r="H104" s="1">
        <v>13</v>
      </c>
      <c r="I104" s="11">
        <v>1</v>
      </c>
      <c r="J104" s="2" t="s">
        <v>2663</v>
      </c>
      <c r="L104" s="2" t="s">
        <v>2665</v>
      </c>
      <c r="N104" s="1">
        <v>15</v>
      </c>
      <c r="O104" s="1" t="s">
        <v>2665</v>
      </c>
      <c r="P104" s="11">
        <f>_xlfn.ISOWEEKNUM(T104)</f>
        <v>17</v>
      </c>
      <c r="R104" s="1" t="s">
        <v>8</v>
      </c>
      <c r="S104" s="2">
        <v>45042</v>
      </c>
      <c r="T104" s="2">
        <f>S104+(365*2)</f>
        <v>45772</v>
      </c>
      <c r="U104" s="2">
        <f t="shared" si="5"/>
        <v>45832</v>
      </c>
      <c r="V104" s="11">
        <f t="shared" ca="1" si="6"/>
        <v>-158</v>
      </c>
      <c r="W104" s="1" t="s">
        <v>2659</v>
      </c>
    </row>
    <row r="105" spans="1:23" x14ac:dyDescent="0.25">
      <c r="A105" s="1">
        <v>146</v>
      </c>
      <c r="B105" s="1" t="s">
        <v>6</v>
      </c>
      <c r="C105" s="1" t="s">
        <v>7</v>
      </c>
      <c r="D105" s="1">
        <v>607</v>
      </c>
      <c r="E105" s="1" t="s">
        <v>77</v>
      </c>
      <c r="F105" s="1" t="s">
        <v>2585</v>
      </c>
      <c r="G105" s="1" t="s">
        <v>2586</v>
      </c>
      <c r="H105" s="1" t="s">
        <v>2584</v>
      </c>
      <c r="I105" s="11">
        <v>1</v>
      </c>
      <c r="J105" s="2" t="s">
        <v>2663</v>
      </c>
      <c r="L105" s="2" t="s">
        <v>2665</v>
      </c>
      <c r="N105" s="1">
        <v>15</v>
      </c>
      <c r="O105" s="1" t="s">
        <v>2665</v>
      </c>
      <c r="P105" s="11">
        <f>_xlfn.ISOWEEKNUM(T105)</f>
        <v>17</v>
      </c>
      <c r="R105" s="1" t="s">
        <v>8</v>
      </c>
      <c r="S105" s="2">
        <v>45042</v>
      </c>
      <c r="T105" s="2">
        <f>S105+(365*2)</f>
        <v>45772</v>
      </c>
      <c r="U105" s="2">
        <f t="shared" si="5"/>
        <v>45832</v>
      </c>
      <c r="V105" s="11">
        <f t="shared" ca="1" si="6"/>
        <v>-158</v>
      </c>
      <c r="W105" s="1" t="s">
        <v>2659</v>
      </c>
    </row>
    <row r="106" spans="1:23" x14ac:dyDescent="0.25">
      <c r="A106" s="1">
        <v>146</v>
      </c>
      <c r="B106" s="1" t="s">
        <v>6</v>
      </c>
      <c r="C106" s="1" t="s">
        <v>7</v>
      </c>
      <c r="D106" s="1">
        <v>612</v>
      </c>
      <c r="E106" s="1" t="s">
        <v>77</v>
      </c>
      <c r="F106" s="1" t="s">
        <v>2574</v>
      </c>
      <c r="G106" s="1" t="s">
        <v>2575</v>
      </c>
      <c r="H106" s="1" t="s">
        <v>2571</v>
      </c>
      <c r="I106" s="11">
        <v>1</v>
      </c>
      <c r="J106" s="2" t="s">
        <v>2663</v>
      </c>
      <c r="L106" s="2" t="s">
        <v>2665</v>
      </c>
      <c r="N106" s="1">
        <v>15</v>
      </c>
      <c r="O106" s="1" t="s">
        <v>2665</v>
      </c>
      <c r="P106" s="11">
        <f>_xlfn.ISOWEEKNUM(T106)</f>
        <v>17</v>
      </c>
      <c r="R106" s="1" t="s">
        <v>8</v>
      </c>
      <c r="S106" s="2">
        <v>45041</v>
      </c>
      <c r="T106" s="2">
        <f>S106+(365*2)</f>
        <v>45771</v>
      </c>
      <c r="U106" s="2">
        <f t="shared" si="5"/>
        <v>45831</v>
      </c>
      <c r="V106" s="11">
        <f t="shared" ca="1" si="6"/>
        <v>-157</v>
      </c>
      <c r="W106" s="1" t="s">
        <v>2659</v>
      </c>
    </row>
    <row r="107" spans="1:23" hidden="1" x14ac:dyDescent="0.25">
      <c r="A107" s="1">
        <v>112</v>
      </c>
      <c r="B107" s="1" t="s">
        <v>237</v>
      </c>
      <c r="C107" s="1" t="s">
        <v>53</v>
      </c>
      <c r="D107" s="1">
        <v>414</v>
      </c>
      <c r="E107" s="1" t="s">
        <v>77</v>
      </c>
      <c r="F107" s="1" t="s">
        <v>241</v>
      </c>
      <c r="G107" s="1" t="s">
        <v>241</v>
      </c>
      <c r="H107" s="1">
        <v>2</v>
      </c>
      <c r="I107" s="11">
        <v>1</v>
      </c>
      <c r="J107" s="2" t="s">
        <v>2664</v>
      </c>
      <c r="K107"/>
      <c r="L107" s="2" t="s">
        <v>2664</v>
      </c>
      <c r="M107"/>
      <c r="N107"/>
      <c r="O107"/>
      <c r="R107" s="1" t="s">
        <v>8</v>
      </c>
      <c r="S107" s="2">
        <v>45434</v>
      </c>
      <c r="T107" s="2">
        <f>S107+(365*2)</f>
        <v>46164</v>
      </c>
      <c r="U107" s="2">
        <f t="shared" si="5"/>
        <v>46224</v>
      </c>
      <c r="V107" s="11">
        <f t="shared" ca="1" si="6"/>
        <v>-550</v>
      </c>
    </row>
    <row r="108" spans="1:23" x14ac:dyDescent="0.25">
      <c r="A108" s="1">
        <v>147</v>
      </c>
      <c r="B108" s="1" t="s">
        <v>2139</v>
      </c>
      <c r="C108" s="1" t="s">
        <v>49</v>
      </c>
      <c r="D108" s="1">
        <v>511</v>
      </c>
      <c r="E108" s="1" t="s">
        <v>238</v>
      </c>
      <c r="F108" s="1" t="s">
        <v>2140</v>
      </c>
      <c r="G108" s="1" t="s">
        <v>2141</v>
      </c>
      <c r="H108" s="1">
        <v>61</v>
      </c>
      <c r="I108" s="11">
        <v>1</v>
      </c>
      <c r="J108" s="2" t="s">
        <v>2663</v>
      </c>
      <c r="L108" s="2" t="s">
        <v>2665</v>
      </c>
      <c r="N108" s="1">
        <v>15</v>
      </c>
      <c r="O108" s="1" t="s">
        <v>2665</v>
      </c>
      <c r="P108" s="11">
        <f>_xlfn.ISOWEEKNUM(T108)</f>
        <v>18</v>
      </c>
      <c r="R108" s="1" t="s">
        <v>8</v>
      </c>
      <c r="S108" s="2">
        <v>45411</v>
      </c>
      <c r="T108" s="2">
        <f>S108+365</f>
        <v>45776</v>
      </c>
      <c r="U108" s="2">
        <f t="shared" si="5"/>
        <v>45836</v>
      </c>
      <c r="V108" s="11">
        <f t="shared" ca="1" si="6"/>
        <v>-162</v>
      </c>
      <c r="W108" s="1" t="s">
        <v>2659</v>
      </c>
    </row>
    <row r="109" spans="1:23" x14ac:dyDescent="0.25">
      <c r="A109" s="1">
        <v>147</v>
      </c>
      <c r="B109" s="1" t="s">
        <v>2139</v>
      </c>
      <c r="C109" s="1" t="s">
        <v>49</v>
      </c>
      <c r="D109" s="1">
        <v>513</v>
      </c>
      <c r="E109" s="1" t="s">
        <v>238</v>
      </c>
      <c r="F109" s="1" t="s">
        <v>2142</v>
      </c>
      <c r="G109" s="1" t="s">
        <v>2143</v>
      </c>
      <c r="H109" s="1">
        <v>62</v>
      </c>
      <c r="I109" s="11">
        <v>1</v>
      </c>
      <c r="J109" s="2" t="s">
        <v>2663</v>
      </c>
      <c r="L109" s="2" t="s">
        <v>2665</v>
      </c>
      <c r="N109" s="1">
        <v>15</v>
      </c>
      <c r="O109" s="1" t="s">
        <v>2665</v>
      </c>
      <c r="P109" s="11">
        <f>_xlfn.ISOWEEKNUM(T109)</f>
        <v>18</v>
      </c>
      <c r="R109" s="1" t="s">
        <v>8</v>
      </c>
      <c r="S109" s="2">
        <v>45411</v>
      </c>
      <c r="T109" s="2">
        <f>S109+365</f>
        <v>45776</v>
      </c>
      <c r="U109" s="2">
        <f t="shared" si="5"/>
        <v>45836</v>
      </c>
      <c r="V109" s="11">
        <f t="shared" ca="1" si="6"/>
        <v>-162</v>
      </c>
      <c r="W109" s="1" t="s">
        <v>2659</v>
      </c>
    </row>
    <row r="110" spans="1:23" x14ac:dyDescent="0.25">
      <c r="A110" s="1">
        <v>147</v>
      </c>
      <c r="B110" s="1" t="s">
        <v>2139</v>
      </c>
      <c r="C110" s="1" t="s">
        <v>49</v>
      </c>
      <c r="D110" s="1">
        <v>522</v>
      </c>
      <c r="E110" s="1" t="s">
        <v>238</v>
      </c>
      <c r="F110" s="1" t="s">
        <v>2156</v>
      </c>
      <c r="G110" s="1" t="s">
        <v>2157</v>
      </c>
      <c r="H110" s="1">
        <v>61</v>
      </c>
      <c r="I110" s="11">
        <v>1</v>
      </c>
      <c r="J110" s="2" t="s">
        <v>2663</v>
      </c>
      <c r="L110" s="2" t="s">
        <v>2665</v>
      </c>
      <c r="N110" s="1">
        <v>15</v>
      </c>
      <c r="O110" s="1" t="s">
        <v>2665</v>
      </c>
      <c r="P110" s="11">
        <f>_xlfn.ISOWEEKNUM(T110)</f>
        <v>18</v>
      </c>
      <c r="R110" s="1" t="s">
        <v>8</v>
      </c>
      <c r="S110" s="2">
        <v>45411</v>
      </c>
      <c r="T110" s="2">
        <f>S110+365</f>
        <v>45776</v>
      </c>
      <c r="U110" s="2">
        <f t="shared" si="5"/>
        <v>45836</v>
      </c>
      <c r="V110" s="11">
        <f t="shared" ca="1" si="6"/>
        <v>-162</v>
      </c>
      <c r="W110" s="1" t="s">
        <v>2659</v>
      </c>
    </row>
    <row r="111" spans="1:23" x14ac:dyDescent="0.25">
      <c r="A111" s="1">
        <v>113</v>
      </c>
      <c r="B111" s="1" t="s">
        <v>289</v>
      </c>
      <c r="C111" s="1" t="s">
        <v>68</v>
      </c>
      <c r="D111" s="1">
        <v>413</v>
      </c>
      <c r="E111" s="1" t="s">
        <v>9</v>
      </c>
      <c r="F111" s="1" t="s">
        <v>293</v>
      </c>
      <c r="G111" s="1" t="s">
        <v>294</v>
      </c>
      <c r="H111" s="1">
        <v>1</v>
      </c>
      <c r="I111" s="11">
        <v>1</v>
      </c>
      <c r="J111" s="2" t="s">
        <v>2663</v>
      </c>
      <c r="L111" s="2" t="s">
        <v>2665</v>
      </c>
      <c r="O111" s="1" t="s">
        <v>2665</v>
      </c>
      <c r="R111" s="1" t="s">
        <v>8</v>
      </c>
      <c r="S111" s="2">
        <v>44143</v>
      </c>
      <c r="T111" s="2">
        <f>S111+(365*4)</f>
        <v>45603</v>
      </c>
      <c r="U111" s="2">
        <f t="shared" si="5"/>
        <v>45663</v>
      </c>
      <c r="V111" s="11">
        <f t="shared" ca="1" si="6"/>
        <v>11</v>
      </c>
      <c r="W111" s="1" t="s">
        <v>2659</v>
      </c>
    </row>
    <row r="112" spans="1:23" x14ac:dyDescent="0.25">
      <c r="A112" s="1">
        <v>113</v>
      </c>
      <c r="B112" s="1" t="s">
        <v>289</v>
      </c>
      <c r="C112" s="1" t="s">
        <v>68</v>
      </c>
      <c r="D112" s="1">
        <v>424</v>
      </c>
      <c r="E112" s="1" t="s">
        <v>9</v>
      </c>
      <c r="F112" s="1" t="s">
        <v>291</v>
      </c>
      <c r="G112" s="1" t="s">
        <v>292</v>
      </c>
      <c r="H112" s="1">
        <v>1</v>
      </c>
      <c r="I112" s="11">
        <v>1</v>
      </c>
      <c r="J112" s="2" t="s">
        <v>2663</v>
      </c>
      <c r="L112" s="2" t="s">
        <v>2665</v>
      </c>
      <c r="O112" s="1" t="s">
        <v>2665</v>
      </c>
      <c r="R112" s="1" t="s">
        <v>8</v>
      </c>
      <c r="S112" s="2">
        <v>44143</v>
      </c>
      <c r="T112" s="2">
        <f>S112+(365*4)</f>
        <v>45603</v>
      </c>
      <c r="U112" s="2">
        <f t="shared" si="5"/>
        <v>45663</v>
      </c>
      <c r="V112" s="11">
        <f t="shared" ca="1" si="6"/>
        <v>11</v>
      </c>
      <c r="W112" s="1" t="s">
        <v>2659</v>
      </c>
    </row>
    <row r="113" spans="1:23" x14ac:dyDescent="0.25">
      <c r="A113" s="1">
        <v>147</v>
      </c>
      <c r="B113" s="1" t="s">
        <v>2139</v>
      </c>
      <c r="C113" s="1" t="s">
        <v>49</v>
      </c>
      <c r="D113" s="1">
        <v>524</v>
      </c>
      <c r="E113" s="1" t="s">
        <v>238</v>
      </c>
      <c r="F113" s="1" t="s">
        <v>2159</v>
      </c>
      <c r="G113" s="1" t="s">
        <v>2160</v>
      </c>
      <c r="H113" s="1">
        <v>62</v>
      </c>
      <c r="I113" s="11">
        <v>1</v>
      </c>
      <c r="J113" s="2" t="s">
        <v>2663</v>
      </c>
      <c r="L113" s="2" t="s">
        <v>2665</v>
      </c>
      <c r="N113" s="1">
        <v>15</v>
      </c>
      <c r="O113" s="1" t="s">
        <v>2665</v>
      </c>
      <c r="P113" s="11">
        <f>_xlfn.ISOWEEKNUM(T113)</f>
        <v>18</v>
      </c>
      <c r="R113" s="1" t="s">
        <v>8</v>
      </c>
      <c r="S113" s="2">
        <v>45411</v>
      </c>
      <c r="T113" s="2">
        <f>S113+365</f>
        <v>45776</v>
      </c>
      <c r="U113" s="2">
        <f t="shared" si="5"/>
        <v>45836</v>
      </c>
      <c r="V113" s="11">
        <f t="shared" ca="1" si="6"/>
        <v>-162</v>
      </c>
      <c r="W113" s="1" t="s">
        <v>2659</v>
      </c>
    </row>
    <row r="114" spans="1:23" x14ac:dyDescent="0.25">
      <c r="A114" s="1">
        <v>147</v>
      </c>
      <c r="B114" s="1" t="s">
        <v>2139</v>
      </c>
      <c r="C114" s="1" t="s">
        <v>49</v>
      </c>
      <c r="D114" s="1">
        <v>525</v>
      </c>
      <c r="E114" s="1" t="s">
        <v>238</v>
      </c>
      <c r="F114" s="1" t="s">
        <v>2161</v>
      </c>
      <c r="G114" s="1" t="s">
        <v>2161</v>
      </c>
      <c r="H114" s="1">
        <v>62</v>
      </c>
      <c r="I114" s="11">
        <v>1</v>
      </c>
      <c r="J114" s="2" t="s">
        <v>2663</v>
      </c>
      <c r="L114" s="2" t="s">
        <v>2665</v>
      </c>
      <c r="N114" s="1">
        <v>15</v>
      </c>
      <c r="O114" s="1" t="s">
        <v>2665</v>
      </c>
      <c r="P114" s="11">
        <f>_xlfn.ISOWEEKNUM(T114)</f>
        <v>18</v>
      </c>
      <c r="R114" s="1" t="s">
        <v>8</v>
      </c>
      <c r="S114" s="2">
        <v>45411</v>
      </c>
      <c r="T114" s="2">
        <f>S114+365</f>
        <v>45776</v>
      </c>
      <c r="U114" s="2">
        <f t="shared" si="5"/>
        <v>45836</v>
      </c>
      <c r="V114" s="11">
        <f t="shared" ca="1" si="6"/>
        <v>-162</v>
      </c>
      <c r="W114" s="1" t="s">
        <v>2659</v>
      </c>
    </row>
    <row r="115" spans="1:23" x14ac:dyDescent="0.25">
      <c r="A115" s="1">
        <v>113</v>
      </c>
      <c r="B115" s="1" t="s">
        <v>308</v>
      </c>
      <c r="C115" s="1" t="s">
        <v>68</v>
      </c>
      <c r="D115" s="1">
        <v>413</v>
      </c>
      <c r="E115" s="1" t="s">
        <v>9</v>
      </c>
      <c r="F115" s="1" t="s">
        <v>312</v>
      </c>
      <c r="G115" s="1" t="s">
        <v>313</v>
      </c>
      <c r="H115" s="1">
        <v>2</v>
      </c>
      <c r="I115" s="11">
        <v>1</v>
      </c>
      <c r="J115" s="2" t="s">
        <v>2663</v>
      </c>
      <c r="L115" s="2" t="s">
        <v>2665</v>
      </c>
      <c r="O115" s="1" t="s">
        <v>2665</v>
      </c>
      <c r="R115" s="1" t="s">
        <v>8</v>
      </c>
      <c r="S115" s="2">
        <v>41038</v>
      </c>
      <c r="T115" s="2">
        <f>S115+(365*4)</f>
        <v>42498</v>
      </c>
      <c r="U115" s="2">
        <f t="shared" si="5"/>
        <v>42558</v>
      </c>
      <c r="V115" s="11">
        <f t="shared" ca="1" si="6"/>
        <v>3116</v>
      </c>
      <c r="W115" s="1" t="s">
        <v>2659</v>
      </c>
    </row>
    <row r="116" spans="1:23" x14ac:dyDescent="0.25">
      <c r="A116" s="1">
        <v>113</v>
      </c>
      <c r="B116" s="1" t="s">
        <v>308</v>
      </c>
      <c r="C116" s="1" t="s">
        <v>68</v>
      </c>
      <c r="D116" s="1">
        <v>424</v>
      </c>
      <c r="E116" s="1" t="s">
        <v>9</v>
      </c>
      <c r="F116" s="1" t="s">
        <v>310</v>
      </c>
      <c r="G116" s="1" t="s">
        <v>311</v>
      </c>
      <c r="H116" s="1">
        <v>3</v>
      </c>
      <c r="I116" s="11">
        <v>1</v>
      </c>
      <c r="J116" s="2" t="s">
        <v>2663</v>
      </c>
      <c r="L116" s="2" t="s">
        <v>2665</v>
      </c>
      <c r="O116" s="1" t="s">
        <v>2665</v>
      </c>
      <c r="R116" s="1" t="s">
        <v>8</v>
      </c>
      <c r="S116" s="2">
        <v>41038</v>
      </c>
      <c r="T116" s="2">
        <f>S116+(365*4)</f>
        <v>42498</v>
      </c>
      <c r="U116" s="2">
        <f t="shared" si="5"/>
        <v>42558</v>
      </c>
      <c r="V116" s="11">
        <f t="shared" ca="1" si="6"/>
        <v>3116</v>
      </c>
      <c r="W116" s="1" t="s">
        <v>2659</v>
      </c>
    </row>
    <row r="117" spans="1:23" x14ac:dyDescent="0.25">
      <c r="A117" s="1">
        <v>147</v>
      </c>
      <c r="B117" s="1" t="s">
        <v>2130</v>
      </c>
      <c r="C117" s="1" t="s">
        <v>76</v>
      </c>
      <c r="D117" s="1">
        <v>504</v>
      </c>
      <c r="E117" s="1" t="s">
        <v>77</v>
      </c>
      <c r="F117" s="1" t="s">
        <v>2135</v>
      </c>
      <c r="G117" s="1" t="s">
        <v>2136</v>
      </c>
      <c r="H117" s="1">
        <v>52</v>
      </c>
      <c r="I117" s="11">
        <v>1</v>
      </c>
      <c r="J117" s="2" t="s">
        <v>2663</v>
      </c>
      <c r="L117" s="2" t="s">
        <v>2665</v>
      </c>
      <c r="N117" s="1">
        <v>15</v>
      </c>
      <c r="O117" s="1" t="s">
        <v>2665</v>
      </c>
      <c r="P117" s="11">
        <f>_xlfn.ISOWEEKNUM(T117)</f>
        <v>17</v>
      </c>
      <c r="R117" s="1" t="s">
        <v>8</v>
      </c>
      <c r="S117" s="2">
        <v>45043</v>
      </c>
      <c r="T117" s="2">
        <f>S117+(365*2)</f>
        <v>45773</v>
      </c>
      <c r="U117" s="2">
        <f t="shared" si="5"/>
        <v>45833</v>
      </c>
      <c r="V117" s="11">
        <f t="shared" ca="1" si="6"/>
        <v>-159</v>
      </c>
      <c r="W117" s="1" t="s">
        <v>2659</v>
      </c>
    </row>
    <row r="118" spans="1:23" x14ac:dyDescent="0.25">
      <c r="A118" s="1">
        <v>171</v>
      </c>
      <c r="B118" s="1" t="s">
        <v>2379</v>
      </c>
      <c r="C118" s="1" t="s">
        <v>1559</v>
      </c>
      <c r="D118" s="1">
        <v>22</v>
      </c>
      <c r="E118" s="1" t="s">
        <v>238</v>
      </c>
      <c r="F118" s="1" t="s">
        <v>2380</v>
      </c>
      <c r="G118" s="1" t="s">
        <v>2381</v>
      </c>
      <c r="H118" s="1">
        <v>3</v>
      </c>
      <c r="I118" s="11">
        <v>2</v>
      </c>
      <c r="J118" s="2" t="s">
        <v>2663</v>
      </c>
      <c r="L118" s="2" t="s">
        <v>2663</v>
      </c>
      <c r="N118" s="1">
        <v>15</v>
      </c>
      <c r="O118" s="1">
        <v>42</v>
      </c>
      <c r="P118" s="11">
        <f>_xlfn.ISOWEEKNUM(T118)</f>
        <v>14</v>
      </c>
      <c r="R118" s="1" t="s">
        <v>8</v>
      </c>
      <c r="S118" s="2">
        <v>45568</v>
      </c>
      <c r="T118" s="2">
        <f>S118+(365/2)</f>
        <v>45750.5</v>
      </c>
      <c r="U118" s="2">
        <f t="shared" si="5"/>
        <v>45810.5</v>
      </c>
      <c r="V118" s="11">
        <f t="shared" ca="1" si="6"/>
        <v>-136.5</v>
      </c>
      <c r="W118" s="1" t="s">
        <v>2659</v>
      </c>
    </row>
    <row r="119" spans="1:23" x14ac:dyDescent="0.25">
      <c r="A119" s="1">
        <v>113</v>
      </c>
      <c r="B119" s="1" t="s">
        <v>281</v>
      </c>
      <c r="C119" s="1" t="s">
        <v>68</v>
      </c>
      <c r="D119" s="1">
        <v>413</v>
      </c>
      <c r="E119" s="1" t="s">
        <v>54</v>
      </c>
      <c r="F119" s="1" t="s">
        <v>285</v>
      </c>
      <c r="G119" s="1" t="s">
        <v>286</v>
      </c>
      <c r="H119" s="1">
        <v>2</v>
      </c>
      <c r="I119" s="11">
        <v>1</v>
      </c>
      <c r="J119" s="2" t="s">
        <v>2663</v>
      </c>
      <c r="L119" s="2" t="s">
        <v>2665</v>
      </c>
      <c r="O119" s="1" t="s">
        <v>2665</v>
      </c>
      <c r="R119" s="1" t="s">
        <v>8</v>
      </c>
      <c r="S119" s="2">
        <v>41039</v>
      </c>
      <c r="T119" s="2">
        <f>S119+(365*3)</f>
        <v>42134</v>
      </c>
      <c r="U119" s="2">
        <f t="shared" si="5"/>
        <v>42194</v>
      </c>
      <c r="V119" s="11">
        <f t="shared" ca="1" si="6"/>
        <v>3480</v>
      </c>
      <c r="W119" s="1" t="s">
        <v>2659</v>
      </c>
    </row>
    <row r="120" spans="1:23" x14ac:dyDescent="0.25">
      <c r="A120" s="1">
        <v>113</v>
      </c>
      <c r="B120" s="1" t="s">
        <v>281</v>
      </c>
      <c r="C120" s="1" t="s">
        <v>68</v>
      </c>
      <c r="D120" s="1">
        <v>424</v>
      </c>
      <c r="E120" s="1" t="s">
        <v>54</v>
      </c>
      <c r="F120" s="1" t="s">
        <v>284</v>
      </c>
      <c r="G120" s="1" t="s">
        <v>284</v>
      </c>
      <c r="H120" s="1">
        <v>2</v>
      </c>
      <c r="I120" s="11">
        <v>1</v>
      </c>
      <c r="J120" s="2" t="s">
        <v>2663</v>
      </c>
      <c r="L120" s="2" t="s">
        <v>2665</v>
      </c>
      <c r="O120" s="1" t="s">
        <v>2665</v>
      </c>
      <c r="R120" s="1" t="s">
        <v>8</v>
      </c>
      <c r="S120" s="2">
        <v>41039</v>
      </c>
      <c r="T120" s="2">
        <f>S120+(365*3)</f>
        <v>42134</v>
      </c>
      <c r="U120" s="2">
        <f t="shared" si="5"/>
        <v>42194</v>
      </c>
      <c r="V120" s="11">
        <f t="shared" ca="1" si="6"/>
        <v>3480</v>
      </c>
      <c r="W120" s="1" t="s">
        <v>2659</v>
      </c>
    </row>
    <row r="121" spans="1:23" x14ac:dyDescent="0.25">
      <c r="A121" s="1">
        <v>171</v>
      </c>
      <c r="B121" s="1" t="s">
        <v>2344</v>
      </c>
      <c r="C121" s="1" t="s">
        <v>49</v>
      </c>
      <c r="D121" s="1">
        <v>301</v>
      </c>
      <c r="E121" s="1" t="s">
        <v>238</v>
      </c>
      <c r="F121" s="1" t="s">
        <v>2368</v>
      </c>
      <c r="G121" s="1" t="s">
        <v>2369</v>
      </c>
      <c r="H121" s="1">
        <v>34</v>
      </c>
      <c r="I121" s="11">
        <v>1</v>
      </c>
      <c r="J121" s="2" t="s">
        <v>2663</v>
      </c>
      <c r="L121" s="2" t="s">
        <v>2665</v>
      </c>
      <c r="N121" s="1">
        <v>17</v>
      </c>
      <c r="O121" s="1" t="s">
        <v>2665</v>
      </c>
      <c r="P121" s="11">
        <f>_xlfn.ISOWEEKNUM(T121)</f>
        <v>18</v>
      </c>
      <c r="R121" s="1" t="s">
        <v>8</v>
      </c>
      <c r="S121" s="2">
        <v>45412</v>
      </c>
      <c r="T121" s="2">
        <f>S121+365</f>
        <v>45777</v>
      </c>
      <c r="U121" s="2">
        <f t="shared" si="5"/>
        <v>45837</v>
      </c>
      <c r="V121" s="11">
        <f t="shared" ca="1" si="6"/>
        <v>-163</v>
      </c>
      <c r="W121" s="1" t="s">
        <v>2659</v>
      </c>
    </row>
    <row r="122" spans="1:23" x14ac:dyDescent="0.25">
      <c r="A122" s="1">
        <v>171</v>
      </c>
      <c r="B122" s="1" t="s">
        <v>2344</v>
      </c>
      <c r="C122" s="1" t="s">
        <v>49</v>
      </c>
      <c r="D122" s="1">
        <v>316</v>
      </c>
      <c r="E122" s="1" t="s">
        <v>238</v>
      </c>
      <c r="F122" s="1" t="s">
        <v>2345</v>
      </c>
      <c r="G122" s="1" t="s">
        <v>2346</v>
      </c>
      <c r="H122" s="1">
        <v>34</v>
      </c>
      <c r="I122" s="11">
        <v>1</v>
      </c>
      <c r="J122" s="2" t="s">
        <v>2663</v>
      </c>
      <c r="L122" s="2" t="s">
        <v>2665</v>
      </c>
      <c r="N122" s="1">
        <v>17</v>
      </c>
      <c r="O122" s="1" t="s">
        <v>2665</v>
      </c>
      <c r="P122" s="11">
        <f>_xlfn.ISOWEEKNUM(T122)</f>
        <v>18</v>
      </c>
      <c r="R122" s="1" t="s">
        <v>8</v>
      </c>
      <c r="S122" s="2">
        <v>45412</v>
      </c>
      <c r="T122" s="2">
        <f>S122+365</f>
        <v>45777</v>
      </c>
      <c r="U122" s="2">
        <f t="shared" si="5"/>
        <v>45837</v>
      </c>
      <c r="V122" s="11">
        <f t="shared" ca="1" si="6"/>
        <v>-163</v>
      </c>
      <c r="W122" s="1" t="s">
        <v>2659</v>
      </c>
    </row>
    <row r="123" spans="1:23" x14ac:dyDescent="0.25">
      <c r="A123" s="1">
        <v>113</v>
      </c>
      <c r="B123" s="1" t="s">
        <v>273</v>
      </c>
      <c r="C123" s="1" t="s">
        <v>68</v>
      </c>
      <c r="D123" s="1">
        <v>413</v>
      </c>
      <c r="E123" s="1" t="s">
        <v>54</v>
      </c>
      <c r="F123" s="1" t="s">
        <v>277</v>
      </c>
      <c r="G123" s="1" t="s">
        <v>278</v>
      </c>
      <c r="H123" s="1">
        <v>2</v>
      </c>
      <c r="I123" s="11">
        <v>1</v>
      </c>
      <c r="J123" s="2" t="s">
        <v>2663</v>
      </c>
      <c r="L123" s="2" t="s">
        <v>2665</v>
      </c>
      <c r="O123" s="1" t="s">
        <v>2665</v>
      </c>
      <c r="R123" s="1" t="s">
        <v>8</v>
      </c>
      <c r="S123" s="2">
        <v>41038</v>
      </c>
      <c r="T123" s="2">
        <f>S123+(365*3)</f>
        <v>42133</v>
      </c>
      <c r="U123" s="2">
        <f t="shared" si="5"/>
        <v>42193</v>
      </c>
      <c r="V123" s="11">
        <f t="shared" ca="1" si="6"/>
        <v>3481</v>
      </c>
      <c r="W123" s="1" t="s">
        <v>2659</v>
      </c>
    </row>
    <row r="124" spans="1:23" x14ac:dyDescent="0.25">
      <c r="A124" s="1">
        <v>113</v>
      </c>
      <c r="B124" s="1" t="s">
        <v>273</v>
      </c>
      <c r="C124" s="1" t="s">
        <v>68</v>
      </c>
      <c r="D124" s="1">
        <v>424</v>
      </c>
      <c r="E124" s="1" t="s">
        <v>54</v>
      </c>
      <c r="F124" s="1" t="s">
        <v>276</v>
      </c>
      <c r="G124" s="1" t="s">
        <v>276</v>
      </c>
      <c r="H124" s="1">
        <v>2</v>
      </c>
      <c r="I124" s="11">
        <v>1</v>
      </c>
      <c r="J124" s="2" t="s">
        <v>2663</v>
      </c>
      <c r="L124" s="2" t="s">
        <v>2665</v>
      </c>
      <c r="O124" s="1" t="s">
        <v>2665</v>
      </c>
      <c r="R124" s="1" t="s">
        <v>8</v>
      </c>
      <c r="S124" s="2">
        <v>41038</v>
      </c>
      <c r="T124" s="2">
        <f>S124+(365*3)</f>
        <v>42133</v>
      </c>
      <c r="U124" s="2">
        <f t="shared" si="5"/>
        <v>42193</v>
      </c>
      <c r="V124" s="11">
        <f t="shared" ca="1" si="6"/>
        <v>3481</v>
      </c>
      <c r="W124" s="1" t="s">
        <v>2659</v>
      </c>
    </row>
    <row r="125" spans="1:23" x14ac:dyDescent="0.25">
      <c r="A125" s="1">
        <v>171</v>
      </c>
      <c r="B125" s="1" t="s">
        <v>2379</v>
      </c>
      <c r="C125" s="1" t="s">
        <v>49</v>
      </c>
      <c r="D125" s="1">
        <v>21</v>
      </c>
      <c r="E125" s="1" t="s">
        <v>238</v>
      </c>
      <c r="F125" s="1" t="s">
        <v>1967</v>
      </c>
      <c r="G125" s="1" t="s">
        <v>2389</v>
      </c>
      <c r="H125" s="1">
        <v>2</v>
      </c>
      <c r="I125" s="11">
        <v>1</v>
      </c>
      <c r="J125" s="2" t="s">
        <v>2663</v>
      </c>
      <c r="L125" s="2" t="s">
        <v>2665</v>
      </c>
      <c r="N125" s="1">
        <v>17</v>
      </c>
      <c r="O125" s="1" t="s">
        <v>2665</v>
      </c>
      <c r="P125" s="11">
        <f>_xlfn.ISOWEEKNUM(T125)</f>
        <v>18</v>
      </c>
      <c r="R125" s="1" t="s">
        <v>8</v>
      </c>
      <c r="S125" s="2">
        <v>45413</v>
      </c>
      <c r="T125" s="2">
        <f>S125+365</f>
        <v>45778</v>
      </c>
      <c r="U125" s="2">
        <f t="shared" si="5"/>
        <v>45838</v>
      </c>
      <c r="V125" s="11">
        <f t="shared" ca="1" si="6"/>
        <v>-164</v>
      </c>
      <c r="W125" s="1" t="s">
        <v>2659</v>
      </c>
    </row>
    <row r="126" spans="1:23" hidden="1" x14ac:dyDescent="0.25">
      <c r="A126" s="1">
        <v>113</v>
      </c>
      <c r="B126" s="1" t="s">
        <v>332</v>
      </c>
      <c r="C126" s="1" t="s">
        <v>7</v>
      </c>
      <c r="D126" s="1">
        <v>403</v>
      </c>
      <c r="E126" s="1" t="s">
        <v>54</v>
      </c>
      <c r="F126" s="1" t="s">
        <v>360</v>
      </c>
      <c r="G126" s="1" t="s">
        <v>361</v>
      </c>
      <c r="H126" s="1">
        <v>3</v>
      </c>
      <c r="I126" s="11">
        <v>1</v>
      </c>
      <c r="J126" s="2" t="s">
        <v>2664</v>
      </c>
      <c r="K126"/>
      <c r="L126" s="2" t="s">
        <v>2664</v>
      </c>
      <c r="M126"/>
      <c r="N126"/>
      <c r="O126"/>
      <c r="R126" s="1" t="s">
        <v>8</v>
      </c>
      <c r="S126" s="2">
        <v>45083</v>
      </c>
      <c r="T126" s="2">
        <f t="shared" ref="T126:T134" si="8">S126+(365*3)</f>
        <v>46178</v>
      </c>
      <c r="U126" s="2">
        <f t="shared" si="5"/>
        <v>46238</v>
      </c>
      <c r="V126" s="11">
        <f t="shared" ca="1" si="6"/>
        <v>-564</v>
      </c>
    </row>
    <row r="127" spans="1:23" hidden="1" x14ac:dyDescent="0.25">
      <c r="A127" s="1">
        <v>113</v>
      </c>
      <c r="B127" s="1" t="s">
        <v>332</v>
      </c>
      <c r="C127" s="1" t="s">
        <v>17</v>
      </c>
      <c r="D127" s="1">
        <v>404</v>
      </c>
      <c r="E127" s="1" t="s">
        <v>54</v>
      </c>
      <c r="F127" s="1" t="s">
        <v>358</v>
      </c>
      <c r="G127" s="1" t="s">
        <v>359</v>
      </c>
      <c r="H127" s="1" t="s">
        <v>357</v>
      </c>
      <c r="I127" s="11">
        <v>1</v>
      </c>
      <c r="J127" s="2" t="s">
        <v>2664</v>
      </c>
      <c r="K127"/>
      <c r="L127" s="2" t="s">
        <v>2664</v>
      </c>
      <c r="M127"/>
      <c r="N127"/>
      <c r="O127"/>
      <c r="R127" s="1" t="s">
        <v>8</v>
      </c>
      <c r="S127" s="2">
        <v>45083</v>
      </c>
      <c r="T127" s="2">
        <f t="shared" si="8"/>
        <v>46178</v>
      </c>
      <c r="U127" s="2">
        <f t="shared" si="5"/>
        <v>46238</v>
      </c>
      <c r="V127" s="11">
        <f t="shared" ca="1" si="6"/>
        <v>-564</v>
      </c>
    </row>
    <row r="128" spans="1:23" hidden="1" x14ac:dyDescent="0.25">
      <c r="A128" s="1">
        <v>113</v>
      </c>
      <c r="B128" s="1" t="s">
        <v>332</v>
      </c>
      <c r="C128" s="1" t="s">
        <v>17</v>
      </c>
      <c r="D128" s="1">
        <v>405</v>
      </c>
      <c r="E128" s="1" t="s">
        <v>54</v>
      </c>
      <c r="F128" s="1" t="s">
        <v>353</v>
      </c>
      <c r="G128" s="1" t="s">
        <v>354</v>
      </c>
      <c r="H128" s="1">
        <v>4</v>
      </c>
      <c r="I128" s="11">
        <v>1</v>
      </c>
      <c r="J128" s="2" t="s">
        <v>2664</v>
      </c>
      <c r="K128"/>
      <c r="L128" s="2" t="s">
        <v>2664</v>
      </c>
      <c r="M128"/>
      <c r="N128"/>
      <c r="O128"/>
      <c r="R128" s="1" t="s">
        <v>8</v>
      </c>
      <c r="S128" s="2">
        <v>45083</v>
      </c>
      <c r="T128" s="2">
        <f t="shared" si="8"/>
        <v>46178</v>
      </c>
      <c r="U128" s="2">
        <f t="shared" si="5"/>
        <v>46238</v>
      </c>
      <c r="V128" s="11">
        <f t="shared" ca="1" si="6"/>
        <v>-564</v>
      </c>
    </row>
    <row r="129" spans="1:23" hidden="1" x14ac:dyDescent="0.25">
      <c r="A129" s="1">
        <v>113</v>
      </c>
      <c r="B129" s="1" t="s">
        <v>332</v>
      </c>
      <c r="C129" s="1" t="s">
        <v>17</v>
      </c>
      <c r="D129" s="1">
        <v>407</v>
      </c>
      <c r="E129" s="1" t="s">
        <v>54</v>
      </c>
      <c r="F129" s="1" t="s">
        <v>351</v>
      </c>
      <c r="G129" s="1" t="s">
        <v>352</v>
      </c>
      <c r="H129" s="1">
        <v>5</v>
      </c>
      <c r="I129" s="11">
        <v>1</v>
      </c>
      <c r="J129" s="2" t="s">
        <v>2664</v>
      </c>
      <c r="K129"/>
      <c r="L129" s="2" t="s">
        <v>2664</v>
      </c>
      <c r="M129"/>
      <c r="N129"/>
      <c r="O129"/>
      <c r="R129" s="1" t="s">
        <v>8</v>
      </c>
      <c r="S129" s="2">
        <v>45083</v>
      </c>
      <c r="T129" s="2">
        <f t="shared" si="8"/>
        <v>46178</v>
      </c>
      <c r="U129" s="2">
        <f t="shared" si="5"/>
        <v>46238</v>
      </c>
      <c r="V129" s="11">
        <f t="shared" ca="1" si="6"/>
        <v>-564</v>
      </c>
    </row>
    <row r="130" spans="1:23" hidden="1" x14ac:dyDescent="0.25">
      <c r="A130" s="1">
        <v>113</v>
      </c>
      <c r="B130" s="1" t="s">
        <v>332</v>
      </c>
      <c r="C130" s="1" t="s">
        <v>17</v>
      </c>
      <c r="D130" s="1">
        <v>412</v>
      </c>
      <c r="E130" s="1" t="s">
        <v>54</v>
      </c>
      <c r="F130" s="1" t="s">
        <v>362</v>
      </c>
      <c r="G130" s="1" t="s">
        <v>362</v>
      </c>
      <c r="H130" s="1" t="s">
        <v>357</v>
      </c>
      <c r="I130" s="11">
        <v>1</v>
      </c>
      <c r="J130" s="2" t="s">
        <v>2664</v>
      </c>
      <c r="K130"/>
      <c r="L130" s="2" t="s">
        <v>2664</v>
      </c>
      <c r="M130"/>
      <c r="N130"/>
      <c r="O130"/>
      <c r="R130" s="1" t="s">
        <v>8</v>
      </c>
      <c r="S130" s="2">
        <v>45083</v>
      </c>
      <c r="T130" s="2">
        <f t="shared" si="8"/>
        <v>46178</v>
      </c>
      <c r="U130" s="2">
        <f t="shared" ref="U130:U193" si="9">T130+60</f>
        <v>46238</v>
      </c>
      <c r="V130" s="11">
        <f t="shared" ref="V130:V193" ca="1" si="10">TODAY()-U130</f>
        <v>-564</v>
      </c>
    </row>
    <row r="131" spans="1:23" hidden="1" x14ac:dyDescent="0.25">
      <c r="A131" s="1">
        <v>113</v>
      </c>
      <c r="B131" s="1" t="s">
        <v>332</v>
      </c>
      <c r="C131" s="1" t="s">
        <v>17</v>
      </c>
      <c r="D131" s="1">
        <v>414</v>
      </c>
      <c r="E131" s="1" t="s">
        <v>54</v>
      </c>
      <c r="F131" s="1" t="s">
        <v>364</v>
      </c>
      <c r="G131" s="1" t="s">
        <v>365</v>
      </c>
      <c r="H131" s="1" t="s">
        <v>363</v>
      </c>
      <c r="I131" s="11">
        <v>1</v>
      </c>
      <c r="J131" s="2" t="s">
        <v>2664</v>
      </c>
      <c r="K131"/>
      <c r="L131" s="2" t="s">
        <v>2664</v>
      </c>
      <c r="M131"/>
      <c r="N131"/>
      <c r="O131"/>
      <c r="R131" s="1" t="s">
        <v>8</v>
      </c>
      <c r="S131" s="2">
        <v>45083</v>
      </c>
      <c r="T131" s="2">
        <f t="shared" si="8"/>
        <v>46178</v>
      </c>
      <c r="U131" s="2">
        <f t="shared" si="9"/>
        <v>46238</v>
      </c>
      <c r="V131" s="11">
        <f t="shared" ca="1" si="10"/>
        <v>-564</v>
      </c>
    </row>
    <row r="132" spans="1:23" hidden="1" x14ac:dyDescent="0.25">
      <c r="A132" s="1">
        <v>113</v>
      </c>
      <c r="B132" s="1" t="s">
        <v>332</v>
      </c>
      <c r="C132" s="1" t="s">
        <v>17</v>
      </c>
      <c r="D132" s="1">
        <v>415</v>
      </c>
      <c r="E132" s="1" t="s">
        <v>54</v>
      </c>
      <c r="F132" s="1" t="s">
        <v>368</v>
      </c>
      <c r="G132" s="1" t="s">
        <v>369</v>
      </c>
      <c r="H132" s="1" t="s">
        <v>357</v>
      </c>
      <c r="I132" s="11">
        <v>1</v>
      </c>
      <c r="J132" s="2" t="s">
        <v>2664</v>
      </c>
      <c r="K132"/>
      <c r="L132" s="2" t="s">
        <v>2664</v>
      </c>
      <c r="M132"/>
      <c r="N132"/>
      <c r="O132"/>
      <c r="R132" s="1" t="s">
        <v>8</v>
      </c>
      <c r="S132" s="2">
        <v>45083</v>
      </c>
      <c r="T132" s="2">
        <f t="shared" si="8"/>
        <v>46178</v>
      </c>
      <c r="U132" s="2">
        <f t="shared" si="9"/>
        <v>46238</v>
      </c>
      <c r="V132" s="11">
        <f t="shared" ca="1" si="10"/>
        <v>-564</v>
      </c>
    </row>
    <row r="133" spans="1:23" hidden="1" x14ac:dyDescent="0.25">
      <c r="A133" s="1">
        <v>113</v>
      </c>
      <c r="B133" s="1" t="s">
        <v>332</v>
      </c>
      <c r="C133" s="1" t="s">
        <v>17</v>
      </c>
      <c r="D133" s="1">
        <v>421</v>
      </c>
      <c r="E133" s="1" t="s">
        <v>54</v>
      </c>
      <c r="F133" s="1" t="s">
        <v>349</v>
      </c>
      <c r="G133" s="1" t="s">
        <v>350</v>
      </c>
      <c r="H133" s="1">
        <v>5</v>
      </c>
      <c r="I133" s="11">
        <v>1</v>
      </c>
      <c r="J133" s="2" t="s">
        <v>2664</v>
      </c>
      <c r="K133"/>
      <c r="L133" s="2" t="s">
        <v>2664</v>
      </c>
      <c r="M133"/>
      <c r="N133"/>
      <c r="O133"/>
      <c r="R133" s="1" t="s">
        <v>8</v>
      </c>
      <c r="S133" s="2">
        <v>45083</v>
      </c>
      <c r="T133" s="2">
        <f t="shared" si="8"/>
        <v>46178</v>
      </c>
      <c r="U133" s="2">
        <f t="shared" si="9"/>
        <v>46238</v>
      </c>
      <c r="V133" s="11">
        <f t="shared" ca="1" si="10"/>
        <v>-564</v>
      </c>
    </row>
    <row r="134" spans="1:23" hidden="1" x14ac:dyDescent="0.25">
      <c r="A134" s="1">
        <v>113</v>
      </c>
      <c r="B134" s="1" t="s">
        <v>332</v>
      </c>
      <c r="C134" s="1" t="s">
        <v>17</v>
      </c>
      <c r="D134" s="1">
        <v>423</v>
      </c>
      <c r="E134" s="1" t="s">
        <v>54</v>
      </c>
      <c r="F134" s="1" t="s">
        <v>347</v>
      </c>
      <c r="G134" s="1" t="s">
        <v>348</v>
      </c>
      <c r="H134" s="1">
        <v>6</v>
      </c>
      <c r="I134" s="11">
        <v>1</v>
      </c>
      <c r="J134" s="2" t="s">
        <v>2664</v>
      </c>
      <c r="K134"/>
      <c r="L134" s="2" t="s">
        <v>2664</v>
      </c>
      <c r="M134"/>
      <c r="N134"/>
      <c r="O134"/>
      <c r="R134" s="1" t="s">
        <v>8</v>
      </c>
      <c r="S134" s="2">
        <v>45083</v>
      </c>
      <c r="T134" s="2">
        <f t="shared" si="8"/>
        <v>46178</v>
      </c>
      <c r="U134" s="2">
        <f t="shared" si="9"/>
        <v>46238</v>
      </c>
      <c r="V134" s="11">
        <f t="shared" ca="1" si="10"/>
        <v>-564</v>
      </c>
    </row>
    <row r="135" spans="1:23" x14ac:dyDescent="0.25">
      <c r="A135" s="1">
        <v>171</v>
      </c>
      <c r="B135" s="1" t="s">
        <v>2390</v>
      </c>
      <c r="C135" s="1" t="s">
        <v>49</v>
      </c>
      <c r="D135" s="1">
        <v>22</v>
      </c>
      <c r="E135" s="1" t="s">
        <v>238</v>
      </c>
      <c r="F135" s="1" t="s">
        <v>2391</v>
      </c>
      <c r="G135" s="1" t="s">
        <v>2391</v>
      </c>
      <c r="H135" s="1">
        <v>1</v>
      </c>
      <c r="I135" s="11">
        <v>1</v>
      </c>
      <c r="J135" s="2" t="s">
        <v>2663</v>
      </c>
      <c r="L135" s="2" t="s">
        <v>2665</v>
      </c>
      <c r="N135" s="1">
        <v>17</v>
      </c>
      <c r="O135" s="1" t="s">
        <v>2665</v>
      </c>
      <c r="P135" s="11">
        <f>_xlfn.ISOWEEKNUM(T135)</f>
        <v>18</v>
      </c>
      <c r="R135" s="1" t="s">
        <v>8</v>
      </c>
      <c r="S135" s="2">
        <v>45413</v>
      </c>
      <c r="T135" s="2">
        <f>S135+365</f>
        <v>45778</v>
      </c>
      <c r="U135" s="2">
        <f t="shared" si="9"/>
        <v>45838</v>
      </c>
      <c r="V135" s="11">
        <f t="shared" ca="1" si="10"/>
        <v>-164</v>
      </c>
      <c r="W135" s="1" t="s">
        <v>2659</v>
      </c>
    </row>
    <row r="136" spans="1:23" x14ac:dyDescent="0.25">
      <c r="A136" s="1">
        <v>171</v>
      </c>
      <c r="B136" s="1" t="s">
        <v>2370</v>
      </c>
      <c r="C136" s="1" t="s">
        <v>49</v>
      </c>
      <c r="D136" s="1">
        <v>21</v>
      </c>
      <c r="E136" s="1" t="s">
        <v>238</v>
      </c>
      <c r="F136" s="1" t="s">
        <v>2377</v>
      </c>
      <c r="G136" s="1" t="s">
        <v>2378</v>
      </c>
      <c r="H136" s="1">
        <v>2</v>
      </c>
      <c r="I136" s="11">
        <v>1</v>
      </c>
      <c r="J136" s="2" t="s">
        <v>2663</v>
      </c>
      <c r="L136" s="2" t="s">
        <v>2665</v>
      </c>
      <c r="N136" s="1">
        <v>17</v>
      </c>
      <c r="O136" s="1" t="s">
        <v>2665</v>
      </c>
      <c r="P136" s="11">
        <f>_xlfn.ISOWEEKNUM(T136)</f>
        <v>18</v>
      </c>
      <c r="R136" s="1" t="s">
        <v>8</v>
      </c>
      <c r="S136" s="2">
        <v>45413</v>
      </c>
      <c r="T136" s="2">
        <f>S136+365</f>
        <v>45778</v>
      </c>
      <c r="U136" s="2">
        <f t="shared" si="9"/>
        <v>45838</v>
      </c>
      <c r="V136" s="11">
        <f t="shared" ca="1" si="10"/>
        <v>-164</v>
      </c>
      <c r="W136" s="1" t="s">
        <v>2659</v>
      </c>
    </row>
    <row r="137" spans="1:23" x14ac:dyDescent="0.25">
      <c r="A137" s="1">
        <v>171</v>
      </c>
      <c r="B137" s="1" t="s">
        <v>2370</v>
      </c>
      <c r="C137" s="1" t="s">
        <v>49</v>
      </c>
      <c r="D137" s="1">
        <v>22</v>
      </c>
      <c r="E137" s="1" t="s">
        <v>238</v>
      </c>
      <c r="F137" s="1" t="s">
        <v>2371</v>
      </c>
      <c r="G137" s="1" t="s">
        <v>2372</v>
      </c>
      <c r="H137" s="1">
        <v>1</v>
      </c>
      <c r="I137" s="11">
        <v>1</v>
      </c>
      <c r="J137" s="2" t="s">
        <v>2663</v>
      </c>
      <c r="L137" s="2" t="s">
        <v>2665</v>
      </c>
      <c r="N137" s="1">
        <v>17</v>
      </c>
      <c r="O137" s="1" t="s">
        <v>2665</v>
      </c>
      <c r="P137" s="11">
        <f>_xlfn.ISOWEEKNUM(T137)</f>
        <v>18</v>
      </c>
      <c r="R137" s="1" t="s">
        <v>8</v>
      </c>
      <c r="S137" s="2">
        <v>45413</v>
      </c>
      <c r="T137" s="2">
        <f>S137+365</f>
        <v>45778</v>
      </c>
      <c r="U137" s="2">
        <f t="shared" si="9"/>
        <v>45838</v>
      </c>
      <c r="V137" s="11">
        <f t="shared" ca="1" si="10"/>
        <v>-164</v>
      </c>
      <c r="W137" s="1" t="s">
        <v>2659</v>
      </c>
    </row>
    <row r="138" spans="1:23" hidden="1" x14ac:dyDescent="0.25">
      <c r="A138" s="1">
        <v>113</v>
      </c>
      <c r="B138" s="1" t="s">
        <v>332</v>
      </c>
      <c r="C138" s="1" t="s">
        <v>7</v>
      </c>
      <c r="D138" s="1">
        <v>474</v>
      </c>
      <c r="E138" s="1" t="s">
        <v>54</v>
      </c>
      <c r="F138" s="1" t="s">
        <v>337</v>
      </c>
      <c r="G138" s="1" t="s">
        <v>337</v>
      </c>
      <c r="H138" s="1">
        <v>3</v>
      </c>
      <c r="I138" s="11">
        <v>1</v>
      </c>
      <c r="J138" s="2" t="s">
        <v>2664</v>
      </c>
      <c r="K138"/>
      <c r="L138" s="2" t="s">
        <v>2664</v>
      </c>
      <c r="M138"/>
      <c r="N138"/>
      <c r="O138"/>
      <c r="R138" s="1" t="s">
        <v>8</v>
      </c>
      <c r="S138" s="2">
        <v>45083</v>
      </c>
      <c r="T138" s="2">
        <f>S138+(365*3)</f>
        <v>46178</v>
      </c>
      <c r="U138" s="2">
        <f t="shared" si="9"/>
        <v>46238</v>
      </c>
      <c r="V138" s="11">
        <f t="shared" ca="1" si="10"/>
        <v>-564</v>
      </c>
    </row>
    <row r="139" spans="1:23" hidden="1" x14ac:dyDescent="0.25">
      <c r="A139" s="1">
        <v>113</v>
      </c>
      <c r="B139" s="1" t="s">
        <v>332</v>
      </c>
      <c r="C139" s="1" t="s">
        <v>17</v>
      </c>
      <c r="D139" s="1">
        <v>475</v>
      </c>
      <c r="E139" s="1" t="s">
        <v>54</v>
      </c>
      <c r="F139" s="1" t="s">
        <v>339</v>
      </c>
      <c r="G139" s="1" t="s">
        <v>340</v>
      </c>
      <c r="H139" s="1" t="s">
        <v>338</v>
      </c>
      <c r="I139" s="11">
        <v>1</v>
      </c>
      <c r="J139" s="2" t="s">
        <v>2664</v>
      </c>
      <c r="K139"/>
      <c r="L139" s="2" t="s">
        <v>2664</v>
      </c>
      <c r="M139"/>
      <c r="N139"/>
      <c r="O139"/>
      <c r="R139" s="1" t="s">
        <v>8</v>
      </c>
      <c r="S139" s="2">
        <v>45083</v>
      </c>
      <c r="T139" s="2">
        <f>S139+(365*3)</f>
        <v>46178</v>
      </c>
      <c r="U139" s="2">
        <f t="shared" si="9"/>
        <v>46238</v>
      </c>
      <c r="V139" s="11">
        <f t="shared" ca="1" si="10"/>
        <v>-564</v>
      </c>
    </row>
    <row r="140" spans="1:23" hidden="1" x14ac:dyDescent="0.25">
      <c r="A140" s="1">
        <v>113</v>
      </c>
      <c r="B140" s="1" t="s">
        <v>332</v>
      </c>
      <c r="C140" s="1" t="s">
        <v>17</v>
      </c>
      <c r="D140" s="1">
        <v>478</v>
      </c>
      <c r="E140" s="1" t="s">
        <v>54</v>
      </c>
      <c r="F140" s="1" t="s">
        <v>341</v>
      </c>
      <c r="G140" s="1" t="s">
        <v>341</v>
      </c>
      <c r="H140" s="1">
        <v>4</v>
      </c>
      <c r="I140" s="11">
        <v>1</v>
      </c>
      <c r="J140" s="2" t="s">
        <v>2664</v>
      </c>
      <c r="K140"/>
      <c r="L140" s="2" t="s">
        <v>2664</v>
      </c>
      <c r="M140"/>
      <c r="N140"/>
      <c r="O140"/>
      <c r="R140" s="1" t="s">
        <v>8</v>
      </c>
      <c r="S140" s="2">
        <v>45083</v>
      </c>
      <c r="T140" s="2">
        <f>S140+(365*3)</f>
        <v>46178</v>
      </c>
      <c r="U140" s="2">
        <f t="shared" si="9"/>
        <v>46238</v>
      </c>
      <c r="V140" s="11">
        <f t="shared" ca="1" si="10"/>
        <v>-564</v>
      </c>
    </row>
    <row r="141" spans="1:23" hidden="1" x14ac:dyDescent="0.25">
      <c r="A141" s="1">
        <v>113</v>
      </c>
      <c r="B141" s="1" t="s">
        <v>332</v>
      </c>
      <c r="C141" s="1" t="s">
        <v>17</v>
      </c>
      <c r="D141" s="1">
        <v>480</v>
      </c>
      <c r="E141" s="1" t="s">
        <v>54</v>
      </c>
      <c r="F141" s="1" t="s">
        <v>342</v>
      </c>
      <c r="G141" s="1" t="s">
        <v>343</v>
      </c>
      <c r="H141" s="1">
        <v>5</v>
      </c>
      <c r="I141" s="11">
        <v>1</v>
      </c>
      <c r="J141" s="2" t="s">
        <v>2664</v>
      </c>
      <c r="K141"/>
      <c r="L141" s="2" t="s">
        <v>2664</v>
      </c>
      <c r="M141"/>
      <c r="N141"/>
      <c r="O141"/>
      <c r="R141" s="1" t="s">
        <v>8</v>
      </c>
      <c r="S141" s="2">
        <v>45083</v>
      </c>
      <c r="T141" s="2">
        <f>S141+(365*3)</f>
        <v>46178</v>
      </c>
      <c r="U141" s="2">
        <f t="shared" si="9"/>
        <v>46238</v>
      </c>
      <c r="V141" s="11">
        <f t="shared" ca="1" si="10"/>
        <v>-564</v>
      </c>
    </row>
    <row r="142" spans="1:23" hidden="1" x14ac:dyDescent="0.25">
      <c r="A142" s="1">
        <v>113</v>
      </c>
      <c r="B142" s="1" t="s">
        <v>332</v>
      </c>
      <c r="C142" s="1" t="s">
        <v>17</v>
      </c>
      <c r="D142" s="1">
        <v>481</v>
      </c>
      <c r="E142" s="1" t="s">
        <v>54</v>
      </c>
      <c r="F142" s="1" t="s">
        <v>345</v>
      </c>
      <c r="G142" s="1" t="s">
        <v>346</v>
      </c>
      <c r="H142" s="1" t="s">
        <v>344</v>
      </c>
      <c r="I142" s="11">
        <v>1</v>
      </c>
      <c r="J142" s="2" t="s">
        <v>2664</v>
      </c>
      <c r="K142"/>
      <c r="L142" s="2" t="s">
        <v>2664</v>
      </c>
      <c r="M142"/>
      <c r="N142"/>
      <c r="O142"/>
      <c r="R142" s="1" t="s">
        <v>8</v>
      </c>
      <c r="S142" s="2">
        <v>45083</v>
      </c>
      <c r="T142" s="2">
        <f>S142+(365*3)</f>
        <v>46178</v>
      </c>
      <c r="U142" s="2">
        <f t="shared" si="9"/>
        <v>46238</v>
      </c>
      <c r="V142" s="11">
        <f t="shared" ca="1" si="10"/>
        <v>-564</v>
      </c>
    </row>
    <row r="143" spans="1:23" x14ac:dyDescent="0.25">
      <c r="A143" s="1">
        <v>171</v>
      </c>
      <c r="B143" s="1" t="s">
        <v>2450</v>
      </c>
      <c r="C143" s="1" t="s">
        <v>49</v>
      </c>
      <c r="D143" s="1">
        <v>21</v>
      </c>
      <c r="E143" s="1" t="s">
        <v>238</v>
      </c>
      <c r="F143" s="1" t="s">
        <v>2459</v>
      </c>
      <c r="G143" s="1" t="s">
        <v>2460</v>
      </c>
      <c r="H143" s="1">
        <v>3</v>
      </c>
      <c r="I143" s="11">
        <v>1</v>
      </c>
      <c r="J143" s="2" t="s">
        <v>2663</v>
      </c>
      <c r="L143" s="2" t="s">
        <v>2665</v>
      </c>
      <c r="N143" s="1">
        <v>17</v>
      </c>
      <c r="O143" s="1" t="s">
        <v>2665</v>
      </c>
      <c r="P143" s="11">
        <f>_xlfn.ISOWEEKNUM(T143)</f>
        <v>19</v>
      </c>
      <c r="R143" s="1" t="s">
        <v>8</v>
      </c>
      <c r="S143" s="2">
        <v>45421</v>
      </c>
      <c r="T143" s="2">
        <f>S143+365</f>
        <v>45786</v>
      </c>
      <c r="U143" s="2">
        <f t="shared" si="9"/>
        <v>45846</v>
      </c>
      <c r="V143" s="11">
        <f t="shared" ca="1" si="10"/>
        <v>-172</v>
      </c>
      <c r="W143" s="1" t="s">
        <v>2659</v>
      </c>
    </row>
    <row r="144" spans="1:23" x14ac:dyDescent="0.25">
      <c r="A144" s="1">
        <v>171</v>
      </c>
      <c r="B144" s="1" t="s">
        <v>2450</v>
      </c>
      <c r="C144" s="1" t="s">
        <v>49</v>
      </c>
      <c r="D144" s="1">
        <v>22</v>
      </c>
      <c r="E144" s="1" t="s">
        <v>238</v>
      </c>
      <c r="F144" s="1" t="s">
        <v>2451</v>
      </c>
      <c r="G144" s="1" t="s">
        <v>2452</v>
      </c>
      <c r="H144" s="1">
        <v>3</v>
      </c>
      <c r="I144" s="11">
        <v>1</v>
      </c>
      <c r="J144" s="2" t="s">
        <v>2663</v>
      </c>
      <c r="L144" s="2" t="s">
        <v>2665</v>
      </c>
      <c r="N144" s="1">
        <v>17</v>
      </c>
      <c r="O144" s="1" t="s">
        <v>2665</v>
      </c>
      <c r="P144" s="11">
        <f>_xlfn.ISOWEEKNUM(T144)</f>
        <v>19</v>
      </c>
      <c r="R144" s="1" t="s">
        <v>8</v>
      </c>
      <c r="S144" s="2">
        <v>45421</v>
      </c>
      <c r="T144" s="2">
        <f>S144+365</f>
        <v>45786</v>
      </c>
      <c r="U144" s="2">
        <f t="shared" si="9"/>
        <v>45846</v>
      </c>
      <c r="V144" s="11">
        <f t="shared" ca="1" si="10"/>
        <v>-172</v>
      </c>
      <c r="W144" s="1" t="s">
        <v>2659</v>
      </c>
    </row>
    <row r="145" spans="1:23" x14ac:dyDescent="0.25">
      <c r="A145" s="1">
        <v>113</v>
      </c>
      <c r="B145" s="1" t="s">
        <v>317</v>
      </c>
      <c r="C145" s="1" t="s">
        <v>68</v>
      </c>
      <c r="D145" s="1">
        <v>413</v>
      </c>
      <c r="E145" s="1" t="s">
        <v>9</v>
      </c>
      <c r="F145" s="1" t="s">
        <v>321</v>
      </c>
      <c r="G145" s="1" t="s">
        <v>322</v>
      </c>
      <c r="H145" s="1">
        <v>1</v>
      </c>
      <c r="I145" s="11">
        <v>1</v>
      </c>
      <c r="J145" s="2" t="s">
        <v>2663</v>
      </c>
      <c r="L145" s="2" t="s">
        <v>2665</v>
      </c>
      <c r="O145" s="1" t="s">
        <v>2665</v>
      </c>
      <c r="R145" s="1" t="s">
        <v>8</v>
      </c>
      <c r="S145" s="2">
        <v>44143</v>
      </c>
      <c r="T145" s="2">
        <f>S145+(365*4)</f>
        <v>45603</v>
      </c>
      <c r="U145" s="2">
        <f t="shared" si="9"/>
        <v>45663</v>
      </c>
      <c r="V145" s="11">
        <f t="shared" ca="1" si="10"/>
        <v>11</v>
      </c>
      <c r="W145" s="1" t="s">
        <v>2659</v>
      </c>
    </row>
    <row r="146" spans="1:23" x14ac:dyDescent="0.25">
      <c r="A146" s="1">
        <v>113</v>
      </c>
      <c r="B146" s="1" t="s">
        <v>317</v>
      </c>
      <c r="C146" s="1" t="s">
        <v>68</v>
      </c>
      <c r="D146" s="1">
        <v>424</v>
      </c>
      <c r="E146" s="1" t="s">
        <v>9</v>
      </c>
      <c r="F146" s="1" t="s">
        <v>319</v>
      </c>
      <c r="G146" s="1" t="s">
        <v>320</v>
      </c>
      <c r="H146" s="1">
        <v>1</v>
      </c>
      <c r="I146" s="11">
        <v>1</v>
      </c>
      <c r="J146" s="2" t="s">
        <v>2663</v>
      </c>
      <c r="L146" s="2" t="s">
        <v>2665</v>
      </c>
      <c r="O146" s="1" t="s">
        <v>2665</v>
      </c>
      <c r="R146" s="1" t="s">
        <v>8</v>
      </c>
      <c r="S146" s="2">
        <v>44143</v>
      </c>
      <c r="T146" s="2">
        <f>S146+(365*4)</f>
        <v>45603</v>
      </c>
      <c r="U146" s="2">
        <f t="shared" si="9"/>
        <v>45663</v>
      </c>
      <c r="V146" s="11">
        <f t="shared" ca="1" si="10"/>
        <v>11</v>
      </c>
      <c r="W146" s="1" t="s">
        <v>2659</v>
      </c>
    </row>
    <row r="147" spans="1:23" x14ac:dyDescent="0.25">
      <c r="A147" s="1">
        <v>171</v>
      </c>
      <c r="B147" s="1" t="s">
        <v>2392</v>
      </c>
      <c r="C147" s="1" t="s">
        <v>49</v>
      </c>
      <c r="D147" s="1">
        <v>21</v>
      </c>
      <c r="E147" s="1" t="s">
        <v>238</v>
      </c>
      <c r="F147" s="1" t="s">
        <v>2398</v>
      </c>
      <c r="G147" s="1" t="s">
        <v>2399</v>
      </c>
      <c r="H147" s="1">
        <v>2</v>
      </c>
      <c r="I147" s="11">
        <v>1</v>
      </c>
      <c r="J147" s="2" t="s">
        <v>2663</v>
      </c>
      <c r="L147" s="2" t="s">
        <v>2665</v>
      </c>
      <c r="N147" s="1">
        <v>17</v>
      </c>
      <c r="O147" s="1" t="s">
        <v>2665</v>
      </c>
      <c r="P147" s="11">
        <f>_xlfn.ISOWEEKNUM(T147)</f>
        <v>18</v>
      </c>
      <c r="R147" s="1" t="s">
        <v>8</v>
      </c>
      <c r="S147" s="2">
        <v>45413</v>
      </c>
      <c r="T147" s="2">
        <f>S147+365</f>
        <v>45778</v>
      </c>
      <c r="U147" s="2">
        <f t="shared" si="9"/>
        <v>45838</v>
      </c>
      <c r="V147" s="11">
        <f t="shared" ca="1" si="10"/>
        <v>-164</v>
      </c>
      <c r="W147" s="1" t="s">
        <v>2659</v>
      </c>
    </row>
    <row r="148" spans="1:23" x14ac:dyDescent="0.25">
      <c r="A148" s="1">
        <v>171</v>
      </c>
      <c r="B148" s="1" t="s">
        <v>2392</v>
      </c>
      <c r="C148" s="1" t="s">
        <v>49</v>
      </c>
      <c r="D148" s="1">
        <v>22</v>
      </c>
      <c r="E148" s="1" t="s">
        <v>238</v>
      </c>
      <c r="F148" s="1" t="s">
        <v>2393</v>
      </c>
      <c r="G148" s="1" t="s">
        <v>2393</v>
      </c>
      <c r="H148" s="1">
        <v>2</v>
      </c>
      <c r="I148" s="11">
        <v>1</v>
      </c>
      <c r="J148" s="2" t="s">
        <v>2663</v>
      </c>
      <c r="L148" s="2" t="s">
        <v>2665</v>
      </c>
      <c r="N148" s="1">
        <v>17</v>
      </c>
      <c r="O148" s="1" t="s">
        <v>2665</v>
      </c>
      <c r="P148" s="11">
        <f>_xlfn.ISOWEEKNUM(T148)</f>
        <v>18</v>
      </c>
      <c r="R148" s="1" t="s">
        <v>8</v>
      </c>
      <c r="S148" s="2">
        <v>45413</v>
      </c>
      <c r="T148" s="2">
        <f>S148+365</f>
        <v>45778</v>
      </c>
      <c r="U148" s="2">
        <f t="shared" si="9"/>
        <v>45838</v>
      </c>
      <c r="V148" s="11">
        <f t="shared" ca="1" si="10"/>
        <v>-164</v>
      </c>
      <c r="W148" s="1" t="s">
        <v>2659</v>
      </c>
    </row>
    <row r="149" spans="1:23" x14ac:dyDescent="0.25">
      <c r="A149" s="1">
        <v>113</v>
      </c>
      <c r="B149" s="1" t="s">
        <v>297</v>
      </c>
      <c r="C149" s="1" t="s">
        <v>83</v>
      </c>
      <c r="D149" s="1">
        <v>403</v>
      </c>
      <c r="E149" s="1" t="s">
        <v>54</v>
      </c>
      <c r="F149" s="1" t="s">
        <v>303</v>
      </c>
      <c r="G149" s="1" t="s">
        <v>304</v>
      </c>
      <c r="H149" s="1">
        <v>2</v>
      </c>
      <c r="I149" s="11">
        <v>1</v>
      </c>
      <c r="J149" s="2" t="s">
        <v>2663</v>
      </c>
      <c r="L149" s="2" t="s">
        <v>2665</v>
      </c>
      <c r="O149" s="1" t="s">
        <v>2665</v>
      </c>
      <c r="R149" s="1" t="s">
        <v>8</v>
      </c>
      <c r="S149" s="2">
        <v>41038</v>
      </c>
      <c r="T149" s="2">
        <f>S149+(365*3)</f>
        <v>42133</v>
      </c>
      <c r="U149" s="2">
        <f t="shared" si="9"/>
        <v>42193</v>
      </c>
      <c r="V149" s="11">
        <f t="shared" ca="1" si="10"/>
        <v>3481</v>
      </c>
      <c r="W149" s="1" t="s">
        <v>2659</v>
      </c>
    </row>
    <row r="150" spans="1:23" x14ac:dyDescent="0.25">
      <c r="A150" s="1">
        <v>113</v>
      </c>
      <c r="B150" s="1" t="s">
        <v>297</v>
      </c>
      <c r="C150" s="1" t="s">
        <v>76</v>
      </c>
      <c r="D150" s="1">
        <v>415</v>
      </c>
      <c r="E150" s="1" t="s">
        <v>54</v>
      </c>
      <c r="F150" s="1" t="s">
        <v>301</v>
      </c>
      <c r="G150" s="1" t="s">
        <v>302</v>
      </c>
      <c r="H150" s="1">
        <v>1</v>
      </c>
      <c r="I150" s="11">
        <v>1</v>
      </c>
      <c r="J150" s="2" t="s">
        <v>2663</v>
      </c>
      <c r="L150" s="2" t="s">
        <v>2665</v>
      </c>
      <c r="O150" s="1" t="s">
        <v>2665</v>
      </c>
      <c r="R150" s="1" t="s">
        <v>8</v>
      </c>
      <c r="T150" s="2">
        <f>S150+(365*3)</f>
        <v>1095</v>
      </c>
      <c r="U150" s="2">
        <f t="shared" si="9"/>
        <v>1155</v>
      </c>
      <c r="V150" s="11">
        <f t="shared" ca="1" si="10"/>
        <v>44519</v>
      </c>
      <c r="W150" s="1" t="s">
        <v>2659</v>
      </c>
    </row>
    <row r="151" spans="1:23" x14ac:dyDescent="0.25">
      <c r="A151" s="1">
        <v>113</v>
      </c>
      <c r="B151" s="1" t="s">
        <v>297</v>
      </c>
      <c r="C151" s="1" t="s">
        <v>83</v>
      </c>
      <c r="D151" s="1">
        <v>434</v>
      </c>
      <c r="E151" s="1" t="s">
        <v>54</v>
      </c>
      <c r="F151" s="1" t="s">
        <v>299</v>
      </c>
      <c r="G151" s="1" t="s">
        <v>300</v>
      </c>
      <c r="H151" s="1">
        <v>2</v>
      </c>
      <c r="I151" s="11">
        <v>1</v>
      </c>
      <c r="J151" s="2" t="s">
        <v>2663</v>
      </c>
      <c r="L151" s="2" t="s">
        <v>2665</v>
      </c>
      <c r="O151" s="1" t="s">
        <v>2665</v>
      </c>
      <c r="R151" s="1" t="s">
        <v>8</v>
      </c>
      <c r="S151" s="2">
        <v>41038</v>
      </c>
      <c r="T151" s="2">
        <f>S151+(365*3)</f>
        <v>42133</v>
      </c>
      <c r="U151" s="2">
        <f t="shared" si="9"/>
        <v>42193</v>
      </c>
      <c r="V151" s="11">
        <f t="shared" ca="1" si="10"/>
        <v>3481</v>
      </c>
      <c r="W151" s="1" t="s">
        <v>2659</v>
      </c>
    </row>
    <row r="152" spans="1:23" x14ac:dyDescent="0.25">
      <c r="A152" s="1">
        <v>171</v>
      </c>
      <c r="B152" s="1" t="s">
        <v>2461</v>
      </c>
      <c r="C152" s="1" t="s">
        <v>49</v>
      </c>
      <c r="D152" s="1">
        <v>21</v>
      </c>
      <c r="E152" s="1" t="s">
        <v>238</v>
      </c>
      <c r="F152" s="1" t="s">
        <v>2468</v>
      </c>
      <c r="G152" s="1" t="s">
        <v>2469</v>
      </c>
      <c r="H152" s="1">
        <v>2</v>
      </c>
      <c r="I152" s="11">
        <v>1</v>
      </c>
      <c r="J152" s="2" t="s">
        <v>2663</v>
      </c>
      <c r="L152" s="2" t="s">
        <v>2665</v>
      </c>
      <c r="N152" s="1">
        <v>17</v>
      </c>
      <c r="O152" s="1" t="s">
        <v>2665</v>
      </c>
      <c r="P152" s="11">
        <f>_xlfn.ISOWEEKNUM(T152)</f>
        <v>19</v>
      </c>
      <c r="R152" s="1" t="s">
        <v>8</v>
      </c>
      <c r="S152" s="2">
        <v>45421</v>
      </c>
      <c r="T152" s="2">
        <f>S152+365</f>
        <v>45786</v>
      </c>
      <c r="U152" s="2">
        <f t="shared" si="9"/>
        <v>45846</v>
      </c>
      <c r="V152" s="11">
        <f t="shared" ca="1" si="10"/>
        <v>-172</v>
      </c>
      <c r="W152" s="1" t="s">
        <v>2659</v>
      </c>
    </row>
    <row r="153" spans="1:23" x14ac:dyDescent="0.25">
      <c r="A153" s="1">
        <v>171</v>
      </c>
      <c r="B153" s="1" t="s">
        <v>2461</v>
      </c>
      <c r="C153" s="1" t="s">
        <v>49</v>
      </c>
      <c r="D153" s="1">
        <v>22</v>
      </c>
      <c r="E153" s="1" t="s">
        <v>238</v>
      </c>
      <c r="F153" s="1" t="s">
        <v>2462</v>
      </c>
      <c r="G153" s="1" t="s">
        <v>2463</v>
      </c>
      <c r="H153" s="1">
        <v>2</v>
      </c>
      <c r="I153" s="11">
        <v>1</v>
      </c>
      <c r="J153" s="2" t="s">
        <v>2663</v>
      </c>
      <c r="L153" s="2" t="s">
        <v>2665</v>
      </c>
      <c r="N153" s="1">
        <v>17</v>
      </c>
      <c r="O153" s="1" t="s">
        <v>2665</v>
      </c>
      <c r="P153" s="11">
        <f>_xlfn.ISOWEEKNUM(T153)</f>
        <v>19</v>
      </c>
      <c r="R153" s="1" t="s">
        <v>8</v>
      </c>
      <c r="S153" s="2">
        <v>45421</v>
      </c>
      <c r="T153" s="2">
        <f>S153+365</f>
        <v>45786</v>
      </c>
      <c r="U153" s="2">
        <f t="shared" si="9"/>
        <v>45846</v>
      </c>
      <c r="V153" s="11">
        <f t="shared" ca="1" si="10"/>
        <v>-172</v>
      </c>
      <c r="W153" s="1" t="s">
        <v>2659</v>
      </c>
    </row>
    <row r="154" spans="1:23" x14ac:dyDescent="0.25">
      <c r="A154" s="1">
        <v>113</v>
      </c>
      <c r="B154" s="1" t="s">
        <v>260</v>
      </c>
      <c r="C154" s="1" t="s">
        <v>261</v>
      </c>
      <c r="D154" s="1">
        <v>403</v>
      </c>
      <c r="E154" s="1" t="s">
        <v>9</v>
      </c>
      <c r="F154" s="1" t="s">
        <v>269</v>
      </c>
      <c r="G154" s="1" t="s">
        <v>270</v>
      </c>
      <c r="H154" s="1">
        <v>2</v>
      </c>
      <c r="I154" s="11">
        <v>1</v>
      </c>
      <c r="J154" s="2" t="s">
        <v>2663</v>
      </c>
      <c r="L154" s="2" t="s">
        <v>2665</v>
      </c>
      <c r="O154" s="1" t="s">
        <v>2665</v>
      </c>
      <c r="R154" s="1" t="s">
        <v>8</v>
      </c>
      <c r="S154" s="2">
        <v>44151</v>
      </c>
      <c r="T154" s="2">
        <f>S154+(365*4)</f>
        <v>45611</v>
      </c>
      <c r="U154" s="2">
        <f t="shared" si="9"/>
        <v>45671</v>
      </c>
      <c r="V154" s="11">
        <f t="shared" ca="1" si="10"/>
        <v>3</v>
      </c>
      <c r="W154" s="1" t="s">
        <v>2659</v>
      </c>
    </row>
    <row r="155" spans="1:23" x14ac:dyDescent="0.25">
      <c r="A155" s="1">
        <v>113</v>
      </c>
      <c r="B155" s="1" t="s">
        <v>260</v>
      </c>
      <c r="C155" s="1" t="s">
        <v>144</v>
      </c>
      <c r="D155" s="1">
        <v>415</v>
      </c>
      <c r="E155" s="1" t="s">
        <v>9</v>
      </c>
      <c r="F155" s="1" t="s">
        <v>267</v>
      </c>
      <c r="G155" s="1" t="s">
        <v>268</v>
      </c>
      <c r="H155" s="1">
        <v>1</v>
      </c>
      <c r="I155" s="11">
        <v>1</v>
      </c>
      <c r="J155" s="2" t="s">
        <v>2663</v>
      </c>
      <c r="L155" s="2" t="s">
        <v>2665</v>
      </c>
      <c r="O155" s="1" t="s">
        <v>2665</v>
      </c>
      <c r="R155" s="1" t="s">
        <v>8</v>
      </c>
      <c r="S155" s="2">
        <v>44151</v>
      </c>
      <c r="T155" s="2">
        <f>S155+(365*4)</f>
        <v>45611</v>
      </c>
      <c r="U155" s="2">
        <f t="shared" si="9"/>
        <v>45671</v>
      </c>
      <c r="V155" s="11">
        <f t="shared" ca="1" si="10"/>
        <v>3</v>
      </c>
      <c r="W155" s="1" t="s">
        <v>2659</v>
      </c>
    </row>
    <row r="156" spans="1:23" x14ac:dyDescent="0.25">
      <c r="A156" s="1">
        <v>113</v>
      </c>
      <c r="B156" s="1" t="s">
        <v>260</v>
      </c>
      <c r="C156" s="1" t="s">
        <v>144</v>
      </c>
      <c r="D156" s="1">
        <v>426</v>
      </c>
      <c r="E156" s="1" t="s">
        <v>9</v>
      </c>
      <c r="F156" s="1" t="s">
        <v>265</v>
      </c>
      <c r="G156" s="1" t="s">
        <v>266</v>
      </c>
      <c r="H156" s="1">
        <v>0</v>
      </c>
      <c r="I156" s="11">
        <v>1</v>
      </c>
      <c r="J156" s="2" t="s">
        <v>2663</v>
      </c>
      <c r="L156" s="2" t="s">
        <v>2665</v>
      </c>
      <c r="O156" s="1" t="s">
        <v>2665</v>
      </c>
      <c r="R156" s="1" t="s">
        <v>8</v>
      </c>
      <c r="S156" s="2">
        <v>44151</v>
      </c>
      <c r="T156" s="2">
        <f>S156+(365*4)</f>
        <v>45611</v>
      </c>
      <c r="U156" s="2">
        <f t="shared" si="9"/>
        <v>45671</v>
      </c>
      <c r="V156" s="11">
        <f t="shared" ca="1" si="10"/>
        <v>3</v>
      </c>
      <c r="W156" s="1" t="s">
        <v>2659</v>
      </c>
    </row>
    <row r="157" spans="1:23" x14ac:dyDescent="0.25">
      <c r="A157" s="1">
        <v>113</v>
      </c>
      <c r="B157" s="1" t="s">
        <v>260</v>
      </c>
      <c r="C157" s="1" t="s">
        <v>261</v>
      </c>
      <c r="D157" s="1">
        <v>434</v>
      </c>
      <c r="E157" s="1" t="s">
        <v>9</v>
      </c>
      <c r="F157" s="1" t="s">
        <v>263</v>
      </c>
      <c r="G157" s="1" t="s">
        <v>264</v>
      </c>
      <c r="H157" s="1">
        <v>2</v>
      </c>
      <c r="I157" s="11">
        <v>1</v>
      </c>
      <c r="J157" s="2" t="s">
        <v>2663</v>
      </c>
      <c r="L157" s="2" t="s">
        <v>2665</v>
      </c>
      <c r="O157" s="1" t="s">
        <v>2665</v>
      </c>
      <c r="R157" s="1" t="s">
        <v>8</v>
      </c>
      <c r="S157" s="2">
        <v>44151</v>
      </c>
      <c r="T157" s="2">
        <f>S157+(365*4)</f>
        <v>45611</v>
      </c>
      <c r="U157" s="2">
        <f t="shared" si="9"/>
        <v>45671</v>
      </c>
      <c r="V157" s="11">
        <f t="shared" ca="1" si="10"/>
        <v>3</v>
      </c>
      <c r="W157" s="1" t="s">
        <v>2659</v>
      </c>
    </row>
    <row r="158" spans="1:23" x14ac:dyDescent="0.25">
      <c r="A158" s="1">
        <v>171</v>
      </c>
      <c r="B158" s="1" t="s">
        <v>2423</v>
      </c>
      <c r="C158" s="1" t="s">
        <v>49</v>
      </c>
      <c r="D158" s="1">
        <v>21</v>
      </c>
      <c r="E158" s="1" t="s">
        <v>238</v>
      </c>
      <c r="F158" s="1" t="s">
        <v>2430</v>
      </c>
      <c r="G158" s="1" t="s">
        <v>2431</v>
      </c>
      <c r="H158" s="1">
        <v>2</v>
      </c>
      <c r="I158" s="11">
        <v>1</v>
      </c>
      <c r="J158" s="2" t="s">
        <v>2663</v>
      </c>
      <c r="L158" s="2" t="s">
        <v>2665</v>
      </c>
      <c r="N158" s="1">
        <v>17</v>
      </c>
      <c r="O158" s="1" t="s">
        <v>2665</v>
      </c>
      <c r="P158" s="11">
        <f>_xlfn.ISOWEEKNUM(T158)</f>
        <v>19</v>
      </c>
      <c r="R158" s="1" t="s">
        <v>8</v>
      </c>
      <c r="S158" s="2">
        <v>45420</v>
      </c>
      <c r="T158" s="2">
        <f>S158+365</f>
        <v>45785</v>
      </c>
      <c r="U158" s="2">
        <f t="shared" si="9"/>
        <v>45845</v>
      </c>
      <c r="V158" s="11">
        <f t="shared" ca="1" si="10"/>
        <v>-171</v>
      </c>
      <c r="W158" s="1" t="s">
        <v>2659</v>
      </c>
    </row>
    <row r="159" spans="1:23" x14ac:dyDescent="0.25">
      <c r="A159" s="1">
        <v>171</v>
      </c>
      <c r="B159" s="1" t="s">
        <v>2423</v>
      </c>
      <c r="C159" s="1" t="s">
        <v>49</v>
      </c>
      <c r="D159" s="1">
        <v>22</v>
      </c>
      <c r="E159" s="1" t="s">
        <v>238</v>
      </c>
      <c r="F159" s="1" t="s">
        <v>2424</v>
      </c>
      <c r="G159" s="1" t="s">
        <v>2425</v>
      </c>
      <c r="H159" s="1">
        <v>2</v>
      </c>
      <c r="I159" s="11">
        <v>1</v>
      </c>
      <c r="J159" s="2" t="s">
        <v>2663</v>
      </c>
      <c r="L159" s="2" t="s">
        <v>2665</v>
      </c>
      <c r="N159" s="1">
        <v>17</v>
      </c>
      <c r="O159" s="1" t="s">
        <v>2665</v>
      </c>
      <c r="P159" s="11">
        <f>_xlfn.ISOWEEKNUM(T159)</f>
        <v>19</v>
      </c>
      <c r="R159" s="1" t="s">
        <v>8</v>
      </c>
      <c r="S159" s="2">
        <v>45420</v>
      </c>
      <c r="T159" s="2">
        <f>S159+365</f>
        <v>45785</v>
      </c>
      <c r="U159" s="2">
        <f t="shared" si="9"/>
        <v>45845</v>
      </c>
      <c r="V159" s="11">
        <f t="shared" ca="1" si="10"/>
        <v>-171</v>
      </c>
      <c r="W159" s="1" t="s">
        <v>2659</v>
      </c>
    </row>
    <row r="160" spans="1:23" x14ac:dyDescent="0.25">
      <c r="A160" s="1">
        <v>171</v>
      </c>
      <c r="B160" s="1" t="s">
        <v>2432</v>
      </c>
      <c r="C160" s="1" t="s">
        <v>49</v>
      </c>
      <c r="D160" s="1">
        <v>21</v>
      </c>
      <c r="E160" s="1" t="s">
        <v>238</v>
      </c>
      <c r="F160" s="1" t="s">
        <v>2440</v>
      </c>
      <c r="G160" s="1" t="s">
        <v>2441</v>
      </c>
      <c r="H160" s="1">
        <v>2</v>
      </c>
      <c r="I160" s="11">
        <v>1</v>
      </c>
      <c r="J160" s="2" t="s">
        <v>2663</v>
      </c>
      <c r="L160" s="2" t="s">
        <v>2665</v>
      </c>
      <c r="N160" s="1">
        <v>17</v>
      </c>
      <c r="O160" s="1" t="s">
        <v>2665</v>
      </c>
      <c r="P160" s="11">
        <f>_xlfn.ISOWEEKNUM(T160)</f>
        <v>19</v>
      </c>
      <c r="R160" s="1" t="s">
        <v>8</v>
      </c>
      <c r="S160" s="2">
        <v>45420</v>
      </c>
      <c r="T160" s="2">
        <f>S160+365</f>
        <v>45785</v>
      </c>
      <c r="U160" s="2">
        <f t="shared" si="9"/>
        <v>45845</v>
      </c>
      <c r="V160" s="11">
        <f t="shared" ca="1" si="10"/>
        <v>-171</v>
      </c>
      <c r="W160" s="1" t="s">
        <v>2659</v>
      </c>
    </row>
    <row r="161" spans="1:23" x14ac:dyDescent="0.25">
      <c r="A161" s="1">
        <v>171</v>
      </c>
      <c r="B161" s="1" t="s">
        <v>2432</v>
      </c>
      <c r="C161" s="1" t="s">
        <v>49</v>
      </c>
      <c r="D161" s="1">
        <v>22</v>
      </c>
      <c r="E161" s="1" t="s">
        <v>238</v>
      </c>
      <c r="F161" s="1" t="s">
        <v>2433</v>
      </c>
      <c r="G161" s="1" t="s">
        <v>2433</v>
      </c>
      <c r="H161" s="1">
        <v>2</v>
      </c>
      <c r="I161" s="11">
        <v>1</v>
      </c>
      <c r="J161" s="2" t="s">
        <v>2663</v>
      </c>
      <c r="L161" s="2" t="s">
        <v>2665</v>
      </c>
      <c r="N161" s="1">
        <v>17</v>
      </c>
      <c r="O161" s="1" t="s">
        <v>2665</v>
      </c>
      <c r="P161" s="11">
        <f>_xlfn.ISOWEEKNUM(T161)</f>
        <v>19</v>
      </c>
      <c r="R161" s="1" t="s">
        <v>8</v>
      </c>
      <c r="S161" s="2">
        <v>45420</v>
      </c>
      <c r="T161" s="2">
        <f>S161+365</f>
        <v>45785</v>
      </c>
      <c r="U161" s="2">
        <f t="shared" si="9"/>
        <v>45845</v>
      </c>
      <c r="V161" s="11">
        <f t="shared" ca="1" si="10"/>
        <v>-171</v>
      </c>
      <c r="W161" s="1" t="s">
        <v>2659</v>
      </c>
    </row>
    <row r="162" spans="1:23" x14ac:dyDescent="0.25">
      <c r="A162" s="1">
        <v>171</v>
      </c>
      <c r="B162" s="1" t="s">
        <v>2410</v>
      </c>
      <c r="C162" s="1" t="s">
        <v>49</v>
      </c>
      <c r="D162" s="1">
        <v>21</v>
      </c>
      <c r="E162" s="1" t="s">
        <v>238</v>
      </c>
      <c r="F162" s="1" t="s">
        <v>2421</v>
      </c>
      <c r="G162" s="1" t="s">
        <v>2422</v>
      </c>
      <c r="H162" s="1">
        <v>3</v>
      </c>
      <c r="I162" s="11">
        <v>1</v>
      </c>
      <c r="J162" s="2" t="s">
        <v>2663</v>
      </c>
      <c r="L162" s="2" t="s">
        <v>2665</v>
      </c>
      <c r="N162" s="1">
        <v>17</v>
      </c>
      <c r="O162" s="1" t="s">
        <v>2665</v>
      </c>
      <c r="P162" s="11">
        <f>_xlfn.ISOWEEKNUM(T162)</f>
        <v>18</v>
      </c>
      <c r="R162" s="1" t="s">
        <v>8</v>
      </c>
      <c r="S162" s="2">
        <v>45414</v>
      </c>
      <c r="T162" s="2">
        <f>S162+365</f>
        <v>45779</v>
      </c>
      <c r="U162" s="2">
        <f t="shared" si="9"/>
        <v>45839</v>
      </c>
      <c r="V162" s="11">
        <f t="shared" ca="1" si="10"/>
        <v>-165</v>
      </c>
      <c r="W162" s="1" t="s">
        <v>2659</v>
      </c>
    </row>
    <row r="163" spans="1:23" x14ac:dyDescent="0.25">
      <c r="A163" s="1">
        <v>113</v>
      </c>
      <c r="B163" s="1" t="s">
        <v>251</v>
      </c>
      <c r="C163" s="1" t="s">
        <v>144</v>
      </c>
      <c r="D163" s="1">
        <v>413</v>
      </c>
      <c r="E163" s="1" t="s">
        <v>9</v>
      </c>
      <c r="F163" s="1" t="s">
        <v>256</v>
      </c>
      <c r="G163" s="1" t="s">
        <v>257</v>
      </c>
      <c r="H163" s="1">
        <v>1</v>
      </c>
      <c r="I163" s="11">
        <v>1</v>
      </c>
      <c r="J163" s="2" t="s">
        <v>2663</v>
      </c>
      <c r="L163" s="2" t="s">
        <v>2665</v>
      </c>
      <c r="O163" s="1" t="s">
        <v>2665</v>
      </c>
      <c r="R163" s="1" t="s">
        <v>8</v>
      </c>
      <c r="S163" s="2">
        <v>44151</v>
      </c>
      <c r="T163" s="2">
        <f t="shared" ref="T163:T169" si="11">S163+(365*4)</f>
        <v>45611</v>
      </c>
      <c r="U163" s="2">
        <f t="shared" si="9"/>
        <v>45671</v>
      </c>
      <c r="V163" s="11">
        <f t="shared" ca="1" si="10"/>
        <v>3</v>
      </c>
      <c r="W163" s="1" t="s">
        <v>2659</v>
      </c>
    </row>
    <row r="164" spans="1:23" x14ac:dyDescent="0.25">
      <c r="A164" s="1">
        <v>113</v>
      </c>
      <c r="B164" s="1" t="s">
        <v>251</v>
      </c>
      <c r="C164" s="1" t="s">
        <v>144</v>
      </c>
      <c r="D164" s="1">
        <v>424</v>
      </c>
      <c r="E164" s="1" t="s">
        <v>9</v>
      </c>
      <c r="F164" s="1" t="s">
        <v>254</v>
      </c>
      <c r="G164" s="1" t="s">
        <v>255</v>
      </c>
      <c r="H164" s="1">
        <v>0</v>
      </c>
      <c r="I164" s="11">
        <v>1</v>
      </c>
      <c r="J164" s="2" t="s">
        <v>2663</v>
      </c>
      <c r="L164" s="2" t="s">
        <v>2665</v>
      </c>
      <c r="O164" s="1" t="s">
        <v>2665</v>
      </c>
      <c r="R164" s="1" t="s">
        <v>8</v>
      </c>
      <c r="S164" s="2">
        <v>44151</v>
      </c>
      <c r="T164" s="2">
        <f t="shared" si="11"/>
        <v>45611</v>
      </c>
      <c r="U164" s="2">
        <f t="shared" si="9"/>
        <v>45671</v>
      </c>
      <c r="V164" s="11">
        <f t="shared" ca="1" si="10"/>
        <v>3</v>
      </c>
      <c r="W164" s="1" t="s">
        <v>2659</v>
      </c>
    </row>
    <row r="165" spans="1:23" x14ac:dyDescent="0.25">
      <c r="A165" s="1">
        <v>114</v>
      </c>
      <c r="B165" s="1" t="s">
        <v>370</v>
      </c>
      <c r="C165" s="1" t="s">
        <v>68</v>
      </c>
      <c r="D165" s="1">
        <v>80</v>
      </c>
      <c r="E165" s="1" t="s">
        <v>9</v>
      </c>
      <c r="F165" s="1" t="s">
        <v>397</v>
      </c>
      <c r="G165" s="1" t="s">
        <v>398</v>
      </c>
      <c r="H165" s="1">
        <v>211</v>
      </c>
      <c r="I165" s="11">
        <v>1</v>
      </c>
      <c r="J165" s="2" t="s">
        <v>2663</v>
      </c>
      <c r="L165" s="2" t="s">
        <v>2665</v>
      </c>
      <c r="O165" s="1" t="s">
        <v>2665</v>
      </c>
      <c r="R165" s="1" t="s">
        <v>8</v>
      </c>
      <c r="S165" s="2">
        <v>44151</v>
      </c>
      <c r="T165" s="2">
        <f t="shared" si="11"/>
        <v>45611</v>
      </c>
      <c r="U165" s="2">
        <f t="shared" si="9"/>
        <v>45671</v>
      </c>
      <c r="V165" s="11">
        <f t="shared" ca="1" si="10"/>
        <v>3</v>
      </c>
      <c r="W165" s="1" t="s">
        <v>2659</v>
      </c>
    </row>
    <row r="166" spans="1:23" x14ac:dyDescent="0.25">
      <c r="A166" s="1">
        <v>114</v>
      </c>
      <c r="B166" s="1" t="s">
        <v>370</v>
      </c>
      <c r="C166" s="1" t="s">
        <v>68</v>
      </c>
      <c r="D166" s="1">
        <v>81</v>
      </c>
      <c r="E166" s="1" t="s">
        <v>9</v>
      </c>
      <c r="F166" s="1" t="s">
        <v>398</v>
      </c>
      <c r="G166" s="1" t="s">
        <v>398</v>
      </c>
      <c r="H166" s="1">
        <v>212</v>
      </c>
      <c r="I166" s="11">
        <v>1</v>
      </c>
      <c r="J166" s="2" t="s">
        <v>2663</v>
      </c>
      <c r="L166" s="2" t="s">
        <v>2665</v>
      </c>
      <c r="O166" s="1" t="s">
        <v>2665</v>
      </c>
      <c r="R166" s="1" t="s">
        <v>8</v>
      </c>
      <c r="S166" s="2">
        <v>44151</v>
      </c>
      <c r="T166" s="2">
        <f t="shared" si="11"/>
        <v>45611</v>
      </c>
      <c r="U166" s="2">
        <f t="shared" si="9"/>
        <v>45671</v>
      </c>
      <c r="V166" s="11">
        <f t="shared" ca="1" si="10"/>
        <v>3</v>
      </c>
      <c r="W166" s="1" t="s">
        <v>2659</v>
      </c>
    </row>
    <row r="167" spans="1:23" x14ac:dyDescent="0.25">
      <c r="A167" s="1">
        <v>114</v>
      </c>
      <c r="B167" s="1" t="s">
        <v>370</v>
      </c>
      <c r="C167" s="1" t="s">
        <v>17</v>
      </c>
      <c r="D167" s="1">
        <v>101</v>
      </c>
      <c r="E167" s="1" t="s">
        <v>9</v>
      </c>
      <c r="F167" s="1" t="s">
        <v>423</v>
      </c>
      <c r="G167" s="1" t="s">
        <v>424</v>
      </c>
      <c r="H167" s="1">
        <v>1</v>
      </c>
      <c r="I167" s="11">
        <v>1</v>
      </c>
      <c r="J167" s="2" t="s">
        <v>2663</v>
      </c>
      <c r="L167" s="2" t="s">
        <v>2665</v>
      </c>
      <c r="O167" s="1" t="s">
        <v>2665</v>
      </c>
      <c r="R167" s="1" t="s">
        <v>8</v>
      </c>
      <c r="S167" s="2">
        <v>44151</v>
      </c>
      <c r="T167" s="2">
        <f t="shared" si="11"/>
        <v>45611</v>
      </c>
      <c r="U167" s="2">
        <f t="shared" si="9"/>
        <v>45671</v>
      </c>
      <c r="V167" s="11">
        <f t="shared" ca="1" si="10"/>
        <v>3</v>
      </c>
      <c r="W167" s="1" t="s">
        <v>2659</v>
      </c>
    </row>
    <row r="168" spans="1:23" x14ac:dyDescent="0.25">
      <c r="A168" s="1">
        <v>114</v>
      </c>
      <c r="B168" s="1" t="s">
        <v>370</v>
      </c>
      <c r="C168" s="1" t="s">
        <v>17</v>
      </c>
      <c r="D168" s="1">
        <v>103</v>
      </c>
      <c r="E168" s="1" t="s">
        <v>9</v>
      </c>
      <c r="F168" s="1" t="s">
        <v>425</v>
      </c>
      <c r="G168" s="1" t="s">
        <v>426</v>
      </c>
      <c r="H168" s="1">
        <v>2</v>
      </c>
      <c r="I168" s="11">
        <v>1</v>
      </c>
      <c r="J168" s="2" t="s">
        <v>2663</v>
      </c>
      <c r="L168" s="2" t="s">
        <v>2665</v>
      </c>
      <c r="O168" s="1" t="s">
        <v>2665</v>
      </c>
      <c r="R168" s="1" t="s">
        <v>8</v>
      </c>
      <c r="S168" s="2">
        <v>44151</v>
      </c>
      <c r="T168" s="2">
        <f t="shared" si="11"/>
        <v>45611</v>
      </c>
      <c r="U168" s="2">
        <f t="shared" si="9"/>
        <v>45671</v>
      </c>
      <c r="V168" s="11">
        <f t="shared" ca="1" si="10"/>
        <v>3</v>
      </c>
      <c r="W168" s="1" t="s">
        <v>2659</v>
      </c>
    </row>
    <row r="169" spans="1:23" x14ac:dyDescent="0.25">
      <c r="A169" s="1">
        <v>114</v>
      </c>
      <c r="B169" s="1" t="s">
        <v>370</v>
      </c>
      <c r="C169" s="1" t="s">
        <v>17</v>
      </c>
      <c r="D169" s="1">
        <v>104</v>
      </c>
      <c r="E169" s="1" t="s">
        <v>9</v>
      </c>
      <c r="F169" s="1" t="s">
        <v>427</v>
      </c>
      <c r="G169" s="1" t="s">
        <v>428</v>
      </c>
      <c r="H169" s="1">
        <v>3</v>
      </c>
      <c r="I169" s="11">
        <v>1</v>
      </c>
      <c r="J169" s="2" t="s">
        <v>2663</v>
      </c>
      <c r="L169" s="2" t="s">
        <v>2665</v>
      </c>
      <c r="O169" s="1" t="s">
        <v>2665</v>
      </c>
      <c r="R169" s="1" t="s">
        <v>8</v>
      </c>
      <c r="S169" s="2">
        <v>44151</v>
      </c>
      <c r="T169" s="2">
        <f t="shared" si="11"/>
        <v>45611</v>
      </c>
      <c r="U169" s="2">
        <f t="shared" si="9"/>
        <v>45671</v>
      </c>
      <c r="V169" s="11">
        <f t="shared" ca="1" si="10"/>
        <v>3</v>
      </c>
      <c r="W169" s="1" t="s">
        <v>2659</v>
      </c>
    </row>
    <row r="170" spans="1:23" hidden="1" x14ac:dyDescent="0.25">
      <c r="A170" s="1">
        <v>114</v>
      </c>
      <c r="B170" s="1" t="s">
        <v>370</v>
      </c>
      <c r="C170" s="1" t="s">
        <v>74</v>
      </c>
      <c r="D170" s="1">
        <v>503</v>
      </c>
      <c r="E170" s="1" t="s">
        <v>77</v>
      </c>
      <c r="F170" s="1" t="s">
        <v>429</v>
      </c>
      <c r="G170" s="1" t="s">
        <v>430</v>
      </c>
      <c r="H170" s="1">
        <v>20</v>
      </c>
      <c r="I170" s="11">
        <v>1</v>
      </c>
      <c r="J170" s="2" t="s">
        <v>2664</v>
      </c>
      <c r="K170"/>
      <c r="L170" s="2" t="s">
        <v>2664</v>
      </c>
      <c r="M170"/>
      <c r="N170"/>
      <c r="O170"/>
      <c r="R170" s="1" t="s">
        <v>8</v>
      </c>
      <c r="S170" s="2">
        <v>45432</v>
      </c>
      <c r="T170" s="2">
        <f>S170+(365*2)</f>
        <v>46162</v>
      </c>
      <c r="U170" s="2">
        <f t="shared" si="9"/>
        <v>46222</v>
      </c>
      <c r="V170" s="11">
        <f t="shared" ca="1" si="10"/>
        <v>-548</v>
      </c>
    </row>
    <row r="171" spans="1:23" hidden="1" x14ac:dyDescent="0.25">
      <c r="A171" s="1">
        <v>114</v>
      </c>
      <c r="B171" s="1" t="s">
        <v>370</v>
      </c>
      <c r="C171" s="1" t="s">
        <v>74</v>
      </c>
      <c r="D171" s="1">
        <v>511</v>
      </c>
      <c r="E171" s="1" t="s">
        <v>77</v>
      </c>
      <c r="F171" s="1" t="s">
        <v>410</v>
      </c>
      <c r="G171" s="1" t="s">
        <v>411</v>
      </c>
      <c r="H171" s="1">
        <v>20</v>
      </c>
      <c r="I171" s="11">
        <v>1</v>
      </c>
      <c r="J171" s="2" t="s">
        <v>2664</v>
      </c>
      <c r="K171"/>
      <c r="L171" s="2" t="s">
        <v>2664</v>
      </c>
      <c r="M171"/>
      <c r="N171"/>
      <c r="O171"/>
      <c r="R171" s="1" t="s">
        <v>8</v>
      </c>
      <c r="S171" s="2">
        <v>45432</v>
      </c>
      <c r="T171" s="2">
        <f>S171+(365*2)</f>
        <v>46162</v>
      </c>
      <c r="U171" s="2">
        <f t="shared" si="9"/>
        <v>46222</v>
      </c>
      <c r="V171" s="11">
        <f t="shared" ca="1" si="10"/>
        <v>-548</v>
      </c>
    </row>
    <row r="172" spans="1:23" hidden="1" x14ac:dyDescent="0.25">
      <c r="A172" s="1">
        <v>114</v>
      </c>
      <c r="B172" s="1" t="s">
        <v>370</v>
      </c>
      <c r="C172" s="1" t="s">
        <v>74</v>
      </c>
      <c r="D172" s="1">
        <v>531</v>
      </c>
      <c r="E172" s="1" t="s">
        <v>77</v>
      </c>
      <c r="F172" s="1" t="s">
        <v>418</v>
      </c>
      <c r="G172" s="1" t="s">
        <v>419</v>
      </c>
      <c r="H172" s="1" t="s">
        <v>417</v>
      </c>
      <c r="I172" s="11">
        <v>1</v>
      </c>
      <c r="J172" s="2" t="s">
        <v>2664</v>
      </c>
      <c r="K172"/>
      <c r="L172" s="2" t="s">
        <v>2664</v>
      </c>
      <c r="M172"/>
      <c r="N172"/>
      <c r="O172"/>
      <c r="R172" s="1" t="s">
        <v>8</v>
      </c>
      <c r="S172" s="2">
        <v>45432</v>
      </c>
      <c r="T172" s="2">
        <f>S172+(365*2)</f>
        <v>46162</v>
      </c>
      <c r="U172" s="2">
        <f t="shared" si="9"/>
        <v>46222</v>
      </c>
      <c r="V172" s="11">
        <f t="shared" ca="1" si="10"/>
        <v>-548</v>
      </c>
    </row>
    <row r="173" spans="1:23" hidden="1" x14ac:dyDescent="0.25">
      <c r="A173" s="1">
        <v>114</v>
      </c>
      <c r="B173" s="1" t="s">
        <v>370</v>
      </c>
      <c r="C173" s="1" t="s">
        <v>74</v>
      </c>
      <c r="D173" s="1">
        <v>532</v>
      </c>
      <c r="E173" s="1" t="s">
        <v>77</v>
      </c>
      <c r="F173" s="1" t="s">
        <v>414</v>
      </c>
      <c r="G173" s="1" t="s">
        <v>414</v>
      </c>
      <c r="H173" s="1">
        <v>2</v>
      </c>
      <c r="I173" s="11">
        <v>1</v>
      </c>
      <c r="J173" s="2" t="s">
        <v>2664</v>
      </c>
      <c r="K173"/>
      <c r="L173" s="2" t="s">
        <v>2664</v>
      </c>
      <c r="M173"/>
      <c r="N173"/>
      <c r="O173"/>
      <c r="R173" s="1" t="s">
        <v>8</v>
      </c>
      <c r="S173" s="2">
        <v>45432</v>
      </c>
      <c r="T173" s="2">
        <f>S173+(365*2)</f>
        <v>46162</v>
      </c>
      <c r="U173" s="2">
        <f t="shared" si="9"/>
        <v>46222</v>
      </c>
      <c r="V173" s="11">
        <f t="shared" ca="1" si="10"/>
        <v>-548</v>
      </c>
    </row>
    <row r="174" spans="1:23" hidden="1" x14ac:dyDescent="0.25">
      <c r="A174" s="1">
        <v>114</v>
      </c>
      <c r="B174" s="1" t="s">
        <v>370</v>
      </c>
      <c r="C174" s="1" t="s">
        <v>232</v>
      </c>
      <c r="D174" s="1">
        <v>534</v>
      </c>
      <c r="E174" s="1" t="s">
        <v>77</v>
      </c>
      <c r="F174" s="1" t="s">
        <v>415</v>
      </c>
      <c r="G174" s="1" t="s">
        <v>416</v>
      </c>
      <c r="H174" s="1">
        <v>2</v>
      </c>
      <c r="I174" s="11">
        <v>1</v>
      </c>
      <c r="J174" s="2" t="s">
        <v>2664</v>
      </c>
      <c r="K174"/>
      <c r="L174" s="2" t="s">
        <v>2664</v>
      </c>
      <c r="M174"/>
      <c r="N174"/>
      <c r="O174"/>
      <c r="R174" s="1" t="s">
        <v>8</v>
      </c>
      <c r="S174" s="2">
        <v>45432</v>
      </c>
      <c r="T174" s="2">
        <f>S174+(365*2)</f>
        <v>46162</v>
      </c>
      <c r="U174" s="2">
        <f t="shared" si="9"/>
        <v>46222</v>
      </c>
      <c r="V174" s="11">
        <f t="shared" ca="1" si="10"/>
        <v>-548</v>
      </c>
    </row>
    <row r="175" spans="1:23" x14ac:dyDescent="0.25">
      <c r="A175" s="1">
        <v>114</v>
      </c>
      <c r="B175" s="1" t="s">
        <v>370</v>
      </c>
      <c r="C175" s="1" t="s">
        <v>68</v>
      </c>
      <c r="D175" s="1">
        <v>536</v>
      </c>
      <c r="E175" s="1" t="s">
        <v>9</v>
      </c>
      <c r="F175" s="1" t="s">
        <v>421</v>
      </c>
      <c r="G175" s="1" t="s">
        <v>422</v>
      </c>
      <c r="H175" s="1" t="s">
        <v>420</v>
      </c>
      <c r="I175" s="11">
        <v>1</v>
      </c>
      <c r="J175" s="2" t="s">
        <v>2663</v>
      </c>
      <c r="L175" s="2" t="s">
        <v>2665</v>
      </c>
      <c r="O175" s="1" t="s">
        <v>2665</v>
      </c>
      <c r="R175" s="1" t="s">
        <v>8</v>
      </c>
      <c r="S175" s="2">
        <v>44151</v>
      </c>
      <c r="T175" s="2">
        <f>S175+(365*4)</f>
        <v>45611</v>
      </c>
      <c r="U175" s="2">
        <f t="shared" si="9"/>
        <v>45671</v>
      </c>
      <c r="V175" s="11">
        <f t="shared" ca="1" si="10"/>
        <v>3</v>
      </c>
      <c r="W175" s="1" t="s">
        <v>2659</v>
      </c>
    </row>
    <row r="176" spans="1:23" hidden="1" x14ac:dyDescent="0.25">
      <c r="A176" s="1">
        <v>114</v>
      </c>
      <c r="B176" s="1" t="s">
        <v>370</v>
      </c>
      <c r="C176" s="1" t="s">
        <v>74</v>
      </c>
      <c r="D176" s="1">
        <v>551</v>
      </c>
      <c r="E176" s="1" t="s">
        <v>77</v>
      </c>
      <c r="F176" s="1" t="s">
        <v>407</v>
      </c>
      <c r="G176" s="1" t="s">
        <v>408</v>
      </c>
      <c r="H176" s="1">
        <v>2</v>
      </c>
      <c r="I176" s="11">
        <v>1</v>
      </c>
      <c r="J176" s="2" t="s">
        <v>2664</v>
      </c>
      <c r="K176"/>
      <c r="L176" s="2" t="s">
        <v>2664</v>
      </c>
      <c r="M176"/>
      <c r="N176"/>
      <c r="O176"/>
      <c r="R176" s="1" t="s">
        <v>8</v>
      </c>
      <c r="S176" s="2">
        <v>45432</v>
      </c>
      <c r="T176" s="2">
        <f>S176+(365*2)</f>
        <v>46162</v>
      </c>
      <c r="U176" s="2">
        <f t="shared" si="9"/>
        <v>46222</v>
      </c>
      <c r="V176" s="11">
        <f t="shared" ca="1" si="10"/>
        <v>-548</v>
      </c>
    </row>
    <row r="177" spans="1:23" hidden="1" x14ac:dyDescent="0.25">
      <c r="A177" s="1">
        <v>114</v>
      </c>
      <c r="B177" s="1" t="s">
        <v>370</v>
      </c>
      <c r="C177" s="1" t="s">
        <v>74</v>
      </c>
      <c r="D177" s="1">
        <v>552</v>
      </c>
      <c r="E177" s="1" t="s">
        <v>77</v>
      </c>
      <c r="F177" s="1" t="s">
        <v>405</v>
      </c>
      <c r="G177" s="1" t="s">
        <v>406</v>
      </c>
      <c r="H177" s="1">
        <v>1</v>
      </c>
      <c r="I177" s="11">
        <v>1</v>
      </c>
      <c r="J177" s="2" t="s">
        <v>2664</v>
      </c>
      <c r="K177"/>
      <c r="L177" s="2" t="s">
        <v>2664</v>
      </c>
      <c r="M177"/>
      <c r="N177"/>
      <c r="O177"/>
      <c r="R177" s="1" t="s">
        <v>8</v>
      </c>
      <c r="S177" s="2">
        <v>45432</v>
      </c>
      <c r="T177" s="2">
        <f>S177+(365*2)</f>
        <v>46162</v>
      </c>
      <c r="U177" s="2">
        <f t="shared" si="9"/>
        <v>46222</v>
      </c>
      <c r="V177" s="11">
        <f t="shared" ca="1" si="10"/>
        <v>-548</v>
      </c>
    </row>
    <row r="178" spans="1:23" hidden="1" x14ac:dyDescent="0.25">
      <c r="A178" s="1">
        <v>114</v>
      </c>
      <c r="B178" s="1" t="s">
        <v>370</v>
      </c>
      <c r="C178" s="1" t="s">
        <v>74</v>
      </c>
      <c r="D178" s="1">
        <v>553</v>
      </c>
      <c r="E178" s="1" t="s">
        <v>77</v>
      </c>
      <c r="F178" s="1" t="s">
        <v>412</v>
      </c>
      <c r="G178" s="1" t="s">
        <v>413</v>
      </c>
      <c r="H178" s="1">
        <v>3</v>
      </c>
      <c r="I178" s="11">
        <v>1</v>
      </c>
      <c r="J178" s="2" t="s">
        <v>2664</v>
      </c>
      <c r="K178"/>
      <c r="L178" s="2" t="s">
        <v>2664</v>
      </c>
      <c r="M178"/>
      <c r="N178"/>
      <c r="O178"/>
      <c r="R178" s="1" t="s">
        <v>8</v>
      </c>
      <c r="S178" s="2">
        <v>45432</v>
      </c>
      <c r="T178" s="2">
        <f>S178+(365*2)</f>
        <v>46162</v>
      </c>
      <c r="U178" s="2">
        <f t="shared" si="9"/>
        <v>46222</v>
      </c>
      <c r="V178" s="11">
        <f t="shared" ca="1" si="10"/>
        <v>-548</v>
      </c>
    </row>
    <row r="179" spans="1:23" x14ac:dyDescent="0.25">
      <c r="A179" s="1">
        <v>114</v>
      </c>
      <c r="B179" s="1" t="s">
        <v>370</v>
      </c>
      <c r="C179" s="1" t="s">
        <v>232</v>
      </c>
      <c r="D179" s="1">
        <v>555</v>
      </c>
      <c r="E179" s="1" t="s">
        <v>9</v>
      </c>
      <c r="F179" s="1" t="s">
        <v>403</v>
      </c>
      <c r="G179" s="1" t="s">
        <v>404</v>
      </c>
      <c r="H179" s="1">
        <v>3</v>
      </c>
      <c r="I179" s="11">
        <v>1</v>
      </c>
      <c r="J179" s="2" t="s">
        <v>2663</v>
      </c>
      <c r="L179" s="2" t="s">
        <v>2665</v>
      </c>
      <c r="O179" s="1" t="s">
        <v>2665</v>
      </c>
      <c r="R179" s="1" t="s">
        <v>8</v>
      </c>
      <c r="S179" s="2">
        <v>44151</v>
      </c>
      <c r="T179" s="2">
        <f>S179+(365*4)</f>
        <v>45611</v>
      </c>
      <c r="U179" s="2">
        <f t="shared" si="9"/>
        <v>45671</v>
      </c>
      <c r="V179" s="11">
        <f t="shared" ca="1" si="10"/>
        <v>3</v>
      </c>
      <c r="W179" s="1" t="s">
        <v>2659</v>
      </c>
    </row>
    <row r="180" spans="1:23" x14ac:dyDescent="0.25">
      <c r="A180" s="1">
        <v>114</v>
      </c>
      <c r="B180" s="1" t="s">
        <v>370</v>
      </c>
      <c r="C180" s="1" t="s">
        <v>399</v>
      </c>
      <c r="D180" s="1">
        <v>556</v>
      </c>
      <c r="E180" s="1" t="s">
        <v>9</v>
      </c>
      <c r="F180" s="1" t="s">
        <v>401</v>
      </c>
      <c r="G180" s="1" t="s">
        <v>402</v>
      </c>
      <c r="H180" s="1" t="s">
        <v>400</v>
      </c>
      <c r="I180" s="11">
        <v>1</v>
      </c>
      <c r="J180" s="2" t="s">
        <v>2663</v>
      </c>
      <c r="L180" s="2" t="s">
        <v>2665</v>
      </c>
      <c r="O180" s="1" t="s">
        <v>2665</v>
      </c>
      <c r="R180" s="1" t="s">
        <v>8</v>
      </c>
      <c r="S180" s="2">
        <v>44151</v>
      </c>
      <c r="T180" s="2">
        <f>S180+(365*4)</f>
        <v>45611</v>
      </c>
      <c r="U180" s="2">
        <f t="shared" si="9"/>
        <v>45671</v>
      </c>
      <c r="V180" s="11">
        <f t="shared" ca="1" si="10"/>
        <v>3</v>
      </c>
      <c r="W180" s="1" t="s">
        <v>2659</v>
      </c>
    </row>
    <row r="181" spans="1:23" x14ac:dyDescent="0.25">
      <c r="A181" s="1">
        <v>114</v>
      </c>
      <c r="B181" s="1" t="s">
        <v>370</v>
      </c>
      <c r="C181" s="1" t="s">
        <v>17</v>
      </c>
      <c r="D181" s="1">
        <v>578</v>
      </c>
      <c r="E181" s="1" t="s">
        <v>9</v>
      </c>
      <c r="F181" s="1" t="s">
        <v>395</v>
      </c>
      <c r="G181" s="1" t="s">
        <v>396</v>
      </c>
      <c r="H181" s="1">
        <v>4</v>
      </c>
      <c r="I181" s="11">
        <v>1</v>
      </c>
      <c r="J181" s="2" t="s">
        <v>2663</v>
      </c>
      <c r="L181" s="2" t="s">
        <v>2665</v>
      </c>
      <c r="O181" s="1" t="s">
        <v>2665</v>
      </c>
      <c r="R181" s="1" t="s">
        <v>8</v>
      </c>
      <c r="S181" s="2">
        <v>44151</v>
      </c>
      <c r="T181" s="2">
        <f>S181+(365*4)</f>
        <v>45611</v>
      </c>
      <c r="U181" s="2">
        <f t="shared" si="9"/>
        <v>45671</v>
      </c>
      <c r="V181" s="11">
        <f t="shared" ca="1" si="10"/>
        <v>3</v>
      </c>
      <c r="W181" s="1" t="s">
        <v>2659</v>
      </c>
    </row>
    <row r="182" spans="1:23" x14ac:dyDescent="0.25">
      <c r="A182" s="1">
        <v>114</v>
      </c>
      <c r="B182" s="1" t="s">
        <v>370</v>
      </c>
      <c r="C182" s="1" t="s">
        <v>17</v>
      </c>
      <c r="D182" s="1">
        <v>701</v>
      </c>
      <c r="E182" s="1" t="s">
        <v>9</v>
      </c>
      <c r="F182" s="1" t="s">
        <v>393</v>
      </c>
      <c r="G182" s="1" t="s">
        <v>394</v>
      </c>
      <c r="H182" s="1">
        <v>4</v>
      </c>
      <c r="I182" s="11">
        <v>1</v>
      </c>
      <c r="J182" s="2" t="s">
        <v>2663</v>
      </c>
      <c r="L182" s="2" t="s">
        <v>2665</v>
      </c>
      <c r="O182" s="1" t="s">
        <v>2665</v>
      </c>
      <c r="R182" s="1" t="s">
        <v>8</v>
      </c>
      <c r="S182" s="2">
        <v>44151</v>
      </c>
      <c r="T182" s="2">
        <f>S182+(365*4)</f>
        <v>45611</v>
      </c>
      <c r="U182" s="2">
        <f t="shared" si="9"/>
        <v>45671</v>
      </c>
      <c r="V182" s="11">
        <f t="shared" ca="1" si="10"/>
        <v>3</v>
      </c>
      <c r="W182" s="1" t="s">
        <v>2659</v>
      </c>
    </row>
    <row r="183" spans="1:23" x14ac:dyDescent="0.25">
      <c r="A183" s="1">
        <v>114</v>
      </c>
      <c r="B183" s="1" t="s">
        <v>370</v>
      </c>
      <c r="C183" s="1" t="s">
        <v>17</v>
      </c>
      <c r="D183" s="1">
        <v>703</v>
      </c>
      <c r="E183" s="1" t="s">
        <v>9</v>
      </c>
      <c r="F183" s="1" t="s">
        <v>391</v>
      </c>
      <c r="G183" s="1" t="s">
        <v>392</v>
      </c>
      <c r="H183" s="1">
        <v>5</v>
      </c>
      <c r="I183" s="11">
        <v>1</v>
      </c>
      <c r="J183" s="2" t="s">
        <v>2663</v>
      </c>
      <c r="L183" s="2" t="s">
        <v>2665</v>
      </c>
      <c r="O183" s="1" t="s">
        <v>2665</v>
      </c>
      <c r="R183" s="1" t="s">
        <v>8</v>
      </c>
      <c r="S183" s="2">
        <v>44151</v>
      </c>
      <c r="T183" s="2">
        <f>S183+(365*4)</f>
        <v>45611</v>
      </c>
      <c r="U183" s="2">
        <f t="shared" si="9"/>
        <v>45671</v>
      </c>
      <c r="V183" s="11">
        <f t="shared" ca="1" si="10"/>
        <v>3</v>
      </c>
      <c r="W183" s="1" t="s">
        <v>2659</v>
      </c>
    </row>
    <row r="184" spans="1:23" hidden="1" x14ac:dyDescent="0.25">
      <c r="A184" s="1">
        <v>114</v>
      </c>
      <c r="B184" s="1" t="s">
        <v>370</v>
      </c>
      <c r="C184" s="1" t="s">
        <v>232</v>
      </c>
      <c r="D184" s="1">
        <v>721</v>
      </c>
      <c r="E184" s="1" t="s">
        <v>77</v>
      </c>
      <c r="F184" s="1" t="s">
        <v>389</v>
      </c>
      <c r="G184" s="1" t="s">
        <v>390</v>
      </c>
      <c r="H184" s="1" t="s">
        <v>388</v>
      </c>
      <c r="I184" s="11">
        <v>1</v>
      </c>
      <c r="J184" s="2" t="s">
        <v>2664</v>
      </c>
      <c r="K184"/>
      <c r="L184" s="2" t="s">
        <v>2664</v>
      </c>
      <c r="M184"/>
      <c r="N184"/>
      <c r="O184"/>
      <c r="R184" s="1" t="s">
        <v>8</v>
      </c>
      <c r="S184" s="2">
        <v>45432</v>
      </c>
      <c r="T184" s="2">
        <f>S184+(365*2)</f>
        <v>46162</v>
      </c>
      <c r="U184" s="2">
        <f t="shared" si="9"/>
        <v>46222</v>
      </c>
      <c r="V184" s="11">
        <f t="shared" ca="1" si="10"/>
        <v>-548</v>
      </c>
    </row>
    <row r="185" spans="1:23" hidden="1" x14ac:dyDescent="0.25">
      <c r="A185" s="1">
        <v>114</v>
      </c>
      <c r="B185" s="1" t="s">
        <v>370</v>
      </c>
      <c r="C185" s="1" t="s">
        <v>232</v>
      </c>
      <c r="D185" s="1">
        <v>722</v>
      </c>
      <c r="E185" s="1" t="s">
        <v>77</v>
      </c>
      <c r="F185" s="1" t="s">
        <v>386</v>
      </c>
      <c r="G185" s="1" t="s">
        <v>387</v>
      </c>
      <c r="H185" s="1">
        <v>1</v>
      </c>
      <c r="I185" s="11">
        <v>1</v>
      </c>
      <c r="J185" s="2" t="s">
        <v>2664</v>
      </c>
      <c r="K185"/>
      <c r="L185" s="2" t="s">
        <v>2664</v>
      </c>
      <c r="M185"/>
      <c r="N185"/>
      <c r="O185"/>
      <c r="R185" s="1" t="s">
        <v>8</v>
      </c>
      <c r="S185" s="2">
        <v>45432</v>
      </c>
      <c r="T185" s="2">
        <f>S185+(365*2)</f>
        <v>46162</v>
      </c>
      <c r="U185" s="2">
        <f t="shared" si="9"/>
        <v>46222</v>
      </c>
      <c r="V185" s="11">
        <f t="shared" ca="1" si="10"/>
        <v>-548</v>
      </c>
    </row>
    <row r="186" spans="1:23" hidden="1" x14ac:dyDescent="0.25">
      <c r="A186" s="1">
        <v>114</v>
      </c>
      <c r="B186" s="1" t="s">
        <v>370</v>
      </c>
      <c r="C186" s="1" t="s">
        <v>232</v>
      </c>
      <c r="D186" s="1">
        <v>731</v>
      </c>
      <c r="E186" s="1" t="s">
        <v>77</v>
      </c>
      <c r="F186" s="1" t="s">
        <v>384</v>
      </c>
      <c r="G186" s="1" t="s">
        <v>385</v>
      </c>
      <c r="H186" s="1">
        <v>1</v>
      </c>
      <c r="I186" s="11">
        <v>1</v>
      </c>
      <c r="J186" s="2" t="s">
        <v>2664</v>
      </c>
      <c r="K186"/>
      <c r="L186" s="2" t="s">
        <v>2664</v>
      </c>
      <c r="M186"/>
      <c r="N186"/>
      <c r="O186"/>
      <c r="R186" s="1" t="s">
        <v>8</v>
      </c>
      <c r="S186" s="2">
        <v>45432</v>
      </c>
      <c r="T186" s="2">
        <f>S186+(365*2)</f>
        <v>46162</v>
      </c>
      <c r="U186" s="2">
        <f t="shared" si="9"/>
        <v>46222</v>
      </c>
      <c r="V186" s="11">
        <f t="shared" ca="1" si="10"/>
        <v>-548</v>
      </c>
    </row>
    <row r="187" spans="1:23" hidden="1" x14ac:dyDescent="0.25">
      <c r="A187" s="1">
        <v>114</v>
      </c>
      <c r="B187" s="1" t="s">
        <v>370</v>
      </c>
      <c r="C187" s="1" t="s">
        <v>232</v>
      </c>
      <c r="D187" s="1">
        <v>732</v>
      </c>
      <c r="E187" s="1" t="s">
        <v>77</v>
      </c>
      <c r="F187" s="1" t="s">
        <v>382</v>
      </c>
      <c r="G187" s="1" t="s">
        <v>383</v>
      </c>
      <c r="H187" s="1">
        <v>2</v>
      </c>
      <c r="I187" s="11">
        <v>1</v>
      </c>
      <c r="J187" s="2" t="s">
        <v>2664</v>
      </c>
      <c r="K187"/>
      <c r="L187" s="2" t="s">
        <v>2664</v>
      </c>
      <c r="M187"/>
      <c r="N187"/>
      <c r="O187"/>
      <c r="R187" s="1" t="s">
        <v>8</v>
      </c>
      <c r="S187" s="2">
        <v>45432</v>
      </c>
      <c r="T187" s="2">
        <f>S187+(365*2)</f>
        <v>46162</v>
      </c>
      <c r="U187" s="2">
        <f t="shared" si="9"/>
        <v>46222</v>
      </c>
      <c r="V187" s="11">
        <f t="shared" ca="1" si="10"/>
        <v>-548</v>
      </c>
    </row>
    <row r="188" spans="1:23" x14ac:dyDescent="0.25">
      <c r="A188" s="1">
        <v>114</v>
      </c>
      <c r="B188" s="1" t="s">
        <v>370</v>
      </c>
      <c r="C188" s="1" t="s">
        <v>17</v>
      </c>
      <c r="D188" s="1">
        <v>762</v>
      </c>
      <c r="E188" s="1" t="s">
        <v>9</v>
      </c>
      <c r="F188" s="1" t="s">
        <v>379</v>
      </c>
      <c r="G188" s="1" t="s">
        <v>379</v>
      </c>
      <c r="H188" s="1">
        <v>4</v>
      </c>
      <c r="I188" s="11">
        <v>1</v>
      </c>
      <c r="J188" s="2" t="s">
        <v>2663</v>
      </c>
      <c r="L188" s="2" t="s">
        <v>2665</v>
      </c>
      <c r="O188" s="1" t="s">
        <v>2665</v>
      </c>
      <c r="R188" s="1" t="s">
        <v>8</v>
      </c>
      <c r="S188" s="2">
        <v>44151</v>
      </c>
      <c r="T188" s="2">
        <f>S188+(365*4)</f>
        <v>45611</v>
      </c>
      <c r="U188" s="2">
        <f t="shared" si="9"/>
        <v>45671</v>
      </c>
      <c r="V188" s="11">
        <f t="shared" ca="1" si="10"/>
        <v>3</v>
      </c>
      <c r="W188" s="1" t="s">
        <v>2659</v>
      </c>
    </row>
    <row r="189" spans="1:23" x14ac:dyDescent="0.25">
      <c r="A189" s="1">
        <v>114</v>
      </c>
      <c r="B189" s="1" t="s">
        <v>370</v>
      </c>
      <c r="C189" s="1" t="s">
        <v>68</v>
      </c>
      <c r="D189" s="1">
        <v>764</v>
      </c>
      <c r="E189" s="1" t="s">
        <v>9</v>
      </c>
      <c r="F189" s="1" t="s">
        <v>380</v>
      </c>
      <c r="G189" s="1" t="s">
        <v>381</v>
      </c>
      <c r="H189" s="1">
        <v>5</v>
      </c>
      <c r="I189" s="11">
        <v>1</v>
      </c>
      <c r="J189" s="2" t="s">
        <v>2663</v>
      </c>
      <c r="L189" s="2" t="s">
        <v>2665</v>
      </c>
      <c r="O189" s="1" t="s">
        <v>2665</v>
      </c>
      <c r="R189" s="1" t="s">
        <v>8</v>
      </c>
      <c r="S189" s="2">
        <v>44151</v>
      </c>
      <c r="T189" s="2">
        <f>S189+(365*4)</f>
        <v>45611</v>
      </c>
      <c r="U189" s="2">
        <f t="shared" si="9"/>
        <v>45671</v>
      </c>
      <c r="V189" s="11">
        <f t="shared" ca="1" si="10"/>
        <v>3</v>
      </c>
      <c r="W189" s="1" t="s">
        <v>2659</v>
      </c>
    </row>
    <row r="190" spans="1:23" hidden="1" x14ac:dyDescent="0.25">
      <c r="A190" s="1">
        <v>114</v>
      </c>
      <c r="B190" s="1" t="s">
        <v>370</v>
      </c>
      <c r="C190" s="1" t="s">
        <v>74</v>
      </c>
      <c r="D190" s="1">
        <v>772</v>
      </c>
      <c r="E190" s="1" t="s">
        <v>77</v>
      </c>
      <c r="F190" s="1" t="s">
        <v>371</v>
      </c>
      <c r="G190" s="1" t="s">
        <v>372</v>
      </c>
      <c r="H190" s="1">
        <v>1</v>
      </c>
      <c r="I190" s="11">
        <v>1</v>
      </c>
      <c r="J190" s="2" t="s">
        <v>2664</v>
      </c>
      <c r="K190"/>
      <c r="L190" s="2" t="s">
        <v>2664</v>
      </c>
      <c r="M190"/>
      <c r="N190"/>
      <c r="O190"/>
      <c r="R190" s="1" t="s">
        <v>8</v>
      </c>
      <c r="S190" s="2">
        <v>45432</v>
      </c>
      <c r="T190" s="2">
        <f>S190+(365*2)</f>
        <v>46162</v>
      </c>
      <c r="U190" s="2">
        <f t="shared" si="9"/>
        <v>46222</v>
      </c>
      <c r="V190" s="11">
        <f t="shared" ca="1" si="10"/>
        <v>-548</v>
      </c>
    </row>
    <row r="191" spans="1:23" hidden="1" x14ac:dyDescent="0.25">
      <c r="A191" s="1">
        <v>114</v>
      </c>
      <c r="B191" s="1" t="s">
        <v>370</v>
      </c>
      <c r="C191" s="1" t="s">
        <v>17</v>
      </c>
      <c r="D191" s="1">
        <v>773</v>
      </c>
      <c r="E191" s="1" t="s">
        <v>77</v>
      </c>
      <c r="F191" s="1" t="s">
        <v>377</v>
      </c>
      <c r="G191" s="1" t="s">
        <v>378</v>
      </c>
      <c r="H191" s="1">
        <v>4</v>
      </c>
      <c r="I191" s="11">
        <v>1</v>
      </c>
      <c r="J191" s="2" t="s">
        <v>2664</v>
      </c>
      <c r="K191"/>
      <c r="L191" s="2" t="s">
        <v>2664</v>
      </c>
      <c r="M191"/>
      <c r="N191"/>
      <c r="O191"/>
      <c r="R191" s="1" t="s">
        <v>8</v>
      </c>
      <c r="S191" s="2">
        <v>45432</v>
      </c>
      <c r="T191" s="2">
        <f>S191+(365*2)</f>
        <v>46162</v>
      </c>
      <c r="U191" s="2">
        <f t="shared" si="9"/>
        <v>46222</v>
      </c>
      <c r="V191" s="11">
        <f t="shared" ca="1" si="10"/>
        <v>-548</v>
      </c>
    </row>
    <row r="192" spans="1:23" hidden="1" x14ac:dyDescent="0.25">
      <c r="A192" s="1">
        <v>114</v>
      </c>
      <c r="B192" s="1" t="s">
        <v>370</v>
      </c>
      <c r="C192" s="1" t="s">
        <v>232</v>
      </c>
      <c r="D192" s="1">
        <v>774</v>
      </c>
      <c r="E192" s="1" t="s">
        <v>77</v>
      </c>
      <c r="F192" s="1" t="s">
        <v>373</v>
      </c>
      <c r="G192" s="1" t="s">
        <v>374</v>
      </c>
      <c r="H192" s="1">
        <v>2</v>
      </c>
      <c r="I192" s="11">
        <v>1</v>
      </c>
      <c r="J192" s="2" t="s">
        <v>2664</v>
      </c>
      <c r="K192"/>
      <c r="L192" s="2" t="s">
        <v>2664</v>
      </c>
      <c r="M192"/>
      <c r="N192"/>
      <c r="O192"/>
      <c r="R192" s="1" t="s">
        <v>8</v>
      </c>
      <c r="S192" s="2">
        <v>45432</v>
      </c>
      <c r="T192" s="2">
        <f>S192+(365*2)</f>
        <v>46162</v>
      </c>
      <c r="U192" s="2">
        <f t="shared" si="9"/>
        <v>46222</v>
      </c>
      <c r="V192" s="11">
        <f t="shared" ca="1" si="10"/>
        <v>-548</v>
      </c>
    </row>
    <row r="193" spans="1:23" hidden="1" x14ac:dyDescent="0.25">
      <c r="A193" s="1">
        <v>114</v>
      </c>
      <c r="B193" s="1" t="s">
        <v>370</v>
      </c>
      <c r="C193" s="1" t="s">
        <v>74</v>
      </c>
      <c r="D193" s="1">
        <v>776</v>
      </c>
      <c r="E193" s="1" t="s">
        <v>77</v>
      </c>
      <c r="F193" s="1" t="s">
        <v>375</v>
      </c>
      <c r="G193" s="1" t="s">
        <v>376</v>
      </c>
      <c r="H193" s="1">
        <v>2</v>
      </c>
      <c r="I193" s="11">
        <v>1</v>
      </c>
      <c r="J193" s="2" t="s">
        <v>2664</v>
      </c>
      <c r="K193"/>
      <c r="L193" s="2" t="s">
        <v>2664</v>
      </c>
      <c r="M193"/>
      <c r="N193"/>
      <c r="O193"/>
      <c r="R193" s="1" t="s">
        <v>8</v>
      </c>
      <c r="S193" s="2">
        <v>45432</v>
      </c>
      <c r="T193" s="2">
        <f>S193+(365*2)</f>
        <v>46162</v>
      </c>
      <c r="U193" s="2">
        <f t="shared" si="9"/>
        <v>46222</v>
      </c>
      <c r="V193" s="11">
        <f t="shared" ca="1" si="10"/>
        <v>-548</v>
      </c>
    </row>
    <row r="194" spans="1:23" x14ac:dyDescent="0.25">
      <c r="A194" s="1">
        <v>171</v>
      </c>
      <c r="B194" s="1" t="s">
        <v>2410</v>
      </c>
      <c r="C194" s="1" t="s">
        <v>49</v>
      </c>
      <c r="D194" s="1">
        <v>22</v>
      </c>
      <c r="E194" s="1" t="s">
        <v>238</v>
      </c>
      <c r="F194" s="1" t="s">
        <v>2411</v>
      </c>
      <c r="G194" s="1" t="s">
        <v>2412</v>
      </c>
      <c r="H194" s="1">
        <v>2</v>
      </c>
      <c r="I194" s="11">
        <v>1</v>
      </c>
      <c r="J194" s="2" t="s">
        <v>2663</v>
      </c>
      <c r="L194" s="2" t="s">
        <v>2665</v>
      </c>
      <c r="N194" s="1">
        <v>17</v>
      </c>
      <c r="O194" s="1" t="s">
        <v>2665</v>
      </c>
      <c r="P194" s="11">
        <f>_xlfn.ISOWEEKNUM(T194)</f>
        <v>18</v>
      </c>
      <c r="R194" s="1" t="s">
        <v>8</v>
      </c>
      <c r="S194" s="2">
        <v>45414</v>
      </c>
      <c r="T194" s="2">
        <f>S194+365</f>
        <v>45779</v>
      </c>
      <c r="U194" s="2">
        <f t="shared" ref="U194:U257" si="12">T194+60</f>
        <v>45839</v>
      </c>
      <c r="V194" s="11">
        <f t="shared" ref="V194:V257" ca="1" si="13">TODAY()-U194</f>
        <v>-165</v>
      </c>
      <c r="W194" s="1" t="s">
        <v>2659</v>
      </c>
    </row>
    <row r="195" spans="1:23" x14ac:dyDescent="0.25">
      <c r="A195" s="1">
        <v>171</v>
      </c>
      <c r="B195" s="1" t="s">
        <v>2400</v>
      </c>
      <c r="C195" s="1" t="s">
        <v>49</v>
      </c>
      <c r="D195" s="1">
        <v>21</v>
      </c>
      <c r="E195" s="1" t="s">
        <v>238</v>
      </c>
      <c r="F195" s="1" t="s">
        <v>2408</v>
      </c>
      <c r="G195" s="1" t="s">
        <v>2409</v>
      </c>
      <c r="H195" s="1">
        <v>2</v>
      </c>
      <c r="I195" s="11">
        <v>1</v>
      </c>
      <c r="J195" s="2" t="s">
        <v>2663</v>
      </c>
      <c r="L195" s="2" t="s">
        <v>2665</v>
      </c>
      <c r="N195" s="1">
        <v>17</v>
      </c>
      <c r="O195" s="1" t="s">
        <v>2665</v>
      </c>
      <c r="P195" s="11">
        <f>_xlfn.ISOWEEKNUM(T195)</f>
        <v>18</v>
      </c>
      <c r="R195" s="1" t="s">
        <v>8</v>
      </c>
      <c r="S195" s="2">
        <v>45414</v>
      </c>
      <c r="T195" s="2">
        <f>S195+365</f>
        <v>45779</v>
      </c>
      <c r="U195" s="2">
        <f t="shared" si="12"/>
        <v>45839</v>
      </c>
      <c r="V195" s="11">
        <f t="shared" ca="1" si="13"/>
        <v>-165</v>
      </c>
      <c r="W195" s="1" t="s">
        <v>2659</v>
      </c>
    </row>
    <row r="196" spans="1:23" x14ac:dyDescent="0.25">
      <c r="A196" s="1">
        <v>116</v>
      </c>
      <c r="B196" s="1" t="s">
        <v>431</v>
      </c>
      <c r="C196" s="1" t="s">
        <v>7</v>
      </c>
      <c r="D196" s="1" t="s">
        <v>420</v>
      </c>
      <c r="E196" s="1" t="s">
        <v>54</v>
      </c>
      <c r="F196" s="1" t="s">
        <v>434</v>
      </c>
      <c r="G196" s="1" t="s">
        <v>435</v>
      </c>
      <c r="H196" s="1">
        <v>1</v>
      </c>
      <c r="I196" s="11">
        <v>1</v>
      </c>
      <c r="J196" s="2" t="s">
        <v>2663</v>
      </c>
      <c r="L196" s="2" t="s">
        <v>2665</v>
      </c>
      <c r="O196" s="1" t="s">
        <v>2665</v>
      </c>
      <c r="R196" s="1" t="s">
        <v>8</v>
      </c>
      <c r="T196" s="2">
        <f>S196+(365*3)</f>
        <v>1095</v>
      </c>
      <c r="U196" s="2">
        <f t="shared" si="12"/>
        <v>1155</v>
      </c>
      <c r="V196" s="11">
        <f t="shared" ca="1" si="13"/>
        <v>44519</v>
      </c>
      <c r="W196" s="1" t="s">
        <v>2659</v>
      </c>
    </row>
    <row r="197" spans="1:23" x14ac:dyDescent="0.25">
      <c r="A197" s="1">
        <v>116</v>
      </c>
      <c r="B197" s="1" t="s">
        <v>431</v>
      </c>
      <c r="C197" s="1" t="s">
        <v>7</v>
      </c>
      <c r="D197" s="1" t="s">
        <v>436</v>
      </c>
      <c r="E197" s="1" t="s">
        <v>54</v>
      </c>
      <c r="F197" s="1" t="s">
        <v>437</v>
      </c>
      <c r="G197" s="1" t="s">
        <v>438</v>
      </c>
      <c r="H197" s="1">
        <v>0</v>
      </c>
      <c r="I197" s="11">
        <v>1</v>
      </c>
      <c r="J197" s="2" t="s">
        <v>2663</v>
      </c>
      <c r="L197" s="2" t="s">
        <v>2665</v>
      </c>
      <c r="O197" s="1" t="s">
        <v>2665</v>
      </c>
      <c r="R197" s="1" t="s">
        <v>8</v>
      </c>
      <c r="T197" s="2">
        <f>S197+(365*3)</f>
        <v>1095</v>
      </c>
      <c r="U197" s="2">
        <f t="shared" si="12"/>
        <v>1155</v>
      </c>
      <c r="V197" s="11">
        <f t="shared" ca="1" si="13"/>
        <v>44519</v>
      </c>
      <c r="W197" s="1" t="s">
        <v>2659</v>
      </c>
    </row>
    <row r="198" spans="1:23" x14ac:dyDescent="0.25">
      <c r="A198" s="1">
        <v>171</v>
      </c>
      <c r="B198" s="1" t="s">
        <v>2400</v>
      </c>
      <c r="C198" s="1" t="s">
        <v>49</v>
      </c>
      <c r="D198" s="1">
        <v>22</v>
      </c>
      <c r="E198" s="1" t="s">
        <v>238</v>
      </c>
      <c r="F198" s="1" t="s">
        <v>2401</v>
      </c>
      <c r="G198" s="1" t="s">
        <v>2401</v>
      </c>
      <c r="H198" s="1">
        <v>2</v>
      </c>
      <c r="I198" s="11">
        <v>1</v>
      </c>
      <c r="J198" s="2" t="s">
        <v>2663</v>
      </c>
      <c r="L198" s="2" t="s">
        <v>2665</v>
      </c>
      <c r="N198" s="1">
        <v>17</v>
      </c>
      <c r="O198" s="1" t="s">
        <v>2665</v>
      </c>
      <c r="P198" s="11">
        <f>_xlfn.ISOWEEKNUM(T198)</f>
        <v>18</v>
      </c>
      <c r="R198" s="1" t="s">
        <v>8</v>
      </c>
      <c r="S198" s="2">
        <v>45414</v>
      </c>
      <c r="T198" s="2">
        <f>S198+365</f>
        <v>45779</v>
      </c>
      <c r="U198" s="2">
        <f t="shared" si="12"/>
        <v>45839</v>
      </c>
      <c r="V198" s="11">
        <f t="shared" ca="1" si="13"/>
        <v>-165</v>
      </c>
      <c r="W198" s="1" t="s">
        <v>2659</v>
      </c>
    </row>
    <row r="199" spans="1:23" x14ac:dyDescent="0.25">
      <c r="A199" s="1">
        <v>171</v>
      </c>
      <c r="B199" s="1" t="s">
        <v>2470</v>
      </c>
      <c r="C199" s="1" t="s">
        <v>49</v>
      </c>
      <c r="D199" s="1">
        <v>21</v>
      </c>
      <c r="E199" s="1" t="s">
        <v>238</v>
      </c>
      <c r="F199" s="1" t="s">
        <v>2476</v>
      </c>
      <c r="G199" s="1" t="s">
        <v>2477</v>
      </c>
      <c r="H199" s="1">
        <v>2</v>
      </c>
      <c r="I199" s="11">
        <v>1</v>
      </c>
      <c r="J199" s="2" t="s">
        <v>2663</v>
      </c>
      <c r="L199" s="2" t="s">
        <v>2665</v>
      </c>
      <c r="N199" s="1">
        <v>17</v>
      </c>
      <c r="O199" s="1" t="s">
        <v>2665</v>
      </c>
      <c r="P199" s="11">
        <f>_xlfn.ISOWEEKNUM(T199)</f>
        <v>19</v>
      </c>
      <c r="R199" s="1" t="s">
        <v>8</v>
      </c>
      <c r="S199" s="2">
        <v>45421</v>
      </c>
      <c r="T199" s="2">
        <f>S199+365</f>
        <v>45786</v>
      </c>
      <c r="U199" s="2">
        <f t="shared" si="12"/>
        <v>45846</v>
      </c>
      <c r="V199" s="11">
        <f t="shared" ca="1" si="13"/>
        <v>-172</v>
      </c>
      <c r="W199" s="1" t="s">
        <v>2659</v>
      </c>
    </row>
    <row r="200" spans="1:23" x14ac:dyDescent="0.25">
      <c r="A200" s="1">
        <v>116</v>
      </c>
      <c r="B200" s="1" t="s">
        <v>441</v>
      </c>
      <c r="C200" s="1" t="s">
        <v>76</v>
      </c>
      <c r="D200" s="1" t="s">
        <v>444</v>
      </c>
      <c r="E200" s="1" t="s">
        <v>54</v>
      </c>
      <c r="F200" s="1" t="s">
        <v>445</v>
      </c>
      <c r="G200" s="1" t="s">
        <v>446</v>
      </c>
      <c r="H200" s="1">
        <v>2</v>
      </c>
      <c r="I200" s="11">
        <v>1</v>
      </c>
      <c r="J200" s="2" t="s">
        <v>2663</v>
      </c>
      <c r="L200" s="2" t="s">
        <v>2665</v>
      </c>
      <c r="O200" s="1" t="s">
        <v>2665</v>
      </c>
      <c r="R200" s="1" t="s">
        <v>8</v>
      </c>
      <c r="T200" s="2">
        <f>S200+(365*3)</f>
        <v>1095</v>
      </c>
      <c r="U200" s="2">
        <f t="shared" si="12"/>
        <v>1155</v>
      </c>
      <c r="V200" s="11">
        <f t="shared" ca="1" si="13"/>
        <v>44519</v>
      </c>
      <c r="W200" s="1" t="s">
        <v>2659</v>
      </c>
    </row>
    <row r="201" spans="1:23" x14ac:dyDescent="0.25">
      <c r="A201" s="1">
        <v>171</v>
      </c>
      <c r="B201" s="1" t="s">
        <v>2470</v>
      </c>
      <c r="C201" s="1" t="s">
        <v>49</v>
      </c>
      <c r="D201" s="1">
        <v>22</v>
      </c>
      <c r="E201" s="1" t="s">
        <v>238</v>
      </c>
      <c r="F201" s="1" t="s">
        <v>2471</v>
      </c>
      <c r="G201" s="1" t="s">
        <v>2471</v>
      </c>
      <c r="H201" s="1">
        <v>2</v>
      </c>
      <c r="I201" s="11">
        <v>1</v>
      </c>
      <c r="J201" s="2" t="s">
        <v>2663</v>
      </c>
      <c r="L201" s="2" t="s">
        <v>2665</v>
      </c>
      <c r="N201" s="1">
        <v>17</v>
      </c>
      <c r="O201" s="1" t="s">
        <v>2665</v>
      </c>
      <c r="P201" s="11">
        <f>_xlfn.ISOWEEKNUM(T201)</f>
        <v>19</v>
      </c>
      <c r="R201" s="1" t="s">
        <v>8</v>
      </c>
      <c r="S201" s="2">
        <v>45421</v>
      </c>
      <c r="T201" s="2">
        <f>S201+365</f>
        <v>45786</v>
      </c>
      <c r="U201" s="2">
        <f t="shared" si="12"/>
        <v>45846</v>
      </c>
      <c r="V201" s="11">
        <f t="shared" ca="1" si="13"/>
        <v>-172</v>
      </c>
      <c r="W201" s="1" t="s">
        <v>2659</v>
      </c>
    </row>
    <row r="202" spans="1:23" x14ac:dyDescent="0.25">
      <c r="A202" s="1">
        <v>171</v>
      </c>
      <c r="B202" s="1" t="s">
        <v>2442</v>
      </c>
      <c r="C202" s="1" t="s">
        <v>49</v>
      </c>
      <c r="D202" s="1">
        <v>21</v>
      </c>
      <c r="E202" s="1" t="s">
        <v>238</v>
      </c>
      <c r="F202" s="1" t="s">
        <v>2448</v>
      </c>
      <c r="G202" s="1" t="s">
        <v>2449</v>
      </c>
      <c r="H202" s="1">
        <v>2</v>
      </c>
      <c r="I202" s="11">
        <v>1</v>
      </c>
      <c r="J202" s="2" t="s">
        <v>2663</v>
      </c>
      <c r="L202" s="2" t="s">
        <v>2665</v>
      </c>
      <c r="N202" s="1">
        <v>17</v>
      </c>
      <c r="O202" s="1" t="s">
        <v>2665</v>
      </c>
      <c r="P202" s="11">
        <f>_xlfn.ISOWEEKNUM(T202)</f>
        <v>19</v>
      </c>
      <c r="R202" s="1" t="s">
        <v>8</v>
      </c>
      <c r="S202" s="2">
        <v>45421</v>
      </c>
      <c r="T202" s="2">
        <f>S202+365</f>
        <v>45786</v>
      </c>
      <c r="U202" s="2">
        <f t="shared" si="12"/>
        <v>45846</v>
      </c>
      <c r="V202" s="11">
        <f t="shared" ca="1" si="13"/>
        <v>-172</v>
      </c>
      <c r="W202" s="1" t="s">
        <v>2659</v>
      </c>
    </row>
    <row r="203" spans="1:23" x14ac:dyDescent="0.25">
      <c r="A203" s="1">
        <v>117</v>
      </c>
      <c r="B203" s="1" t="s">
        <v>523</v>
      </c>
      <c r="C203" s="1" t="s">
        <v>68</v>
      </c>
      <c r="D203" s="1">
        <v>232</v>
      </c>
      <c r="E203" s="1" t="s">
        <v>54</v>
      </c>
      <c r="F203" s="1" t="s">
        <v>524</v>
      </c>
      <c r="G203" s="1" t="s">
        <v>524</v>
      </c>
      <c r="H203" s="1">
        <v>2</v>
      </c>
      <c r="I203" s="11">
        <v>1</v>
      </c>
      <c r="J203" s="2" t="s">
        <v>2663</v>
      </c>
      <c r="L203" s="2" t="s">
        <v>2665</v>
      </c>
      <c r="O203" s="1" t="s">
        <v>2665</v>
      </c>
      <c r="R203" s="1" t="s">
        <v>8</v>
      </c>
      <c r="S203" s="2">
        <v>44154</v>
      </c>
      <c r="T203" s="2">
        <f>S203+(365*3)</f>
        <v>45249</v>
      </c>
      <c r="U203" s="2">
        <f t="shared" si="12"/>
        <v>45309</v>
      </c>
      <c r="V203" s="11">
        <f t="shared" ca="1" si="13"/>
        <v>365</v>
      </c>
      <c r="W203" s="1" t="s">
        <v>2659</v>
      </c>
    </row>
    <row r="204" spans="1:23" x14ac:dyDescent="0.25">
      <c r="A204" s="1">
        <v>117</v>
      </c>
      <c r="B204" s="1" t="s">
        <v>523</v>
      </c>
      <c r="C204" s="1" t="s">
        <v>68</v>
      </c>
      <c r="D204" s="1">
        <v>201</v>
      </c>
      <c r="E204" s="1" t="s">
        <v>9</v>
      </c>
      <c r="F204" s="1" t="s">
        <v>525</v>
      </c>
      <c r="G204" s="1" t="s">
        <v>526</v>
      </c>
      <c r="H204" s="1">
        <v>1</v>
      </c>
      <c r="I204" s="11">
        <v>1</v>
      </c>
      <c r="J204" s="2" t="s">
        <v>2663</v>
      </c>
      <c r="L204" s="2" t="s">
        <v>2665</v>
      </c>
      <c r="O204" s="1" t="s">
        <v>2665</v>
      </c>
      <c r="R204" s="1" t="s">
        <v>8</v>
      </c>
      <c r="S204" s="2">
        <v>44154</v>
      </c>
      <c r="T204" s="2">
        <f>S204+(365*4)</f>
        <v>45614</v>
      </c>
      <c r="U204" s="2">
        <f t="shared" si="12"/>
        <v>45674</v>
      </c>
      <c r="V204" s="11">
        <f t="shared" ca="1" si="13"/>
        <v>0</v>
      </c>
      <c r="W204" s="1" t="s">
        <v>2659</v>
      </c>
    </row>
    <row r="205" spans="1:23" x14ac:dyDescent="0.25">
      <c r="A205" s="1">
        <v>171</v>
      </c>
      <c r="B205" s="1" t="s">
        <v>2442</v>
      </c>
      <c r="C205" s="1" t="s">
        <v>49</v>
      </c>
      <c r="D205" s="1">
        <v>22</v>
      </c>
      <c r="E205" s="1" t="s">
        <v>238</v>
      </c>
      <c r="F205" s="1" t="s">
        <v>2443</v>
      </c>
      <c r="G205" s="1" t="s">
        <v>2444</v>
      </c>
      <c r="H205" s="1">
        <v>2</v>
      </c>
      <c r="I205" s="11">
        <v>1</v>
      </c>
      <c r="J205" s="2" t="s">
        <v>2663</v>
      </c>
      <c r="L205" s="2" t="s">
        <v>2665</v>
      </c>
      <c r="N205" s="1">
        <v>17</v>
      </c>
      <c r="O205" s="1" t="s">
        <v>2665</v>
      </c>
      <c r="P205" s="11">
        <f>_xlfn.ISOWEEKNUM(T205)</f>
        <v>19</v>
      </c>
      <c r="R205" s="1" t="s">
        <v>8</v>
      </c>
      <c r="S205" s="2">
        <v>45421</v>
      </c>
      <c r="T205" s="2">
        <f>S205+365</f>
        <v>45786</v>
      </c>
      <c r="U205" s="2">
        <f t="shared" si="12"/>
        <v>45846</v>
      </c>
      <c r="V205" s="11">
        <f t="shared" ca="1" si="13"/>
        <v>-172</v>
      </c>
      <c r="W205" s="1" t="s">
        <v>2659</v>
      </c>
    </row>
    <row r="206" spans="1:23" x14ac:dyDescent="0.25">
      <c r="A206" s="1">
        <v>171</v>
      </c>
      <c r="B206" s="1" t="s">
        <v>2303</v>
      </c>
      <c r="C206" s="1" t="s">
        <v>49</v>
      </c>
      <c r="D206" s="1">
        <v>121</v>
      </c>
      <c r="E206" s="1" t="s">
        <v>238</v>
      </c>
      <c r="F206" s="1" t="s">
        <v>2328</v>
      </c>
      <c r="G206" s="1" t="s">
        <v>2329</v>
      </c>
      <c r="H206" s="1">
        <v>11</v>
      </c>
      <c r="I206" s="11">
        <v>1</v>
      </c>
      <c r="J206" s="2" t="s">
        <v>2663</v>
      </c>
      <c r="L206" s="2" t="s">
        <v>2665</v>
      </c>
      <c r="N206" s="1">
        <v>17</v>
      </c>
      <c r="O206" s="1" t="s">
        <v>2665</v>
      </c>
      <c r="P206" s="11">
        <f>_xlfn.ISOWEEKNUM(T206)</f>
        <v>18</v>
      </c>
      <c r="R206" s="1" t="s">
        <v>8</v>
      </c>
      <c r="S206" s="2">
        <v>45412</v>
      </c>
      <c r="T206" s="2">
        <f>S206+365</f>
        <v>45777</v>
      </c>
      <c r="U206" s="2">
        <f t="shared" si="12"/>
        <v>45837</v>
      </c>
      <c r="V206" s="11">
        <f t="shared" ca="1" si="13"/>
        <v>-163</v>
      </c>
      <c r="W206" s="1" t="s">
        <v>2659</v>
      </c>
    </row>
    <row r="207" spans="1:23" x14ac:dyDescent="0.25">
      <c r="A207" s="1">
        <v>117</v>
      </c>
      <c r="B207" s="1" t="s">
        <v>511</v>
      </c>
      <c r="C207" s="1" t="s">
        <v>7</v>
      </c>
      <c r="D207" s="1">
        <v>2</v>
      </c>
      <c r="E207" s="1" t="s">
        <v>9</v>
      </c>
      <c r="F207" s="1" t="s">
        <v>516</v>
      </c>
      <c r="G207" s="1" t="s">
        <v>517</v>
      </c>
      <c r="H207" s="1">
        <v>3</v>
      </c>
      <c r="I207" s="11">
        <v>1</v>
      </c>
      <c r="J207" s="2" t="s">
        <v>2663</v>
      </c>
      <c r="L207" s="2" t="s">
        <v>2665</v>
      </c>
      <c r="O207" s="1" t="s">
        <v>2665</v>
      </c>
      <c r="R207" s="1" t="s">
        <v>8</v>
      </c>
      <c r="S207" s="2">
        <v>44152</v>
      </c>
      <c r="T207" s="2">
        <f>S207+(365*4)</f>
        <v>45612</v>
      </c>
      <c r="U207" s="2">
        <f t="shared" si="12"/>
        <v>45672</v>
      </c>
      <c r="V207" s="11">
        <f t="shared" ca="1" si="13"/>
        <v>2</v>
      </c>
      <c r="W207" s="1" t="s">
        <v>2659</v>
      </c>
    </row>
    <row r="208" spans="1:23" x14ac:dyDescent="0.25">
      <c r="A208" s="1">
        <v>117</v>
      </c>
      <c r="B208" s="1" t="s">
        <v>511</v>
      </c>
      <c r="C208" s="1" t="s">
        <v>7</v>
      </c>
      <c r="D208" s="1">
        <v>5</v>
      </c>
      <c r="E208" s="1" t="s">
        <v>9</v>
      </c>
      <c r="F208" s="1" t="s">
        <v>514</v>
      </c>
      <c r="G208" s="1" t="s">
        <v>515</v>
      </c>
      <c r="H208" s="1">
        <v>2</v>
      </c>
      <c r="I208" s="11">
        <v>1</v>
      </c>
      <c r="J208" s="2" t="s">
        <v>2663</v>
      </c>
      <c r="L208" s="2" t="s">
        <v>2665</v>
      </c>
      <c r="O208" s="1" t="s">
        <v>2665</v>
      </c>
      <c r="R208" s="1" t="s">
        <v>8</v>
      </c>
      <c r="S208" s="2">
        <v>44152</v>
      </c>
      <c r="T208" s="2">
        <f>S208+(365*4)</f>
        <v>45612</v>
      </c>
      <c r="U208" s="2">
        <f t="shared" si="12"/>
        <v>45672</v>
      </c>
      <c r="V208" s="11">
        <f t="shared" ca="1" si="13"/>
        <v>2</v>
      </c>
      <c r="W208" s="1" t="s">
        <v>2659</v>
      </c>
    </row>
    <row r="209" spans="1:23" x14ac:dyDescent="0.25">
      <c r="A209" s="1">
        <v>171</v>
      </c>
      <c r="B209" s="1" t="s">
        <v>2303</v>
      </c>
      <c r="C209" s="1" t="s">
        <v>49</v>
      </c>
      <c r="D209" s="1">
        <v>122</v>
      </c>
      <c r="E209" s="1" t="s">
        <v>238</v>
      </c>
      <c r="F209" s="1" t="s">
        <v>2324</v>
      </c>
      <c r="G209" s="1" t="s">
        <v>2325</v>
      </c>
      <c r="H209" s="1">
        <v>12</v>
      </c>
      <c r="I209" s="11">
        <v>1</v>
      </c>
      <c r="J209" s="2" t="s">
        <v>2663</v>
      </c>
      <c r="L209" s="2" t="s">
        <v>2665</v>
      </c>
      <c r="N209" s="1">
        <v>17</v>
      </c>
      <c r="O209" s="1" t="s">
        <v>2665</v>
      </c>
      <c r="P209" s="11">
        <f>_xlfn.ISOWEEKNUM(T209)</f>
        <v>18</v>
      </c>
      <c r="R209" s="1" t="s">
        <v>8</v>
      </c>
      <c r="S209" s="2">
        <v>45412</v>
      </c>
      <c r="T209" s="2">
        <f>S209+365</f>
        <v>45777</v>
      </c>
      <c r="U209" s="2">
        <f t="shared" si="12"/>
        <v>45837</v>
      </c>
      <c r="V209" s="11">
        <f t="shared" ca="1" si="13"/>
        <v>-163</v>
      </c>
      <c r="W209" s="1" t="s">
        <v>2659</v>
      </c>
    </row>
    <row r="210" spans="1:23" x14ac:dyDescent="0.25">
      <c r="A210" s="1">
        <v>171</v>
      </c>
      <c r="B210" s="1" t="s">
        <v>2303</v>
      </c>
      <c r="C210" s="1" t="s">
        <v>7</v>
      </c>
      <c r="D210" s="1">
        <v>132</v>
      </c>
      <c r="E210" s="1" t="s">
        <v>238</v>
      </c>
      <c r="F210" s="1" t="s">
        <v>2304</v>
      </c>
      <c r="G210" s="1" t="s">
        <v>2305</v>
      </c>
      <c r="H210" s="1">
        <v>13</v>
      </c>
      <c r="I210" s="11">
        <v>1</v>
      </c>
      <c r="J210" s="2" t="s">
        <v>2663</v>
      </c>
      <c r="L210" s="2" t="s">
        <v>2665</v>
      </c>
      <c r="N210" s="1">
        <v>17</v>
      </c>
      <c r="O210" s="1" t="s">
        <v>2665</v>
      </c>
      <c r="P210" s="11">
        <f>_xlfn.ISOWEEKNUM(T210)</f>
        <v>18</v>
      </c>
      <c r="R210" s="1" t="s">
        <v>8</v>
      </c>
      <c r="S210" s="2">
        <v>45412</v>
      </c>
      <c r="T210" s="2">
        <f>S210+365</f>
        <v>45777</v>
      </c>
      <c r="U210" s="2">
        <f t="shared" si="12"/>
        <v>45837</v>
      </c>
      <c r="V210" s="11">
        <f t="shared" ca="1" si="13"/>
        <v>-163</v>
      </c>
      <c r="W210" s="1" t="s">
        <v>2659</v>
      </c>
    </row>
    <row r="211" spans="1:23" x14ac:dyDescent="0.25">
      <c r="A211" s="1">
        <v>171</v>
      </c>
      <c r="B211" s="1" t="s">
        <v>2330</v>
      </c>
      <c r="C211" s="1" t="s">
        <v>49</v>
      </c>
      <c r="D211" s="1">
        <v>221</v>
      </c>
      <c r="E211" s="1" t="s">
        <v>238</v>
      </c>
      <c r="F211" s="1" t="s">
        <v>2342</v>
      </c>
      <c r="G211" s="1" t="s">
        <v>2343</v>
      </c>
      <c r="H211" s="1">
        <v>21</v>
      </c>
      <c r="I211" s="11">
        <v>1</v>
      </c>
      <c r="J211" s="2" t="s">
        <v>2663</v>
      </c>
      <c r="L211" s="2" t="s">
        <v>2665</v>
      </c>
      <c r="N211" s="1">
        <v>17</v>
      </c>
      <c r="O211" s="1" t="s">
        <v>2665</v>
      </c>
      <c r="P211" s="11">
        <f>_xlfn.ISOWEEKNUM(T211)</f>
        <v>18</v>
      </c>
      <c r="R211" s="1" t="s">
        <v>8</v>
      </c>
      <c r="S211" s="2">
        <v>45412</v>
      </c>
      <c r="T211" s="2">
        <f>S211+365</f>
        <v>45777</v>
      </c>
      <c r="U211" s="2">
        <f t="shared" si="12"/>
        <v>45837</v>
      </c>
      <c r="V211" s="11">
        <f t="shared" ca="1" si="13"/>
        <v>-163</v>
      </c>
      <c r="W211" s="1" t="s">
        <v>2659</v>
      </c>
    </row>
    <row r="212" spans="1:23" x14ac:dyDescent="0.25">
      <c r="A212" s="1">
        <v>171</v>
      </c>
      <c r="B212" s="1" t="s">
        <v>2330</v>
      </c>
      <c r="C212" s="1" t="s">
        <v>49</v>
      </c>
      <c r="D212" s="1">
        <v>222</v>
      </c>
      <c r="E212" s="1" t="s">
        <v>238</v>
      </c>
      <c r="F212" s="1" t="s">
        <v>2331</v>
      </c>
      <c r="G212" s="1" t="s">
        <v>2332</v>
      </c>
      <c r="H212" s="1">
        <v>21</v>
      </c>
      <c r="I212" s="11">
        <v>1</v>
      </c>
      <c r="J212" s="2" t="s">
        <v>2663</v>
      </c>
      <c r="L212" s="2" t="s">
        <v>2665</v>
      </c>
      <c r="N212" s="1">
        <v>17</v>
      </c>
      <c r="O212" s="1" t="s">
        <v>2665</v>
      </c>
      <c r="P212" s="11">
        <f>_xlfn.ISOWEEKNUM(T212)</f>
        <v>18</v>
      </c>
      <c r="R212" s="1" t="s">
        <v>8</v>
      </c>
      <c r="S212" s="2">
        <v>45412</v>
      </c>
      <c r="T212" s="2">
        <f>S212+365</f>
        <v>45777</v>
      </c>
      <c r="U212" s="2">
        <f t="shared" si="12"/>
        <v>45837</v>
      </c>
      <c r="V212" s="11">
        <f t="shared" ca="1" si="13"/>
        <v>-163</v>
      </c>
      <c r="W212" s="1" t="s">
        <v>2659</v>
      </c>
    </row>
    <row r="213" spans="1:23" x14ac:dyDescent="0.25">
      <c r="A213" s="1">
        <v>175</v>
      </c>
      <c r="B213" s="1" t="s">
        <v>2525</v>
      </c>
      <c r="C213" s="1" t="s">
        <v>49</v>
      </c>
      <c r="D213" s="1">
        <v>21</v>
      </c>
      <c r="E213" s="1" t="s">
        <v>238</v>
      </c>
      <c r="F213" s="1" t="s">
        <v>2530</v>
      </c>
      <c r="G213" s="1" t="s">
        <v>2531</v>
      </c>
      <c r="H213" s="1">
        <v>1</v>
      </c>
      <c r="I213" s="11">
        <v>1</v>
      </c>
      <c r="J213" s="2" t="s">
        <v>2663</v>
      </c>
      <c r="L213" s="2" t="s">
        <v>2665</v>
      </c>
      <c r="N213" s="1">
        <v>17</v>
      </c>
      <c r="O213" s="1" t="s">
        <v>2665</v>
      </c>
      <c r="P213" s="11">
        <f>_xlfn.ISOWEEKNUM(T213)</f>
        <v>19</v>
      </c>
      <c r="R213" s="1" t="s">
        <v>8</v>
      </c>
      <c r="S213" s="2">
        <v>45419</v>
      </c>
      <c r="T213" s="2">
        <f>S213+365</f>
        <v>45784</v>
      </c>
      <c r="U213" s="2">
        <f t="shared" si="12"/>
        <v>45844</v>
      </c>
      <c r="V213" s="11">
        <f t="shared" ca="1" si="13"/>
        <v>-170</v>
      </c>
      <c r="W213" s="1" t="s">
        <v>2659</v>
      </c>
    </row>
    <row r="214" spans="1:23" x14ac:dyDescent="0.25">
      <c r="A214" s="1">
        <v>117</v>
      </c>
      <c r="B214" s="1" t="s">
        <v>464</v>
      </c>
      <c r="C214" s="1" t="s">
        <v>76</v>
      </c>
      <c r="D214" s="1" t="s">
        <v>459</v>
      </c>
      <c r="E214" s="1" t="s">
        <v>9</v>
      </c>
      <c r="F214" s="1" t="s">
        <v>469</v>
      </c>
      <c r="G214" s="1" t="s">
        <v>470</v>
      </c>
      <c r="H214" s="1">
        <v>2</v>
      </c>
      <c r="I214" s="11">
        <v>1</v>
      </c>
      <c r="J214" s="2" t="s">
        <v>2663</v>
      </c>
      <c r="L214" s="2" t="s">
        <v>2665</v>
      </c>
      <c r="O214" s="1" t="s">
        <v>2665</v>
      </c>
      <c r="R214" s="1" t="s">
        <v>8</v>
      </c>
      <c r="S214" s="2">
        <v>44154</v>
      </c>
      <c r="T214" s="2">
        <f>S214+(365*4)</f>
        <v>45614</v>
      </c>
      <c r="U214" s="2">
        <f t="shared" si="12"/>
        <v>45674</v>
      </c>
      <c r="V214" s="11">
        <f t="shared" ca="1" si="13"/>
        <v>0</v>
      </c>
      <c r="W214" s="1" t="s">
        <v>2659</v>
      </c>
    </row>
    <row r="215" spans="1:23" x14ac:dyDescent="0.25">
      <c r="A215" s="1">
        <v>117</v>
      </c>
      <c r="B215" s="1" t="s">
        <v>464</v>
      </c>
      <c r="C215" s="1" t="s">
        <v>76</v>
      </c>
      <c r="D215" s="1" t="s">
        <v>444</v>
      </c>
      <c r="E215" s="1" t="s">
        <v>9</v>
      </c>
      <c r="F215" s="1" t="s">
        <v>467</v>
      </c>
      <c r="G215" s="1" t="s">
        <v>468</v>
      </c>
      <c r="H215" s="1">
        <v>2</v>
      </c>
      <c r="I215" s="11">
        <v>1</v>
      </c>
      <c r="J215" s="2" t="s">
        <v>2663</v>
      </c>
      <c r="L215" s="2" t="s">
        <v>2665</v>
      </c>
      <c r="O215" s="1" t="s">
        <v>2665</v>
      </c>
      <c r="R215" s="1" t="s">
        <v>8</v>
      </c>
      <c r="S215" s="2">
        <v>44154</v>
      </c>
      <c r="T215" s="2">
        <f>S215+(365*4)</f>
        <v>45614</v>
      </c>
      <c r="U215" s="2">
        <f t="shared" si="12"/>
        <v>45674</v>
      </c>
      <c r="V215" s="11">
        <f t="shared" ca="1" si="13"/>
        <v>0</v>
      </c>
      <c r="W215" s="1" t="s">
        <v>2659</v>
      </c>
    </row>
    <row r="216" spans="1:23" x14ac:dyDescent="0.25">
      <c r="A216" s="1">
        <v>175</v>
      </c>
      <c r="B216" s="1" t="s">
        <v>2525</v>
      </c>
      <c r="C216" s="1" t="s">
        <v>49</v>
      </c>
      <c r="D216" s="1">
        <v>22</v>
      </c>
      <c r="E216" s="1" t="s">
        <v>238</v>
      </c>
      <c r="F216" s="1" t="s">
        <v>2526</v>
      </c>
      <c r="G216" s="1" t="s">
        <v>2526</v>
      </c>
      <c r="H216" s="1">
        <v>2</v>
      </c>
      <c r="I216" s="11">
        <v>1</v>
      </c>
      <c r="J216" s="2" t="s">
        <v>2663</v>
      </c>
      <c r="L216" s="2" t="s">
        <v>2665</v>
      </c>
      <c r="N216" s="1">
        <v>17</v>
      </c>
      <c r="O216" s="1" t="s">
        <v>2665</v>
      </c>
      <c r="P216" s="11">
        <f>_xlfn.ISOWEEKNUM(T216)</f>
        <v>19</v>
      </c>
      <c r="R216" s="1" t="s">
        <v>8</v>
      </c>
      <c r="S216" s="2">
        <v>45419</v>
      </c>
      <c r="T216" s="2">
        <f>S216+365</f>
        <v>45784</v>
      </c>
      <c r="U216" s="2">
        <f t="shared" si="12"/>
        <v>45844</v>
      </c>
      <c r="V216" s="11">
        <f t="shared" ca="1" si="13"/>
        <v>-170</v>
      </c>
      <c r="W216" s="1" t="s">
        <v>2659</v>
      </c>
    </row>
    <row r="217" spans="1:23" x14ac:dyDescent="0.25">
      <c r="A217" s="1">
        <v>175</v>
      </c>
      <c r="B217" s="1" t="s">
        <v>2516</v>
      </c>
      <c r="C217" s="1" t="s">
        <v>49</v>
      </c>
      <c r="D217" s="1">
        <v>21</v>
      </c>
      <c r="E217" s="1" t="s">
        <v>238</v>
      </c>
      <c r="F217" s="1" t="s">
        <v>2523</v>
      </c>
      <c r="G217" s="1" t="s">
        <v>2524</v>
      </c>
      <c r="H217" s="1">
        <v>1</v>
      </c>
      <c r="I217" s="11">
        <v>1</v>
      </c>
      <c r="J217" s="2" t="s">
        <v>2663</v>
      </c>
      <c r="L217" s="2" t="s">
        <v>2665</v>
      </c>
      <c r="N217" s="1">
        <v>17</v>
      </c>
      <c r="O217" s="1" t="s">
        <v>2665</v>
      </c>
      <c r="P217" s="11">
        <f>_xlfn.ISOWEEKNUM(T217)</f>
        <v>19</v>
      </c>
      <c r="R217" s="1" t="s">
        <v>8</v>
      </c>
      <c r="S217" s="2">
        <v>45419</v>
      </c>
      <c r="T217" s="2">
        <f>S217+365</f>
        <v>45784</v>
      </c>
      <c r="U217" s="2">
        <f t="shared" si="12"/>
        <v>45844</v>
      </c>
      <c r="V217" s="11">
        <f t="shared" ca="1" si="13"/>
        <v>-170</v>
      </c>
      <c r="W217" s="1" t="s">
        <v>2659</v>
      </c>
    </row>
    <row r="218" spans="1:23" x14ac:dyDescent="0.25">
      <c r="A218" s="1">
        <v>117</v>
      </c>
      <c r="B218" s="1" t="s">
        <v>493</v>
      </c>
      <c r="C218" s="1" t="s">
        <v>68</v>
      </c>
      <c r="D218" s="1">
        <v>2</v>
      </c>
      <c r="E218" s="1" t="s">
        <v>9</v>
      </c>
      <c r="F218" s="1" t="s">
        <v>497</v>
      </c>
      <c r="G218" s="1" t="s">
        <v>498</v>
      </c>
      <c r="H218" s="1">
        <v>3</v>
      </c>
      <c r="I218" s="11">
        <v>1</v>
      </c>
      <c r="J218" s="2" t="s">
        <v>2663</v>
      </c>
      <c r="L218" s="2" t="s">
        <v>2665</v>
      </c>
      <c r="O218" s="1" t="s">
        <v>2665</v>
      </c>
      <c r="R218" s="1" t="s">
        <v>8</v>
      </c>
      <c r="S218" s="2">
        <v>44154</v>
      </c>
      <c r="T218" s="2">
        <f>S218+(365*4)</f>
        <v>45614</v>
      </c>
      <c r="U218" s="2">
        <f t="shared" si="12"/>
        <v>45674</v>
      </c>
      <c r="V218" s="11">
        <f t="shared" ca="1" si="13"/>
        <v>0</v>
      </c>
      <c r="W218" s="1" t="s">
        <v>2659</v>
      </c>
    </row>
    <row r="219" spans="1:23" x14ac:dyDescent="0.25">
      <c r="A219" s="1">
        <v>117</v>
      </c>
      <c r="B219" s="1" t="s">
        <v>493</v>
      </c>
      <c r="C219" s="1" t="s">
        <v>68</v>
      </c>
      <c r="D219" s="1">
        <v>5</v>
      </c>
      <c r="E219" s="1" t="s">
        <v>9</v>
      </c>
      <c r="F219" s="1" t="s">
        <v>495</v>
      </c>
      <c r="G219" s="1" t="s">
        <v>496</v>
      </c>
      <c r="H219" s="1">
        <v>3</v>
      </c>
      <c r="I219" s="11">
        <v>1</v>
      </c>
      <c r="J219" s="2" t="s">
        <v>2663</v>
      </c>
      <c r="L219" s="2" t="s">
        <v>2665</v>
      </c>
      <c r="O219" s="1" t="s">
        <v>2665</v>
      </c>
      <c r="R219" s="1" t="s">
        <v>8</v>
      </c>
      <c r="S219" s="2">
        <v>44154</v>
      </c>
      <c r="T219" s="2">
        <f>S219+(365*4)</f>
        <v>45614</v>
      </c>
      <c r="U219" s="2">
        <f t="shared" si="12"/>
        <v>45674</v>
      </c>
      <c r="V219" s="11">
        <f t="shared" ca="1" si="13"/>
        <v>0</v>
      </c>
      <c r="W219" s="1" t="s">
        <v>2659</v>
      </c>
    </row>
    <row r="220" spans="1:23" x14ac:dyDescent="0.25">
      <c r="A220" s="1">
        <v>175</v>
      </c>
      <c r="B220" s="1" t="s">
        <v>2516</v>
      </c>
      <c r="C220" s="1" t="s">
        <v>49</v>
      </c>
      <c r="D220" s="1">
        <v>22</v>
      </c>
      <c r="E220" s="1" t="s">
        <v>238</v>
      </c>
      <c r="F220" s="1" t="s">
        <v>2517</v>
      </c>
      <c r="G220" s="1" t="s">
        <v>2518</v>
      </c>
      <c r="H220" s="1">
        <v>1</v>
      </c>
      <c r="I220" s="11">
        <v>1</v>
      </c>
      <c r="J220" s="2" t="s">
        <v>2663</v>
      </c>
      <c r="L220" s="2" t="s">
        <v>2665</v>
      </c>
      <c r="N220" s="1">
        <v>17</v>
      </c>
      <c r="O220" s="1" t="s">
        <v>2665</v>
      </c>
      <c r="P220" s="11">
        <f>_xlfn.ISOWEEKNUM(T220)</f>
        <v>19</v>
      </c>
      <c r="R220" s="1" t="s">
        <v>8</v>
      </c>
      <c r="S220" s="2">
        <v>45419</v>
      </c>
      <c r="T220" s="2">
        <f>S220+365</f>
        <v>45784</v>
      </c>
      <c r="U220" s="2">
        <f t="shared" si="12"/>
        <v>45844</v>
      </c>
      <c r="V220" s="11">
        <f t="shared" ca="1" si="13"/>
        <v>-170</v>
      </c>
      <c r="W220" s="1" t="s">
        <v>2659</v>
      </c>
    </row>
    <row r="221" spans="1:23" x14ac:dyDescent="0.25">
      <c r="A221" s="1">
        <v>175</v>
      </c>
      <c r="B221" s="1" t="s">
        <v>2532</v>
      </c>
      <c r="C221" s="1" t="s">
        <v>49</v>
      </c>
      <c r="D221" s="1">
        <v>21</v>
      </c>
      <c r="E221" s="1" t="s">
        <v>238</v>
      </c>
      <c r="F221" s="1" t="s">
        <v>2542</v>
      </c>
      <c r="G221" s="1" t="s">
        <v>2543</v>
      </c>
      <c r="H221" s="1">
        <v>2</v>
      </c>
      <c r="I221" s="11">
        <v>1</v>
      </c>
      <c r="J221" s="2" t="s">
        <v>2663</v>
      </c>
      <c r="L221" s="2" t="s">
        <v>2665</v>
      </c>
      <c r="N221" s="1">
        <v>17</v>
      </c>
      <c r="O221" s="1" t="s">
        <v>2665</v>
      </c>
      <c r="P221" s="11">
        <f>_xlfn.ISOWEEKNUM(T221)</f>
        <v>19</v>
      </c>
      <c r="R221" s="1" t="s">
        <v>8</v>
      </c>
      <c r="S221" s="2">
        <v>45420</v>
      </c>
      <c r="T221" s="2">
        <f>S221+365</f>
        <v>45785</v>
      </c>
      <c r="U221" s="2">
        <f t="shared" si="12"/>
        <v>45845</v>
      </c>
      <c r="V221" s="11">
        <f t="shared" ca="1" si="13"/>
        <v>-171</v>
      </c>
      <c r="W221" s="1" t="s">
        <v>2659</v>
      </c>
    </row>
    <row r="222" spans="1:23" x14ac:dyDescent="0.25">
      <c r="A222" s="1">
        <v>117</v>
      </c>
      <c r="B222" s="1" t="s">
        <v>473</v>
      </c>
      <c r="C222" s="1" t="s">
        <v>68</v>
      </c>
      <c r="D222" s="1">
        <v>2</v>
      </c>
      <c r="E222" s="1" t="s">
        <v>9</v>
      </c>
      <c r="F222" s="1" t="s">
        <v>483</v>
      </c>
      <c r="G222" s="1" t="s">
        <v>484</v>
      </c>
      <c r="H222" s="1">
        <v>2</v>
      </c>
      <c r="I222" s="11">
        <v>1</v>
      </c>
      <c r="J222" s="2" t="s">
        <v>2663</v>
      </c>
      <c r="L222" s="2" t="s">
        <v>2665</v>
      </c>
      <c r="O222" s="1" t="s">
        <v>2665</v>
      </c>
      <c r="R222" s="1" t="s">
        <v>8</v>
      </c>
      <c r="S222" s="2">
        <v>42520</v>
      </c>
      <c r="T222" s="2">
        <f>S222+(365*4)</f>
        <v>43980</v>
      </c>
      <c r="U222" s="2">
        <f t="shared" si="12"/>
        <v>44040</v>
      </c>
      <c r="V222" s="11">
        <f t="shared" ca="1" si="13"/>
        <v>1634</v>
      </c>
      <c r="W222" s="1" t="s">
        <v>2659</v>
      </c>
    </row>
    <row r="223" spans="1:23" x14ac:dyDescent="0.25">
      <c r="A223" s="1">
        <v>117</v>
      </c>
      <c r="B223" s="1" t="s">
        <v>473</v>
      </c>
      <c r="C223" s="1" t="s">
        <v>68</v>
      </c>
      <c r="D223" s="1">
        <v>7</v>
      </c>
      <c r="E223" s="1" t="s">
        <v>9</v>
      </c>
      <c r="F223" s="1" t="s">
        <v>475</v>
      </c>
      <c r="G223" s="1" t="s">
        <v>476</v>
      </c>
      <c r="H223" s="1">
        <v>3</v>
      </c>
      <c r="I223" s="11">
        <v>1</v>
      </c>
      <c r="J223" s="2" t="s">
        <v>2663</v>
      </c>
      <c r="L223" s="2" t="s">
        <v>2665</v>
      </c>
      <c r="O223" s="1" t="s">
        <v>2665</v>
      </c>
      <c r="R223" s="1" t="s">
        <v>8</v>
      </c>
      <c r="S223" s="2">
        <v>42520</v>
      </c>
      <c r="T223" s="2">
        <f>S223+(365*4)</f>
        <v>43980</v>
      </c>
      <c r="U223" s="2">
        <f t="shared" si="12"/>
        <v>44040</v>
      </c>
      <c r="V223" s="11">
        <f t="shared" ca="1" si="13"/>
        <v>1634</v>
      </c>
      <c r="W223" s="1" t="s">
        <v>2659</v>
      </c>
    </row>
    <row r="224" spans="1:23" x14ac:dyDescent="0.25">
      <c r="A224" s="1">
        <v>117</v>
      </c>
      <c r="B224" s="1" t="s">
        <v>473</v>
      </c>
      <c r="C224" s="1" t="s">
        <v>68</v>
      </c>
      <c r="D224" s="1" t="s">
        <v>444</v>
      </c>
      <c r="E224" s="1" t="s">
        <v>9</v>
      </c>
      <c r="F224" s="1" t="s">
        <v>481</v>
      </c>
      <c r="G224" s="1" t="s">
        <v>482</v>
      </c>
      <c r="H224" s="1">
        <v>3</v>
      </c>
      <c r="I224" s="11">
        <v>1</v>
      </c>
      <c r="J224" s="2" t="s">
        <v>2663</v>
      </c>
      <c r="L224" s="2" t="s">
        <v>2665</v>
      </c>
      <c r="O224" s="1" t="s">
        <v>2665</v>
      </c>
      <c r="R224" s="1" t="s">
        <v>8</v>
      </c>
      <c r="S224" s="2">
        <v>42520</v>
      </c>
      <c r="T224" s="2">
        <f>S224+(365*4)</f>
        <v>43980</v>
      </c>
      <c r="U224" s="2">
        <f t="shared" si="12"/>
        <v>44040</v>
      </c>
      <c r="V224" s="11">
        <f t="shared" ca="1" si="13"/>
        <v>1634</v>
      </c>
      <c r="W224" s="1" t="s">
        <v>2659</v>
      </c>
    </row>
    <row r="225" spans="1:23" x14ac:dyDescent="0.25">
      <c r="A225" s="1">
        <v>117</v>
      </c>
      <c r="B225" s="1" t="s">
        <v>473</v>
      </c>
      <c r="C225" s="1" t="s">
        <v>68</v>
      </c>
      <c r="D225" s="1" t="s">
        <v>436</v>
      </c>
      <c r="E225" s="1" t="s">
        <v>9</v>
      </c>
      <c r="F225" s="1" t="s">
        <v>480</v>
      </c>
      <c r="G225" s="1" t="s">
        <v>480</v>
      </c>
      <c r="H225" s="1">
        <v>3</v>
      </c>
      <c r="I225" s="11">
        <v>1</v>
      </c>
      <c r="J225" s="2" t="s">
        <v>2663</v>
      </c>
      <c r="L225" s="2" t="s">
        <v>2665</v>
      </c>
      <c r="O225" s="1" t="s">
        <v>2665</v>
      </c>
      <c r="R225" s="1" t="s">
        <v>8</v>
      </c>
      <c r="S225" s="2">
        <v>42520</v>
      </c>
      <c r="T225" s="2">
        <f>S225+(365*4)</f>
        <v>43980</v>
      </c>
      <c r="U225" s="2">
        <f t="shared" si="12"/>
        <v>44040</v>
      </c>
      <c r="V225" s="11">
        <f t="shared" ca="1" si="13"/>
        <v>1634</v>
      </c>
      <c r="W225" s="1" t="s">
        <v>2659</v>
      </c>
    </row>
    <row r="226" spans="1:23" x14ac:dyDescent="0.25">
      <c r="A226" s="1">
        <v>117</v>
      </c>
      <c r="B226" s="1" t="s">
        <v>473</v>
      </c>
      <c r="C226" s="1" t="s">
        <v>17</v>
      </c>
      <c r="D226" s="1" t="s">
        <v>477</v>
      </c>
      <c r="E226" s="1" t="s">
        <v>9</v>
      </c>
      <c r="F226" s="1" t="s">
        <v>478</v>
      </c>
      <c r="G226" s="1" t="s">
        <v>479</v>
      </c>
      <c r="H226" s="1">
        <v>3</v>
      </c>
      <c r="I226" s="11">
        <v>1</v>
      </c>
      <c r="J226" s="2" t="s">
        <v>2663</v>
      </c>
      <c r="L226" s="2" t="s">
        <v>2665</v>
      </c>
      <c r="O226" s="1" t="s">
        <v>2665</v>
      </c>
      <c r="R226" s="1" t="s">
        <v>8</v>
      </c>
      <c r="S226" s="2">
        <v>42520</v>
      </c>
      <c r="T226" s="2">
        <f>S226+(365*4)</f>
        <v>43980</v>
      </c>
      <c r="U226" s="2">
        <f t="shared" si="12"/>
        <v>44040</v>
      </c>
      <c r="V226" s="11">
        <f t="shared" ca="1" si="13"/>
        <v>1634</v>
      </c>
      <c r="W226" s="1" t="s">
        <v>2659</v>
      </c>
    </row>
    <row r="227" spans="1:23" x14ac:dyDescent="0.25">
      <c r="A227" s="1">
        <v>175</v>
      </c>
      <c r="B227" s="1" t="s">
        <v>2532</v>
      </c>
      <c r="C227" s="1" t="s">
        <v>49</v>
      </c>
      <c r="D227" s="1">
        <v>22</v>
      </c>
      <c r="E227" s="1" t="s">
        <v>238</v>
      </c>
      <c r="F227" s="1" t="s">
        <v>2533</v>
      </c>
      <c r="G227" s="1" t="s">
        <v>2534</v>
      </c>
      <c r="H227" s="1">
        <v>3</v>
      </c>
      <c r="I227" s="11">
        <v>1</v>
      </c>
      <c r="J227" s="2" t="s">
        <v>2663</v>
      </c>
      <c r="L227" s="2" t="s">
        <v>2665</v>
      </c>
      <c r="N227" s="1">
        <v>17</v>
      </c>
      <c r="O227" s="1" t="s">
        <v>2665</v>
      </c>
      <c r="P227" s="11">
        <f>_xlfn.ISOWEEKNUM(T227)</f>
        <v>19</v>
      </c>
      <c r="R227" s="1" t="s">
        <v>8</v>
      </c>
      <c r="S227" s="2">
        <v>45420</v>
      </c>
      <c r="T227" s="2">
        <f>S227+365</f>
        <v>45785</v>
      </c>
      <c r="U227" s="2">
        <f t="shared" si="12"/>
        <v>45845</v>
      </c>
      <c r="V227" s="11">
        <f t="shared" ca="1" si="13"/>
        <v>-171</v>
      </c>
      <c r="W227" s="1" t="s">
        <v>2659</v>
      </c>
    </row>
    <row r="228" spans="1:23" x14ac:dyDescent="0.25">
      <c r="A228" s="1">
        <v>175</v>
      </c>
      <c r="B228" s="1" t="s">
        <v>2498</v>
      </c>
      <c r="C228" s="1" t="s">
        <v>49</v>
      </c>
      <c r="D228" s="1">
        <v>21</v>
      </c>
      <c r="E228" s="1" t="s">
        <v>238</v>
      </c>
      <c r="F228" s="1" t="s">
        <v>2504</v>
      </c>
      <c r="G228" s="1" t="s">
        <v>2505</v>
      </c>
      <c r="H228" s="1">
        <v>2</v>
      </c>
      <c r="I228" s="11">
        <v>1</v>
      </c>
      <c r="J228" s="2" t="s">
        <v>2663</v>
      </c>
      <c r="L228" s="2" t="s">
        <v>2665</v>
      </c>
      <c r="N228" s="1">
        <v>17</v>
      </c>
      <c r="O228" s="1" t="s">
        <v>2665</v>
      </c>
      <c r="P228" s="11">
        <f>_xlfn.ISOWEEKNUM(T228)</f>
        <v>19</v>
      </c>
      <c r="R228" s="1" t="s">
        <v>8</v>
      </c>
      <c r="S228" s="2">
        <v>45418</v>
      </c>
      <c r="T228" s="2">
        <f>S228+365</f>
        <v>45783</v>
      </c>
      <c r="U228" s="2">
        <f t="shared" si="12"/>
        <v>45843</v>
      </c>
      <c r="V228" s="11">
        <f t="shared" ca="1" si="13"/>
        <v>-169</v>
      </c>
      <c r="W228" s="1" t="s">
        <v>2659</v>
      </c>
    </row>
    <row r="229" spans="1:23" x14ac:dyDescent="0.25">
      <c r="A229" s="1">
        <v>117</v>
      </c>
      <c r="B229" s="1" t="s">
        <v>456</v>
      </c>
      <c r="C229" s="1" t="s">
        <v>68</v>
      </c>
      <c r="D229" s="1" t="s">
        <v>459</v>
      </c>
      <c r="E229" s="1" t="s">
        <v>54</v>
      </c>
      <c r="F229" s="1" t="s">
        <v>460</v>
      </c>
      <c r="G229" s="1" t="s">
        <v>461</v>
      </c>
      <c r="H229" s="1">
        <v>3</v>
      </c>
      <c r="I229" s="11">
        <v>1</v>
      </c>
      <c r="J229" s="2" t="s">
        <v>2663</v>
      </c>
      <c r="L229" s="2" t="s">
        <v>2665</v>
      </c>
      <c r="O229" s="1" t="s">
        <v>2665</v>
      </c>
      <c r="R229" s="1" t="s">
        <v>8</v>
      </c>
      <c r="S229" s="2">
        <v>44154</v>
      </c>
      <c r="T229" s="2">
        <f>S229+(365*3)</f>
        <v>45249</v>
      </c>
      <c r="U229" s="2">
        <f t="shared" si="12"/>
        <v>45309</v>
      </c>
      <c r="V229" s="11">
        <f t="shared" ca="1" si="13"/>
        <v>365</v>
      </c>
      <c r="W229" s="1" t="s">
        <v>2659</v>
      </c>
    </row>
    <row r="230" spans="1:23" x14ac:dyDescent="0.25">
      <c r="A230" s="1">
        <v>175</v>
      </c>
      <c r="B230" s="1" t="s">
        <v>2498</v>
      </c>
      <c r="C230" s="1" t="s">
        <v>49</v>
      </c>
      <c r="D230" s="1">
        <v>22</v>
      </c>
      <c r="E230" s="1" t="s">
        <v>238</v>
      </c>
      <c r="F230" s="1" t="s">
        <v>2499</v>
      </c>
      <c r="G230" s="1" t="s">
        <v>2500</v>
      </c>
      <c r="H230" s="1">
        <v>1</v>
      </c>
      <c r="I230" s="11">
        <v>1</v>
      </c>
      <c r="J230" s="2" t="s">
        <v>2663</v>
      </c>
      <c r="L230" s="2" t="s">
        <v>2665</v>
      </c>
      <c r="N230" s="1">
        <v>17</v>
      </c>
      <c r="O230" s="1" t="s">
        <v>2665</v>
      </c>
      <c r="P230" s="11">
        <f>_xlfn.ISOWEEKNUM(T230)</f>
        <v>19</v>
      </c>
      <c r="R230" s="1" t="s">
        <v>8</v>
      </c>
      <c r="S230" s="2">
        <v>45418</v>
      </c>
      <c r="T230" s="2">
        <f>S230+365</f>
        <v>45783</v>
      </c>
      <c r="U230" s="2">
        <f t="shared" si="12"/>
        <v>45843</v>
      </c>
      <c r="V230" s="11">
        <f t="shared" ca="1" si="13"/>
        <v>-169</v>
      </c>
      <c r="W230" s="1" t="s">
        <v>2659</v>
      </c>
    </row>
    <row r="231" spans="1:23" x14ac:dyDescent="0.25">
      <c r="A231" s="1">
        <v>175</v>
      </c>
      <c r="B231" s="1" t="s">
        <v>2506</v>
      </c>
      <c r="C231" s="1" t="s">
        <v>49</v>
      </c>
      <c r="D231" s="1">
        <v>21</v>
      </c>
      <c r="E231" s="1" t="s">
        <v>238</v>
      </c>
      <c r="F231" s="1" t="s">
        <v>2514</v>
      </c>
      <c r="G231" s="1" t="s">
        <v>2515</v>
      </c>
      <c r="H231" s="1">
        <v>3</v>
      </c>
      <c r="I231" s="11">
        <v>1</v>
      </c>
      <c r="J231" s="2" t="s">
        <v>2663</v>
      </c>
      <c r="L231" s="2" t="s">
        <v>2665</v>
      </c>
      <c r="N231" s="1">
        <v>17</v>
      </c>
      <c r="O231" s="1" t="s">
        <v>2665</v>
      </c>
      <c r="P231" s="11">
        <f>_xlfn.ISOWEEKNUM(T231)</f>
        <v>19</v>
      </c>
      <c r="R231" s="1" t="s">
        <v>8</v>
      </c>
      <c r="S231" s="2">
        <v>45419</v>
      </c>
      <c r="T231" s="2">
        <f>S231+365</f>
        <v>45784</v>
      </c>
      <c r="U231" s="2">
        <f t="shared" si="12"/>
        <v>45844</v>
      </c>
      <c r="V231" s="11">
        <f t="shared" ca="1" si="13"/>
        <v>-170</v>
      </c>
      <c r="W231" s="1" t="s">
        <v>2659</v>
      </c>
    </row>
    <row r="232" spans="1:23" x14ac:dyDescent="0.25">
      <c r="A232" s="1">
        <v>175</v>
      </c>
      <c r="B232" s="1" t="s">
        <v>2506</v>
      </c>
      <c r="C232" s="1" t="s">
        <v>49</v>
      </c>
      <c r="D232" s="1">
        <v>22</v>
      </c>
      <c r="E232" s="1" t="s">
        <v>238</v>
      </c>
      <c r="F232" s="1" t="s">
        <v>2507</v>
      </c>
      <c r="G232" s="1" t="s">
        <v>2507</v>
      </c>
      <c r="H232" s="1">
        <v>3</v>
      </c>
      <c r="I232" s="11">
        <v>1</v>
      </c>
      <c r="J232" s="2" t="s">
        <v>2663</v>
      </c>
      <c r="L232" s="2" t="s">
        <v>2665</v>
      </c>
      <c r="N232" s="1">
        <v>17</v>
      </c>
      <c r="O232" s="1" t="s">
        <v>2665</v>
      </c>
      <c r="P232" s="11">
        <f>_xlfn.ISOWEEKNUM(T232)</f>
        <v>19</v>
      </c>
      <c r="R232" s="1" t="s">
        <v>8</v>
      </c>
      <c r="S232" s="2">
        <v>45419</v>
      </c>
      <c r="T232" s="2">
        <f>S232+365</f>
        <v>45784</v>
      </c>
      <c r="U232" s="2">
        <f t="shared" si="12"/>
        <v>45844</v>
      </c>
      <c r="V232" s="11">
        <f t="shared" ca="1" si="13"/>
        <v>-170</v>
      </c>
      <c r="W232" s="1" t="s">
        <v>2659</v>
      </c>
    </row>
    <row r="233" spans="1:23" x14ac:dyDescent="0.25">
      <c r="A233" s="1">
        <v>175</v>
      </c>
      <c r="B233" s="1" t="s">
        <v>2487</v>
      </c>
      <c r="C233" s="1" t="s">
        <v>49</v>
      </c>
      <c r="D233" s="1">
        <v>21</v>
      </c>
      <c r="E233" s="1" t="s">
        <v>238</v>
      </c>
      <c r="F233" s="1" t="s">
        <v>2496</v>
      </c>
      <c r="G233" s="1" t="s">
        <v>2497</v>
      </c>
      <c r="H233" s="1">
        <v>2</v>
      </c>
      <c r="I233" s="11">
        <v>1</v>
      </c>
      <c r="J233" s="2" t="s">
        <v>2663</v>
      </c>
      <c r="L233" s="2" t="s">
        <v>2665</v>
      </c>
      <c r="N233" s="1">
        <v>17</v>
      </c>
      <c r="O233" s="1" t="s">
        <v>2665</v>
      </c>
      <c r="P233" s="11">
        <f>_xlfn.ISOWEEKNUM(T233)</f>
        <v>19</v>
      </c>
      <c r="R233" s="1" t="s">
        <v>8</v>
      </c>
      <c r="S233" s="2">
        <v>45418</v>
      </c>
      <c r="T233" s="2">
        <f>S233+365</f>
        <v>45783</v>
      </c>
      <c r="U233" s="2">
        <f t="shared" si="12"/>
        <v>45843</v>
      </c>
      <c r="V233" s="11">
        <f t="shared" ca="1" si="13"/>
        <v>-169</v>
      </c>
      <c r="W233" s="1" t="s">
        <v>2659</v>
      </c>
    </row>
    <row r="234" spans="1:23" x14ac:dyDescent="0.25">
      <c r="A234" s="1">
        <v>117</v>
      </c>
      <c r="B234" s="1" t="s">
        <v>501</v>
      </c>
      <c r="C234" s="1" t="s">
        <v>7</v>
      </c>
      <c r="D234" s="1" t="s">
        <v>444</v>
      </c>
      <c r="E234" s="1" t="s">
        <v>9</v>
      </c>
      <c r="F234" s="1" t="s">
        <v>505</v>
      </c>
      <c r="G234" s="1" t="s">
        <v>506</v>
      </c>
      <c r="H234" s="1">
        <v>1</v>
      </c>
      <c r="I234" s="11">
        <v>1</v>
      </c>
      <c r="J234" s="2" t="s">
        <v>2663</v>
      </c>
      <c r="L234" s="2" t="s">
        <v>2665</v>
      </c>
      <c r="O234" s="1" t="s">
        <v>2665</v>
      </c>
      <c r="R234" s="1" t="s">
        <v>8</v>
      </c>
      <c r="S234" s="2">
        <v>44152</v>
      </c>
      <c r="T234" s="2">
        <f>S234+(365*4)</f>
        <v>45612</v>
      </c>
      <c r="U234" s="2">
        <f t="shared" si="12"/>
        <v>45672</v>
      </c>
      <c r="V234" s="11">
        <f t="shared" ca="1" si="13"/>
        <v>2</v>
      </c>
      <c r="W234" s="1" t="s">
        <v>2659</v>
      </c>
    </row>
    <row r="235" spans="1:23" x14ac:dyDescent="0.25">
      <c r="A235" s="1">
        <v>175</v>
      </c>
      <c r="B235" s="1" t="s">
        <v>2487</v>
      </c>
      <c r="C235" s="1" t="s">
        <v>49</v>
      </c>
      <c r="D235" s="1">
        <v>22</v>
      </c>
      <c r="E235" s="1" t="s">
        <v>238</v>
      </c>
      <c r="F235" s="1" t="s">
        <v>2488</v>
      </c>
      <c r="G235" s="1" t="s">
        <v>2488</v>
      </c>
      <c r="H235" s="1">
        <v>2</v>
      </c>
      <c r="I235" s="11">
        <v>1</v>
      </c>
      <c r="J235" s="2" t="s">
        <v>2663</v>
      </c>
      <c r="L235" s="2" t="s">
        <v>2665</v>
      </c>
      <c r="N235" s="1">
        <v>17</v>
      </c>
      <c r="O235" s="1" t="s">
        <v>2665</v>
      </c>
      <c r="P235" s="11">
        <f>_xlfn.ISOWEEKNUM(T235)</f>
        <v>19</v>
      </c>
      <c r="R235" s="1" t="s">
        <v>8</v>
      </c>
      <c r="S235" s="2">
        <v>45418</v>
      </c>
      <c r="T235" s="2">
        <f>S235+365</f>
        <v>45783</v>
      </c>
      <c r="U235" s="2">
        <f t="shared" si="12"/>
        <v>45843</v>
      </c>
      <c r="V235" s="11">
        <f t="shared" ca="1" si="13"/>
        <v>-169</v>
      </c>
      <c r="W235" s="1" t="s">
        <v>2659</v>
      </c>
    </row>
    <row r="236" spans="1:23" x14ac:dyDescent="0.25">
      <c r="A236" s="1">
        <v>119</v>
      </c>
      <c r="B236" s="1" t="s">
        <v>629</v>
      </c>
      <c r="C236" s="1" t="s">
        <v>74</v>
      </c>
      <c r="D236" s="1">
        <v>1</v>
      </c>
      <c r="E236" s="1" t="s">
        <v>50</v>
      </c>
      <c r="F236" s="1" t="s">
        <v>632</v>
      </c>
      <c r="G236" s="1" t="s">
        <v>633</v>
      </c>
      <c r="H236" s="1">
        <v>2</v>
      </c>
      <c r="I236" s="11">
        <v>1</v>
      </c>
      <c r="J236" s="2" t="s">
        <v>2663</v>
      </c>
      <c r="L236" s="2" t="s">
        <v>2665</v>
      </c>
      <c r="N236" s="1">
        <v>18</v>
      </c>
      <c r="O236" s="1" t="s">
        <v>2665</v>
      </c>
      <c r="P236" s="11">
        <f>_xlfn.ISOWEEKNUM(T236)</f>
        <v>22</v>
      </c>
      <c r="R236" s="1" t="s">
        <v>8</v>
      </c>
      <c r="S236" s="2">
        <v>45438</v>
      </c>
      <c r="T236" s="2">
        <f>S236+365</f>
        <v>45803</v>
      </c>
      <c r="U236" s="2">
        <f t="shared" si="12"/>
        <v>45863</v>
      </c>
      <c r="V236" s="11">
        <f t="shared" ca="1" si="13"/>
        <v>-189</v>
      </c>
      <c r="W236" s="1" t="s">
        <v>2659</v>
      </c>
    </row>
    <row r="237" spans="1:23" x14ac:dyDescent="0.25">
      <c r="A237" s="1">
        <v>119</v>
      </c>
      <c r="B237" s="1" t="s">
        <v>629</v>
      </c>
      <c r="C237" s="1" t="s">
        <v>232</v>
      </c>
      <c r="D237" s="1">
        <v>3</v>
      </c>
      <c r="E237" s="1" t="s">
        <v>50</v>
      </c>
      <c r="F237" s="1" t="s">
        <v>638</v>
      </c>
      <c r="G237" s="1" t="s">
        <v>639</v>
      </c>
      <c r="H237" s="1">
        <v>3</v>
      </c>
      <c r="I237" s="11">
        <v>1</v>
      </c>
      <c r="J237" s="2" t="s">
        <v>2663</v>
      </c>
      <c r="L237" s="2" t="s">
        <v>2665</v>
      </c>
      <c r="N237" s="1">
        <v>18</v>
      </c>
      <c r="O237" s="1" t="s">
        <v>2665</v>
      </c>
      <c r="P237" s="11">
        <v>1</v>
      </c>
      <c r="R237" s="1" t="s">
        <v>8</v>
      </c>
      <c r="T237" s="2">
        <f>S237+365</f>
        <v>365</v>
      </c>
      <c r="U237" s="2">
        <f t="shared" si="12"/>
        <v>425</v>
      </c>
      <c r="V237" s="11">
        <f t="shared" ca="1" si="13"/>
        <v>45249</v>
      </c>
      <c r="W237" s="1" t="s">
        <v>2659</v>
      </c>
    </row>
    <row r="238" spans="1:23" x14ac:dyDescent="0.25">
      <c r="A238" s="1">
        <v>119</v>
      </c>
      <c r="B238" s="1" t="s">
        <v>629</v>
      </c>
      <c r="C238" s="1" t="s">
        <v>74</v>
      </c>
      <c r="D238" s="1">
        <v>13</v>
      </c>
      <c r="E238" s="1" t="s">
        <v>50</v>
      </c>
      <c r="F238" s="1" t="s">
        <v>652</v>
      </c>
      <c r="G238" s="1" t="s">
        <v>653</v>
      </c>
      <c r="H238" s="1">
        <v>2</v>
      </c>
      <c r="I238" s="11">
        <v>1</v>
      </c>
      <c r="J238" s="2" t="s">
        <v>2663</v>
      </c>
      <c r="L238" s="2" t="s">
        <v>2665</v>
      </c>
      <c r="N238" s="1">
        <v>18</v>
      </c>
      <c r="O238" s="1" t="s">
        <v>2665</v>
      </c>
      <c r="P238" s="11">
        <f>_xlfn.ISOWEEKNUM(T238)</f>
        <v>22</v>
      </c>
      <c r="R238" s="1" t="s">
        <v>8</v>
      </c>
      <c r="S238" s="2">
        <v>45438</v>
      </c>
      <c r="T238" s="2">
        <f>S238+365</f>
        <v>45803</v>
      </c>
      <c r="U238" s="2">
        <f t="shared" si="12"/>
        <v>45863</v>
      </c>
      <c r="V238" s="11">
        <f t="shared" ca="1" si="13"/>
        <v>-189</v>
      </c>
      <c r="W238" s="1" t="s">
        <v>2659</v>
      </c>
    </row>
    <row r="239" spans="1:23" x14ac:dyDescent="0.25">
      <c r="A239" s="1">
        <v>118</v>
      </c>
      <c r="B239" s="1" t="s">
        <v>556</v>
      </c>
      <c r="C239" s="1" t="s">
        <v>76</v>
      </c>
      <c r="D239" s="1" t="s">
        <v>459</v>
      </c>
      <c r="E239" s="1" t="s">
        <v>9</v>
      </c>
      <c r="F239" s="1" t="s">
        <v>561</v>
      </c>
      <c r="G239" s="1" t="s">
        <v>562</v>
      </c>
      <c r="H239" s="1">
        <v>3</v>
      </c>
      <c r="I239" s="11">
        <v>1</v>
      </c>
      <c r="J239" s="2" t="s">
        <v>2663</v>
      </c>
      <c r="L239" s="2" t="s">
        <v>2665</v>
      </c>
      <c r="O239" s="1" t="s">
        <v>2665</v>
      </c>
      <c r="R239" s="1" t="s">
        <v>8</v>
      </c>
      <c r="T239" s="2">
        <f>S239+(365*4)</f>
        <v>1460</v>
      </c>
      <c r="U239" s="2">
        <f t="shared" si="12"/>
        <v>1520</v>
      </c>
      <c r="V239" s="11">
        <f t="shared" ca="1" si="13"/>
        <v>44154</v>
      </c>
      <c r="W239" s="1" t="s">
        <v>2659</v>
      </c>
    </row>
    <row r="240" spans="1:23" x14ac:dyDescent="0.25">
      <c r="A240" s="1">
        <v>118</v>
      </c>
      <c r="B240" s="1" t="s">
        <v>556</v>
      </c>
      <c r="C240" s="1" t="s">
        <v>76</v>
      </c>
      <c r="D240" s="1" t="s">
        <v>444</v>
      </c>
      <c r="E240" s="1" t="s">
        <v>9</v>
      </c>
      <c r="F240" s="1" t="s">
        <v>559</v>
      </c>
      <c r="G240" s="1" t="s">
        <v>560</v>
      </c>
      <c r="H240" s="1">
        <v>3</v>
      </c>
      <c r="I240" s="11">
        <v>1</v>
      </c>
      <c r="J240" s="2" t="s">
        <v>2663</v>
      </c>
      <c r="L240" s="2" t="s">
        <v>2665</v>
      </c>
      <c r="O240" s="1" t="s">
        <v>2665</v>
      </c>
      <c r="R240" s="1" t="s">
        <v>8</v>
      </c>
      <c r="T240" s="2">
        <f>S240+(365*4)</f>
        <v>1460</v>
      </c>
      <c r="U240" s="2">
        <f t="shared" si="12"/>
        <v>1520</v>
      </c>
      <c r="V240" s="11">
        <f t="shared" ca="1" si="13"/>
        <v>44154</v>
      </c>
      <c r="W240" s="1" t="s">
        <v>2659</v>
      </c>
    </row>
    <row r="241" spans="1:23" x14ac:dyDescent="0.25">
      <c r="A241" s="1">
        <v>119</v>
      </c>
      <c r="B241" s="1" t="s">
        <v>629</v>
      </c>
      <c r="C241" s="1" t="s">
        <v>74</v>
      </c>
      <c r="D241" s="1">
        <v>14</v>
      </c>
      <c r="E241" s="1" t="s">
        <v>50</v>
      </c>
      <c r="F241" s="1" t="s">
        <v>656</v>
      </c>
      <c r="G241" s="1" t="s">
        <v>657</v>
      </c>
      <c r="H241" s="1">
        <v>2</v>
      </c>
      <c r="I241" s="11">
        <v>1</v>
      </c>
      <c r="J241" s="2" t="s">
        <v>2663</v>
      </c>
      <c r="L241" s="2" t="s">
        <v>2665</v>
      </c>
      <c r="N241" s="1">
        <v>18</v>
      </c>
      <c r="O241" s="1" t="s">
        <v>2665</v>
      </c>
      <c r="P241" s="11">
        <f>_xlfn.ISOWEEKNUM(T241)</f>
        <v>22</v>
      </c>
      <c r="R241" s="1" t="s">
        <v>8</v>
      </c>
      <c r="S241" s="2">
        <v>45438</v>
      </c>
      <c r="T241" s="2">
        <f>S241+365</f>
        <v>45803</v>
      </c>
      <c r="U241" s="2">
        <f t="shared" si="12"/>
        <v>45863</v>
      </c>
      <c r="V241" s="11">
        <f t="shared" ca="1" si="13"/>
        <v>-189</v>
      </c>
      <c r="W241" s="1" t="s">
        <v>2659</v>
      </c>
    </row>
    <row r="242" spans="1:23" x14ac:dyDescent="0.25">
      <c r="A242" s="1">
        <v>119</v>
      </c>
      <c r="B242" s="1" t="s">
        <v>629</v>
      </c>
      <c r="C242" s="1" t="s">
        <v>232</v>
      </c>
      <c r="D242" s="1" t="s">
        <v>646</v>
      </c>
      <c r="E242" s="1" t="s">
        <v>50</v>
      </c>
      <c r="F242" s="1" t="s">
        <v>647</v>
      </c>
      <c r="G242" s="1" t="s">
        <v>648</v>
      </c>
      <c r="H242" s="1" t="s">
        <v>645</v>
      </c>
      <c r="I242" s="11">
        <v>1</v>
      </c>
      <c r="J242" s="2" t="s">
        <v>2663</v>
      </c>
      <c r="L242" s="2" t="s">
        <v>2665</v>
      </c>
      <c r="N242" s="1">
        <v>18</v>
      </c>
      <c r="O242" s="1" t="s">
        <v>2665</v>
      </c>
      <c r="P242" s="11">
        <v>1</v>
      </c>
      <c r="R242" s="1" t="s">
        <v>8</v>
      </c>
      <c r="T242" s="2">
        <f>S242+365</f>
        <v>365</v>
      </c>
      <c r="U242" s="2">
        <f t="shared" si="12"/>
        <v>425</v>
      </c>
      <c r="V242" s="11">
        <f t="shared" ca="1" si="13"/>
        <v>45249</v>
      </c>
      <c r="W242" s="1" t="s">
        <v>2659</v>
      </c>
    </row>
    <row r="243" spans="1:23" x14ac:dyDescent="0.25">
      <c r="A243" s="1">
        <v>118</v>
      </c>
      <c r="B243" s="1" t="s">
        <v>538</v>
      </c>
      <c r="C243" s="1" t="s">
        <v>83</v>
      </c>
      <c r="D243" s="1">
        <v>2</v>
      </c>
      <c r="E243" s="1" t="s">
        <v>9</v>
      </c>
      <c r="F243" s="1" t="s">
        <v>547</v>
      </c>
      <c r="G243" s="1" t="s">
        <v>548</v>
      </c>
      <c r="H243" s="1">
        <v>3</v>
      </c>
      <c r="I243" s="11">
        <v>1</v>
      </c>
      <c r="J243" s="2" t="s">
        <v>2663</v>
      </c>
      <c r="L243" s="2" t="s">
        <v>2665</v>
      </c>
      <c r="O243" s="1" t="s">
        <v>2665</v>
      </c>
      <c r="R243" s="1" t="s">
        <v>8</v>
      </c>
      <c r="S243" s="2">
        <v>41034</v>
      </c>
      <c r="T243" s="2">
        <f>S243+(365*4)</f>
        <v>42494</v>
      </c>
      <c r="U243" s="2">
        <f t="shared" si="12"/>
        <v>42554</v>
      </c>
      <c r="V243" s="11">
        <f t="shared" ca="1" si="13"/>
        <v>3120</v>
      </c>
      <c r="W243" s="1" t="s">
        <v>2659</v>
      </c>
    </row>
    <row r="244" spans="1:23" x14ac:dyDescent="0.25">
      <c r="A244" s="1">
        <v>118</v>
      </c>
      <c r="B244" s="1" t="s">
        <v>538</v>
      </c>
      <c r="C244" s="1" t="s">
        <v>83</v>
      </c>
      <c r="D244" s="1">
        <v>5</v>
      </c>
      <c r="E244" s="1" t="s">
        <v>9</v>
      </c>
      <c r="F244" s="1" t="s">
        <v>541</v>
      </c>
      <c r="G244" s="1" t="s">
        <v>542</v>
      </c>
      <c r="H244" s="1">
        <v>3</v>
      </c>
      <c r="I244" s="11">
        <v>1</v>
      </c>
      <c r="J244" s="2" t="s">
        <v>2663</v>
      </c>
      <c r="L244" s="2" t="s">
        <v>2665</v>
      </c>
      <c r="O244" s="1" t="s">
        <v>2665</v>
      </c>
      <c r="R244" s="1" t="s">
        <v>8</v>
      </c>
      <c r="S244" s="2">
        <v>41034</v>
      </c>
      <c r="T244" s="2">
        <f>S244+(365*4)</f>
        <v>42494</v>
      </c>
      <c r="U244" s="2">
        <f t="shared" si="12"/>
        <v>42554</v>
      </c>
      <c r="V244" s="11">
        <f t="shared" ca="1" si="13"/>
        <v>3120</v>
      </c>
      <c r="W244" s="1" t="s">
        <v>2659</v>
      </c>
    </row>
    <row r="245" spans="1:23" x14ac:dyDescent="0.25">
      <c r="A245" s="1">
        <v>118</v>
      </c>
      <c r="B245" s="1" t="s">
        <v>538</v>
      </c>
      <c r="C245" s="1" t="s">
        <v>7</v>
      </c>
      <c r="D245" s="1" t="s">
        <v>459</v>
      </c>
      <c r="E245" s="1" t="s">
        <v>9</v>
      </c>
      <c r="F245" s="1" t="s">
        <v>545</v>
      </c>
      <c r="G245" s="1" t="s">
        <v>546</v>
      </c>
      <c r="H245" s="1">
        <v>3</v>
      </c>
      <c r="I245" s="11">
        <v>1</v>
      </c>
      <c r="J245" s="2" t="s">
        <v>2663</v>
      </c>
      <c r="L245" s="2" t="s">
        <v>2665</v>
      </c>
      <c r="O245" s="1" t="s">
        <v>2665</v>
      </c>
      <c r="R245" s="1" t="s">
        <v>8</v>
      </c>
      <c r="T245" s="2">
        <f>S245+(365*4)</f>
        <v>1460</v>
      </c>
      <c r="U245" s="2">
        <f t="shared" si="12"/>
        <v>1520</v>
      </c>
      <c r="V245" s="11">
        <f t="shared" ca="1" si="13"/>
        <v>44154</v>
      </c>
      <c r="W245" s="1" t="s">
        <v>2659</v>
      </c>
    </row>
    <row r="246" spans="1:23" x14ac:dyDescent="0.25">
      <c r="A246" s="1">
        <v>118</v>
      </c>
      <c r="B246" s="1" t="s">
        <v>538</v>
      </c>
      <c r="C246" s="1" t="s">
        <v>7</v>
      </c>
      <c r="D246" s="1" t="s">
        <v>331</v>
      </c>
      <c r="E246" s="1" t="s">
        <v>9</v>
      </c>
      <c r="F246" s="1" t="s">
        <v>543</v>
      </c>
      <c r="G246" s="1" t="s">
        <v>544</v>
      </c>
      <c r="H246" s="1">
        <v>3</v>
      </c>
      <c r="I246" s="11">
        <v>1</v>
      </c>
      <c r="J246" s="2" t="s">
        <v>2663</v>
      </c>
      <c r="L246" s="2" t="s">
        <v>2665</v>
      </c>
      <c r="O246" s="1" t="s">
        <v>2665</v>
      </c>
      <c r="R246" s="1" t="s">
        <v>8</v>
      </c>
      <c r="T246" s="2">
        <f>S246+(365*4)</f>
        <v>1460</v>
      </c>
      <c r="U246" s="2">
        <f t="shared" si="12"/>
        <v>1520</v>
      </c>
      <c r="V246" s="11">
        <f t="shared" ca="1" si="13"/>
        <v>44154</v>
      </c>
      <c r="W246" s="1" t="s">
        <v>2659</v>
      </c>
    </row>
    <row r="247" spans="1:23" x14ac:dyDescent="0.25">
      <c r="A247" s="1">
        <v>119</v>
      </c>
      <c r="B247" s="1" t="s">
        <v>629</v>
      </c>
      <c r="C247" s="1" t="s">
        <v>17</v>
      </c>
      <c r="D247" s="1" t="s">
        <v>649</v>
      </c>
      <c r="E247" s="1" t="s">
        <v>50</v>
      </c>
      <c r="F247" s="1" t="s">
        <v>650</v>
      </c>
      <c r="G247" s="1" t="s">
        <v>651</v>
      </c>
      <c r="H247" s="1">
        <v>4</v>
      </c>
      <c r="I247" s="11">
        <v>1</v>
      </c>
      <c r="J247" s="2" t="s">
        <v>2663</v>
      </c>
      <c r="L247" s="2" t="s">
        <v>2665</v>
      </c>
      <c r="N247" s="1">
        <v>18</v>
      </c>
      <c r="O247" s="1" t="s">
        <v>2665</v>
      </c>
      <c r="P247" s="11">
        <v>1</v>
      </c>
      <c r="R247" s="1" t="s">
        <v>8</v>
      </c>
      <c r="T247" s="2">
        <f>S247+365</f>
        <v>365</v>
      </c>
      <c r="U247" s="2">
        <f t="shared" si="12"/>
        <v>425</v>
      </c>
      <c r="V247" s="11">
        <f t="shared" ca="1" si="13"/>
        <v>45249</v>
      </c>
      <c r="W247" s="1" t="s">
        <v>2659</v>
      </c>
    </row>
    <row r="248" spans="1:23" x14ac:dyDescent="0.25">
      <c r="A248" s="1">
        <v>119</v>
      </c>
      <c r="B248" s="1" t="s">
        <v>629</v>
      </c>
      <c r="C248" s="1" t="s">
        <v>74</v>
      </c>
      <c r="D248" s="1" t="s">
        <v>420</v>
      </c>
      <c r="E248" s="1" t="s">
        <v>50</v>
      </c>
      <c r="F248" s="1" t="s">
        <v>630</v>
      </c>
      <c r="G248" s="1" t="s">
        <v>631</v>
      </c>
      <c r="H248" s="1">
        <v>2</v>
      </c>
      <c r="I248" s="11">
        <v>1</v>
      </c>
      <c r="J248" s="2" t="s">
        <v>2663</v>
      </c>
      <c r="L248" s="2" t="s">
        <v>2665</v>
      </c>
      <c r="N248" s="1">
        <v>18</v>
      </c>
      <c r="O248" s="1" t="s">
        <v>2665</v>
      </c>
      <c r="P248" s="11">
        <f>_xlfn.ISOWEEKNUM(T248)</f>
        <v>22</v>
      </c>
      <c r="R248" s="1" t="s">
        <v>8</v>
      </c>
      <c r="S248" s="2">
        <v>45438</v>
      </c>
      <c r="T248" s="2">
        <f>S248+365</f>
        <v>45803</v>
      </c>
      <c r="U248" s="2">
        <f t="shared" si="12"/>
        <v>45863</v>
      </c>
      <c r="V248" s="11">
        <f t="shared" ca="1" si="13"/>
        <v>-189</v>
      </c>
      <c r="W248" s="1" t="s">
        <v>2659</v>
      </c>
    </row>
    <row r="249" spans="1:23" x14ac:dyDescent="0.25">
      <c r="A249" s="1">
        <v>119</v>
      </c>
      <c r="B249" s="1" t="s">
        <v>629</v>
      </c>
      <c r="C249" s="1" t="s">
        <v>232</v>
      </c>
      <c r="D249" s="1" t="s">
        <v>635</v>
      </c>
      <c r="E249" s="1" t="s">
        <v>50</v>
      </c>
      <c r="F249" s="1" t="s">
        <v>636</v>
      </c>
      <c r="G249" s="1" t="s">
        <v>637</v>
      </c>
      <c r="H249" s="1" t="s">
        <v>634</v>
      </c>
      <c r="I249" s="11">
        <v>1</v>
      </c>
      <c r="J249" s="2" t="s">
        <v>2663</v>
      </c>
      <c r="L249" s="2" t="s">
        <v>2665</v>
      </c>
      <c r="N249" s="1">
        <v>18</v>
      </c>
      <c r="O249" s="1" t="s">
        <v>2665</v>
      </c>
      <c r="P249" s="11">
        <v>1</v>
      </c>
      <c r="R249" s="1" t="s">
        <v>8</v>
      </c>
      <c r="T249" s="2">
        <f>S249+365</f>
        <v>365</v>
      </c>
      <c r="U249" s="2">
        <f t="shared" si="12"/>
        <v>425</v>
      </c>
      <c r="V249" s="11">
        <f t="shared" ca="1" si="13"/>
        <v>45249</v>
      </c>
      <c r="W249" s="1" t="s">
        <v>2659</v>
      </c>
    </row>
    <row r="250" spans="1:23" x14ac:dyDescent="0.25">
      <c r="A250" s="1">
        <v>119</v>
      </c>
      <c r="B250" s="1" t="s">
        <v>629</v>
      </c>
      <c r="C250" s="1" t="s">
        <v>17</v>
      </c>
      <c r="D250" s="1" t="s">
        <v>344</v>
      </c>
      <c r="E250" s="1" t="s">
        <v>50</v>
      </c>
      <c r="F250" s="1" t="s">
        <v>640</v>
      </c>
      <c r="G250" s="1" t="s">
        <v>641</v>
      </c>
      <c r="H250" s="1">
        <v>4</v>
      </c>
      <c r="I250" s="11">
        <v>1</v>
      </c>
      <c r="J250" s="2" t="s">
        <v>2663</v>
      </c>
      <c r="L250" s="2" t="s">
        <v>2665</v>
      </c>
      <c r="N250" s="1">
        <v>18</v>
      </c>
      <c r="O250" s="1" t="s">
        <v>2665</v>
      </c>
      <c r="P250" s="11">
        <v>1</v>
      </c>
      <c r="R250" s="1" t="s">
        <v>8</v>
      </c>
      <c r="T250" s="2">
        <f>S250+365</f>
        <v>365</v>
      </c>
      <c r="U250" s="2">
        <f t="shared" si="12"/>
        <v>425</v>
      </c>
      <c r="V250" s="11">
        <f t="shared" ca="1" si="13"/>
        <v>45249</v>
      </c>
      <c r="W250" s="1" t="s">
        <v>2659</v>
      </c>
    </row>
    <row r="251" spans="1:23" x14ac:dyDescent="0.25">
      <c r="A251" s="1">
        <v>118</v>
      </c>
      <c r="B251" s="1" t="s">
        <v>567</v>
      </c>
      <c r="C251" s="1" t="s">
        <v>76</v>
      </c>
      <c r="D251" s="1">
        <v>2</v>
      </c>
      <c r="E251" s="1" t="s">
        <v>9</v>
      </c>
      <c r="F251" s="1" t="s">
        <v>574</v>
      </c>
      <c r="G251" s="1" t="s">
        <v>575</v>
      </c>
      <c r="H251" s="1">
        <v>2</v>
      </c>
      <c r="I251" s="11">
        <v>1</v>
      </c>
      <c r="J251" s="2" t="s">
        <v>2663</v>
      </c>
      <c r="L251" s="2" t="s">
        <v>2665</v>
      </c>
      <c r="O251" s="1" t="s">
        <v>2665</v>
      </c>
      <c r="R251" s="1" t="s">
        <v>8</v>
      </c>
      <c r="S251" s="2">
        <v>41034</v>
      </c>
      <c r="T251" s="2">
        <f>S251+(365*4)</f>
        <v>42494</v>
      </c>
      <c r="U251" s="2">
        <f t="shared" si="12"/>
        <v>42554</v>
      </c>
      <c r="V251" s="11">
        <f t="shared" ca="1" si="13"/>
        <v>3120</v>
      </c>
      <c r="W251" s="1" t="s">
        <v>2659</v>
      </c>
    </row>
    <row r="252" spans="1:23" x14ac:dyDescent="0.25">
      <c r="A252" s="1">
        <v>118</v>
      </c>
      <c r="B252" s="1" t="s">
        <v>567</v>
      </c>
      <c r="C252" s="1" t="s">
        <v>144</v>
      </c>
      <c r="D252" s="1">
        <v>10</v>
      </c>
      <c r="E252" s="1" t="s">
        <v>9</v>
      </c>
      <c r="F252" s="1" t="s">
        <v>572</v>
      </c>
      <c r="G252" s="1" t="s">
        <v>573</v>
      </c>
      <c r="H252" s="1">
        <v>3</v>
      </c>
      <c r="I252" s="11">
        <v>1</v>
      </c>
      <c r="J252" s="2" t="s">
        <v>2663</v>
      </c>
      <c r="L252" s="2" t="s">
        <v>2665</v>
      </c>
      <c r="O252" s="1" t="s">
        <v>2665</v>
      </c>
      <c r="R252" s="1" t="s">
        <v>8</v>
      </c>
      <c r="S252" s="2">
        <v>41034</v>
      </c>
      <c r="T252" s="2">
        <f>S252+(365*4)</f>
        <v>42494</v>
      </c>
      <c r="U252" s="2">
        <f t="shared" si="12"/>
        <v>42554</v>
      </c>
      <c r="V252" s="11">
        <f t="shared" ca="1" si="13"/>
        <v>3120</v>
      </c>
      <c r="W252" s="1" t="s">
        <v>2659</v>
      </c>
    </row>
    <row r="253" spans="1:23" x14ac:dyDescent="0.25">
      <c r="A253" s="1">
        <v>118</v>
      </c>
      <c r="B253" s="1" t="s">
        <v>567</v>
      </c>
      <c r="C253" s="1" t="s">
        <v>76</v>
      </c>
      <c r="D253" s="1">
        <v>11</v>
      </c>
      <c r="E253" s="1" t="s">
        <v>9</v>
      </c>
      <c r="F253" s="1" t="s">
        <v>570</v>
      </c>
      <c r="G253" s="1" t="s">
        <v>571</v>
      </c>
      <c r="H253" s="1">
        <v>2</v>
      </c>
      <c r="I253" s="11">
        <v>1</v>
      </c>
      <c r="J253" s="2" t="s">
        <v>2663</v>
      </c>
      <c r="L253" s="2" t="s">
        <v>2665</v>
      </c>
      <c r="O253" s="1" t="s">
        <v>2665</v>
      </c>
      <c r="R253" s="1" t="s">
        <v>8</v>
      </c>
      <c r="S253" s="2">
        <v>41034</v>
      </c>
      <c r="T253" s="2">
        <f>S253+(365*4)</f>
        <v>42494</v>
      </c>
      <c r="U253" s="2">
        <f t="shared" si="12"/>
        <v>42554</v>
      </c>
      <c r="V253" s="11">
        <f t="shared" ca="1" si="13"/>
        <v>3120</v>
      </c>
      <c r="W253" s="1" t="s">
        <v>2659</v>
      </c>
    </row>
    <row r="254" spans="1:23" x14ac:dyDescent="0.25">
      <c r="A254" s="1">
        <v>119</v>
      </c>
      <c r="B254" s="1" t="s">
        <v>629</v>
      </c>
      <c r="C254" s="1" t="s">
        <v>17</v>
      </c>
      <c r="D254" s="1" t="s">
        <v>642</v>
      </c>
      <c r="E254" s="1" t="s">
        <v>50</v>
      </c>
      <c r="F254" s="1" t="s">
        <v>643</v>
      </c>
      <c r="G254" s="1" t="s">
        <v>644</v>
      </c>
      <c r="H254" s="1">
        <v>5</v>
      </c>
      <c r="I254" s="11">
        <v>1</v>
      </c>
      <c r="J254" s="2" t="s">
        <v>2663</v>
      </c>
      <c r="L254" s="2" t="s">
        <v>2665</v>
      </c>
      <c r="N254" s="1">
        <v>18</v>
      </c>
      <c r="O254" s="1" t="s">
        <v>2665</v>
      </c>
      <c r="P254" s="11">
        <v>1</v>
      </c>
      <c r="R254" s="1" t="s">
        <v>8</v>
      </c>
      <c r="T254" s="2">
        <f>S254+365</f>
        <v>365</v>
      </c>
      <c r="U254" s="2">
        <f t="shared" si="12"/>
        <v>425</v>
      </c>
      <c r="V254" s="11">
        <f t="shared" ca="1" si="13"/>
        <v>45249</v>
      </c>
      <c r="W254" s="1" t="s">
        <v>2659</v>
      </c>
    </row>
    <row r="255" spans="1:23" x14ac:dyDescent="0.25">
      <c r="A255" s="1">
        <v>119</v>
      </c>
      <c r="B255" s="1" t="s">
        <v>665</v>
      </c>
      <c r="C255" s="1" t="s">
        <v>49</v>
      </c>
      <c r="D255" s="1">
        <v>11</v>
      </c>
      <c r="E255" s="1" t="s">
        <v>50</v>
      </c>
      <c r="F255" s="1" t="s">
        <v>676</v>
      </c>
      <c r="G255" s="1" t="s">
        <v>676</v>
      </c>
      <c r="H255" s="1">
        <v>4</v>
      </c>
      <c r="I255" s="11">
        <v>1</v>
      </c>
      <c r="J255" s="2" t="s">
        <v>2663</v>
      </c>
      <c r="L255" s="2" t="s">
        <v>2665</v>
      </c>
      <c r="N255" s="1">
        <v>18</v>
      </c>
      <c r="O255" s="1" t="s">
        <v>2665</v>
      </c>
      <c r="P255" s="11">
        <f>_xlfn.ISOWEEKNUM(T255)</f>
        <v>22</v>
      </c>
      <c r="R255" s="1" t="s">
        <v>8</v>
      </c>
      <c r="S255" s="2">
        <v>45438</v>
      </c>
      <c r="T255" s="2">
        <f>S255+365</f>
        <v>45803</v>
      </c>
      <c r="U255" s="2">
        <f t="shared" si="12"/>
        <v>45863</v>
      </c>
      <c r="V255" s="11">
        <f t="shared" ca="1" si="13"/>
        <v>-189</v>
      </c>
      <c r="W255" s="1" t="s">
        <v>2659</v>
      </c>
    </row>
    <row r="256" spans="1:23" x14ac:dyDescent="0.25">
      <c r="A256" s="1">
        <v>118</v>
      </c>
      <c r="B256" s="1" t="s">
        <v>532</v>
      </c>
      <c r="C256" s="1" t="s">
        <v>68</v>
      </c>
      <c r="D256" s="1">
        <v>5</v>
      </c>
      <c r="E256" s="1" t="s">
        <v>54</v>
      </c>
      <c r="F256" s="1" t="s">
        <v>534</v>
      </c>
      <c r="G256" s="1" t="s">
        <v>535</v>
      </c>
      <c r="H256" s="1">
        <v>3</v>
      </c>
      <c r="I256" s="11">
        <v>1</v>
      </c>
      <c r="J256" s="2" t="s">
        <v>2663</v>
      </c>
      <c r="L256" s="2" t="s">
        <v>2665</v>
      </c>
      <c r="O256" s="1" t="s">
        <v>2665</v>
      </c>
      <c r="R256" s="1" t="s">
        <v>8</v>
      </c>
      <c r="S256" s="2">
        <v>41034</v>
      </c>
      <c r="T256" s="2">
        <f>S256+(365*3)</f>
        <v>42129</v>
      </c>
      <c r="U256" s="2">
        <f t="shared" si="12"/>
        <v>42189</v>
      </c>
      <c r="V256" s="11">
        <f t="shared" ca="1" si="13"/>
        <v>3485</v>
      </c>
      <c r="W256" s="1" t="s">
        <v>2659</v>
      </c>
    </row>
    <row r="257" spans="1:23" x14ac:dyDescent="0.25">
      <c r="A257" s="1">
        <v>119</v>
      </c>
      <c r="B257" s="1" t="s">
        <v>665</v>
      </c>
      <c r="C257" s="1" t="s">
        <v>49</v>
      </c>
      <c r="D257" s="1">
        <v>13</v>
      </c>
      <c r="E257" s="1" t="s">
        <v>50</v>
      </c>
      <c r="F257" s="1" t="s">
        <v>683</v>
      </c>
      <c r="G257" s="1" t="s">
        <v>684</v>
      </c>
      <c r="H257" s="1">
        <v>5</v>
      </c>
      <c r="I257" s="11">
        <v>1</v>
      </c>
      <c r="J257" s="2" t="s">
        <v>2663</v>
      </c>
      <c r="L257" s="2" t="s">
        <v>2665</v>
      </c>
      <c r="N257" s="1">
        <v>18</v>
      </c>
      <c r="O257" s="1" t="s">
        <v>2665</v>
      </c>
      <c r="P257" s="11">
        <f>_xlfn.ISOWEEKNUM(T257)</f>
        <v>22</v>
      </c>
      <c r="R257" s="1" t="s">
        <v>8</v>
      </c>
      <c r="S257" s="2">
        <v>45438</v>
      </c>
      <c r="T257" s="2">
        <f>S257+365</f>
        <v>45803</v>
      </c>
      <c r="U257" s="2">
        <f t="shared" si="12"/>
        <v>45863</v>
      </c>
      <c r="V257" s="11">
        <f t="shared" ca="1" si="13"/>
        <v>-189</v>
      </c>
      <c r="W257" s="1" t="s">
        <v>2659</v>
      </c>
    </row>
    <row r="258" spans="1:23" hidden="1" x14ac:dyDescent="0.25">
      <c r="A258" s="1">
        <v>118</v>
      </c>
      <c r="B258" s="1" t="s">
        <v>594</v>
      </c>
      <c r="C258" s="1" t="s">
        <v>17</v>
      </c>
      <c r="D258" s="1">
        <v>3</v>
      </c>
      <c r="E258" s="1" t="s">
        <v>77</v>
      </c>
      <c r="F258" s="1" t="s">
        <v>601</v>
      </c>
      <c r="G258" s="1" t="s">
        <v>602</v>
      </c>
      <c r="H258" s="1">
        <v>3</v>
      </c>
      <c r="I258" s="11">
        <v>1</v>
      </c>
      <c r="J258" s="2" t="s">
        <v>2664</v>
      </c>
      <c r="K258"/>
      <c r="L258" s="2" t="s">
        <v>2664</v>
      </c>
      <c r="M258"/>
      <c r="N258"/>
      <c r="O258"/>
      <c r="R258" s="1" t="s">
        <v>8</v>
      </c>
      <c r="S258" s="2">
        <v>45451</v>
      </c>
      <c r="T258" s="2">
        <f>S258+(365*2)</f>
        <v>46181</v>
      </c>
      <c r="U258" s="2">
        <f t="shared" ref="U258:U321" si="14">T258+60</f>
        <v>46241</v>
      </c>
      <c r="V258" s="11">
        <f t="shared" ref="V258:V321" ca="1" si="15">TODAY()-U258</f>
        <v>-567</v>
      </c>
    </row>
    <row r="259" spans="1:23" hidden="1" x14ac:dyDescent="0.25">
      <c r="A259" s="1">
        <v>118</v>
      </c>
      <c r="B259" s="1" t="s">
        <v>594</v>
      </c>
      <c r="C259" s="1" t="s">
        <v>68</v>
      </c>
      <c r="D259" s="1">
        <v>6</v>
      </c>
      <c r="E259" s="1" t="s">
        <v>77</v>
      </c>
      <c r="F259" s="1" t="s">
        <v>596</v>
      </c>
      <c r="G259" s="1" t="s">
        <v>597</v>
      </c>
      <c r="H259" s="1">
        <v>3</v>
      </c>
      <c r="I259" s="11">
        <v>1</v>
      </c>
      <c r="J259" s="2" t="s">
        <v>2664</v>
      </c>
      <c r="K259"/>
      <c r="L259" s="2" t="s">
        <v>2664</v>
      </c>
      <c r="M259"/>
      <c r="N259"/>
      <c r="O259"/>
      <c r="R259" s="1" t="s">
        <v>8</v>
      </c>
      <c r="S259" s="2">
        <v>45451</v>
      </c>
      <c r="T259" s="2">
        <f>S259+(365*2)</f>
        <v>46181</v>
      </c>
      <c r="U259" s="2">
        <f t="shared" si="14"/>
        <v>46241</v>
      </c>
      <c r="V259" s="11">
        <f t="shared" ca="1" si="15"/>
        <v>-567</v>
      </c>
    </row>
    <row r="260" spans="1:23" x14ac:dyDescent="0.25">
      <c r="A260" s="1">
        <v>119</v>
      </c>
      <c r="B260" s="1" t="s">
        <v>665</v>
      </c>
      <c r="C260" s="1" t="s">
        <v>7</v>
      </c>
      <c r="D260" s="1" t="s">
        <v>671</v>
      </c>
      <c r="E260" s="1" t="s">
        <v>50</v>
      </c>
      <c r="F260" s="1" t="s">
        <v>672</v>
      </c>
      <c r="G260" s="1" t="s">
        <v>673</v>
      </c>
      <c r="H260" s="1">
        <v>4</v>
      </c>
      <c r="I260" s="11">
        <v>1</v>
      </c>
      <c r="J260" s="2" t="s">
        <v>2663</v>
      </c>
      <c r="L260" s="2" t="s">
        <v>2665</v>
      </c>
      <c r="N260" s="1">
        <v>18</v>
      </c>
      <c r="O260" s="1" t="s">
        <v>2665</v>
      </c>
      <c r="P260" s="11">
        <f>_xlfn.ISOWEEKNUM(T260)</f>
        <v>22</v>
      </c>
      <c r="R260" s="1" t="s">
        <v>8</v>
      </c>
      <c r="S260" s="2">
        <v>45438</v>
      </c>
      <c r="T260" s="2">
        <f>S260+365</f>
        <v>45803</v>
      </c>
      <c r="U260" s="2">
        <f t="shared" si="14"/>
        <v>45863</v>
      </c>
      <c r="V260" s="11">
        <f t="shared" ca="1" si="15"/>
        <v>-189</v>
      </c>
      <c r="W260" s="1" t="s">
        <v>2659</v>
      </c>
    </row>
    <row r="261" spans="1:23" x14ac:dyDescent="0.25">
      <c r="A261" s="1">
        <v>119</v>
      </c>
      <c r="B261" s="1" t="s">
        <v>618</v>
      </c>
      <c r="C261" s="1" t="s">
        <v>53</v>
      </c>
      <c r="D261" s="1">
        <v>1</v>
      </c>
      <c r="E261" s="1" t="s">
        <v>50</v>
      </c>
      <c r="F261" s="1" t="s">
        <v>619</v>
      </c>
      <c r="G261" s="1" t="s">
        <v>619</v>
      </c>
      <c r="H261" s="1">
        <v>1</v>
      </c>
      <c r="I261" s="11">
        <v>1</v>
      </c>
      <c r="J261" s="2" t="s">
        <v>2663</v>
      </c>
      <c r="L261" s="2" t="s">
        <v>2665</v>
      </c>
      <c r="N261" s="1">
        <v>18</v>
      </c>
      <c r="O261" s="1" t="s">
        <v>2665</v>
      </c>
      <c r="P261" s="11">
        <f>_xlfn.ISOWEEKNUM(T261)</f>
        <v>22</v>
      </c>
      <c r="R261" s="1" t="s">
        <v>8</v>
      </c>
      <c r="S261" s="2">
        <v>45438</v>
      </c>
      <c r="T261" s="2">
        <f>S261+365</f>
        <v>45803</v>
      </c>
      <c r="U261" s="2">
        <f t="shared" si="14"/>
        <v>45863</v>
      </c>
      <c r="V261" s="11">
        <f t="shared" ca="1" si="15"/>
        <v>-189</v>
      </c>
      <c r="W261" s="1" t="s">
        <v>2659</v>
      </c>
    </row>
    <row r="262" spans="1:23" x14ac:dyDescent="0.25">
      <c r="A262" s="1">
        <v>118</v>
      </c>
      <c r="B262" s="1" t="s">
        <v>594</v>
      </c>
      <c r="C262" s="1" t="s">
        <v>68</v>
      </c>
      <c r="D262" s="1" t="s">
        <v>436</v>
      </c>
      <c r="E262" s="1" t="s">
        <v>9</v>
      </c>
      <c r="F262" s="1" t="s">
        <v>598</v>
      </c>
      <c r="G262" s="1" t="s">
        <v>598</v>
      </c>
      <c r="H262" s="1">
        <v>3</v>
      </c>
      <c r="I262" s="11">
        <v>1</v>
      </c>
      <c r="J262" s="2" t="s">
        <v>2663</v>
      </c>
      <c r="L262" s="2" t="s">
        <v>2665</v>
      </c>
      <c r="O262" s="1" t="s">
        <v>2665</v>
      </c>
      <c r="R262" s="1" t="s">
        <v>8</v>
      </c>
      <c r="S262" s="2">
        <v>41033</v>
      </c>
      <c r="T262" s="2">
        <f>S262+(365*4)</f>
        <v>42493</v>
      </c>
      <c r="U262" s="2">
        <f t="shared" si="14"/>
        <v>42553</v>
      </c>
      <c r="V262" s="11">
        <f t="shared" ca="1" si="15"/>
        <v>3121</v>
      </c>
      <c r="W262" s="1" t="s">
        <v>2659</v>
      </c>
    </row>
    <row r="263" spans="1:23" x14ac:dyDescent="0.25">
      <c r="A263" s="1">
        <v>119</v>
      </c>
      <c r="B263" s="1" t="s">
        <v>618</v>
      </c>
      <c r="C263" s="1" t="s">
        <v>53</v>
      </c>
      <c r="D263" s="1">
        <v>6</v>
      </c>
      <c r="E263" s="1" t="s">
        <v>50</v>
      </c>
      <c r="F263" s="1" t="s">
        <v>622</v>
      </c>
      <c r="G263" s="1" t="s">
        <v>623</v>
      </c>
      <c r="H263" s="1">
        <v>2</v>
      </c>
      <c r="I263" s="11">
        <v>1</v>
      </c>
      <c r="J263" s="2" t="s">
        <v>2663</v>
      </c>
      <c r="L263" s="2" t="s">
        <v>2665</v>
      </c>
      <c r="N263" s="1">
        <v>18</v>
      </c>
      <c r="O263" s="1" t="s">
        <v>2665</v>
      </c>
      <c r="P263" s="11">
        <f>_xlfn.ISOWEEKNUM(T263)</f>
        <v>22</v>
      </c>
      <c r="R263" s="1" t="s">
        <v>8</v>
      </c>
      <c r="S263" s="2">
        <v>45438</v>
      </c>
      <c r="T263" s="2">
        <f>S263+365</f>
        <v>45803</v>
      </c>
      <c r="U263" s="2">
        <f t="shared" si="14"/>
        <v>45863</v>
      </c>
      <c r="V263" s="11">
        <f t="shared" ca="1" si="15"/>
        <v>-189</v>
      </c>
      <c r="W263" s="1" t="s">
        <v>2659</v>
      </c>
    </row>
    <row r="264" spans="1:23" x14ac:dyDescent="0.25">
      <c r="A264" s="1">
        <v>119</v>
      </c>
      <c r="B264" s="1" t="s">
        <v>624</v>
      </c>
      <c r="C264" s="1" t="s">
        <v>53</v>
      </c>
      <c r="D264" s="1">
        <v>1</v>
      </c>
      <c r="E264" s="1" t="s">
        <v>50</v>
      </c>
      <c r="F264" s="1" t="s">
        <v>625</v>
      </c>
      <c r="G264" s="1" t="s">
        <v>626</v>
      </c>
      <c r="H264" s="1">
        <v>2</v>
      </c>
      <c r="I264" s="11">
        <v>1</v>
      </c>
      <c r="J264" s="2" t="s">
        <v>2663</v>
      </c>
      <c r="L264" s="2" t="s">
        <v>2665</v>
      </c>
      <c r="N264" s="1">
        <v>18</v>
      </c>
      <c r="O264" s="1" t="s">
        <v>2665</v>
      </c>
      <c r="P264" s="11">
        <f>_xlfn.ISOWEEKNUM(T264)</f>
        <v>22</v>
      </c>
      <c r="R264" s="1" t="s">
        <v>8</v>
      </c>
      <c r="S264" s="2">
        <v>45438</v>
      </c>
      <c r="T264" s="2">
        <f>S264+365</f>
        <v>45803</v>
      </c>
      <c r="U264" s="2">
        <f t="shared" si="14"/>
        <v>45863</v>
      </c>
      <c r="V264" s="11">
        <f t="shared" ca="1" si="15"/>
        <v>-189</v>
      </c>
      <c r="W264" s="1" t="s">
        <v>2659</v>
      </c>
    </row>
    <row r="265" spans="1:23" x14ac:dyDescent="0.25">
      <c r="A265" s="1">
        <v>118</v>
      </c>
      <c r="B265" s="1" t="s">
        <v>578</v>
      </c>
      <c r="C265" s="1" t="s">
        <v>68</v>
      </c>
      <c r="D265" s="1">
        <v>2</v>
      </c>
      <c r="E265" s="1" t="s">
        <v>9</v>
      </c>
      <c r="F265" s="1" t="s">
        <v>582</v>
      </c>
      <c r="G265" s="1" t="s">
        <v>583</v>
      </c>
      <c r="H265" s="1">
        <v>2</v>
      </c>
      <c r="I265" s="11">
        <v>1</v>
      </c>
      <c r="J265" s="2" t="s">
        <v>2663</v>
      </c>
      <c r="L265" s="2" t="s">
        <v>2665</v>
      </c>
      <c r="O265" s="1" t="s">
        <v>2665</v>
      </c>
      <c r="R265" s="1" t="s">
        <v>8</v>
      </c>
      <c r="S265" s="2">
        <v>41066</v>
      </c>
      <c r="T265" s="2">
        <f>S265+(365*4)</f>
        <v>42526</v>
      </c>
      <c r="U265" s="2">
        <f t="shared" si="14"/>
        <v>42586</v>
      </c>
      <c r="V265" s="11">
        <f t="shared" ca="1" si="15"/>
        <v>3088</v>
      </c>
      <c r="W265" s="1" t="s">
        <v>2659</v>
      </c>
    </row>
    <row r="266" spans="1:23" x14ac:dyDescent="0.25">
      <c r="A266" s="1">
        <v>118</v>
      </c>
      <c r="B266" s="1" t="s">
        <v>578</v>
      </c>
      <c r="C266" s="1" t="s">
        <v>68</v>
      </c>
      <c r="D266" s="1">
        <v>5</v>
      </c>
      <c r="E266" s="1" t="s">
        <v>9</v>
      </c>
      <c r="F266" s="1" t="s">
        <v>581</v>
      </c>
      <c r="G266" s="1" t="s">
        <v>581</v>
      </c>
      <c r="H266" s="1">
        <v>2</v>
      </c>
      <c r="I266" s="11">
        <v>1</v>
      </c>
      <c r="J266" s="2" t="s">
        <v>2663</v>
      </c>
      <c r="L266" s="2" t="s">
        <v>2665</v>
      </c>
      <c r="O266" s="1" t="s">
        <v>2665</v>
      </c>
      <c r="R266" s="1" t="s">
        <v>8</v>
      </c>
      <c r="S266" s="2">
        <v>41066</v>
      </c>
      <c r="T266" s="2">
        <f>S266+(365*4)</f>
        <v>42526</v>
      </c>
      <c r="U266" s="2">
        <f t="shared" si="14"/>
        <v>42586</v>
      </c>
      <c r="V266" s="11">
        <f t="shared" ca="1" si="15"/>
        <v>3088</v>
      </c>
      <c r="W266" s="1" t="s">
        <v>2659</v>
      </c>
    </row>
    <row r="267" spans="1:23" x14ac:dyDescent="0.25">
      <c r="A267" s="1">
        <v>119</v>
      </c>
      <c r="B267" s="1" t="s">
        <v>624</v>
      </c>
      <c r="C267" s="1" t="s">
        <v>53</v>
      </c>
      <c r="D267" s="1">
        <v>2</v>
      </c>
      <c r="E267" s="1" t="s">
        <v>50</v>
      </c>
      <c r="F267" s="1" t="s">
        <v>627</v>
      </c>
      <c r="G267" s="1" t="s">
        <v>628</v>
      </c>
      <c r="H267" s="1">
        <v>2</v>
      </c>
      <c r="I267" s="11">
        <v>1</v>
      </c>
      <c r="J267" s="2" t="s">
        <v>2663</v>
      </c>
      <c r="L267" s="2" t="s">
        <v>2665</v>
      </c>
      <c r="N267" s="1">
        <v>18</v>
      </c>
      <c r="O267" s="1" t="s">
        <v>2665</v>
      </c>
      <c r="P267" s="11">
        <f>_xlfn.ISOWEEKNUM(T267)</f>
        <v>22</v>
      </c>
      <c r="R267" s="1" t="s">
        <v>8</v>
      </c>
      <c r="S267" s="2">
        <v>45438</v>
      </c>
      <c r="T267" s="2">
        <f>S267+365</f>
        <v>45803</v>
      </c>
      <c r="U267" s="2">
        <f t="shared" si="14"/>
        <v>45863</v>
      </c>
      <c r="V267" s="11">
        <f t="shared" ca="1" si="15"/>
        <v>-189</v>
      </c>
      <c r="W267" s="1" t="s">
        <v>2659</v>
      </c>
    </row>
    <row r="268" spans="1:23" x14ac:dyDescent="0.25">
      <c r="A268" s="1">
        <v>119</v>
      </c>
      <c r="B268" s="1" t="s">
        <v>609</v>
      </c>
      <c r="C268" s="1" t="s">
        <v>7</v>
      </c>
      <c r="D268" s="1">
        <v>1</v>
      </c>
      <c r="E268" s="1" t="s">
        <v>50</v>
      </c>
      <c r="F268" s="1" t="s">
        <v>610</v>
      </c>
      <c r="G268" s="1" t="s">
        <v>611</v>
      </c>
      <c r="H268" s="1">
        <v>1</v>
      </c>
      <c r="I268" s="11">
        <v>1</v>
      </c>
      <c r="J268" s="2" t="s">
        <v>2663</v>
      </c>
      <c r="L268" s="2" t="s">
        <v>2665</v>
      </c>
      <c r="N268" s="1">
        <v>18</v>
      </c>
      <c r="O268" s="1" t="s">
        <v>2665</v>
      </c>
      <c r="P268" s="11">
        <f>_xlfn.ISOWEEKNUM(T268)</f>
        <v>22</v>
      </c>
      <c r="R268" s="1" t="s">
        <v>8</v>
      </c>
      <c r="S268" s="2">
        <v>45438</v>
      </c>
      <c r="T268" s="2">
        <f>S268+365</f>
        <v>45803</v>
      </c>
      <c r="U268" s="2">
        <f t="shared" si="14"/>
        <v>45863</v>
      </c>
      <c r="V268" s="11">
        <f t="shared" ca="1" si="15"/>
        <v>-189</v>
      </c>
      <c r="W268" s="1" t="s">
        <v>2659</v>
      </c>
    </row>
    <row r="269" spans="1:23" x14ac:dyDescent="0.25">
      <c r="A269" s="1">
        <v>119</v>
      </c>
      <c r="B269" s="1" t="s">
        <v>609</v>
      </c>
      <c r="C269" s="1" t="s">
        <v>53</v>
      </c>
      <c r="D269" s="1">
        <v>7</v>
      </c>
      <c r="E269" s="1" t="s">
        <v>50</v>
      </c>
      <c r="F269" s="1" t="s">
        <v>616</v>
      </c>
      <c r="G269" s="1" t="s">
        <v>617</v>
      </c>
      <c r="H269" s="1">
        <v>2</v>
      </c>
      <c r="I269" s="11">
        <v>1</v>
      </c>
      <c r="J269" s="2" t="s">
        <v>2663</v>
      </c>
      <c r="L269" s="2" t="s">
        <v>2665</v>
      </c>
      <c r="N269" s="1">
        <v>18</v>
      </c>
      <c r="O269" s="1" t="s">
        <v>2665</v>
      </c>
      <c r="P269" s="11">
        <f>_xlfn.ISOWEEKNUM(T269)</f>
        <v>22</v>
      </c>
      <c r="R269" s="1" t="s">
        <v>8</v>
      </c>
      <c r="S269" s="2">
        <v>45438</v>
      </c>
      <c r="T269" s="2">
        <f>S269+365</f>
        <v>45803</v>
      </c>
      <c r="U269" s="2">
        <f t="shared" si="14"/>
        <v>45863</v>
      </c>
      <c r="V269" s="11">
        <f t="shared" ca="1" si="15"/>
        <v>-189</v>
      </c>
      <c r="W269" s="1" t="s">
        <v>2659</v>
      </c>
    </row>
    <row r="270" spans="1:23" x14ac:dyDescent="0.25">
      <c r="A270" s="1">
        <v>119</v>
      </c>
      <c r="B270" s="1" t="s">
        <v>605</v>
      </c>
      <c r="C270" s="1" t="s">
        <v>49</v>
      </c>
      <c r="D270" s="1">
        <v>1</v>
      </c>
      <c r="E270" s="1" t="s">
        <v>50</v>
      </c>
      <c r="F270" s="1" t="s">
        <v>606</v>
      </c>
      <c r="G270" s="1" t="s">
        <v>606</v>
      </c>
      <c r="H270" s="1">
        <v>2</v>
      </c>
      <c r="I270" s="11">
        <v>1</v>
      </c>
      <c r="J270" s="2" t="s">
        <v>2663</v>
      </c>
      <c r="L270" s="2" t="s">
        <v>2665</v>
      </c>
      <c r="N270" s="1">
        <v>18</v>
      </c>
      <c r="O270" s="1" t="s">
        <v>2665</v>
      </c>
      <c r="P270" s="11">
        <f>_xlfn.ISOWEEKNUM(T270)</f>
        <v>22</v>
      </c>
      <c r="R270" s="1" t="s">
        <v>8</v>
      </c>
      <c r="S270" s="2">
        <v>45438</v>
      </c>
      <c r="T270" s="2">
        <f>S270+365</f>
        <v>45803</v>
      </c>
      <c r="U270" s="2">
        <f t="shared" si="14"/>
        <v>45863</v>
      </c>
      <c r="V270" s="11">
        <f t="shared" ca="1" si="15"/>
        <v>-189</v>
      </c>
      <c r="W270" s="1" t="s">
        <v>2659</v>
      </c>
    </row>
    <row r="271" spans="1:23" x14ac:dyDescent="0.25">
      <c r="A271" s="1">
        <v>118</v>
      </c>
      <c r="B271" s="1" t="s">
        <v>586</v>
      </c>
      <c r="C271" s="1" t="s">
        <v>53</v>
      </c>
      <c r="D271" s="1">
        <v>2</v>
      </c>
      <c r="E271" s="1" t="s">
        <v>54</v>
      </c>
      <c r="F271" s="1" t="s">
        <v>590</v>
      </c>
      <c r="G271" s="1" t="s">
        <v>591</v>
      </c>
      <c r="H271" s="1">
        <v>1</v>
      </c>
      <c r="I271" s="11">
        <v>1</v>
      </c>
      <c r="J271" s="2" t="s">
        <v>2663</v>
      </c>
      <c r="L271" s="2" t="s">
        <v>2665</v>
      </c>
      <c r="O271" s="1" t="s">
        <v>2665</v>
      </c>
      <c r="R271" s="1" t="s">
        <v>8</v>
      </c>
      <c r="S271" s="2">
        <v>41065</v>
      </c>
      <c r="T271" s="2">
        <f>S271+(365*3)</f>
        <v>42160</v>
      </c>
      <c r="U271" s="2">
        <f t="shared" si="14"/>
        <v>42220</v>
      </c>
      <c r="V271" s="11">
        <f t="shared" ca="1" si="15"/>
        <v>3454</v>
      </c>
      <c r="W271" s="1" t="s">
        <v>2659</v>
      </c>
    </row>
    <row r="272" spans="1:23" x14ac:dyDescent="0.25">
      <c r="A272" s="1">
        <v>118</v>
      </c>
      <c r="B272" s="1" t="s">
        <v>586</v>
      </c>
      <c r="C272" s="1" t="s">
        <v>53</v>
      </c>
      <c r="D272" s="1">
        <v>5</v>
      </c>
      <c r="E272" s="1" t="s">
        <v>54</v>
      </c>
      <c r="F272" s="1" t="s">
        <v>588</v>
      </c>
      <c r="G272" s="1" t="s">
        <v>589</v>
      </c>
      <c r="H272" s="1">
        <v>2</v>
      </c>
      <c r="I272" s="11">
        <v>1</v>
      </c>
      <c r="J272" s="2" t="s">
        <v>2663</v>
      </c>
      <c r="L272" s="2" t="s">
        <v>2665</v>
      </c>
      <c r="O272" s="1" t="s">
        <v>2665</v>
      </c>
      <c r="R272" s="1" t="s">
        <v>8</v>
      </c>
      <c r="S272" s="2">
        <v>41065</v>
      </c>
      <c r="T272" s="2">
        <f>S272+(365*3)</f>
        <v>42160</v>
      </c>
      <c r="U272" s="2">
        <f t="shared" si="14"/>
        <v>42220</v>
      </c>
      <c r="V272" s="11">
        <f t="shared" ca="1" si="15"/>
        <v>3454</v>
      </c>
      <c r="W272" s="1" t="s">
        <v>2659</v>
      </c>
    </row>
    <row r="273" spans="1:23" x14ac:dyDescent="0.25">
      <c r="A273" s="1">
        <v>119</v>
      </c>
      <c r="B273" s="1" t="s">
        <v>605</v>
      </c>
      <c r="C273" s="1" t="s">
        <v>49</v>
      </c>
      <c r="D273" s="1">
        <v>6</v>
      </c>
      <c r="E273" s="1" t="s">
        <v>50</v>
      </c>
      <c r="F273" s="1" t="s">
        <v>607</v>
      </c>
      <c r="G273" s="1" t="s">
        <v>608</v>
      </c>
      <c r="H273" s="1">
        <v>2</v>
      </c>
      <c r="I273" s="11">
        <v>1</v>
      </c>
      <c r="J273" s="2" t="s">
        <v>2663</v>
      </c>
      <c r="L273" s="2" t="s">
        <v>2665</v>
      </c>
      <c r="N273" s="1">
        <v>18</v>
      </c>
      <c r="O273" s="1" t="s">
        <v>2665</v>
      </c>
      <c r="P273" s="11">
        <f t="shared" ref="P273:P282" si="16">_xlfn.ISOWEEKNUM(T273)</f>
        <v>22</v>
      </c>
      <c r="R273" s="1" t="s">
        <v>8</v>
      </c>
      <c r="S273" s="2">
        <v>45438</v>
      </c>
      <c r="T273" s="2">
        <f t="shared" ref="T273:T282" si="17">S273+365</f>
        <v>45803</v>
      </c>
      <c r="U273" s="2">
        <f t="shared" si="14"/>
        <v>45863</v>
      </c>
      <c r="V273" s="11">
        <f t="shared" ca="1" si="15"/>
        <v>-189</v>
      </c>
      <c r="W273" s="1" t="s">
        <v>2659</v>
      </c>
    </row>
    <row r="274" spans="1:23" x14ac:dyDescent="0.25">
      <c r="A274" s="1">
        <v>120</v>
      </c>
      <c r="B274" s="1" t="s">
        <v>719</v>
      </c>
      <c r="C274" s="1" t="s">
        <v>7</v>
      </c>
      <c r="D274" s="1">
        <v>511</v>
      </c>
      <c r="E274" s="1" t="s">
        <v>50</v>
      </c>
      <c r="F274" s="1" t="s">
        <v>957</v>
      </c>
      <c r="G274" s="1" t="s">
        <v>958</v>
      </c>
      <c r="H274" s="1">
        <v>93</v>
      </c>
      <c r="I274" s="11">
        <v>1</v>
      </c>
      <c r="J274" s="2" t="s">
        <v>2663</v>
      </c>
      <c r="L274" s="2" t="s">
        <v>2665</v>
      </c>
      <c r="N274" s="1">
        <v>18</v>
      </c>
      <c r="O274" s="1" t="s">
        <v>2665</v>
      </c>
      <c r="P274" s="11">
        <f t="shared" si="16"/>
        <v>22</v>
      </c>
      <c r="R274" s="1" t="s">
        <v>8</v>
      </c>
      <c r="S274" s="2">
        <v>45438</v>
      </c>
      <c r="T274" s="2">
        <f t="shared" si="17"/>
        <v>45803</v>
      </c>
      <c r="U274" s="2">
        <f t="shared" si="14"/>
        <v>45863</v>
      </c>
      <c r="V274" s="11">
        <f t="shared" ca="1" si="15"/>
        <v>-189</v>
      </c>
      <c r="W274" s="1" t="s">
        <v>2659</v>
      </c>
    </row>
    <row r="275" spans="1:23" x14ac:dyDescent="0.25">
      <c r="A275" s="1">
        <v>120</v>
      </c>
      <c r="B275" s="1" t="s">
        <v>719</v>
      </c>
      <c r="C275" s="1" t="s">
        <v>158</v>
      </c>
      <c r="D275" s="1">
        <v>539</v>
      </c>
      <c r="E275" s="1" t="s">
        <v>50</v>
      </c>
      <c r="F275" s="1" t="s">
        <v>938</v>
      </c>
      <c r="G275" s="1" t="s">
        <v>939</v>
      </c>
      <c r="H275" s="1">
        <v>93</v>
      </c>
      <c r="I275" s="11">
        <v>1</v>
      </c>
      <c r="J275" s="2" t="s">
        <v>2663</v>
      </c>
      <c r="L275" s="2" t="s">
        <v>2665</v>
      </c>
      <c r="N275" s="1">
        <v>18</v>
      </c>
      <c r="O275" s="1" t="s">
        <v>2665</v>
      </c>
      <c r="P275" s="11">
        <f t="shared" si="16"/>
        <v>22</v>
      </c>
      <c r="R275" s="1" t="s">
        <v>8</v>
      </c>
      <c r="S275" s="2">
        <v>45438</v>
      </c>
      <c r="T275" s="2">
        <f t="shared" si="17"/>
        <v>45803</v>
      </c>
      <c r="U275" s="2">
        <f t="shared" si="14"/>
        <v>45863</v>
      </c>
      <c r="V275" s="11">
        <f t="shared" ca="1" si="15"/>
        <v>-189</v>
      </c>
      <c r="W275" s="1" t="s">
        <v>2659</v>
      </c>
    </row>
    <row r="276" spans="1:23" x14ac:dyDescent="0.25">
      <c r="A276" s="1">
        <v>120</v>
      </c>
      <c r="B276" s="1" t="s">
        <v>719</v>
      </c>
      <c r="C276" s="1" t="s">
        <v>7</v>
      </c>
      <c r="D276" s="1">
        <v>544</v>
      </c>
      <c r="E276" s="1" t="s">
        <v>50</v>
      </c>
      <c r="F276" s="1" t="s">
        <v>929</v>
      </c>
      <c r="G276" s="1" t="s">
        <v>930</v>
      </c>
      <c r="H276" s="1">
        <v>52</v>
      </c>
      <c r="I276" s="11">
        <v>1</v>
      </c>
      <c r="J276" s="2" t="s">
        <v>2663</v>
      </c>
      <c r="L276" s="2" t="s">
        <v>2665</v>
      </c>
      <c r="N276" s="1">
        <v>18</v>
      </c>
      <c r="O276" s="1" t="s">
        <v>2665</v>
      </c>
      <c r="P276" s="11">
        <f t="shared" si="16"/>
        <v>22</v>
      </c>
      <c r="R276" s="1" t="s">
        <v>8</v>
      </c>
      <c r="S276" s="2">
        <v>45438</v>
      </c>
      <c r="T276" s="2">
        <f t="shared" si="17"/>
        <v>45803</v>
      </c>
      <c r="U276" s="2">
        <f t="shared" si="14"/>
        <v>45863</v>
      </c>
      <c r="V276" s="11">
        <f t="shared" ca="1" si="15"/>
        <v>-189</v>
      </c>
      <c r="W276" s="1" t="s">
        <v>2659</v>
      </c>
    </row>
    <row r="277" spans="1:23" x14ac:dyDescent="0.25">
      <c r="A277" s="1">
        <v>120</v>
      </c>
      <c r="B277" s="1" t="s">
        <v>719</v>
      </c>
      <c r="C277" s="1" t="s">
        <v>68</v>
      </c>
      <c r="D277" s="1">
        <v>545</v>
      </c>
      <c r="E277" s="1" t="s">
        <v>50</v>
      </c>
      <c r="F277" s="1" t="s">
        <v>925</v>
      </c>
      <c r="G277" s="1" t="s">
        <v>926</v>
      </c>
      <c r="H277" s="1">
        <v>90</v>
      </c>
      <c r="I277" s="11">
        <v>1</v>
      </c>
      <c r="J277" s="2" t="s">
        <v>2663</v>
      </c>
      <c r="L277" s="2" t="s">
        <v>2665</v>
      </c>
      <c r="N277" s="1">
        <v>18</v>
      </c>
      <c r="O277" s="1" t="s">
        <v>2665</v>
      </c>
      <c r="P277" s="11">
        <f t="shared" si="16"/>
        <v>22</v>
      </c>
      <c r="R277" s="1" t="s">
        <v>8</v>
      </c>
      <c r="S277" s="2">
        <v>45438</v>
      </c>
      <c r="T277" s="2">
        <f t="shared" si="17"/>
        <v>45803</v>
      </c>
      <c r="U277" s="2">
        <f t="shared" si="14"/>
        <v>45863</v>
      </c>
      <c r="V277" s="11">
        <f t="shared" ca="1" si="15"/>
        <v>-189</v>
      </c>
      <c r="W277" s="1" t="s">
        <v>2659</v>
      </c>
    </row>
    <row r="278" spans="1:23" x14ac:dyDescent="0.25">
      <c r="A278" s="1">
        <v>120</v>
      </c>
      <c r="B278" s="1" t="s">
        <v>719</v>
      </c>
      <c r="C278" s="1" t="s">
        <v>68</v>
      </c>
      <c r="D278" s="1">
        <v>555</v>
      </c>
      <c r="E278" s="1" t="s">
        <v>50</v>
      </c>
      <c r="F278" s="1" t="s">
        <v>912</v>
      </c>
      <c r="G278" s="1" t="s">
        <v>913</v>
      </c>
      <c r="H278" s="1" t="s">
        <v>400</v>
      </c>
      <c r="I278" s="11">
        <v>1</v>
      </c>
      <c r="J278" s="2" t="s">
        <v>2663</v>
      </c>
      <c r="L278" s="2" t="s">
        <v>2665</v>
      </c>
      <c r="N278" s="1">
        <v>18</v>
      </c>
      <c r="O278" s="1" t="s">
        <v>2665</v>
      </c>
      <c r="P278" s="11">
        <f t="shared" si="16"/>
        <v>22</v>
      </c>
      <c r="R278" s="1" t="s">
        <v>8</v>
      </c>
      <c r="S278" s="2">
        <v>45438</v>
      </c>
      <c r="T278" s="2">
        <f t="shared" si="17"/>
        <v>45803</v>
      </c>
      <c r="U278" s="2">
        <f t="shared" si="14"/>
        <v>45863</v>
      </c>
      <c r="V278" s="11">
        <f t="shared" ca="1" si="15"/>
        <v>-189</v>
      </c>
      <c r="W278" s="1" t="s">
        <v>2659</v>
      </c>
    </row>
    <row r="279" spans="1:23" x14ac:dyDescent="0.25">
      <c r="A279" s="1">
        <v>120</v>
      </c>
      <c r="B279" s="1" t="s">
        <v>719</v>
      </c>
      <c r="C279" s="1" t="s">
        <v>49</v>
      </c>
      <c r="D279" s="1">
        <v>661</v>
      </c>
      <c r="E279" s="1" t="s">
        <v>50</v>
      </c>
      <c r="F279" s="1" t="s">
        <v>931</v>
      </c>
      <c r="G279" s="1" t="s">
        <v>932</v>
      </c>
      <c r="H279" s="1">
        <v>52</v>
      </c>
      <c r="I279" s="11">
        <v>1</v>
      </c>
      <c r="J279" s="2" t="s">
        <v>2663</v>
      </c>
      <c r="L279" s="2" t="s">
        <v>2665</v>
      </c>
      <c r="N279" s="1">
        <v>18</v>
      </c>
      <c r="O279" s="1" t="s">
        <v>2665</v>
      </c>
      <c r="P279" s="11">
        <f t="shared" si="16"/>
        <v>22</v>
      </c>
      <c r="R279" s="1" t="s">
        <v>8</v>
      </c>
      <c r="S279" s="2">
        <v>45438</v>
      </c>
      <c r="T279" s="2">
        <f t="shared" si="17"/>
        <v>45803</v>
      </c>
      <c r="U279" s="2">
        <f t="shared" si="14"/>
        <v>45863</v>
      </c>
      <c r="V279" s="11">
        <f t="shared" ca="1" si="15"/>
        <v>-189</v>
      </c>
      <c r="W279" s="1" t="s">
        <v>2659</v>
      </c>
    </row>
    <row r="280" spans="1:23" x14ac:dyDescent="0.25">
      <c r="A280" s="1">
        <v>120</v>
      </c>
      <c r="B280" s="1" t="s">
        <v>719</v>
      </c>
      <c r="C280" s="1" t="s">
        <v>53</v>
      </c>
      <c r="D280" s="1">
        <v>690</v>
      </c>
      <c r="E280" s="1" t="s">
        <v>50</v>
      </c>
      <c r="F280" s="1" t="s">
        <v>720</v>
      </c>
      <c r="G280" s="1" t="s">
        <v>721</v>
      </c>
      <c r="H280" s="1">
        <v>9</v>
      </c>
      <c r="I280" s="11">
        <v>1</v>
      </c>
      <c r="J280" s="2" t="s">
        <v>2663</v>
      </c>
      <c r="L280" s="2" t="s">
        <v>2665</v>
      </c>
      <c r="N280" s="1">
        <v>18</v>
      </c>
      <c r="O280" s="1" t="s">
        <v>2665</v>
      </c>
      <c r="P280" s="11">
        <f t="shared" si="16"/>
        <v>22</v>
      </c>
      <c r="R280" s="1" t="s">
        <v>8</v>
      </c>
      <c r="S280" s="2">
        <v>45438</v>
      </c>
      <c r="T280" s="2">
        <f t="shared" si="17"/>
        <v>45803</v>
      </c>
      <c r="U280" s="2">
        <f t="shared" si="14"/>
        <v>45863</v>
      </c>
      <c r="V280" s="11">
        <f t="shared" ca="1" si="15"/>
        <v>-189</v>
      </c>
      <c r="W280" s="1" t="s">
        <v>2659</v>
      </c>
    </row>
    <row r="281" spans="1:23" x14ac:dyDescent="0.25">
      <c r="A281" s="1">
        <v>120</v>
      </c>
      <c r="B281" s="1" t="s">
        <v>685</v>
      </c>
      <c r="C281" s="1" t="s">
        <v>7</v>
      </c>
      <c r="D281" s="1">
        <v>1</v>
      </c>
      <c r="E281" s="1" t="s">
        <v>50</v>
      </c>
      <c r="F281" s="1" t="s">
        <v>717</v>
      </c>
      <c r="G281" s="1" t="s">
        <v>718</v>
      </c>
      <c r="H281" s="1">
        <v>2</v>
      </c>
      <c r="I281" s="11">
        <v>1</v>
      </c>
      <c r="J281" s="2" t="s">
        <v>2663</v>
      </c>
      <c r="L281" s="2" t="s">
        <v>2665</v>
      </c>
      <c r="N281" s="1">
        <v>18</v>
      </c>
      <c r="O281" s="1" t="s">
        <v>2665</v>
      </c>
      <c r="P281" s="11">
        <f t="shared" si="16"/>
        <v>22</v>
      </c>
      <c r="R281" s="1" t="s">
        <v>8</v>
      </c>
      <c r="S281" s="2">
        <v>45438</v>
      </c>
      <c r="T281" s="2">
        <f t="shared" si="17"/>
        <v>45803</v>
      </c>
      <c r="U281" s="2">
        <f t="shared" si="14"/>
        <v>45863</v>
      </c>
      <c r="V281" s="11">
        <f t="shared" ca="1" si="15"/>
        <v>-189</v>
      </c>
      <c r="W281" s="1" t="s">
        <v>2659</v>
      </c>
    </row>
    <row r="282" spans="1:23" x14ac:dyDescent="0.25">
      <c r="A282" s="1">
        <v>120</v>
      </c>
      <c r="B282" s="1" t="s">
        <v>685</v>
      </c>
      <c r="C282" s="1" t="s">
        <v>7</v>
      </c>
      <c r="D282" s="1">
        <v>14</v>
      </c>
      <c r="E282" s="1" t="s">
        <v>50</v>
      </c>
      <c r="F282" s="1" t="s">
        <v>686</v>
      </c>
      <c r="G282" s="1" t="s">
        <v>686</v>
      </c>
      <c r="H282" s="1">
        <v>2</v>
      </c>
      <c r="I282" s="11">
        <v>1</v>
      </c>
      <c r="J282" s="2" t="s">
        <v>2663</v>
      </c>
      <c r="L282" s="2" t="s">
        <v>2665</v>
      </c>
      <c r="N282" s="1">
        <v>18</v>
      </c>
      <c r="O282" s="1" t="s">
        <v>2665</v>
      </c>
      <c r="P282" s="11">
        <f t="shared" si="16"/>
        <v>22</v>
      </c>
      <c r="R282" s="1" t="s">
        <v>8</v>
      </c>
      <c r="S282" s="2">
        <v>45438</v>
      </c>
      <c r="T282" s="2">
        <f t="shared" si="17"/>
        <v>45803</v>
      </c>
      <c r="U282" s="2">
        <f t="shared" si="14"/>
        <v>45863</v>
      </c>
      <c r="V282" s="11">
        <f t="shared" ca="1" si="15"/>
        <v>-189</v>
      </c>
      <c r="W282" s="1" t="s">
        <v>2659</v>
      </c>
    </row>
    <row r="283" spans="1:23" x14ac:dyDescent="0.25">
      <c r="A283" s="1">
        <v>119</v>
      </c>
      <c r="B283" s="1" t="s">
        <v>629</v>
      </c>
      <c r="C283" s="1" t="s">
        <v>17</v>
      </c>
      <c r="D283" s="1">
        <v>19</v>
      </c>
      <c r="E283" s="1" t="s">
        <v>9</v>
      </c>
      <c r="F283" s="1" t="s">
        <v>663</v>
      </c>
      <c r="G283" s="1" t="s">
        <v>664</v>
      </c>
      <c r="H283" s="1" t="s">
        <v>658</v>
      </c>
      <c r="I283" s="11">
        <v>1</v>
      </c>
      <c r="J283" s="2" t="s">
        <v>2663</v>
      </c>
      <c r="L283" s="2" t="s">
        <v>2665</v>
      </c>
      <c r="O283" s="1" t="s">
        <v>2665</v>
      </c>
      <c r="R283" s="1" t="s">
        <v>8</v>
      </c>
      <c r="T283" s="2">
        <f>S283+(365*4)</f>
        <v>1460</v>
      </c>
      <c r="U283" s="2">
        <f t="shared" si="14"/>
        <v>1520</v>
      </c>
      <c r="V283" s="11">
        <f t="shared" ca="1" si="15"/>
        <v>44154</v>
      </c>
      <c r="W283" s="1" t="s">
        <v>2659</v>
      </c>
    </row>
    <row r="284" spans="1:23" x14ac:dyDescent="0.25">
      <c r="A284" s="1">
        <v>119</v>
      </c>
      <c r="B284" s="1" t="s">
        <v>629</v>
      </c>
      <c r="C284" s="1" t="s">
        <v>17</v>
      </c>
      <c r="D284" s="1">
        <v>20</v>
      </c>
      <c r="E284" s="1" t="s">
        <v>9</v>
      </c>
      <c r="F284" s="1" t="s">
        <v>657</v>
      </c>
      <c r="G284" s="1" t="s">
        <v>662</v>
      </c>
      <c r="H284" s="1" t="s">
        <v>661</v>
      </c>
      <c r="I284" s="11">
        <v>1</v>
      </c>
      <c r="J284" s="2" t="s">
        <v>2663</v>
      </c>
      <c r="L284" s="2" t="s">
        <v>2665</v>
      </c>
      <c r="O284" s="1" t="s">
        <v>2665</v>
      </c>
      <c r="R284" s="1" t="s">
        <v>8</v>
      </c>
      <c r="T284" s="2">
        <f>S284+(365*4)</f>
        <v>1460</v>
      </c>
      <c r="U284" s="2">
        <f t="shared" si="14"/>
        <v>1520</v>
      </c>
      <c r="V284" s="11">
        <f t="shared" ca="1" si="15"/>
        <v>44154</v>
      </c>
      <c r="W284" s="1" t="s">
        <v>2659</v>
      </c>
    </row>
    <row r="285" spans="1:23" x14ac:dyDescent="0.25">
      <c r="A285" s="1">
        <v>119</v>
      </c>
      <c r="B285" s="1" t="s">
        <v>629</v>
      </c>
      <c r="C285" s="1" t="s">
        <v>17</v>
      </c>
      <c r="D285" s="1" t="s">
        <v>654</v>
      </c>
      <c r="E285" s="1" t="s">
        <v>9</v>
      </c>
      <c r="F285" s="1" t="s">
        <v>655</v>
      </c>
      <c r="G285" s="1" t="s">
        <v>655</v>
      </c>
      <c r="H285" s="1">
        <v>4</v>
      </c>
      <c r="I285" s="11">
        <v>1</v>
      </c>
      <c r="J285" s="2" t="s">
        <v>2663</v>
      </c>
      <c r="L285" s="2" t="s">
        <v>2665</v>
      </c>
      <c r="O285" s="1" t="s">
        <v>2665</v>
      </c>
      <c r="R285" s="1" t="s">
        <v>8</v>
      </c>
      <c r="S285" s="2">
        <v>41025</v>
      </c>
      <c r="T285" s="2">
        <f>S285+(365*4)</f>
        <v>42485</v>
      </c>
      <c r="U285" s="2">
        <f t="shared" si="14"/>
        <v>42545</v>
      </c>
      <c r="V285" s="11">
        <f t="shared" ca="1" si="15"/>
        <v>3129</v>
      </c>
      <c r="W285" s="1" t="s">
        <v>2659</v>
      </c>
    </row>
    <row r="286" spans="1:23" x14ac:dyDescent="0.25">
      <c r="A286" s="1">
        <v>119</v>
      </c>
      <c r="B286" s="1" t="s">
        <v>629</v>
      </c>
      <c r="C286" s="1" t="s">
        <v>17</v>
      </c>
      <c r="D286" s="1" t="s">
        <v>659</v>
      </c>
      <c r="E286" s="1" t="s">
        <v>9</v>
      </c>
      <c r="F286" s="1" t="s">
        <v>660</v>
      </c>
      <c r="G286" s="1" t="s">
        <v>657</v>
      </c>
      <c r="H286" s="1" t="s">
        <v>658</v>
      </c>
      <c r="I286" s="11">
        <v>1</v>
      </c>
      <c r="J286" s="2" t="s">
        <v>2663</v>
      </c>
      <c r="L286" s="2" t="s">
        <v>2665</v>
      </c>
      <c r="O286" s="1" t="s">
        <v>2665</v>
      </c>
      <c r="R286" s="1" t="s">
        <v>8</v>
      </c>
      <c r="T286" s="2">
        <f>S286+(365*4)</f>
        <v>1460</v>
      </c>
      <c r="U286" s="2">
        <f t="shared" si="14"/>
        <v>1520</v>
      </c>
      <c r="V286" s="11">
        <f t="shared" ca="1" si="15"/>
        <v>44154</v>
      </c>
      <c r="W286" s="1" t="s">
        <v>2659</v>
      </c>
    </row>
    <row r="287" spans="1:23" x14ac:dyDescent="0.25">
      <c r="A287" s="1">
        <v>120</v>
      </c>
      <c r="B287" s="1" t="s">
        <v>685</v>
      </c>
      <c r="C287" s="1" t="s">
        <v>399</v>
      </c>
      <c r="D287" s="1" t="s">
        <v>344</v>
      </c>
      <c r="E287" s="1" t="s">
        <v>50</v>
      </c>
      <c r="F287" s="1" t="s">
        <v>711</v>
      </c>
      <c r="G287" s="1" t="s">
        <v>712</v>
      </c>
      <c r="H287" s="1">
        <v>2</v>
      </c>
      <c r="I287" s="11">
        <v>1</v>
      </c>
      <c r="J287" s="2" t="s">
        <v>2663</v>
      </c>
      <c r="L287" s="2" t="s">
        <v>2665</v>
      </c>
      <c r="N287" s="1">
        <v>18</v>
      </c>
      <c r="O287" s="1" t="s">
        <v>2665</v>
      </c>
      <c r="P287" s="11">
        <f>_xlfn.ISOWEEKNUM(T287)</f>
        <v>22</v>
      </c>
      <c r="R287" s="1" t="s">
        <v>8</v>
      </c>
      <c r="S287" s="2">
        <v>45438</v>
      </c>
      <c r="T287" s="2">
        <f>S287+365</f>
        <v>45803</v>
      </c>
      <c r="U287" s="2">
        <f t="shared" si="14"/>
        <v>45863</v>
      </c>
      <c r="V287" s="11">
        <f t="shared" ca="1" si="15"/>
        <v>-189</v>
      </c>
      <c r="W287" s="1" t="s">
        <v>2659</v>
      </c>
    </row>
    <row r="288" spans="1:23" x14ac:dyDescent="0.25">
      <c r="A288" s="1">
        <v>120</v>
      </c>
      <c r="B288" s="1" t="s">
        <v>959</v>
      </c>
      <c r="C288" s="1" t="s">
        <v>49</v>
      </c>
      <c r="D288" s="1">
        <v>502</v>
      </c>
      <c r="E288" s="1" t="s">
        <v>50</v>
      </c>
      <c r="F288" s="1" t="s">
        <v>964</v>
      </c>
      <c r="G288" s="1" t="s">
        <v>965</v>
      </c>
      <c r="H288" s="1">
        <v>96</v>
      </c>
      <c r="I288" s="11">
        <v>1</v>
      </c>
      <c r="J288" s="2" t="s">
        <v>2663</v>
      </c>
      <c r="L288" s="2" t="s">
        <v>2665</v>
      </c>
      <c r="N288" s="1">
        <v>18</v>
      </c>
      <c r="O288" s="1" t="s">
        <v>2665</v>
      </c>
      <c r="P288" s="11">
        <f>_xlfn.ISOWEEKNUM(T288)</f>
        <v>22</v>
      </c>
      <c r="R288" s="1" t="s">
        <v>8</v>
      </c>
      <c r="S288" s="2">
        <v>45438</v>
      </c>
      <c r="T288" s="2">
        <f>S288+365</f>
        <v>45803</v>
      </c>
      <c r="U288" s="2">
        <f t="shared" si="14"/>
        <v>45863</v>
      </c>
      <c r="V288" s="11">
        <f t="shared" ca="1" si="15"/>
        <v>-189</v>
      </c>
      <c r="W288" s="1" t="s">
        <v>2659</v>
      </c>
    </row>
    <row r="289" spans="1:23" hidden="1" x14ac:dyDescent="0.25">
      <c r="A289" s="1">
        <v>119</v>
      </c>
      <c r="B289" s="1" t="s">
        <v>665</v>
      </c>
      <c r="C289" s="1" t="s">
        <v>674</v>
      </c>
      <c r="D289" s="1">
        <v>16</v>
      </c>
      <c r="E289" s="1" t="s">
        <v>9</v>
      </c>
      <c r="F289" s="1" t="s">
        <v>675</v>
      </c>
      <c r="G289" s="1" t="s">
        <v>541</v>
      </c>
      <c r="H289" s="1">
        <v>8</v>
      </c>
      <c r="I289" s="11">
        <v>1</v>
      </c>
      <c r="J289" s="2" t="s">
        <v>2664</v>
      </c>
      <c r="K289"/>
      <c r="L289" s="2" t="s">
        <v>2664</v>
      </c>
      <c r="M289"/>
      <c r="N289"/>
      <c r="O289"/>
      <c r="R289" s="1" t="s">
        <v>8</v>
      </c>
      <c r="S289" s="2">
        <v>45611</v>
      </c>
      <c r="T289" s="2">
        <f>S289+(365*4)</f>
        <v>47071</v>
      </c>
      <c r="U289" s="2">
        <f t="shared" si="14"/>
        <v>47131</v>
      </c>
      <c r="V289" s="11">
        <f t="shared" ca="1" si="15"/>
        <v>-1457</v>
      </c>
    </row>
    <row r="290" spans="1:23" hidden="1" x14ac:dyDescent="0.25">
      <c r="A290" s="1">
        <v>119</v>
      </c>
      <c r="B290" s="1" t="s">
        <v>665</v>
      </c>
      <c r="C290" s="1" t="s">
        <v>7</v>
      </c>
      <c r="D290" s="1" t="s">
        <v>677</v>
      </c>
      <c r="E290" s="1" t="s">
        <v>54</v>
      </c>
      <c r="F290" s="1" t="s">
        <v>678</v>
      </c>
      <c r="G290" s="1" t="s">
        <v>679</v>
      </c>
      <c r="H290" s="1">
        <v>6</v>
      </c>
      <c r="I290" s="11">
        <v>1</v>
      </c>
      <c r="J290" s="2" t="s">
        <v>2664</v>
      </c>
      <c r="K290"/>
      <c r="L290" s="2" t="s">
        <v>2664</v>
      </c>
      <c r="M290"/>
      <c r="N290"/>
      <c r="O290"/>
      <c r="R290" s="1" t="s">
        <v>8</v>
      </c>
      <c r="S290" s="2">
        <v>45611</v>
      </c>
      <c r="T290" s="2">
        <f>S290+(365*3)</f>
        <v>46706</v>
      </c>
      <c r="U290" s="2">
        <f t="shared" si="14"/>
        <v>46766</v>
      </c>
      <c r="V290" s="11">
        <f t="shared" ca="1" si="15"/>
        <v>-1092</v>
      </c>
    </row>
    <row r="291" spans="1:23" hidden="1" x14ac:dyDescent="0.25">
      <c r="A291" s="1">
        <v>119</v>
      </c>
      <c r="B291" s="1" t="s">
        <v>665</v>
      </c>
      <c r="C291" s="1" t="s">
        <v>144</v>
      </c>
      <c r="D291" s="1" t="s">
        <v>680</v>
      </c>
      <c r="E291" s="1" t="s">
        <v>9</v>
      </c>
      <c r="F291" s="1" t="s">
        <v>681</v>
      </c>
      <c r="G291" s="1" t="s">
        <v>682</v>
      </c>
      <c r="H291" s="1">
        <v>6</v>
      </c>
      <c r="I291" s="11">
        <v>1</v>
      </c>
      <c r="J291" s="2" t="s">
        <v>2664</v>
      </c>
      <c r="K291"/>
      <c r="L291" s="2" t="s">
        <v>2664</v>
      </c>
      <c r="M291"/>
      <c r="N291"/>
      <c r="O291"/>
      <c r="R291" s="1" t="s">
        <v>8</v>
      </c>
      <c r="S291" s="2">
        <v>45611</v>
      </c>
      <c r="T291" s="2">
        <f>S291+(365*4)</f>
        <v>47071</v>
      </c>
      <c r="U291" s="2">
        <f t="shared" si="14"/>
        <v>47131</v>
      </c>
      <c r="V291" s="11">
        <f t="shared" ca="1" si="15"/>
        <v>-1457</v>
      </c>
    </row>
    <row r="292" spans="1:23" hidden="1" x14ac:dyDescent="0.25">
      <c r="A292" s="1">
        <v>119</v>
      </c>
      <c r="B292" s="1" t="s">
        <v>665</v>
      </c>
      <c r="C292" s="1" t="s">
        <v>68</v>
      </c>
      <c r="D292" s="1" t="s">
        <v>666</v>
      </c>
      <c r="E292" s="1" t="s">
        <v>9</v>
      </c>
      <c r="F292" s="1" t="s">
        <v>667</v>
      </c>
      <c r="G292" s="1" t="s">
        <v>668</v>
      </c>
      <c r="H292" s="1" t="s">
        <v>420</v>
      </c>
      <c r="I292" s="11">
        <v>1</v>
      </c>
      <c r="J292" s="2" t="s">
        <v>2664</v>
      </c>
      <c r="K292"/>
      <c r="L292" s="2" t="s">
        <v>2664</v>
      </c>
      <c r="M292"/>
      <c r="N292"/>
      <c r="O292"/>
      <c r="R292" s="1" t="s">
        <v>8</v>
      </c>
      <c r="S292" s="2">
        <v>45611</v>
      </c>
      <c r="T292" s="2">
        <f>S292+(365*4)</f>
        <v>47071</v>
      </c>
      <c r="U292" s="2">
        <f t="shared" si="14"/>
        <v>47131</v>
      </c>
      <c r="V292" s="11">
        <f t="shared" ca="1" si="15"/>
        <v>-1457</v>
      </c>
    </row>
    <row r="293" spans="1:23" hidden="1" x14ac:dyDescent="0.25">
      <c r="A293" s="1">
        <v>119</v>
      </c>
      <c r="B293" s="1" t="s">
        <v>665</v>
      </c>
      <c r="C293" s="1" t="s">
        <v>68</v>
      </c>
      <c r="D293" s="1" t="s">
        <v>669</v>
      </c>
      <c r="E293" s="1" t="s">
        <v>9</v>
      </c>
      <c r="F293" s="1" t="s">
        <v>670</v>
      </c>
      <c r="G293" s="1" t="s">
        <v>670</v>
      </c>
      <c r="H293" s="1">
        <v>2</v>
      </c>
      <c r="I293" s="11">
        <v>1</v>
      </c>
      <c r="J293" s="2" t="s">
        <v>2664</v>
      </c>
      <c r="K293"/>
      <c r="L293" s="2" t="s">
        <v>2664</v>
      </c>
      <c r="M293"/>
      <c r="N293"/>
      <c r="O293"/>
      <c r="R293" s="1" t="s">
        <v>8</v>
      </c>
      <c r="S293" s="2">
        <v>45611</v>
      </c>
      <c r="T293" s="2">
        <f>S293+(365*4)</f>
        <v>47071</v>
      </c>
      <c r="U293" s="2">
        <f t="shared" si="14"/>
        <v>47131</v>
      </c>
      <c r="V293" s="11">
        <f t="shared" ca="1" si="15"/>
        <v>-1457</v>
      </c>
    </row>
    <row r="294" spans="1:23" x14ac:dyDescent="0.25">
      <c r="A294" s="1">
        <v>120</v>
      </c>
      <c r="B294" s="1" t="s">
        <v>959</v>
      </c>
      <c r="C294" s="1" t="s">
        <v>7</v>
      </c>
      <c r="D294" s="1">
        <v>505</v>
      </c>
      <c r="E294" s="1" t="s">
        <v>50</v>
      </c>
      <c r="F294" s="1" t="s">
        <v>962</v>
      </c>
      <c r="G294" s="1" t="s">
        <v>963</v>
      </c>
      <c r="H294" s="1">
        <v>96</v>
      </c>
      <c r="I294" s="11">
        <v>1</v>
      </c>
      <c r="J294" s="2" t="s">
        <v>2663</v>
      </c>
      <c r="L294" s="2" t="s">
        <v>2665</v>
      </c>
      <c r="N294" s="1">
        <v>18</v>
      </c>
      <c r="O294" s="1" t="s">
        <v>2665</v>
      </c>
      <c r="P294" s="11">
        <f>_xlfn.ISOWEEKNUM(T294)</f>
        <v>22</v>
      </c>
      <c r="R294" s="1" t="s">
        <v>8</v>
      </c>
      <c r="S294" s="2">
        <v>45438</v>
      </c>
      <c r="T294" s="2">
        <f>S294+365</f>
        <v>45803</v>
      </c>
      <c r="U294" s="2">
        <f t="shared" si="14"/>
        <v>45863</v>
      </c>
      <c r="V294" s="11">
        <f t="shared" ca="1" si="15"/>
        <v>-189</v>
      </c>
      <c r="W294" s="1" t="s">
        <v>2659</v>
      </c>
    </row>
    <row r="295" spans="1:23" x14ac:dyDescent="0.25">
      <c r="A295" s="1">
        <v>120</v>
      </c>
      <c r="B295" s="1" t="s">
        <v>959</v>
      </c>
      <c r="C295" s="1" t="s">
        <v>7</v>
      </c>
      <c r="D295" s="1">
        <v>506</v>
      </c>
      <c r="E295" s="1" t="s">
        <v>50</v>
      </c>
      <c r="F295" s="1" t="s">
        <v>960</v>
      </c>
      <c r="G295" s="1" t="s">
        <v>961</v>
      </c>
      <c r="H295" s="1">
        <v>95</v>
      </c>
      <c r="I295" s="11">
        <v>1</v>
      </c>
      <c r="J295" s="2" t="s">
        <v>2663</v>
      </c>
      <c r="L295" s="2" t="s">
        <v>2665</v>
      </c>
      <c r="N295" s="1">
        <v>18</v>
      </c>
      <c r="O295" s="1" t="s">
        <v>2665</v>
      </c>
      <c r="P295" s="11">
        <f>_xlfn.ISOWEEKNUM(T295)</f>
        <v>22</v>
      </c>
      <c r="R295" s="1" t="s">
        <v>8</v>
      </c>
      <c r="S295" s="2">
        <v>45438</v>
      </c>
      <c r="T295" s="2">
        <f>S295+365</f>
        <v>45803</v>
      </c>
      <c r="U295" s="2">
        <f t="shared" si="14"/>
        <v>45863</v>
      </c>
      <c r="V295" s="11">
        <f t="shared" ca="1" si="15"/>
        <v>-189</v>
      </c>
      <c r="W295" s="1" t="s">
        <v>2659</v>
      </c>
    </row>
    <row r="296" spans="1:23" hidden="1" x14ac:dyDescent="0.25">
      <c r="A296" s="1">
        <v>119</v>
      </c>
      <c r="B296" s="1" t="s">
        <v>618</v>
      </c>
      <c r="C296" s="1" t="s">
        <v>68</v>
      </c>
      <c r="D296" s="1">
        <v>2</v>
      </c>
      <c r="E296" s="1" t="s">
        <v>54</v>
      </c>
      <c r="F296" s="1" t="s">
        <v>620</v>
      </c>
      <c r="G296" s="1" t="s">
        <v>621</v>
      </c>
      <c r="H296" s="1">
        <v>3</v>
      </c>
      <c r="I296" s="11">
        <v>1</v>
      </c>
      <c r="J296" s="2" t="s">
        <v>2664</v>
      </c>
      <c r="K296"/>
      <c r="L296" s="2" t="s">
        <v>2664</v>
      </c>
      <c r="M296"/>
      <c r="N296"/>
      <c r="O296"/>
      <c r="R296" s="1" t="s">
        <v>8</v>
      </c>
      <c r="S296" s="2">
        <v>45611</v>
      </c>
      <c r="T296" s="2">
        <f>S296+(365*3)</f>
        <v>46706</v>
      </c>
      <c r="U296" s="2">
        <f t="shared" si="14"/>
        <v>46766</v>
      </c>
      <c r="V296" s="11">
        <f t="shared" ca="1" si="15"/>
        <v>-1092</v>
      </c>
    </row>
    <row r="297" spans="1:23" x14ac:dyDescent="0.25">
      <c r="A297" s="1">
        <v>117</v>
      </c>
      <c r="B297" s="1" t="s">
        <v>511</v>
      </c>
      <c r="C297" s="1" t="s">
        <v>7</v>
      </c>
      <c r="D297" s="1">
        <v>1</v>
      </c>
      <c r="E297" s="1" t="s">
        <v>50</v>
      </c>
      <c r="F297" s="1" t="s">
        <v>518</v>
      </c>
      <c r="G297" s="1" t="s">
        <v>519</v>
      </c>
      <c r="H297" s="1">
        <v>1</v>
      </c>
      <c r="I297" s="11">
        <v>1</v>
      </c>
      <c r="J297" s="2" t="s">
        <v>2663</v>
      </c>
      <c r="L297" s="2" t="s">
        <v>2665</v>
      </c>
      <c r="N297" s="1">
        <v>19</v>
      </c>
      <c r="O297" s="1" t="s">
        <v>2665</v>
      </c>
      <c r="P297" s="11">
        <f>_xlfn.ISOWEEKNUM(T297)</f>
        <v>23</v>
      </c>
      <c r="R297" s="1" t="s">
        <v>8</v>
      </c>
      <c r="S297" s="2">
        <v>45449</v>
      </c>
      <c r="T297" s="2">
        <f>S297+365</f>
        <v>45814</v>
      </c>
      <c r="U297" s="2">
        <f t="shared" si="14"/>
        <v>45874</v>
      </c>
      <c r="V297" s="11">
        <f t="shared" ca="1" si="15"/>
        <v>-200</v>
      </c>
      <c r="W297" s="1" t="s">
        <v>2659</v>
      </c>
    </row>
    <row r="298" spans="1:23" x14ac:dyDescent="0.25">
      <c r="A298" s="1">
        <v>117</v>
      </c>
      <c r="B298" s="1" t="s">
        <v>511</v>
      </c>
      <c r="C298" s="1" t="s">
        <v>329</v>
      </c>
      <c r="D298" s="1">
        <v>6</v>
      </c>
      <c r="E298" s="1" t="s">
        <v>50</v>
      </c>
      <c r="F298" s="1" t="s">
        <v>512</v>
      </c>
      <c r="G298" s="1" t="s">
        <v>513</v>
      </c>
      <c r="H298" s="1">
        <v>2</v>
      </c>
      <c r="I298" s="11">
        <v>1</v>
      </c>
      <c r="J298" s="2" t="s">
        <v>2663</v>
      </c>
      <c r="L298" s="2" t="s">
        <v>2665</v>
      </c>
      <c r="N298" s="1">
        <v>19</v>
      </c>
      <c r="O298" s="1" t="s">
        <v>2665</v>
      </c>
      <c r="P298" s="11">
        <f>_xlfn.ISOWEEKNUM(T298)</f>
        <v>23</v>
      </c>
      <c r="R298" s="1" t="s">
        <v>8</v>
      </c>
      <c r="S298" s="2">
        <v>45447</v>
      </c>
      <c r="T298" s="2">
        <f>S298+365</f>
        <v>45812</v>
      </c>
      <c r="U298" s="2">
        <f t="shared" si="14"/>
        <v>45872</v>
      </c>
      <c r="V298" s="11">
        <f t="shared" ca="1" si="15"/>
        <v>-198</v>
      </c>
      <c r="W298" s="1" t="s">
        <v>2659</v>
      </c>
    </row>
    <row r="299" spans="1:23" x14ac:dyDescent="0.25">
      <c r="A299" s="1">
        <v>117</v>
      </c>
      <c r="B299" s="1" t="s">
        <v>520</v>
      </c>
      <c r="C299" s="1" t="s">
        <v>49</v>
      </c>
      <c r="D299" s="1">
        <v>932</v>
      </c>
      <c r="E299" s="1" t="s">
        <v>50</v>
      </c>
      <c r="F299" s="1" t="s">
        <v>521</v>
      </c>
      <c r="G299" s="1" t="s">
        <v>522</v>
      </c>
      <c r="H299" s="1">
        <v>2</v>
      </c>
      <c r="I299" s="11">
        <v>1</v>
      </c>
      <c r="J299" s="2" t="s">
        <v>2663</v>
      </c>
      <c r="L299" s="2" t="s">
        <v>2665</v>
      </c>
      <c r="N299" s="1">
        <v>19</v>
      </c>
      <c r="O299" s="1" t="s">
        <v>2665</v>
      </c>
      <c r="P299" s="11">
        <f>_xlfn.ISOWEEKNUM(T299)</f>
        <v>23</v>
      </c>
      <c r="R299" s="1" t="s">
        <v>8</v>
      </c>
      <c r="S299" s="2">
        <v>45447</v>
      </c>
      <c r="T299" s="2">
        <f>S299+365</f>
        <v>45812</v>
      </c>
      <c r="U299" s="2">
        <f t="shared" si="14"/>
        <v>45872</v>
      </c>
      <c r="V299" s="11">
        <f t="shared" ca="1" si="15"/>
        <v>-198</v>
      </c>
      <c r="W299" s="1" t="s">
        <v>2659</v>
      </c>
    </row>
    <row r="300" spans="1:23" x14ac:dyDescent="0.25">
      <c r="A300" s="1">
        <v>117</v>
      </c>
      <c r="B300" s="1" t="s">
        <v>488</v>
      </c>
      <c r="C300" s="1" t="s">
        <v>53</v>
      </c>
      <c r="D300" s="1">
        <v>1</v>
      </c>
      <c r="E300" s="1" t="s">
        <v>50</v>
      </c>
      <c r="F300" s="1" t="s">
        <v>491</v>
      </c>
      <c r="G300" s="1" t="s">
        <v>492</v>
      </c>
      <c r="H300" s="1">
        <v>1</v>
      </c>
      <c r="I300" s="11">
        <v>1</v>
      </c>
      <c r="J300" s="2" t="s">
        <v>2663</v>
      </c>
      <c r="L300" s="2" t="s">
        <v>2665</v>
      </c>
      <c r="N300" s="1">
        <v>19</v>
      </c>
      <c r="O300" s="1" t="s">
        <v>2665</v>
      </c>
      <c r="P300" s="11">
        <f>_xlfn.ISOWEEKNUM(T300)</f>
        <v>23</v>
      </c>
      <c r="R300" s="1" t="s">
        <v>8</v>
      </c>
      <c r="S300" s="2">
        <v>45451</v>
      </c>
      <c r="T300" s="2">
        <f>S300+365</f>
        <v>45816</v>
      </c>
      <c r="U300" s="2">
        <f t="shared" si="14"/>
        <v>45876</v>
      </c>
      <c r="V300" s="11">
        <f t="shared" ca="1" si="15"/>
        <v>-202</v>
      </c>
      <c r="W300" s="1" t="s">
        <v>2659</v>
      </c>
    </row>
    <row r="301" spans="1:23" hidden="1" x14ac:dyDescent="0.25">
      <c r="A301" s="1">
        <v>119</v>
      </c>
      <c r="B301" s="1" t="s">
        <v>609</v>
      </c>
      <c r="C301" s="1" t="s">
        <v>68</v>
      </c>
      <c r="D301" s="1">
        <v>3</v>
      </c>
      <c r="E301" s="1" t="s">
        <v>9</v>
      </c>
      <c r="F301" s="1" t="s">
        <v>612</v>
      </c>
      <c r="G301" s="1" t="s">
        <v>613</v>
      </c>
      <c r="H301" s="1">
        <v>2</v>
      </c>
      <c r="I301" s="11">
        <v>1</v>
      </c>
      <c r="J301" s="2" t="s">
        <v>2664</v>
      </c>
      <c r="K301"/>
      <c r="L301" s="2" t="s">
        <v>2664</v>
      </c>
      <c r="M301"/>
      <c r="N301"/>
      <c r="O301"/>
      <c r="R301" s="1" t="s">
        <v>8</v>
      </c>
      <c r="S301" s="2">
        <v>45611</v>
      </c>
      <c r="T301" s="2">
        <f>S301+(365*4)</f>
        <v>47071</v>
      </c>
      <c r="U301" s="2">
        <f t="shared" si="14"/>
        <v>47131</v>
      </c>
      <c r="V301" s="11">
        <f t="shared" ca="1" si="15"/>
        <v>-1457</v>
      </c>
    </row>
    <row r="302" spans="1:23" hidden="1" x14ac:dyDescent="0.25">
      <c r="A302" s="1">
        <v>119</v>
      </c>
      <c r="B302" s="1" t="s">
        <v>609</v>
      </c>
      <c r="C302" s="1" t="s">
        <v>485</v>
      </c>
      <c r="D302" s="1">
        <v>6</v>
      </c>
      <c r="E302" s="1" t="s">
        <v>9</v>
      </c>
      <c r="F302" s="1" t="s">
        <v>614</v>
      </c>
      <c r="G302" s="1" t="s">
        <v>615</v>
      </c>
      <c r="H302" s="1">
        <v>2</v>
      </c>
      <c r="I302" s="11">
        <v>1</v>
      </c>
      <c r="J302" s="2" t="s">
        <v>2664</v>
      </c>
      <c r="K302"/>
      <c r="L302" s="2" t="s">
        <v>2664</v>
      </c>
      <c r="M302"/>
      <c r="N302"/>
      <c r="O302"/>
      <c r="R302" s="1" t="s">
        <v>8</v>
      </c>
      <c r="S302" s="2">
        <v>45611</v>
      </c>
      <c r="T302" s="2">
        <f>S302+(365*4)</f>
        <v>47071</v>
      </c>
      <c r="U302" s="2">
        <f t="shared" si="14"/>
        <v>47131</v>
      </c>
      <c r="V302" s="11">
        <f t="shared" ca="1" si="15"/>
        <v>-1457</v>
      </c>
    </row>
    <row r="303" spans="1:23" x14ac:dyDescent="0.25">
      <c r="A303" s="1">
        <v>117</v>
      </c>
      <c r="B303" s="1" t="s">
        <v>488</v>
      </c>
      <c r="C303" s="1" t="s">
        <v>53</v>
      </c>
      <c r="D303" s="1">
        <v>6</v>
      </c>
      <c r="E303" s="1" t="s">
        <v>50</v>
      </c>
      <c r="F303" s="1" t="s">
        <v>489</v>
      </c>
      <c r="G303" s="1" t="s">
        <v>490</v>
      </c>
      <c r="H303" s="1">
        <v>1</v>
      </c>
      <c r="I303" s="11">
        <v>1</v>
      </c>
      <c r="J303" s="2" t="s">
        <v>2663</v>
      </c>
      <c r="L303" s="2" t="s">
        <v>2665</v>
      </c>
      <c r="N303" s="1">
        <v>19</v>
      </c>
      <c r="O303" s="1" t="s">
        <v>2665</v>
      </c>
      <c r="P303" s="11">
        <f t="shared" ref="P303:P312" si="18">_xlfn.ISOWEEKNUM(T303)</f>
        <v>23</v>
      </c>
      <c r="R303" s="1" t="s">
        <v>8</v>
      </c>
      <c r="S303" s="2">
        <v>45451</v>
      </c>
      <c r="T303" s="2">
        <f t="shared" ref="T303:T312" si="19">S303+365</f>
        <v>45816</v>
      </c>
      <c r="U303" s="2">
        <f t="shared" si="14"/>
        <v>45876</v>
      </c>
      <c r="V303" s="11">
        <f t="shared" ca="1" si="15"/>
        <v>-202</v>
      </c>
      <c r="W303" s="1" t="s">
        <v>2659</v>
      </c>
    </row>
    <row r="304" spans="1:23" x14ac:dyDescent="0.25">
      <c r="A304" s="1">
        <v>117</v>
      </c>
      <c r="B304" s="1" t="s">
        <v>464</v>
      </c>
      <c r="C304" s="1" t="s">
        <v>74</v>
      </c>
      <c r="D304" s="1">
        <v>1</v>
      </c>
      <c r="E304" s="1" t="s">
        <v>50</v>
      </c>
      <c r="F304" s="1" t="s">
        <v>471</v>
      </c>
      <c r="G304" s="1" t="s">
        <v>472</v>
      </c>
      <c r="H304" s="1">
        <v>2</v>
      </c>
      <c r="I304" s="11">
        <v>1</v>
      </c>
      <c r="J304" s="2" t="s">
        <v>2663</v>
      </c>
      <c r="L304" s="2" t="s">
        <v>2665</v>
      </c>
      <c r="N304" s="1">
        <v>19</v>
      </c>
      <c r="O304" s="1" t="s">
        <v>2665</v>
      </c>
      <c r="P304" s="11">
        <f t="shared" si="18"/>
        <v>23</v>
      </c>
      <c r="R304" s="1" t="s">
        <v>8</v>
      </c>
      <c r="S304" s="2">
        <v>45451</v>
      </c>
      <c r="T304" s="2">
        <f t="shared" si="19"/>
        <v>45816</v>
      </c>
      <c r="U304" s="2">
        <f t="shared" si="14"/>
        <v>45876</v>
      </c>
      <c r="V304" s="11">
        <f t="shared" ca="1" si="15"/>
        <v>-202</v>
      </c>
      <c r="W304" s="1" t="s">
        <v>2659</v>
      </c>
    </row>
    <row r="305" spans="1:23" x14ac:dyDescent="0.25">
      <c r="A305" s="1">
        <v>117</v>
      </c>
      <c r="B305" s="1" t="s">
        <v>464</v>
      </c>
      <c r="C305" s="1" t="s">
        <v>74</v>
      </c>
      <c r="D305" s="1">
        <v>6</v>
      </c>
      <c r="E305" s="1" t="s">
        <v>50</v>
      </c>
      <c r="F305" s="1" t="s">
        <v>465</v>
      </c>
      <c r="G305" s="1" t="s">
        <v>466</v>
      </c>
      <c r="H305" s="1">
        <v>2</v>
      </c>
      <c r="I305" s="11">
        <v>1</v>
      </c>
      <c r="J305" s="2" t="s">
        <v>2663</v>
      </c>
      <c r="L305" s="2" t="s">
        <v>2665</v>
      </c>
      <c r="N305" s="1">
        <v>19</v>
      </c>
      <c r="O305" s="1" t="s">
        <v>2665</v>
      </c>
      <c r="P305" s="11">
        <f t="shared" si="18"/>
        <v>23</v>
      </c>
      <c r="R305" s="1" t="s">
        <v>8</v>
      </c>
      <c r="S305" s="2">
        <v>45451</v>
      </c>
      <c r="T305" s="2">
        <f t="shared" si="19"/>
        <v>45816</v>
      </c>
      <c r="U305" s="2">
        <f t="shared" si="14"/>
        <v>45876</v>
      </c>
      <c r="V305" s="11">
        <f t="shared" ca="1" si="15"/>
        <v>-202</v>
      </c>
      <c r="W305" s="1" t="s">
        <v>2659</v>
      </c>
    </row>
    <row r="306" spans="1:23" x14ac:dyDescent="0.25">
      <c r="A306" s="1">
        <v>117</v>
      </c>
      <c r="B306" s="1" t="s">
        <v>493</v>
      </c>
      <c r="C306" s="1" t="s">
        <v>7</v>
      </c>
      <c r="D306" s="1">
        <v>1</v>
      </c>
      <c r="E306" s="1" t="s">
        <v>50</v>
      </c>
      <c r="F306" s="1" t="s">
        <v>499</v>
      </c>
      <c r="G306" s="1" t="s">
        <v>500</v>
      </c>
      <c r="H306" s="1">
        <v>2</v>
      </c>
      <c r="I306" s="11">
        <v>1</v>
      </c>
      <c r="J306" s="2" t="s">
        <v>2663</v>
      </c>
      <c r="L306" s="2" t="s">
        <v>2665</v>
      </c>
      <c r="N306" s="1">
        <v>19</v>
      </c>
      <c r="O306" s="1" t="s">
        <v>2665</v>
      </c>
      <c r="P306" s="11">
        <f t="shared" si="18"/>
        <v>23</v>
      </c>
      <c r="R306" s="1" t="s">
        <v>8</v>
      </c>
      <c r="S306" s="2">
        <v>45449</v>
      </c>
      <c r="T306" s="2">
        <f t="shared" si="19"/>
        <v>45814</v>
      </c>
      <c r="U306" s="2">
        <f t="shared" si="14"/>
        <v>45874</v>
      </c>
      <c r="V306" s="11">
        <f t="shared" ca="1" si="15"/>
        <v>-200</v>
      </c>
      <c r="W306" s="1" t="s">
        <v>2659</v>
      </c>
    </row>
    <row r="307" spans="1:23" x14ac:dyDescent="0.25">
      <c r="A307" s="1">
        <v>117</v>
      </c>
      <c r="B307" s="1" t="s">
        <v>493</v>
      </c>
      <c r="C307" s="1" t="s">
        <v>7</v>
      </c>
      <c r="D307" s="1">
        <v>6</v>
      </c>
      <c r="E307" s="1" t="s">
        <v>50</v>
      </c>
      <c r="F307" s="1" t="s">
        <v>494</v>
      </c>
      <c r="G307" s="1" t="s">
        <v>494</v>
      </c>
      <c r="H307" s="1">
        <v>1</v>
      </c>
      <c r="I307" s="11">
        <v>1</v>
      </c>
      <c r="J307" s="2" t="s">
        <v>2663</v>
      </c>
      <c r="L307" s="2" t="s">
        <v>2665</v>
      </c>
      <c r="N307" s="1">
        <v>19</v>
      </c>
      <c r="O307" s="1" t="s">
        <v>2665</v>
      </c>
      <c r="P307" s="11">
        <f t="shared" si="18"/>
        <v>23</v>
      </c>
      <c r="R307" s="1" t="s">
        <v>8</v>
      </c>
      <c r="S307" s="2">
        <v>45449</v>
      </c>
      <c r="T307" s="2">
        <f t="shared" si="19"/>
        <v>45814</v>
      </c>
      <c r="U307" s="2">
        <f t="shared" si="14"/>
        <v>45874</v>
      </c>
      <c r="V307" s="11">
        <f t="shared" ca="1" si="15"/>
        <v>-200</v>
      </c>
      <c r="W307" s="1" t="s">
        <v>2659</v>
      </c>
    </row>
    <row r="308" spans="1:23" x14ac:dyDescent="0.25">
      <c r="A308" s="1">
        <v>117</v>
      </c>
      <c r="B308" s="1" t="s">
        <v>473</v>
      </c>
      <c r="C308" s="1" t="s">
        <v>485</v>
      </c>
      <c r="D308" s="1">
        <v>1</v>
      </c>
      <c r="E308" s="1" t="s">
        <v>50</v>
      </c>
      <c r="F308" s="1" t="s">
        <v>486</v>
      </c>
      <c r="G308" s="1" t="s">
        <v>487</v>
      </c>
      <c r="H308" s="1">
        <v>1</v>
      </c>
      <c r="I308" s="11">
        <v>1</v>
      </c>
      <c r="J308" s="2" t="s">
        <v>2663</v>
      </c>
      <c r="L308" s="2" t="s">
        <v>2665</v>
      </c>
      <c r="N308" s="1">
        <v>19</v>
      </c>
      <c r="O308" s="1" t="s">
        <v>2665</v>
      </c>
      <c r="P308" s="11">
        <f t="shared" si="18"/>
        <v>23</v>
      </c>
      <c r="R308" s="1" t="s">
        <v>8</v>
      </c>
      <c r="S308" s="2">
        <v>45451</v>
      </c>
      <c r="T308" s="2">
        <f t="shared" si="19"/>
        <v>45816</v>
      </c>
      <c r="U308" s="2">
        <f t="shared" si="14"/>
        <v>45876</v>
      </c>
      <c r="V308" s="11">
        <f t="shared" ca="1" si="15"/>
        <v>-202</v>
      </c>
      <c r="W308" s="1" t="s">
        <v>2659</v>
      </c>
    </row>
    <row r="309" spans="1:23" x14ac:dyDescent="0.25">
      <c r="A309" s="1">
        <v>117</v>
      </c>
      <c r="B309" s="1" t="s">
        <v>473</v>
      </c>
      <c r="C309" s="1" t="s">
        <v>7</v>
      </c>
      <c r="D309" s="1">
        <v>8</v>
      </c>
      <c r="E309" s="1" t="s">
        <v>50</v>
      </c>
      <c r="F309" s="1" t="s">
        <v>474</v>
      </c>
      <c r="G309" s="1" t="s">
        <v>474</v>
      </c>
      <c r="H309" s="1">
        <v>1</v>
      </c>
      <c r="I309" s="11">
        <v>1</v>
      </c>
      <c r="J309" s="2" t="s">
        <v>2663</v>
      </c>
      <c r="L309" s="2" t="s">
        <v>2665</v>
      </c>
      <c r="N309" s="1">
        <v>19</v>
      </c>
      <c r="O309" s="1" t="s">
        <v>2665</v>
      </c>
      <c r="P309" s="11">
        <f t="shared" si="18"/>
        <v>23</v>
      </c>
      <c r="R309" s="1" t="s">
        <v>8</v>
      </c>
      <c r="S309" s="2">
        <v>45451</v>
      </c>
      <c r="T309" s="2">
        <f t="shared" si="19"/>
        <v>45816</v>
      </c>
      <c r="U309" s="2">
        <f t="shared" si="14"/>
        <v>45876</v>
      </c>
      <c r="V309" s="11">
        <f t="shared" ca="1" si="15"/>
        <v>-202</v>
      </c>
      <c r="W309" s="1" t="s">
        <v>2659</v>
      </c>
    </row>
    <row r="310" spans="1:23" x14ac:dyDescent="0.25">
      <c r="A310" s="1">
        <v>117</v>
      </c>
      <c r="B310" s="1" t="s">
        <v>456</v>
      </c>
      <c r="C310" s="1" t="s">
        <v>53</v>
      </c>
      <c r="D310" s="1">
        <v>1</v>
      </c>
      <c r="E310" s="1" t="s">
        <v>50</v>
      </c>
      <c r="F310" s="1" t="s">
        <v>462</v>
      </c>
      <c r="G310" s="1" t="s">
        <v>463</v>
      </c>
      <c r="H310" s="1">
        <v>1</v>
      </c>
      <c r="I310" s="11">
        <v>1</v>
      </c>
      <c r="J310" s="2" t="s">
        <v>2663</v>
      </c>
      <c r="L310" s="2" t="s">
        <v>2665</v>
      </c>
      <c r="N310" s="1">
        <v>19</v>
      </c>
      <c r="O310" s="1" t="s">
        <v>2665</v>
      </c>
      <c r="P310" s="11">
        <f t="shared" si="18"/>
        <v>23</v>
      </c>
      <c r="R310" s="1" t="s">
        <v>8</v>
      </c>
      <c r="S310" s="2">
        <v>45449</v>
      </c>
      <c r="T310" s="2">
        <f t="shared" si="19"/>
        <v>45814</v>
      </c>
      <c r="U310" s="2">
        <f t="shared" si="14"/>
        <v>45874</v>
      </c>
      <c r="V310" s="11">
        <f t="shared" ca="1" si="15"/>
        <v>-200</v>
      </c>
      <c r="W310" s="1" t="s">
        <v>2659</v>
      </c>
    </row>
    <row r="311" spans="1:23" x14ac:dyDescent="0.25">
      <c r="A311" s="1">
        <v>117</v>
      </c>
      <c r="B311" s="1" t="s">
        <v>456</v>
      </c>
      <c r="C311" s="1" t="s">
        <v>53</v>
      </c>
      <c r="D311" s="1">
        <v>6</v>
      </c>
      <c r="E311" s="1" t="s">
        <v>50</v>
      </c>
      <c r="F311" s="1" t="s">
        <v>457</v>
      </c>
      <c r="G311" s="1" t="s">
        <v>458</v>
      </c>
      <c r="H311" s="1">
        <v>2</v>
      </c>
      <c r="I311" s="11">
        <v>1</v>
      </c>
      <c r="J311" s="2" t="s">
        <v>2663</v>
      </c>
      <c r="L311" s="2" t="s">
        <v>2665</v>
      </c>
      <c r="N311" s="1">
        <v>19</v>
      </c>
      <c r="O311" s="1" t="s">
        <v>2665</v>
      </c>
      <c r="P311" s="11">
        <f t="shared" si="18"/>
        <v>23</v>
      </c>
      <c r="R311" s="1" t="s">
        <v>8</v>
      </c>
      <c r="S311" s="2">
        <v>45449</v>
      </c>
      <c r="T311" s="2">
        <f t="shared" si="19"/>
        <v>45814</v>
      </c>
      <c r="U311" s="2">
        <f t="shared" si="14"/>
        <v>45874</v>
      </c>
      <c r="V311" s="11">
        <f t="shared" ca="1" si="15"/>
        <v>-200</v>
      </c>
      <c r="W311" s="1" t="s">
        <v>2659</v>
      </c>
    </row>
    <row r="312" spans="1:23" x14ac:dyDescent="0.25">
      <c r="A312" s="1">
        <v>117</v>
      </c>
      <c r="B312" s="1" t="s">
        <v>501</v>
      </c>
      <c r="C312" s="1" t="s">
        <v>74</v>
      </c>
      <c r="D312" s="1">
        <v>1</v>
      </c>
      <c r="E312" s="1" t="s">
        <v>50</v>
      </c>
      <c r="F312" s="1" t="s">
        <v>509</v>
      </c>
      <c r="G312" s="1" t="s">
        <v>510</v>
      </c>
      <c r="H312" s="1">
        <v>2</v>
      </c>
      <c r="I312" s="11">
        <v>1</v>
      </c>
      <c r="J312" s="2" t="s">
        <v>2663</v>
      </c>
      <c r="L312" s="2" t="s">
        <v>2665</v>
      </c>
      <c r="N312" s="1">
        <v>19</v>
      </c>
      <c r="O312" s="1" t="s">
        <v>2665</v>
      </c>
      <c r="P312" s="11">
        <f t="shared" si="18"/>
        <v>23</v>
      </c>
      <c r="R312" s="1" t="s">
        <v>8</v>
      </c>
      <c r="S312" s="2">
        <v>45449</v>
      </c>
      <c r="T312" s="2">
        <f t="shared" si="19"/>
        <v>45814</v>
      </c>
      <c r="U312" s="2">
        <f t="shared" si="14"/>
        <v>45874</v>
      </c>
      <c r="V312" s="11">
        <f t="shared" ca="1" si="15"/>
        <v>-200</v>
      </c>
      <c r="W312" s="1" t="s">
        <v>2659</v>
      </c>
    </row>
    <row r="313" spans="1:23" x14ac:dyDescent="0.25">
      <c r="A313" s="1">
        <v>120</v>
      </c>
      <c r="B313" s="1" t="s">
        <v>719</v>
      </c>
      <c r="C313" s="1" t="s">
        <v>68</v>
      </c>
      <c r="D313" s="1">
        <v>620</v>
      </c>
      <c r="E313" s="1" t="s">
        <v>54</v>
      </c>
      <c r="F313" s="1" t="s">
        <v>729</v>
      </c>
      <c r="G313" s="1" t="s">
        <v>730</v>
      </c>
      <c r="H313" s="1">
        <v>3</v>
      </c>
      <c r="I313" s="11">
        <v>1</v>
      </c>
      <c r="J313" s="2" t="s">
        <v>2663</v>
      </c>
      <c r="L313" s="2" t="s">
        <v>2665</v>
      </c>
      <c r="O313" s="1" t="s">
        <v>2665</v>
      </c>
      <c r="R313" s="1" t="s">
        <v>8</v>
      </c>
      <c r="S313" s="2">
        <v>44300</v>
      </c>
      <c r="T313" s="2">
        <f t="shared" ref="T313:T320" si="20">S313+(365*3)</f>
        <v>45395</v>
      </c>
      <c r="U313" s="2">
        <f t="shared" si="14"/>
        <v>45455</v>
      </c>
      <c r="V313" s="11">
        <f t="shared" ca="1" si="15"/>
        <v>219</v>
      </c>
      <c r="W313" s="1" t="s">
        <v>2659</v>
      </c>
    </row>
    <row r="314" spans="1:23" x14ac:dyDescent="0.25">
      <c r="A314" s="1">
        <v>120</v>
      </c>
      <c r="B314" s="1" t="s">
        <v>719</v>
      </c>
      <c r="C314" s="1" t="s">
        <v>17</v>
      </c>
      <c r="D314" s="1">
        <v>623</v>
      </c>
      <c r="E314" s="1" t="s">
        <v>54</v>
      </c>
      <c r="F314" s="1" t="s">
        <v>732</v>
      </c>
      <c r="G314" s="1" t="s">
        <v>733</v>
      </c>
      <c r="H314" s="1" t="s">
        <v>731</v>
      </c>
      <c r="I314" s="11">
        <v>1</v>
      </c>
      <c r="J314" s="2" t="s">
        <v>2663</v>
      </c>
      <c r="L314" s="2" t="s">
        <v>2665</v>
      </c>
      <c r="O314" s="1" t="s">
        <v>2665</v>
      </c>
      <c r="R314" s="1" t="s">
        <v>8</v>
      </c>
      <c r="S314" s="2">
        <v>44300</v>
      </c>
      <c r="T314" s="2">
        <f t="shared" si="20"/>
        <v>45395</v>
      </c>
      <c r="U314" s="2">
        <f t="shared" si="14"/>
        <v>45455</v>
      </c>
      <c r="V314" s="11">
        <f t="shared" ca="1" si="15"/>
        <v>219</v>
      </c>
      <c r="W314" s="1" t="s">
        <v>2659</v>
      </c>
    </row>
    <row r="315" spans="1:23" x14ac:dyDescent="0.25">
      <c r="A315" s="1">
        <v>120</v>
      </c>
      <c r="B315" s="1" t="s">
        <v>719</v>
      </c>
      <c r="C315" s="1" t="s">
        <v>68</v>
      </c>
      <c r="D315" s="1">
        <v>625</v>
      </c>
      <c r="E315" s="1" t="s">
        <v>54</v>
      </c>
      <c r="F315" s="1" t="s">
        <v>726</v>
      </c>
      <c r="G315" s="1" t="s">
        <v>727</v>
      </c>
      <c r="H315" s="1">
        <v>1</v>
      </c>
      <c r="I315" s="11">
        <v>1</v>
      </c>
      <c r="J315" s="2" t="s">
        <v>2663</v>
      </c>
      <c r="L315" s="2" t="s">
        <v>2665</v>
      </c>
      <c r="O315" s="1" t="s">
        <v>2665</v>
      </c>
      <c r="R315" s="1" t="s">
        <v>8</v>
      </c>
      <c r="S315" s="2">
        <v>44300</v>
      </c>
      <c r="T315" s="2">
        <f t="shared" si="20"/>
        <v>45395</v>
      </c>
      <c r="U315" s="2">
        <f t="shared" si="14"/>
        <v>45455</v>
      </c>
      <c r="V315" s="11">
        <f t="shared" ca="1" si="15"/>
        <v>219</v>
      </c>
      <c r="W315" s="1" t="s">
        <v>2659</v>
      </c>
    </row>
    <row r="316" spans="1:23" x14ac:dyDescent="0.25">
      <c r="A316" s="1">
        <v>120</v>
      </c>
      <c r="B316" s="1" t="s">
        <v>719</v>
      </c>
      <c r="C316" s="1" t="s">
        <v>7</v>
      </c>
      <c r="D316" s="1">
        <v>626</v>
      </c>
      <c r="E316" s="1" t="s">
        <v>54</v>
      </c>
      <c r="F316" s="1" t="s">
        <v>722</v>
      </c>
      <c r="G316" s="1" t="s">
        <v>722</v>
      </c>
      <c r="H316" s="1">
        <v>12</v>
      </c>
      <c r="I316" s="11">
        <v>1</v>
      </c>
      <c r="J316" s="2" t="s">
        <v>2663</v>
      </c>
      <c r="L316" s="2" t="s">
        <v>2665</v>
      </c>
      <c r="O316" s="1" t="s">
        <v>2665</v>
      </c>
      <c r="R316" s="1" t="s">
        <v>8</v>
      </c>
      <c r="S316" s="2">
        <v>44300</v>
      </c>
      <c r="T316" s="2">
        <f t="shared" si="20"/>
        <v>45395</v>
      </c>
      <c r="U316" s="2">
        <f t="shared" si="14"/>
        <v>45455</v>
      </c>
      <c r="V316" s="11">
        <f t="shared" ca="1" si="15"/>
        <v>219</v>
      </c>
      <c r="W316" s="1" t="s">
        <v>2659</v>
      </c>
    </row>
    <row r="317" spans="1:23" x14ac:dyDescent="0.25">
      <c r="A317" s="1">
        <v>120</v>
      </c>
      <c r="B317" s="1" t="s">
        <v>719</v>
      </c>
      <c r="C317" s="1" t="s">
        <v>68</v>
      </c>
      <c r="D317" s="1">
        <v>665</v>
      </c>
      <c r="E317" s="1" t="s">
        <v>54</v>
      </c>
      <c r="F317" s="1" t="s">
        <v>927</v>
      </c>
      <c r="G317" s="1" t="s">
        <v>928</v>
      </c>
      <c r="H317" s="1" t="s">
        <v>923</v>
      </c>
      <c r="I317" s="11">
        <v>1</v>
      </c>
      <c r="J317" s="2" t="s">
        <v>2663</v>
      </c>
      <c r="L317" s="2" t="s">
        <v>2665</v>
      </c>
      <c r="O317" s="1" t="s">
        <v>2665</v>
      </c>
      <c r="R317" s="1" t="s">
        <v>8</v>
      </c>
      <c r="S317" s="2">
        <v>44300</v>
      </c>
      <c r="T317" s="2">
        <f t="shared" si="20"/>
        <v>45395</v>
      </c>
      <c r="U317" s="2">
        <f t="shared" si="14"/>
        <v>45455</v>
      </c>
      <c r="V317" s="11">
        <f t="shared" ca="1" si="15"/>
        <v>219</v>
      </c>
      <c r="W317" s="1" t="s">
        <v>2659</v>
      </c>
    </row>
    <row r="318" spans="1:23" x14ac:dyDescent="0.25">
      <c r="A318" s="1">
        <v>120</v>
      </c>
      <c r="B318" s="1" t="s">
        <v>719</v>
      </c>
      <c r="C318" s="1" t="s">
        <v>226</v>
      </c>
      <c r="D318" s="1" t="s">
        <v>834</v>
      </c>
      <c r="E318" s="1" t="s">
        <v>54</v>
      </c>
      <c r="F318" s="1" t="s">
        <v>835</v>
      </c>
      <c r="G318" s="1" t="s">
        <v>836</v>
      </c>
      <c r="H318" s="1">
        <v>1</v>
      </c>
      <c r="I318" s="11">
        <v>1</v>
      </c>
      <c r="J318" s="2" t="s">
        <v>2663</v>
      </c>
      <c r="L318" s="2" t="s">
        <v>2665</v>
      </c>
      <c r="O318" s="1" t="s">
        <v>2665</v>
      </c>
      <c r="R318" s="1" t="s">
        <v>8</v>
      </c>
      <c r="S318" s="2">
        <v>44300</v>
      </c>
      <c r="T318" s="2">
        <f t="shared" si="20"/>
        <v>45395</v>
      </c>
      <c r="U318" s="2">
        <f t="shared" si="14"/>
        <v>45455</v>
      </c>
      <c r="V318" s="11">
        <f t="shared" ca="1" si="15"/>
        <v>219</v>
      </c>
      <c r="W318" s="1" t="s">
        <v>2659</v>
      </c>
    </row>
    <row r="319" spans="1:23" x14ac:dyDescent="0.25">
      <c r="A319" s="1">
        <v>120</v>
      </c>
      <c r="B319" s="1" t="s">
        <v>719</v>
      </c>
      <c r="C319" s="1" t="s">
        <v>226</v>
      </c>
      <c r="D319" s="1" t="s">
        <v>827</v>
      </c>
      <c r="E319" s="1" t="s">
        <v>54</v>
      </c>
      <c r="F319" s="1" t="s">
        <v>824</v>
      </c>
      <c r="G319" s="1" t="s">
        <v>828</v>
      </c>
      <c r="H319" s="1" t="s">
        <v>826</v>
      </c>
      <c r="I319" s="11">
        <v>1</v>
      </c>
      <c r="J319" s="2" t="s">
        <v>2663</v>
      </c>
      <c r="L319" s="2" t="s">
        <v>2665</v>
      </c>
      <c r="O319" s="1" t="s">
        <v>2665</v>
      </c>
      <c r="R319" s="1" t="s">
        <v>8</v>
      </c>
      <c r="S319" s="2">
        <v>44300</v>
      </c>
      <c r="T319" s="2">
        <f t="shared" si="20"/>
        <v>45395</v>
      </c>
      <c r="U319" s="2">
        <f t="shared" si="14"/>
        <v>45455</v>
      </c>
      <c r="V319" s="11">
        <f t="shared" ca="1" si="15"/>
        <v>219</v>
      </c>
      <c r="W319" s="1" t="s">
        <v>2659</v>
      </c>
    </row>
    <row r="320" spans="1:23" x14ac:dyDescent="0.25">
      <c r="A320" s="1">
        <v>120</v>
      </c>
      <c r="B320" s="1" t="s">
        <v>719</v>
      </c>
      <c r="C320" s="1" t="s">
        <v>68</v>
      </c>
      <c r="D320" s="1" t="s">
        <v>780</v>
      </c>
      <c r="E320" s="1" t="s">
        <v>54</v>
      </c>
      <c r="F320" s="1" t="s">
        <v>781</v>
      </c>
      <c r="G320" s="1" t="s">
        <v>782</v>
      </c>
      <c r="H320" s="1">
        <v>1</v>
      </c>
      <c r="I320" s="11">
        <v>1</v>
      </c>
      <c r="J320" s="2" t="s">
        <v>2663</v>
      </c>
      <c r="L320" s="2" t="s">
        <v>2665</v>
      </c>
      <c r="O320" s="1" t="s">
        <v>2665</v>
      </c>
      <c r="R320" s="1" t="s">
        <v>8</v>
      </c>
      <c r="S320" s="2">
        <v>44300</v>
      </c>
      <c r="T320" s="2">
        <f t="shared" si="20"/>
        <v>45395</v>
      </c>
      <c r="U320" s="2">
        <f t="shared" si="14"/>
        <v>45455</v>
      </c>
      <c r="V320" s="11">
        <f t="shared" ca="1" si="15"/>
        <v>219</v>
      </c>
      <c r="W320" s="1" t="s">
        <v>2659</v>
      </c>
    </row>
    <row r="321" spans="1:23" x14ac:dyDescent="0.25">
      <c r="A321" s="1">
        <v>120</v>
      </c>
      <c r="B321" s="1" t="s">
        <v>719</v>
      </c>
      <c r="C321" s="1" t="s">
        <v>695</v>
      </c>
      <c r="D321" s="1">
        <v>15</v>
      </c>
      <c r="E321" s="1" t="s">
        <v>9</v>
      </c>
      <c r="F321" s="1" t="s">
        <v>854</v>
      </c>
      <c r="G321" s="1" t="s">
        <v>855</v>
      </c>
      <c r="H321" s="1" t="s">
        <v>840</v>
      </c>
      <c r="I321" s="11">
        <v>1</v>
      </c>
      <c r="J321" s="2" t="s">
        <v>2663</v>
      </c>
      <c r="L321" s="2" t="s">
        <v>2665</v>
      </c>
      <c r="O321" s="1" t="s">
        <v>2665</v>
      </c>
      <c r="R321" s="1" t="s">
        <v>8</v>
      </c>
      <c r="T321" s="2">
        <f t="shared" ref="T321:T353" si="21">S321+(365*4)</f>
        <v>1460</v>
      </c>
      <c r="U321" s="2">
        <f t="shared" si="14"/>
        <v>1520</v>
      </c>
      <c r="V321" s="11">
        <f t="shared" ca="1" si="15"/>
        <v>44154</v>
      </c>
      <c r="W321" s="1" t="s">
        <v>2659</v>
      </c>
    </row>
    <row r="322" spans="1:23" x14ac:dyDescent="0.25">
      <c r="A322" s="1">
        <v>120</v>
      </c>
      <c r="B322" s="1" t="s">
        <v>719</v>
      </c>
      <c r="C322" s="1" t="s">
        <v>851</v>
      </c>
      <c r="D322" s="1">
        <v>16</v>
      </c>
      <c r="E322" s="1" t="s">
        <v>9</v>
      </c>
      <c r="F322" s="1" t="s">
        <v>850</v>
      </c>
      <c r="G322" s="1" t="s">
        <v>850</v>
      </c>
      <c r="H322" s="1" t="s">
        <v>840</v>
      </c>
      <c r="I322" s="11">
        <v>1</v>
      </c>
      <c r="J322" s="2" t="s">
        <v>2663</v>
      </c>
      <c r="L322" s="2" t="s">
        <v>2665</v>
      </c>
      <c r="O322" s="1" t="s">
        <v>2665</v>
      </c>
      <c r="R322" s="1" t="s">
        <v>8</v>
      </c>
      <c r="T322" s="2">
        <f t="shared" si="21"/>
        <v>1460</v>
      </c>
      <c r="U322" s="2">
        <f t="shared" ref="U322:U385" si="22">T322+60</f>
        <v>1520</v>
      </c>
      <c r="V322" s="11">
        <f t="shared" ref="V322:V385" ca="1" si="23">TODAY()-U322</f>
        <v>44154</v>
      </c>
      <c r="W322" s="1" t="s">
        <v>2659</v>
      </c>
    </row>
    <row r="323" spans="1:23" x14ac:dyDescent="0.25">
      <c r="A323" s="1">
        <v>120</v>
      </c>
      <c r="B323" s="1" t="s">
        <v>719</v>
      </c>
      <c r="C323" s="1" t="s">
        <v>851</v>
      </c>
      <c r="D323" s="1">
        <v>19</v>
      </c>
      <c r="E323" s="1" t="s">
        <v>9</v>
      </c>
      <c r="F323" s="1" t="s">
        <v>849</v>
      </c>
      <c r="G323" s="1" t="s">
        <v>853</v>
      </c>
      <c r="H323" s="1" t="s">
        <v>852</v>
      </c>
      <c r="I323" s="11">
        <v>1</v>
      </c>
      <c r="J323" s="2" t="s">
        <v>2663</v>
      </c>
      <c r="L323" s="2" t="s">
        <v>2665</v>
      </c>
      <c r="O323" s="1" t="s">
        <v>2665</v>
      </c>
      <c r="R323" s="1" t="s">
        <v>8</v>
      </c>
      <c r="T323" s="2">
        <f t="shared" si="21"/>
        <v>1460</v>
      </c>
      <c r="U323" s="2">
        <f t="shared" si="22"/>
        <v>1520</v>
      </c>
      <c r="V323" s="11">
        <f t="shared" ca="1" si="23"/>
        <v>44154</v>
      </c>
      <c r="W323" s="1" t="s">
        <v>2659</v>
      </c>
    </row>
    <row r="324" spans="1:23" x14ac:dyDescent="0.25">
      <c r="A324" s="1">
        <v>120</v>
      </c>
      <c r="B324" s="1" t="s">
        <v>719</v>
      </c>
      <c r="C324" s="1" t="s">
        <v>695</v>
      </c>
      <c r="D324" s="1">
        <v>20</v>
      </c>
      <c r="E324" s="1" t="s">
        <v>9</v>
      </c>
      <c r="F324" s="1" t="s">
        <v>848</v>
      </c>
      <c r="G324" s="1" t="s">
        <v>849</v>
      </c>
      <c r="H324" s="1" t="s">
        <v>847</v>
      </c>
      <c r="I324" s="11">
        <v>1</v>
      </c>
      <c r="J324" s="2" t="s">
        <v>2663</v>
      </c>
      <c r="L324" s="2" t="s">
        <v>2665</v>
      </c>
      <c r="O324" s="1" t="s">
        <v>2665</v>
      </c>
      <c r="R324" s="1" t="s">
        <v>8</v>
      </c>
      <c r="T324" s="2">
        <f t="shared" si="21"/>
        <v>1460</v>
      </c>
      <c r="U324" s="2">
        <f t="shared" si="22"/>
        <v>1520</v>
      </c>
      <c r="V324" s="11">
        <f t="shared" ca="1" si="23"/>
        <v>44154</v>
      </c>
      <c r="W324" s="1" t="s">
        <v>2659</v>
      </c>
    </row>
    <row r="325" spans="1:23" x14ac:dyDescent="0.25">
      <c r="A325" s="1">
        <v>120</v>
      </c>
      <c r="B325" s="1" t="s">
        <v>719</v>
      </c>
      <c r="C325" s="1" t="s">
        <v>68</v>
      </c>
      <c r="D325" s="1">
        <v>21</v>
      </c>
      <c r="E325" s="1" t="s">
        <v>9</v>
      </c>
      <c r="F325" s="1" t="s">
        <v>833</v>
      </c>
      <c r="G325" s="1" t="s">
        <v>833</v>
      </c>
      <c r="H325" s="1" t="s">
        <v>840</v>
      </c>
      <c r="I325" s="11">
        <v>1</v>
      </c>
      <c r="J325" s="2" t="s">
        <v>2663</v>
      </c>
      <c r="L325" s="2" t="s">
        <v>2665</v>
      </c>
      <c r="O325" s="1" t="s">
        <v>2665</v>
      </c>
      <c r="R325" s="1" t="s">
        <v>8</v>
      </c>
      <c r="T325" s="2">
        <f t="shared" si="21"/>
        <v>1460</v>
      </c>
      <c r="U325" s="2">
        <f t="shared" si="22"/>
        <v>1520</v>
      </c>
      <c r="V325" s="11">
        <f t="shared" ca="1" si="23"/>
        <v>44154</v>
      </c>
      <c r="W325" s="1" t="s">
        <v>2659</v>
      </c>
    </row>
    <row r="326" spans="1:23" x14ac:dyDescent="0.25">
      <c r="A326" s="1">
        <v>120</v>
      </c>
      <c r="B326" s="1" t="s">
        <v>719</v>
      </c>
      <c r="C326" s="1" t="s">
        <v>68</v>
      </c>
      <c r="D326" s="1">
        <v>22</v>
      </c>
      <c r="E326" s="1" t="s">
        <v>9</v>
      </c>
      <c r="F326" s="1" t="s">
        <v>832</v>
      </c>
      <c r="G326" s="1" t="s">
        <v>833</v>
      </c>
      <c r="H326" s="1" t="s">
        <v>831</v>
      </c>
      <c r="I326" s="11">
        <v>1</v>
      </c>
      <c r="J326" s="2" t="s">
        <v>2663</v>
      </c>
      <c r="L326" s="2" t="s">
        <v>2665</v>
      </c>
      <c r="O326" s="1" t="s">
        <v>2665</v>
      </c>
      <c r="R326" s="1" t="s">
        <v>8</v>
      </c>
      <c r="T326" s="2">
        <f t="shared" si="21"/>
        <v>1460</v>
      </c>
      <c r="U326" s="2">
        <f t="shared" si="22"/>
        <v>1520</v>
      </c>
      <c r="V326" s="11">
        <f t="shared" ca="1" si="23"/>
        <v>44154</v>
      </c>
      <c r="W326" s="1" t="s">
        <v>2659</v>
      </c>
    </row>
    <row r="327" spans="1:23" x14ac:dyDescent="0.25">
      <c r="A327" s="1">
        <v>120</v>
      </c>
      <c r="B327" s="1" t="s">
        <v>719</v>
      </c>
      <c r="C327" s="1" t="s">
        <v>856</v>
      </c>
      <c r="D327" s="1">
        <v>23</v>
      </c>
      <c r="E327" s="1" t="s">
        <v>9</v>
      </c>
      <c r="F327" s="1" t="s">
        <v>857</v>
      </c>
      <c r="G327" s="1" t="s">
        <v>855</v>
      </c>
      <c r="H327" s="1" t="s">
        <v>669</v>
      </c>
      <c r="I327" s="11">
        <v>1</v>
      </c>
      <c r="J327" s="2" t="s">
        <v>2663</v>
      </c>
      <c r="L327" s="2" t="s">
        <v>2665</v>
      </c>
      <c r="O327" s="1" t="s">
        <v>2665</v>
      </c>
      <c r="R327" s="1" t="s">
        <v>8</v>
      </c>
      <c r="T327" s="2">
        <f t="shared" si="21"/>
        <v>1460</v>
      </c>
      <c r="U327" s="2">
        <f t="shared" si="22"/>
        <v>1520</v>
      </c>
      <c r="V327" s="11">
        <f t="shared" ca="1" si="23"/>
        <v>44154</v>
      </c>
      <c r="W327" s="1" t="s">
        <v>2659</v>
      </c>
    </row>
    <row r="328" spans="1:23" x14ac:dyDescent="0.25">
      <c r="A328" s="1">
        <v>120</v>
      </c>
      <c r="B328" s="1" t="s">
        <v>719</v>
      </c>
      <c r="C328" s="1" t="s">
        <v>68</v>
      </c>
      <c r="D328" s="1">
        <v>25</v>
      </c>
      <c r="E328" s="1" t="s">
        <v>9</v>
      </c>
      <c r="F328" s="1" t="s">
        <v>816</v>
      </c>
      <c r="G328" s="1" t="s">
        <v>817</v>
      </c>
      <c r="H328" s="1" t="s">
        <v>815</v>
      </c>
      <c r="I328" s="11">
        <v>1</v>
      </c>
      <c r="J328" s="2" t="s">
        <v>2663</v>
      </c>
      <c r="L328" s="2" t="s">
        <v>2665</v>
      </c>
      <c r="O328" s="1" t="s">
        <v>2665</v>
      </c>
      <c r="R328" s="1" t="s">
        <v>8</v>
      </c>
      <c r="T328" s="2">
        <f t="shared" si="21"/>
        <v>1460</v>
      </c>
      <c r="U328" s="2">
        <f t="shared" si="22"/>
        <v>1520</v>
      </c>
      <c r="V328" s="11">
        <f t="shared" ca="1" si="23"/>
        <v>44154</v>
      </c>
      <c r="W328" s="1" t="s">
        <v>2659</v>
      </c>
    </row>
    <row r="329" spans="1:23" x14ac:dyDescent="0.25">
      <c r="A329" s="1">
        <v>120</v>
      </c>
      <c r="B329" s="1" t="s">
        <v>719</v>
      </c>
      <c r="C329" s="1" t="s">
        <v>68</v>
      </c>
      <c r="D329" s="1">
        <v>28</v>
      </c>
      <c r="E329" s="1" t="s">
        <v>9</v>
      </c>
      <c r="F329" s="1" t="s">
        <v>804</v>
      </c>
      <c r="G329" s="1" t="s">
        <v>805</v>
      </c>
      <c r="H329" s="1">
        <v>7</v>
      </c>
      <c r="I329" s="11">
        <v>1</v>
      </c>
      <c r="J329" s="2" t="s">
        <v>2663</v>
      </c>
      <c r="L329" s="2" t="s">
        <v>2665</v>
      </c>
      <c r="O329" s="1" t="s">
        <v>2665</v>
      </c>
      <c r="R329" s="1" t="s">
        <v>8</v>
      </c>
      <c r="T329" s="2">
        <f t="shared" si="21"/>
        <v>1460</v>
      </c>
      <c r="U329" s="2">
        <f t="shared" si="22"/>
        <v>1520</v>
      </c>
      <c r="V329" s="11">
        <f t="shared" ca="1" si="23"/>
        <v>44154</v>
      </c>
      <c r="W329" s="1" t="s">
        <v>2659</v>
      </c>
    </row>
    <row r="330" spans="1:23" x14ac:dyDescent="0.25">
      <c r="A330" s="1">
        <v>120</v>
      </c>
      <c r="B330" s="1" t="s">
        <v>719</v>
      </c>
      <c r="C330" s="1" t="s">
        <v>695</v>
      </c>
      <c r="D330" s="1">
        <v>29</v>
      </c>
      <c r="E330" s="1" t="s">
        <v>9</v>
      </c>
      <c r="F330" s="1" t="s">
        <v>794</v>
      </c>
      <c r="G330" s="1" t="s">
        <v>793</v>
      </c>
      <c r="H330" s="1">
        <v>24</v>
      </c>
      <c r="I330" s="11">
        <v>1</v>
      </c>
      <c r="J330" s="2" t="s">
        <v>2663</v>
      </c>
      <c r="L330" s="2" t="s">
        <v>2665</v>
      </c>
      <c r="O330" s="1" t="s">
        <v>2665</v>
      </c>
      <c r="R330" s="1" t="s">
        <v>8</v>
      </c>
      <c r="T330" s="2">
        <f t="shared" si="21"/>
        <v>1460</v>
      </c>
      <c r="U330" s="2">
        <f t="shared" si="22"/>
        <v>1520</v>
      </c>
      <c r="V330" s="11">
        <f t="shared" ca="1" si="23"/>
        <v>44154</v>
      </c>
      <c r="W330" s="1" t="s">
        <v>2659</v>
      </c>
    </row>
    <row r="331" spans="1:23" x14ac:dyDescent="0.25">
      <c r="A331" s="1">
        <v>120</v>
      </c>
      <c r="B331" s="1" t="s">
        <v>719</v>
      </c>
      <c r="C331" s="1" t="s">
        <v>783</v>
      </c>
      <c r="D331" s="1">
        <v>31</v>
      </c>
      <c r="E331" s="1" t="s">
        <v>9</v>
      </c>
      <c r="F331" s="1" t="s">
        <v>782</v>
      </c>
      <c r="G331" s="1" t="s">
        <v>784</v>
      </c>
      <c r="H331" s="1">
        <v>7</v>
      </c>
      <c r="I331" s="11">
        <v>1</v>
      </c>
      <c r="J331" s="2" t="s">
        <v>2663</v>
      </c>
      <c r="L331" s="2" t="s">
        <v>2665</v>
      </c>
      <c r="O331" s="1" t="s">
        <v>2665</v>
      </c>
      <c r="R331" s="1" t="s">
        <v>8</v>
      </c>
      <c r="T331" s="2">
        <f t="shared" si="21"/>
        <v>1460</v>
      </c>
      <c r="U331" s="2">
        <f t="shared" si="22"/>
        <v>1520</v>
      </c>
      <c r="V331" s="11">
        <f t="shared" ca="1" si="23"/>
        <v>44154</v>
      </c>
      <c r="W331" s="1" t="s">
        <v>2659</v>
      </c>
    </row>
    <row r="332" spans="1:23" x14ac:dyDescent="0.25">
      <c r="A332" s="1">
        <v>120</v>
      </c>
      <c r="B332" s="1" t="s">
        <v>719</v>
      </c>
      <c r="C332" s="1" t="s">
        <v>898</v>
      </c>
      <c r="D332" s="1">
        <v>141</v>
      </c>
      <c r="E332" s="1" t="s">
        <v>9</v>
      </c>
      <c r="F332" s="1" t="s">
        <v>899</v>
      </c>
      <c r="G332" s="1" t="s">
        <v>900</v>
      </c>
      <c r="H332" s="1">
        <v>72</v>
      </c>
      <c r="I332" s="11">
        <v>1</v>
      </c>
      <c r="J332" s="2" t="s">
        <v>2663</v>
      </c>
      <c r="L332" s="2" t="s">
        <v>2665</v>
      </c>
      <c r="O332" s="1" t="s">
        <v>2665</v>
      </c>
      <c r="R332" s="1" t="s">
        <v>8</v>
      </c>
      <c r="T332" s="2">
        <f t="shared" si="21"/>
        <v>1460</v>
      </c>
      <c r="U332" s="2">
        <f t="shared" si="22"/>
        <v>1520</v>
      </c>
      <c r="V332" s="11">
        <f t="shared" ca="1" si="23"/>
        <v>44154</v>
      </c>
      <c r="W332" s="1" t="s">
        <v>2659</v>
      </c>
    </row>
    <row r="333" spans="1:23" x14ac:dyDescent="0.25">
      <c r="A333" s="1">
        <v>120</v>
      </c>
      <c r="B333" s="1" t="s">
        <v>719</v>
      </c>
      <c r="C333" s="1" t="s">
        <v>68</v>
      </c>
      <c r="D333" s="1">
        <v>512</v>
      </c>
      <c r="E333" s="1" t="s">
        <v>9</v>
      </c>
      <c r="F333" s="1" t="s">
        <v>956</v>
      </c>
      <c r="G333" s="1" t="s">
        <v>956</v>
      </c>
      <c r="H333" s="1" t="s">
        <v>955</v>
      </c>
      <c r="I333" s="11">
        <v>1</v>
      </c>
      <c r="J333" s="2" t="s">
        <v>2663</v>
      </c>
      <c r="L333" s="2" t="s">
        <v>2665</v>
      </c>
      <c r="O333" s="1" t="s">
        <v>2665</v>
      </c>
      <c r="R333" s="1" t="s">
        <v>8</v>
      </c>
      <c r="T333" s="2">
        <f t="shared" si="21"/>
        <v>1460</v>
      </c>
      <c r="U333" s="2">
        <f t="shared" si="22"/>
        <v>1520</v>
      </c>
      <c r="V333" s="11">
        <f t="shared" ca="1" si="23"/>
        <v>44154</v>
      </c>
      <c r="W333" s="1" t="s">
        <v>2659</v>
      </c>
    </row>
    <row r="334" spans="1:23" x14ac:dyDescent="0.25">
      <c r="A334" s="1">
        <v>120</v>
      </c>
      <c r="B334" s="1" t="s">
        <v>719</v>
      </c>
      <c r="C334" s="1" t="s">
        <v>261</v>
      </c>
      <c r="D334" s="1">
        <v>513</v>
      </c>
      <c r="E334" s="1" t="s">
        <v>9</v>
      </c>
      <c r="F334" s="1" t="s">
        <v>953</v>
      </c>
      <c r="G334" s="1" t="s">
        <v>954</v>
      </c>
      <c r="H334" s="1">
        <v>100</v>
      </c>
      <c r="I334" s="11">
        <v>1</v>
      </c>
      <c r="J334" s="2" t="s">
        <v>2663</v>
      </c>
      <c r="L334" s="2" t="s">
        <v>2665</v>
      </c>
      <c r="O334" s="1" t="s">
        <v>2665</v>
      </c>
      <c r="R334" s="1" t="s">
        <v>8</v>
      </c>
      <c r="T334" s="2">
        <f t="shared" si="21"/>
        <v>1460</v>
      </c>
      <c r="U334" s="2">
        <f t="shared" si="22"/>
        <v>1520</v>
      </c>
      <c r="V334" s="11">
        <f t="shared" ca="1" si="23"/>
        <v>44154</v>
      </c>
      <c r="W334" s="1" t="s">
        <v>2659</v>
      </c>
    </row>
    <row r="335" spans="1:23" x14ac:dyDescent="0.25">
      <c r="A335" s="1">
        <v>120</v>
      </c>
      <c r="B335" s="1" t="s">
        <v>719</v>
      </c>
      <c r="C335" s="1" t="s">
        <v>68</v>
      </c>
      <c r="D335" s="1">
        <v>521</v>
      </c>
      <c r="E335" s="1" t="s">
        <v>9</v>
      </c>
      <c r="F335" s="1" t="s">
        <v>951</v>
      </c>
      <c r="G335" s="1" t="s">
        <v>952</v>
      </c>
      <c r="H335" s="1">
        <v>86</v>
      </c>
      <c r="I335" s="11">
        <v>1</v>
      </c>
      <c r="J335" s="2" t="s">
        <v>2663</v>
      </c>
      <c r="L335" s="2" t="s">
        <v>2665</v>
      </c>
      <c r="O335" s="1" t="s">
        <v>2665</v>
      </c>
      <c r="R335" s="1" t="s">
        <v>8</v>
      </c>
      <c r="T335" s="2">
        <f t="shared" si="21"/>
        <v>1460</v>
      </c>
      <c r="U335" s="2">
        <f t="shared" si="22"/>
        <v>1520</v>
      </c>
      <c r="V335" s="11">
        <f t="shared" ca="1" si="23"/>
        <v>44154</v>
      </c>
      <c r="W335" s="1" t="s">
        <v>2659</v>
      </c>
    </row>
    <row r="336" spans="1:23" x14ac:dyDescent="0.25">
      <c r="A336" s="1">
        <v>120</v>
      </c>
      <c r="B336" s="1" t="s">
        <v>719</v>
      </c>
      <c r="C336" s="1" t="s">
        <v>68</v>
      </c>
      <c r="D336" s="1">
        <v>523</v>
      </c>
      <c r="E336" s="1" t="s">
        <v>9</v>
      </c>
      <c r="F336" s="1" t="s">
        <v>947</v>
      </c>
      <c r="G336" s="1" t="s">
        <v>948</v>
      </c>
      <c r="H336" s="1">
        <v>86</v>
      </c>
      <c r="I336" s="11">
        <v>1</v>
      </c>
      <c r="J336" s="2" t="s">
        <v>2663</v>
      </c>
      <c r="L336" s="2" t="s">
        <v>2665</v>
      </c>
      <c r="O336" s="1" t="s">
        <v>2665</v>
      </c>
      <c r="R336" s="1" t="s">
        <v>8</v>
      </c>
      <c r="T336" s="2">
        <f t="shared" si="21"/>
        <v>1460</v>
      </c>
      <c r="U336" s="2">
        <f t="shared" si="22"/>
        <v>1520</v>
      </c>
      <c r="V336" s="11">
        <f t="shared" ca="1" si="23"/>
        <v>44154</v>
      </c>
      <c r="W336" s="1" t="s">
        <v>2659</v>
      </c>
    </row>
    <row r="337" spans="1:23" x14ac:dyDescent="0.25">
      <c r="A337" s="1">
        <v>120</v>
      </c>
      <c r="B337" s="1" t="s">
        <v>719</v>
      </c>
      <c r="C337" s="1" t="s">
        <v>68</v>
      </c>
      <c r="D337" s="1">
        <v>525</v>
      </c>
      <c r="E337" s="1" t="s">
        <v>9</v>
      </c>
      <c r="F337" s="1" t="s">
        <v>942</v>
      </c>
      <c r="G337" s="1" t="s">
        <v>943</v>
      </c>
      <c r="H337" s="1">
        <v>85</v>
      </c>
      <c r="I337" s="11">
        <v>1</v>
      </c>
      <c r="J337" s="2" t="s">
        <v>2663</v>
      </c>
      <c r="L337" s="2" t="s">
        <v>2665</v>
      </c>
      <c r="O337" s="1" t="s">
        <v>2665</v>
      </c>
      <c r="R337" s="1" t="s">
        <v>8</v>
      </c>
      <c r="T337" s="2">
        <f t="shared" si="21"/>
        <v>1460</v>
      </c>
      <c r="U337" s="2">
        <f t="shared" si="22"/>
        <v>1520</v>
      </c>
      <c r="V337" s="11">
        <f t="shared" ca="1" si="23"/>
        <v>44154</v>
      </c>
      <c r="W337" s="1" t="s">
        <v>2659</v>
      </c>
    </row>
    <row r="338" spans="1:23" x14ac:dyDescent="0.25">
      <c r="A338" s="1">
        <v>120</v>
      </c>
      <c r="B338" s="1" t="s">
        <v>719</v>
      </c>
      <c r="C338" s="1" t="s">
        <v>68</v>
      </c>
      <c r="D338" s="1">
        <v>527</v>
      </c>
      <c r="E338" s="1" t="s">
        <v>9</v>
      </c>
      <c r="F338" s="1" t="s">
        <v>944</v>
      </c>
      <c r="G338" s="1" t="s">
        <v>943</v>
      </c>
      <c r="H338" s="1">
        <v>84</v>
      </c>
      <c r="I338" s="11">
        <v>1</v>
      </c>
      <c r="J338" s="2" t="s">
        <v>2663</v>
      </c>
      <c r="L338" s="2" t="s">
        <v>2665</v>
      </c>
      <c r="O338" s="1" t="s">
        <v>2665</v>
      </c>
      <c r="R338" s="1" t="s">
        <v>8</v>
      </c>
      <c r="T338" s="2">
        <f t="shared" si="21"/>
        <v>1460</v>
      </c>
      <c r="U338" s="2">
        <f t="shared" si="22"/>
        <v>1520</v>
      </c>
      <c r="V338" s="11">
        <f t="shared" ca="1" si="23"/>
        <v>44154</v>
      </c>
      <c r="W338" s="1" t="s">
        <v>2659</v>
      </c>
    </row>
    <row r="339" spans="1:23" x14ac:dyDescent="0.25">
      <c r="A339" s="1">
        <v>120</v>
      </c>
      <c r="B339" s="1" t="s">
        <v>719</v>
      </c>
      <c r="C339" s="1" t="s">
        <v>68</v>
      </c>
      <c r="D339" s="1">
        <v>531</v>
      </c>
      <c r="E339" s="1" t="s">
        <v>9</v>
      </c>
      <c r="F339" s="1" t="s">
        <v>949</v>
      </c>
      <c r="G339" s="1" t="s">
        <v>950</v>
      </c>
      <c r="H339" s="1">
        <v>87</v>
      </c>
      <c r="I339" s="11">
        <v>1</v>
      </c>
      <c r="J339" s="2" t="s">
        <v>2663</v>
      </c>
      <c r="L339" s="2" t="s">
        <v>2665</v>
      </c>
      <c r="O339" s="1" t="s">
        <v>2665</v>
      </c>
      <c r="R339" s="1" t="s">
        <v>8</v>
      </c>
      <c r="T339" s="2">
        <f t="shared" si="21"/>
        <v>1460</v>
      </c>
      <c r="U339" s="2">
        <f t="shared" si="22"/>
        <v>1520</v>
      </c>
      <c r="V339" s="11">
        <f t="shared" ca="1" si="23"/>
        <v>44154</v>
      </c>
      <c r="W339" s="1" t="s">
        <v>2659</v>
      </c>
    </row>
    <row r="340" spans="1:23" x14ac:dyDescent="0.25">
      <c r="A340" s="1">
        <v>120</v>
      </c>
      <c r="B340" s="1" t="s">
        <v>719</v>
      </c>
      <c r="C340" s="1" t="s">
        <v>68</v>
      </c>
      <c r="D340" s="1">
        <v>533</v>
      </c>
      <c r="E340" s="1" t="s">
        <v>9</v>
      </c>
      <c r="F340" s="1" t="s">
        <v>945</v>
      </c>
      <c r="G340" s="1" t="s">
        <v>946</v>
      </c>
      <c r="H340" s="1">
        <v>88</v>
      </c>
      <c r="I340" s="11">
        <v>1</v>
      </c>
      <c r="J340" s="2" t="s">
        <v>2663</v>
      </c>
      <c r="L340" s="2" t="s">
        <v>2665</v>
      </c>
      <c r="O340" s="1" t="s">
        <v>2665</v>
      </c>
      <c r="R340" s="1" t="s">
        <v>8</v>
      </c>
      <c r="T340" s="2">
        <f t="shared" si="21"/>
        <v>1460</v>
      </c>
      <c r="U340" s="2">
        <f t="shared" si="22"/>
        <v>1520</v>
      </c>
      <c r="V340" s="11">
        <f t="shared" ca="1" si="23"/>
        <v>44154</v>
      </c>
      <c r="W340" s="1" t="s">
        <v>2659</v>
      </c>
    </row>
    <row r="341" spans="1:23" x14ac:dyDescent="0.25">
      <c r="A341" s="1">
        <v>120</v>
      </c>
      <c r="B341" s="1" t="s">
        <v>719</v>
      </c>
      <c r="C341" s="1" t="s">
        <v>68</v>
      </c>
      <c r="D341" s="1">
        <v>537</v>
      </c>
      <c r="E341" s="1" t="s">
        <v>9</v>
      </c>
      <c r="F341" s="1" t="s">
        <v>940</v>
      </c>
      <c r="G341" s="1" t="s">
        <v>941</v>
      </c>
      <c r="H341" s="1">
        <v>50</v>
      </c>
      <c r="I341" s="11">
        <v>1</v>
      </c>
      <c r="J341" s="2" t="s">
        <v>2663</v>
      </c>
      <c r="L341" s="2" t="s">
        <v>2665</v>
      </c>
      <c r="O341" s="1" t="s">
        <v>2665</v>
      </c>
      <c r="R341" s="1" t="s">
        <v>8</v>
      </c>
      <c r="T341" s="2">
        <f t="shared" si="21"/>
        <v>1460</v>
      </c>
      <c r="U341" s="2">
        <f t="shared" si="22"/>
        <v>1520</v>
      </c>
      <c r="V341" s="11">
        <f t="shared" ca="1" si="23"/>
        <v>44154</v>
      </c>
      <c r="W341" s="1" t="s">
        <v>2659</v>
      </c>
    </row>
    <row r="342" spans="1:23" x14ac:dyDescent="0.25">
      <c r="A342" s="1">
        <v>120</v>
      </c>
      <c r="B342" s="1" t="s">
        <v>719</v>
      </c>
      <c r="C342" s="1" t="s">
        <v>68</v>
      </c>
      <c r="D342" s="1">
        <v>538</v>
      </c>
      <c r="E342" s="1" t="s">
        <v>9</v>
      </c>
      <c r="F342" s="1" t="s">
        <v>937</v>
      </c>
      <c r="G342" s="1" t="s">
        <v>937</v>
      </c>
      <c r="H342" s="1">
        <v>92</v>
      </c>
      <c r="I342" s="11">
        <v>1</v>
      </c>
      <c r="J342" s="2" t="s">
        <v>2663</v>
      </c>
      <c r="L342" s="2" t="s">
        <v>2665</v>
      </c>
      <c r="O342" s="1" t="s">
        <v>2665</v>
      </c>
      <c r="R342" s="1" t="s">
        <v>8</v>
      </c>
      <c r="T342" s="2">
        <f t="shared" si="21"/>
        <v>1460</v>
      </c>
      <c r="U342" s="2">
        <f t="shared" si="22"/>
        <v>1520</v>
      </c>
      <c r="V342" s="11">
        <f t="shared" ca="1" si="23"/>
        <v>44154</v>
      </c>
      <c r="W342" s="1" t="s">
        <v>2659</v>
      </c>
    </row>
    <row r="343" spans="1:23" x14ac:dyDescent="0.25">
      <c r="A343" s="1">
        <v>120</v>
      </c>
      <c r="B343" s="1" t="s">
        <v>719</v>
      </c>
      <c r="C343" s="1" t="s">
        <v>68</v>
      </c>
      <c r="D343" s="1">
        <v>540</v>
      </c>
      <c r="E343" s="1" t="s">
        <v>9</v>
      </c>
      <c r="F343" s="1" t="s">
        <v>936</v>
      </c>
      <c r="G343" s="1" t="s">
        <v>936</v>
      </c>
      <c r="H343" s="1">
        <v>92</v>
      </c>
      <c r="I343" s="11">
        <v>1</v>
      </c>
      <c r="J343" s="2" t="s">
        <v>2663</v>
      </c>
      <c r="L343" s="2" t="s">
        <v>2665</v>
      </c>
      <c r="O343" s="1" t="s">
        <v>2665</v>
      </c>
      <c r="R343" s="1" t="s">
        <v>8</v>
      </c>
      <c r="S343" s="2">
        <v>37790</v>
      </c>
      <c r="T343" s="2">
        <f t="shared" si="21"/>
        <v>39250</v>
      </c>
      <c r="U343" s="2">
        <f t="shared" si="22"/>
        <v>39310</v>
      </c>
      <c r="V343" s="11">
        <f t="shared" ca="1" si="23"/>
        <v>6364</v>
      </c>
      <c r="W343" s="1" t="s">
        <v>2659</v>
      </c>
    </row>
    <row r="344" spans="1:23" x14ac:dyDescent="0.25">
      <c r="A344" s="1">
        <v>120</v>
      </c>
      <c r="B344" s="1" t="s">
        <v>719</v>
      </c>
      <c r="C344" s="1" t="s">
        <v>68</v>
      </c>
      <c r="D344" s="1">
        <v>543</v>
      </c>
      <c r="E344" s="1" t="s">
        <v>9</v>
      </c>
      <c r="F344" s="1" t="s">
        <v>934</v>
      </c>
      <c r="G344" s="1" t="s">
        <v>935</v>
      </c>
      <c r="H344" s="1" t="s">
        <v>933</v>
      </c>
      <c r="I344" s="11">
        <v>1</v>
      </c>
      <c r="J344" s="2" t="s">
        <v>2663</v>
      </c>
      <c r="L344" s="2" t="s">
        <v>2665</v>
      </c>
      <c r="O344" s="1" t="s">
        <v>2665</v>
      </c>
      <c r="R344" s="1" t="s">
        <v>8</v>
      </c>
      <c r="S344" s="2">
        <v>37790</v>
      </c>
      <c r="T344" s="2">
        <f t="shared" si="21"/>
        <v>39250</v>
      </c>
      <c r="U344" s="2">
        <f t="shared" si="22"/>
        <v>39310</v>
      </c>
      <c r="V344" s="11">
        <f t="shared" ca="1" si="23"/>
        <v>6364</v>
      </c>
      <c r="W344" s="1" t="s">
        <v>2659</v>
      </c>
    </row>
    <row r="345" spans="1:23" x14ac:dyDescent="0.25">
      <c r="A345" s="1">
        <v>120</v>
      </c>
      <c r="B345" s="1" t="s">
        <v>719</v>
      </c>
      <c r="C345" s="1" t="s">
        <v>68</v>
      </c>
      <c r="D345" s="1">
        <v>547</v>
      </c>
      <c r="E345" s="1" t="s">
        <v>9</v>
      </c>
      <c r="F345" s="1" t="s">
        <v>921</v>
      </c>
      <c r="G345" s="1" t="s">
        <v>922</v>
      </c>
      <c r="H345" s="1">
        <v>53</v>
      </c>
      <c r="I345" s="11">
        <v>1</v>
      </c>
      <c r="J345" s="2" t="s">
        <v>2663</v>
      </c>
      <c r="L345" s="2" t="s">
        <v>2665</v>
      </c>
      <c r="O345" s="1" t="s">
        <v>2665</v>
      </c>
      <c r="R345" s="1" t="s">
        <v>8</v>
      </c>
      <c r="S345" s="2">
        <v>39183</v>
      </c>
      <c r="T345" s="2">
        <f t="shared" si="21"/>
        <v>40643</v>
      </c>
      <c r="U345" s="2">
        <f t="shared" si="22"/>
        <v>40703</v>
      </c>
      <c r="V345" s="11">
        <f t="shared" ca="1" si="23"/>
        <v>4971</v>
      </c>
      <c r="W345" s="1" t="s">
        <v>2659</v>
      </c>
    </row>
    <row r="346" spans="1:23" x14ac:dyDescent="0.25">
      <c r="A346" s="1">
        <v>120</v>
      </c>
      <c r="B346" s="1" t="s">
        <v>719</v>
      </c>
      <c r="C346" s="1" t="s">
        <v>68</v>
      </c>
      <c r="D346" s="1">
        <v>549</v>
      </c>
      <c r="E346" s="1" t="s">
        <v>9</v>
      </c>
      <c r="F346" s="1" t="s">
        <v>919</v>
      </c>
      <c r="G346" s="1" t="s">
        <v>920</v>
      </c>
      <c r="H346" s="1">
        <v>54</v>
      </c>
      <c r="I346" s="11">
        <v>1</v>
      </c>
      <c r="J346" s="2" t="s">
        <v>2663</v>
      </c>
      <c r="L346" s="2" t="s">
        <v>2665</v>
      </c>
      <c r="O346" s="1" t="s">
        <v>2665</v>
      </c>
      <c r="R346" s="1" t="s">
        <v>8</v>
      </c>
      <c r="T346" s="2">
        <f t="shared" si="21"/>
        <v>1460</v>
      </c>
      <c r="U346" s="2">
        <f t="shared" si="22"/>
        <v>1520</v>
      </c>
      <c r="V346" s="11">
        <f t="shared" ca="1" si="23"/>
        <v>44154</v>
      </c>
      <c r="W346" s="1" t="s">
        <v>2659</v>
      </c>
    </row>
    <row r="347" spans="1:23" x14ac:dyDescent="0.25">
      <c r="A347" s="1">
        <v>120</v>
      </c>
      <c r="B347" s="1" t="s">
        <v>719</v>
      </c>
      <c r="C347" s="1" t="s">
        <v>68</v>
      </c>
      <c r="D347" s="1">
        <v>556</v>
      </c>
      <c r="E347" s="1" t="s">
        <v>9</v>
      </c>
      <c r="F347" s="1" t="s">
        <v>910</v>
      </c>
      <c r="G347" s="1" t="s">
        <v>910</v>
      </c>
      <c r="H347" s="1">
        <v>51</v>
      </c>
      <c r="I347" s="11">
        <v>1</v>
      </c>
      <c r="J347" s="2" t="s">
        <v>2663</v>
      </c>
      <c r="L347" s="2" t="s">
        <v>2665</v>
      </c>
      <c r="O347" s="1" t="s">
        <v>2665</v>
      </c>
      <c r="R347" s="1" t="s">
        <v>8</v>
      </c>
      <c r="S347" s="2">
        <v>40759</v>
      </c>
      <c r="T347" s="2">
        <f t="shared" si="21"/>
        <v>42219</v>
      </c>
      <c r="U347" s="2">
        <f t="shared" si="22"/>
        <v>42279</v>
      </c>
      <c r="V347" s="11">
        <f t="shared" ca="1" si="23"/>
        <v>3395</v>
      </c>
      <c r="W347" s="1" t="s">
        <v>2659</v>
      </c>
    </row>
    <row r="348" spans="1:23" x14ac:dyDescent="0.25">
      <c r="A348" s="1">
        <v>120</v>
      </c>
      <c r="B348" s="1" t="s">
        <v>719</v>
      </c>
      <c r="C348" s="1" t="s">
        <v>68</v>
      </c>
      <c r="D348" s="1">
        <v>571</v>
      </c>
      <c r="E348" s="1" t="s">
        <v>9</v>
      </c>
      <c r="F348" s="1" t="s">
        <v>829</v>
      </c>
      <c r="G348" s="1" t="s">
        <v>830</v>
      </c>
      <c r="H348" s="1">
        <v>53</v>
      </c>
      <c r="I348" s="11">
        <v>1</v>
      </c>
      <c r="J348" s="2" t="s">
        <v>2663</v>
      </c>
      <c r="L348" s="2" t="s">
        <v>2665</v>
      </c>
      <c r="O348" s="1" t="s">
        <v>2665</v>
      </c>
      <c r="R348" s="1" t="s">
        <v>8</v>
      </c>
      <c r="S348" s="2">
        <v>38847</v>
      </c>
      <c r="T348" s="2">
        <f t="shared" si="21"/>
        <v>40307</v>
      </c>
      <c r="U348" s="2">
        <f t="shared" si="22"/>
        <v>40367</v>
      </c>
      <c r="V348" s="11">
        <f t="shared" ca="1" si="23"/>
        <v>5307</v>
      </c>
      <c r="W348" s="1" t="s">
        <v>2659</v>
      </c>
    </row>
    <row r="349" spans="1:23" x14ac:dyDescent="0.25">
      <c r="A349" s="1">
        <v>120</v>
      </c>
      <c r="B349" s="1" t="s">
        <v>719</v>
      </c>
      <c r="C349" s="1" t="s">
        <v>68</v>
      </c>
      <c r="D349" s="1">
        <v>572</v>
      </c>
      <c r="E349" s="1" t="s">
        <v>9</v>
      </c>
      <c r="F349" s="1" t="s">
        <v>817</v>
      </c>
      <c r="G349" s="1" t="s">
        <v>822</v>
      </c>
      <c r="H349" s="1">
        <v>54</v>
      </c>
      <c r="I349" s="11">
        <v>1</v>
      </c>
      <c r="J349" s="2" t="s">
        <v>2663</v>
      </c>
      <c r="L349" s="2" t="s">
        <v>2665</v>
      </c>
      <c r="O349" s="1" t="s">
        <v>2665</v>
      </c>
      <c r="R349" s="1" t="s">
        <v>8</v>
      </c>
      <c r="T349" s="2">
        <f t="shared" si="21"/>
        <v>1460</v>
      </c>
      <c r="U349" s="2">
        <f t="shared" si="22"/>
        <v>1520</v>
      </c>
      <c r="V349" s="11">
        <f t="shared" ca="1" si="23"/>
        <v>44154</v>
      </c>
      <c r="W349" s="1" t="s">
        <v>2659</v>
      </c>
    </row>
    <row r="350" spans="1:23" x14ac:dyDescent="0.25">
      <c r="A350" s="1">
        <v>120</v>
      </c>
      <c r="B350" s="1" t="s">
        <v>719</v>
      </c>
      <c r="C350" s="1" t="s">
        <v>68</v>
      </c>
      <c r="D350" s="1">
        <v>574</v>
      </c>
      <c r="E350" s="1" t="s">
        <v>9</v>
      </c>
      <c r="F350" s="1" t="s">
        <v>811</v>
      </c>
      <c r="G350" s="1" t="s">
        <v>812</v>
      </c>
      <c r="H350" s="1">
        <v>55</v>
      </c>
      <c r="I350" s="11">
        <v>1</v>
      </c>
      <c r="J350" s="2" t="s">
        <v>2663</v>
      </c>
      <c r="L350" s="2" t="s">
        <v>2665</v>
      </c>
      <c r="O350" s="1" t="s">
        <v>2665</v>
      </c>
      <c r="R350" s="1" t="s">
        <v>8</v>
      </c>
      <c r="T350" s="2">
        <f t="shared" si="21"/>
        <v>1460</v>
      </c>
      <c r="U350" s="2">
        <f t="shared" si="22"/>
        <v>1520</v>
      </c>
      <c r="V350" s="11">
        <f t="shared" ca="1" si="23"/>
        <v>44154</v>
      </c>
      <c r="W350" s="1" t="s">
        <v>2659</v>
      </c>
    </row>
    <row r="351" spans="1:23" x14ac:dyDescent="0.25">
      <c r="A351" s="1">
        <v>120</v>
      </c>
      <c r="B351" s="1" t="s">
        <v>719</v>
      </c>
      <c r="C351" s="1" t="s">
        <v>68</v>
      </c>
      <c r="D351" s="1">
        <v>576</v>
      </c>
      <c r="E351" s="1" t="s">
        <v>9</v>
      </c>
      <c r="F351" s="1" t="s">
        <v>802</v>
      </c>
      <c r="G351" s="1" t="s">
        <v>803</v>
      </c>
      <c r="H351" s="1">
        <v>54</v>
      </c>
      <c r="I351" s="11">
        <v>1</v>
      </c>
      <c r="J351" s="2" t="s">
        <v>2663</v>
      </c>
      <c r="L351" s="2" t="s">
        <v>2665</v>
      </c>
      <c r="O351" s="1" t="s">
        <v>2665</v>
      </c>
      <c r="R351" s="1" t="s">
        <v>8</v>
      </c>
      <c r="T351" s="2">
        <f t="shared" si="21"/>
        <v>1460</v>
      </c>
      <c r="U351" s="2">
        <f t="shared" si="22"/>
        <v>1520</v>
      </c>
      <c r="V351" s="11">
        <f t="shared" ca="1" si="23"/>
        <v>44154</v>
      </c>
      <c r="W351" s="1" t="s">
        <v>2659</v>
      </c>
    </row>
    <row r="352" spans="1:23" x14ac:dyDescent="0.25">
      <c r="A352" s="1">
        <v>120</v>
      </c>
      <c r="B352" s="1" t="s">
        <v>719</v>
      </c>
      <c r="C352" s="1" t="s">
        <v>68</v>
      </c>
      <c r="D352" s="1">
        <v>586</v>
      </c>
      <c r="E352" s="1" t="s">
        <v>9</v>
      </c>
      <c r="F352" s="1" t="s">
        <v>819</v>
      </c>
      <c r="G352" s="1" t="s">
        <v>819</v>
      </c>
      <c r="H352" s="1">
        <v>3</v>
      </c>
      <c r="I352" s="11">
        <v>1</v>
      </c>
      <c r="J352" s="2" t="s">
        <v>2663</v>
      </c>
      <c r="L352" s="2" t="s">
        <v>2665</v>
      </c>
      <c r="O352" s="1" t="s">
        <v>2665</v>
      </c>
      <c r="R352" s="1" t="s">
        <v>8</v>
      </c>
      <c r="S352" s="2">
        <v>40759</v>
      </c>
      <c r="T352" s="2">
        <f t="shared" si="21"/>
        <v>42219</v>
      </c>
      <c r="U352" s="2">
        <f t="shared" si="22"/>
        <v>42279</v>
      </c>
      <c r="V352" s="11">
        <f t="shared" ca="1" si="23"/>
        <v>3395</v>
      </c>
      <c r="W352" s="1" t="s">
        <v>2659</v>
      </c>
    </row>
    <row r="353" spans="1:23" x14ac:dyDescent="0.25">
      <c r="A353" s="1">
        <v>120</v>
      </c>
      <c r="B353" s="1" t="s">
        <v>719</v>
      </c>
      <c r="C353" s="1" t="s">
        <v>68</v>
      </c>
      <c r="D353" s="1">
        <v>587</v>
      </c>
      <c r="E353" s="1" t="s">
        <v>9</v>
      </c>
      <c r="F353" s="1" t="s">
        <v>813</v>
      </c>
      <c r="G353" s="1" t="s">
        <v>814</v>
      </c>
      <c r="H353" s="1">
        <v>3</v>
      </c>
      <c r="I353" s="11">
        <v>1</v>
      </c>
      <c r="J353" s="2" t="s">
        <v>2663</v>
      </c>
      <c r="L353" s="2" t="s">
        <v>2665</v>
      </c>
      <c r="O353" s="1" t="s">
        <v>2665</v>
      </c>
      <c r="P353" s="11">
        <f>_xlfn.ISOWEEKNUM(T353)</f>
        <v>21</v>
      </c>
      <c r="R353" s="1" t="s">
        <v>8</v>
      </c>
      <c r="S353" s="2">
        <v>44336</v>
      </c>
      <c r="T353" s="2">
        <f t="shared" si="21"/>
        <v>45796</v>
      </c>
      <c r="U353" s="2">
        <f t="shared" si="22"/>
        <v>45856</v>
      </c>
      <c r="V353" s="11">
        <f t="shared" ca="1" si="23"/>
        <v>-182</v>
      </c>
      <c r="W353" s="1" t="s">
        <v>2659</v>
      </c>
    </row>
    <row r="354" spans="1:23" hidden="1" x14ac:dyDescent="0.25">
      <c r="A354" s="1">
        <v>120</v>
      </c>
      <c r="B354" s="1" t="s">
        <v>719</v>
      </c>
      <c r="C354" s="1" t="s">
        <v>158</v>
      </c>
      <c r="D354" s="1">
        <v>622</v>
      </c>
      <c r="E354" s="1" t="s">
        <v>77</v>
      </c>
      <c r="F354" s="1" t="s">
        <v>820</v>
      </c>
      <c r="G354" s="1" t="s">
        <v>821</v>
      </c>
      <c r="H354" s="1">
        <v>22</v>
      </c>
      <c r="I354" s="11">
        <v>1</v>
      </c>
      <c r="J354" s="2" t="s">
        <v>2664</v>
      </c>
      <c r="K354"/>
      <c r="L354" s="2" t="s">
        <v>2664</v>
      </c>
      <c r="M354"/>
      <c r="N354"/>
      <c r="O354"/>
      <c r="R354" s="1" t="s">
        <v>8</v>
      </c>
      <c r="S354" s="2">
        <v>45438</v>
      </c>
      <c r="T354" s="2">
        <f>S354+(365*2)</f>
        <v>46168</v>
      </c>
      <c r="U354" s="2">
        <f t="shared" si="22"/>
        <v>46228</v>
      </c>
      <c r="V354" s="11">
        <f t="shared" ca="1" si="23"/>
        <v>-554</v>
      </c>
    </row>
    <row r="355" spans="1:23" x14ac:dyDescent="0.25">
      <c r="A355" s="1">
        <v>120</v>
      </c>
      <c r="B355" s="1" t="s">
        <v>719</v>
      </c>
      <c r="C355" s="1" t="s">
        <v>68</v>
      </c>
      <c r="D355" s="1">
        <v>589</v>
      </c>
      <c r="E355" s="1" t="s">
        <v>9</v>
      </c>
      <c r="F355" s="1" t="s">
        <v>809</v>
      </c>
      <c r="G355" s="1" t="s">
        <v>810</v>
      </c>
      <c r="H355" s="1">
        <v>4</v>
      </c>
      <c r="I355" s="11">
        <v>1</v>
      </c>
      <c r="J355" s="2" t="s">
        <v>2663</v>
      </c>
      <c r="L355" s="2" t="s">
        <v>2665</v>
      </c>
      <c r="O355" s="1" t="s">
        <v>2665</v>
      </c>
      <c r="R355" s="1" t="s">
        <v>8</v>
      </c>
      <c r="S355" s="2">
        <v>40759</v>
      </c>
      <c r="T355" s="2">
        <f>S355+(365*4)</f>
        <v>42219</v>
      </c>
      <c r="U355" s="2">
        <f t="shared" si="22"/>
        <v>42279</v>
      </c>
      <c r="V355" s="11">
        <f t="shared" ca="1" si="23"/>
        <v>3395</v>
      </c>
      <c r="W355" s="1" t="s">
        <v>2659</v>
      </c>
    </row>
    <row r="356" spans="1:23" x14ac:dyDescent="0.25">
      <c r="A356" s="1">
        <v>120</v>
      </c>
      <c r="B356" s="1" t="s">
        <v>719</v>
      </c>
      <c r="C356" s="1" t="s">
        <v>68</v>
      </c>
      <c r="D356" s="1">
        <v>601</v>
      </c>
      <c r="E356" s="1" t="s">
        <v>9</v>
      </c>
      <c r="F356" s="1" t="s">
        <v>771</v>
      </c>
      <c r="G356" s="1" t="s">
        <v>772</v>
      </c>
      <c r="H356" s="1" t="s">
        <v>770</v>
      </c>
      <c r="I356" s="11">
        <v>1</v>
      </c>
      <c r="J356" s="2" t="s">
        <v>2663</v>
      </c>
      <c r="L356" s="2" t="s">
        <v>2665</v>
      </c>
      <c r="O356" s="1" t="s">
        <v>2665</v>
      </c>
      <c r="R356" s="1" t="s">
        <v>8</v>
      </c>
      <c r="T356" s="2">
        <f>S356+(365*4)</f>
        <v>1460</v>
      </c>
      <c r="U356" s="2">
        <f t="shared" si="22"/>
        <v>1520</v>
      </c>
      <c r="V356" s="11">
        <f t="shared" ca="1" si="23"/>
        <v>44154</v>
      </c>
      <c r="W356" s="1" t="s">
        <v>2659</v>
      </c>
    </row>
    <row r="357" spans="1:23" x14ac:dyDescent="0.25">
      <c r="A357" s="1">
        <v>120</v>
      </c>
      <c r="B357" s="1" t="s">
        <v>719</v>
      </c>
      <c r="C357" s="1" t="s">
        <v>68</v>
      </c>
      <c r="D357" s="1">
        <v>604</v>
      </c>
      <c r="E357" s="1" t="s">
        <v>9</v>
      </c>
      <c r="F357" s="1" t="s">
        <v>762</v>
      </c>
      <c r="G357" s="1" t="s">
        <v>763</v>
      </c>
      <c r="H357" s="1">
        <v>5</v>
      </c>
      <c r="I357" s="11">
        <v>1</v>
      </c>
      <c r="J357" s="2" t="s">
        <v>2663</v>
      </c>
      <c r="L357" s="2" t="s">
        <v>2665</v>
      </c>
      <c r="O357" s="1" t="s">
        <v>2665</v>
      </c>
      <c r="R357" s="1" t="s">
        <v>8</v>
      </c>
      <c r="T357" s="2">
        <f>S357+(365*4)</f>
        <v>1460</v>
      </c>
      <c r="U357" s="2">
        <f t="shared" si="22"/>
        <v>1520</v>
      </c>
      <c r="V357" s="11">
        <f t="shared" ca="1" si="23"/>
        <v>44154</v>
      </c>
      <c r="W357" s="1" t="s">
        <v>2659</v>
      </c>
    </row>
    <row r="358" spans="1:23" hidden="1" x14ac:dyDescent="0.25">
      <c r="A358" s="1">
        <v>120</v>
      </c>
      <c r="B358" s="1" t="s">
        <v>719</v>
      </c>
      <c r="C358" s="1" t="s">
        <v>68</v>
      </c>
      <c r="D358" s="1">
        <v>651</v>
      </c>
      <c r="E358" s="1" t="s">
        <v>77</v>
      </c>
      <c r="F358" s="1" t="s">
        <v>917</v>
      </c>
      <c r="G358" s="1" t="s">
        <v>918</v>
      </c>
      <c r="H358" s="1">
        <v>20</v>
      </c>
      <c r="I358" s="11">
        <v>1</v>
      </c>
      <c r="J358" s="2" t="s">
        <v>2664</v>
      </c>
      <c r="K358"/>
      <c r="L358" s="2" t="s">
        <v>2664</v>
      </c>
      <c r="M358"/>
      <c r="N358"/>
      <c r="O358"/>
      <c r="R358" s="1" t="s">
        <v>8</v>
      </c>
      <c r="S358" s="2">
        <v>45438</v>
      </c>
      <c r="T358" s="2">
        <f>S358+(365*2)</f>
        <v>46168</v>
      </c>
      <c r="U358" s="2">
        <f t="shared" si="22"/>
        <v>46228</v>
      </c>
      <c r="V358" s="11">
        <f t="shared" ca="1" si="23"/>
        <v>-554</v>
      </c>
    </row>
    <row r="359" spans="1:23" x14ac:dyDescent="0.25">
      <c r="A359" s="1">
        <v>120</v>
      </c>
      <c r="B359" s="1" t="s">
        <v>719</v>
      </c>
      <c r="C359" s="1" t="s">
        <v>68</v>
      </c>
      <c r="D359" s="1">
        <v>606</v>
      </c>
      <c r="E359" s="1" t="s">
        <v>9</v>
      </c>
      <c r="F359" s="1" t="s">
        <v>755</v>
      </c>
      <c r="G359" s="1" t="s">
        <v>759</v>
      </c>
      <c r="H359" s="1">
        <v>5</v>
      </c>
      <c r="I359" s="11">
        <v>1</v>
      </c>
      <c r="J359" s="2" t="s">
        <v>2663</v>
      </c>
      <c r="L359" s="2" t="s">
        <v>2665</v>
      </c>
      <c r="O359" s="1" t="s">
        <v>2665</v>
      </c>
      <c r="R359" s="1" t="s">
        <v>8</v>
      </c>
      <c r="S359" s="2">
        <v>40759</v>
      </c>
      <c r="T359" s="2">
        <f t="shared" ref="T359:T372" si="24">S359+(365*4)</f>
        <v>42219</v>
      </c>
      <c r="U359" s="2">
        <f t="shared" si="22"/>
        <v>42279</v>
      </c>
      <c r="V359" s="11">
        <f t="shared" ca="1" si="23"/>
        <v>3395</v>
      </c>
      <c r="W359" s="1" t="s">
        <v>2659</v>
      </c>
    </row>
    <row r="360" spans="1:23" x14ac:dyDescent="0.25">
      <c r="A360" s="1">
        <v>120</v>
      </c>
      <c r="B360" s="1" t="s">
        <v>719</v>
      </c>
      <c r="C360" s="1" t="s">
        <v>734</v>
      </c>
      <c r="D360" s="1">
        <v>611</v>
      </c>
      <c r="E360" s="1" t="s">
        <v>9</v>
      </c>
      <c r="F360" s="1" t="s">
        <v>743</v>
      </c>
      <c r="G360" s="1" t="s">
        <v>742</v>
      </c>
      <c r="H360" s="1" t="s">
        <v>738</v>
      </c>
      <c r="I360" s="11">
        <v>1</v>
      </c>
      <c r="J360" s="2" t="s">
        <v>2663</v>
      </c>
      <c r="L360" s="2" t="s">
        <v>2665</v>
      </c>
      <c r="O360" s="1" t="s">
        <v>2665</v>
      </c>
      <c r="R360" s="1" t="s">
        <v>8</v>
      </c>
      <c r="S360" s="2">
        <v>40759</v>
      </c>
      <c r="T360" s="2">
        <f t="shared" si="24"/>
        <v>42219</v>
      </c>
      <c r="U360" s="2">
        <f t="shared" si="22"/>
        <v>42279</v>
      </c>
      <c r="V360" s="11">
        <f t="shared" ca="1" si="23"/>
        <v>3395</v>
      </c>
      <c r="W360" s="1" t="s">
        <v>2659</v>
      </c>
    </row>
    <row r="361" spans="1:23" x14ac:dyDescent="0.25">
      <c r="A361" s="1">
        <v>120</v>
      </c>
      <c r="B361" s="1" t="s">
        <v>719</v>
      </c>
      <c r="C361" s="1" t="s">
        <v>734</v>
      </c>
      <c r="D361" s="1">
        <v>612</v>
      </c>
      <c r="E361" s="1" t="s">
        <v>9</v>
      </c>
      <c r="F361" s="1" t="s">
        <v>730</v>
      </c>
      <c r="G361" s="1" t="s">
        <v>730</v>
      </c>
      <c r="H361" s="1">
        <v>3</v>
      </c>
      <c r="I361" s="11">
        <v>1</v>
      </c>
      <c r="J361" s="2" t="s">
        <v>2663</v>
      </c>
      <c r="L361" s="2" t="s">
        <v>2665</v>
      </c>
      <c r="O361" s="1" t="s">
        <v>2665</v>
      </c>
      <c r="R361" s="1" t="s">
        <v>8</v>
      </c>
      <c r="S361" s="2">
        <v>40759</v>
      </c>
      <c r="T361" s="2">
        <f t="shared" si="24"/>
        <v>42219</v>
      </c>
      <c r="U361" s="2">
        <f t="shared" si="22"/>
        <v>42279</v>
      </c>
      <c r="V361" s="11">
        <f t="shared" ca="1" si="23"/>
        <v>3395</v>
      </c>
      <c r="W361" s="1" t="s">
        <v>2659</v>
      </c>
    </row>
    <row r="362" spans="1:23" x14ac:dyDescent="0.25">
      <c r="A362" s="1">
        <v>120</v>
      </c>
      <c r="B362" s="1" t="s">
        <v>719</v>
      </c>
      <c r="C362" s="1" t="s">
        <v>734</v>
      </c>
      <c r="D362" s="1">
        <v>613</v>
      </c>
      <c r="E362" s="1" t="s">
        <v>9</v>
      </c>
      <c r="F362" s="1" t="s">
        <v>741</v>
      </c>
      <c r="G362" s="1" t="s">
        <v>742</v>
      </c>
      <c r="H362" s="1" t="s">
        <v>735</v>
      </c>
      <c r="I362" s="11">
        <v>1</v>
      </c>
      <c r="J362" s="2" t="s">
        <v>2663</v>
      </c>
      <c r="L362" s="2" t="s">
        <v>2665</v>
      </c>
      <c r="O362" s="1" t="s">
        <v>2665</v>
      </c>
      <c r="R362" s="1" t="s">
        <v>8</v>
      </c>
      <c r="S362" s="2">
        <v>40759</v>
      </c>
      <c r="T362" s="2">
        <f t="shared" si="24"/>
        <v>42219</v>
      </c>
      <c r="U362" s="2">
        <f t="shared" si="22"/>
        <v>42279</v>
      </c>
      <c r="V362" s="11">
        <f t="shared" ca="1" si="23"/>
        <v>3395</v>
      </c>
      <c r="W362" s="1" t="s">
        <v>2659</v>
      </c>
    </row>
    <row r="363" spans="1:23" x14ac:dyDescent="0.25">
      <c r="A363" s="1">
        <v>120</v>
      </c>
      <c r="B363" s="1" t="s">
        <v>719</v>
      </c>
      <c r="C363" s="1" t="s">
        <v>734</v>
      </c>
      <c r="D363" s="1">
        <v>614</v>
      </c>
      <c r="E363" s="1" t="s">
        <v>9</v>
      </c>
      <c r="F363" s="1" t="s">
        <v>736</v>
      </c>
      <c r="G363" s="1" t="s">
        <v>730</v>
      </c>
      <c r="H363" s="1" t="s">
        <v>735</v>
      </c>
      <c r="I363" s="11">
        <v>1</v>
      </c>
      <c r="J363" s="2" t="s">
        <v>2663</v>
      </c>
      <c r="L363" s="2" t="s">
        <v>2665</v>
      </c>
      <c r="O363" s="1" t="s">
        <v>2665</v>
      </c>
      <c r="R363" s="1" t="s">
        <v>8</v>
      </c>
      <c r="S363" s="2">
        <v>40759</v>
      </c>
      <c r="T363" s="2">
        <f t="shared" si="24"/>
        <v>42219</v>
      </c>
      <c r="U363" s="2">
        <f t="shared" si="22"/>
        <v>42279</v>
      </c>
      <c r="V363" s="11">
        <f t="shared" ca="1" si="23"/>
        <v>3395</v>
      </c>
      <c r="W363" s="1" t="s">
        <v>2659</v>
      </c>
    </row>
    <row r="364" spans="1:23" hidden="1" x14ac:dyDescent="0.25">
      <c r="A364" s="1">
        <v>120</v>
      </c>
      <c r="B364" s="1" t="s">
        <v>719</v>
      </c>
      <c r="C364" s="1" t="s">
        <v>226</v>
      </c>
      <c r="D364" s="1" t="s">
        <v>844</v>
      </c>
      <c r="E364" s="1" t="s">
        <v>9</v>
      </c>
      <c r="F364" s="1" t="s">
        <v>845</v>
      </c>
      <c r="G364" s="1" t="s">
        <v>846</v>
      </c>
      <c r="H364" s="1">
        <v>0</v>
      </c>
      <c r="I364" s="11">
        <v>1</v>
      </c>
      <c r="J364" s="2" t="s">
        <v>2664</v>
      </c>
      <c r="K364"/>
      <c r="L364" s="2" t="s">
        <v>2664</v>
      </c>
      <c r="M364"/>
      <c r="N364"/>
      <c r="O364"/>
      <c r="R364" s="1" t="s">
        <v>8</v>
      </c>
      <c r="S364" s="2">
        <v>45466</v>
      </c>
      <c r="T364" s="2">
        <f t="shared" si="24"/>
        <v>46926</v>
      </c>
      <c r="U364" s="2">
        <f t="shared" si="22"/>
        <v>46986</v>
      </c>
      <c r="V364" s="11">
        <f t="shared" ca="1" si="23"/>
        <v>-1312</v>
      </c>
    </row>
    <row r="365" spans="1:23" x14ac:dyDescent="0.25">
      <c r="A365" s="1">
        <v>120</v>
      </c>
      <c r="B365" s="1" t="s">
        <v>719</v>
      </c>
      <c r="C365" s="1" t="s">
        <v>261</v>
      </c>
      <c r="D365" s="1">
        <v>616</v>
      </c>
      <c r="E365" s="1" t="s">
        <v>9</v>
      </c>
      <c r="F365" s="1" t="s">
        <v>728</v>
      </c>
      <c r="G365" s="1" t="s">
        <v>728</v>
      </c>
      <c r="H365" s="1">
        <v>24</v>
      </c>
      <c r="I365" s="11">
        <v>1</v>
      </c>
      <c r="J365" s="2" t="s">
        <v>2663</v>
      </c>
      <c r="L365" s="2" t="s">
        <v>2665</v>
      </c>
      <c r="O365" s="1" t="s">
        <v>2665</v>
      </c>
      <c r="R365" s="1" t="s">
        <v>8</v>
      </c>
      <c r="S365" s="2">
        <v>40759</v>
      </c>
      <c r="T365" s="2">
        <f t="shared" si="24"/>
        <v>42219</v>
      </c>
      <c r="U365" s="2">
        <f t="shared" si="22"/>
        <v>42279</v>
      </c>
      <c r="V365" s="11">
        <f t="shared" ca="1" si="23"/>
        <v>3395</v>
      </c>
      <c r="W365" s="1" t="s">
        <v>2659</v>
      </c>
    </row>
    <row r="366" spans="1:23" x14ac:dyDescent="0.25">
      <c r="A366" s="1">
        <v>120</v>
      </c>
      <c r="B366" s="1" t="s">
        <v>719</v>
      </c>
      <c r="C366" s="1" t="s">
        <v>68</v>
      </c>
      <c r="D366" s="1">
        <v>666</v>
      </c>
      <c r="E366" s="1" t="s">
        <v>9</v>
      </c>
      <c r="F366" s="1" t="s">
        <v>924</v>
      </c>
      <c r="G366" s="1" t="s">
        <v>922</v>
      </c>
      <c r="H366" s="1" t="s">
        <v>923</v>
      </c>
      <c r="I366" s="11">
        <v>1</v>
      </c>
      <c r="J366" s="2" t="s">
        <v>2663</v>
      </c>
      <c r="L366" s="2" t="s">
        <v>2665</v>
      </c>
      <c r="O366" s="1" t="s">
        <v>2665</v>
      </c>
      <c r="R366" s="1" t="s">
        <v>8</v>
      </c>
      <c r="T366" s="2">
        <f t="shared" si="24"/>
        <v>1460</v>
      </c>
      <c r="U366" s="2">
        <f t="shared" si="22"/>
        <v>1520</v>
      </c>
      <c r="V366" s="11">
        <f t="shared" ca="1" si="23"/>
        <v>44154</v>
      </c>
      <c r="W366" s="1" t="s">
        <v>2659</v>
      </c>
    </row>
    <row r="367" spans="1:23" hidden="1" x14ac:dyDescent="0.25">
      <c r="A367" s="1">
        <v>120</v>
      </c>
      <c r="B367" s="1" t="s">
        <v>719</v>
      </c>
      <c r="C367" s="1" t="s">
        <v>226</v>
      </c>
      <c r="D367" s="1" t="s">
        <v>791</v>
      </c>
      <c r="E367" s="1" t="s">
        <v>9</v>
      </c>
      <c r="F367" s="1" t="s">
        <v>792</v>
      </c>
      <c r="G367" s="1" t="s">
        <v>793</v>
      </c>
      <c r="H367" s="1">
        <v>5</v>
      </c>
      <c r="I367" s="11">
        <v>1</v>
      </c>
      <c r="J367" s="2" t="s">
        <v>2664</v>
      </c>
      <c r="K367"/>
      <c r="L367" s="2" t="s">
        <v>2664</v>
      </c>
      <c r="M367"/>
      <c r="N367"/>
      <c r="O367"/>
      <c r="R367" s="1" t="s">
        <v>8</v>
      </c>
      <c r="S367" s="2">
        <v>45465</v>
      </c>
      <c r="T367" s="2">
        <f t="shared" si="24"/>
        <v>46925</v>
      </c>
      <c r="U367" s="2">
        <f t="shared" si="22"/>
        <v>46985</v>
      </c>
      <c r="V367" s="11">
        <f t="shared" ca="1" si="23"/>
        <v>-1311</v>
      </c>
    </row>
    <row r="368" spans="1:23" hidden="1" x14ac:dyDescent="0.25">
      <c r="A368" s="1">
        <v>120</v>
      </c>
      <c r="B368" s="1" t="s">
        <v>719</v>
      </c>
      <c r="C368" s="1" t="s">
        <v>226</v>
      </c>
      <c r="D368" s="1" t="s">
        <v>785</v>
      </c>
      <c r="E368" s="1" t="s">
        <v>9</v>
      </c>
      <c r="F368" s="1" t="s">
        <v>786</v>
      </c>
      <c r="G368" s="1" t="s">
        <v>787</v>
      </c>
      <c r="H368" s="1">
        <v>6</v>
      </c>
      <c r="I368" s="11">
        <v>1</v>
      </c>
      <c r="J368" s="2" t="s">
        <v>2664</v>
      </c>
      <c r="K368"/>
      <c r="L368" s="2" t="s">
        <v>2664</v>
      </c>
      <c r="M368"/>
      <c r="N368"/>
      <c r="O368"/>
      <c r="R368" s="1" t="s">
        <v>8</v>
      </c>
      <c r="S368" s="2">
        <v>45466</v>
      </c>
      <c r="T368" s="2">
        <f t="shared" si="24"/>
        <v>46926</v>
      </c>
      <c r="U368" s="2">
        <f t="shared" si="22"/>
        <v>46986</v>
      </c>
      <c r="V368" s="11">
        <f t="shared" ca="1" si="23"/>
        <v>-1312</v>
      </c>
    </row>
    <row r="369" spans="1:23" x14ac:dyDescent="0.25">
      <c r="A369" s="1">
        <v>120</v>
      </c>
      <c r="B369" s="1" t="s">
        <v>719</v>
      </c>
      <c r="C369" s="1" t="s">
        <v>841</v>
      </c>
      <c r="D369" s="1" t="s">
        <v>842</v>
      </c>
      <c r="E369" s="1" t="s">
        <v>9</v>
      </c>
      <c r="F369" s="1" t="s">
        <v>843</v>
      </c>
      <c r="G369" s="1" t="s">
        <v>843</v>
      </c>
      <c r="H369" s="1" t="s">
        <v>831</v>
      </c>
      <c r="I369" s="11">
        <v>1</v>
      </c>
      <c r="J369" s="2" t="s">
        <v>2663</v>
      </c>
      <c r="L369" s="2" t="s">
        <v>2665</v>
      </c>
      <c r="O369" s="1" t="s">
        <v>2665</v>
      </c>
      <c r="R369" s="1" t="s">
        <v>8</v>
      </c>
      <c r="T369" s="2">
        <f t="shared" si="24"/>
        <v>1460</v>
      </c>
      <c r="U369" s="2">
        <f t="shared" si="22"/>
        <v>1520</v>
      </c>
      <c r="V369" s="11">
        <f t="shared" ca="1" si="23"/>
        <v>44154</v>
      </c>
      <c r="W369" s="1" t="s">
        <v>2659</v>
      </c>
    </row>
    <row r="370" spans="1:23" x14ac:dyDescent="0.25">
      <c r="A370" s="1">
        <v>120</v>
      </c>
      <c r="B370" s="1" t="s">
        <v>719</v>
      </c>
      <c r="C370" s="1" t="s">
        <v>68</v>
      </c>
      <c r="D370" s="1" t="s">
        <v>773</v>
      </c>
      <c r="E370" s="1" t="s">
        <v>9</v>
      </c>
      <c r="F370" s="1" t="s">
        <v>774</v>
      </c>
      <c r="G370" s="1" t="s">
        <v>775</v>
      </c>
      <c r="H370" s="1">
        <v>7</v>
      </c>
      <c r="I370" s="11">
        <v>1</v>
      </c>
      <c r="J370" s="2" t="s">
        <v>2663</v>
      </c>
      <c r="L370" s="2" t="s">
        <v>2665</v>
      </c>
      <c r="O370" s="1" t="s">
        <v>2665</v>
      </c>
      <c r="R370" s="1" t="s">
        <v>8</v>
      </c>
      <c r="T370" s="2">
        <f t="shared" si="24"/>
        <v>1460</v>
      </c>
      <c r="U370" s="2">
        <f t="shared" si="22"/>
        <v>1520</v>
      </c>
      <c r="V370" s="11">
        <f t="shared" ca="1" si="23"/>
        <v>44154</v>
      </c>
      <c r="W370" s="1" t="s">
        <v>2659</v>
      </c>
    </row>
    <row r="371" spans="1:23" hidden="1" x14ac:dyDescent="0.25">
      <c r="A371" s="1">
        <v>120</v>
      </c>
      <c r="B371" s="1" t="s">
        <v>719</v>
      </c>
      <c r="C371" s="1" t="s">
        <v>226</v>
      </c>
      <c r="D371" s="1" t="s">
        <v>767</v>
      </c>
      <c r="E371" s="1" t="s">
        <v>9</v>
      </c>
      <c r="F371" s="1" t="s">
        <v>768</v>
      </c>
      <c r="G371" s="1" t="s">
        <v>769</v>
      </c>
      <c r="H371" s="1">
        <v>6</v>
      </c>
      <c r="I371" s="11">
        <v>1</v>
      </c>
      <c r="J371" s="2" t="s">
        <v>2664</v>
      </c>
      <c r="K371"/>
      <c r="L371" s="2" t="s">
        <v>2664</v>
      </c>
      <c r="M371"/>
      <c r="N371"/>
      <c r="O371"/>
      <c r="R371" s="1" t="s">
        <v>8</v>
      </c>
      <c r="S371" s="2">
        <v>45466</v>
      </c>
      <c r="T371" s="2">
        <f t="shared" si="24"/>
        <v>46926</v>
      </c>
      <c r="U371" s="2">
        <f t="shared" si="22"/>
        <v>46986</v>
      </c>
      <c r="V371" s="11">
        <f t="shared" ca="1" si="23"/>
        <v>-1312</v>
      </c>
    </row>
    <row r="372" spans="1:23" x14ac:dyDescent="0.25">
      <c r="A372" s="1">
        <v>120</v>
      </c>
      <c r="B372" s="1" t="s">
        <v>719</v>
      </c>
      <c r="C372" s="1" t="s">
        <v>737</v>
      </c>
      <c r="D372" s="1" t="s">
        <v>738</v>
      </c>
      <c r="E372" s="1" t="s">
        <v>9</v>
      </c>
      <c r="F372" s="1" t="s">
        <v>739</v>
      </c>
      <c r="G372" s="1" t="s">
        <v>740</v>
      </c>
      <c r="H372" s="1" t="s">
        <v>735</v>
      </c>
      <c r="I372" s="11">
        <v>1</v>
      </c>
      <c r="J372" s="2" t="s">
        <v>2663</v>
      </c>
      <c r="L372" s="2" t="s">
        <v>2665</v>
      </c>
      <c r="O372" s="1" t="s">
        <v>2665</v>
      </c>
      <c r="R372" s="1" t="s">
        <v>8</v>
      </c>
      <c r="T372" s="2">
        <f t="shared" si="24"/>
        <v>1460</v>
      </c>
      <c r="U372" s="2">
        <f t="shared" si="22"/>
        <v>1520</v>
      </c>
      <c r="V372" s="11">
        <f t="shared" ca="1" si="23"/>
        <v>44154</v>
      </c>
      <c r="W372" s="1" t="s">
        <v>2659</v>
      </c>
    </row>
    <row r="373" spans="1:23" hidden="1" x14ac:dyDescent="0.25">
      <c r="A373" s="1">
        <v>120</v>
      </c>
      <c r="B373" s="1" t="s">
        <v>719</v>
      </c>
      <c r="C373" s="1" t="s">
        <v>226</v>
      </c>
      <c r="D373" s="1" t="s">
        <v>723</v>
      </c>
      <c r="E373" s="1" t="s">
        <v>77</v>
      </c>
      <c r="F373" s="1" t="s">
        <v>724</v>
      </c>
      <c r="G373" s="1" t="s">
        <v>725</v>
      </c>
      <c r="H373" s="1">
        <v>12</v>
      </c>
      <c r="I373" s="11">
        <v>1</v>
      </c>
      <c r="J373" s="2" t="s">
        <v>2664</v>
      </c>
      <c r="K373"/>
      <c r="L373" s="2" t="s">
        <v>2664</v>
      </c>
      <c r="M373"/>
      <c r="N373"/>
      <c r="O373"/>
      <c r="R373" s="1" t="s">
        <v>8</v>
      </c>
      <c r="S373" s="2">
        <v>45438</v>
      </c>
      <c r="T373" s="2">
        <f>S373+(365*2)</f>
        <v>46168</v>
      </c>
      <c r="U373" s="2">
        <f t="shared" si="22"/>
        <v>46228</v>
      </c>
      <c r="V373" s="11">
        <f t="shared" ca="1" si="23"/>
        <v>-554</v>
      </c>
    </row>
    <row r="374" spans="1:23" x14ac:dyDescent="0.25">
      <c r="A374" s="1">
        <v>120</v>
      </c>
      <c r="B374" s="1" t="s">
        <v>719</v>
      </c>
      <c r="C374" s="1" t="s">
        <v>695</v>
      </c>
      <c r="D374" s="1" t="s">
        <v>823</v>
      </c>
      <c r="E374" s="1" t="s">
        <v>9</v>
      </c>
      <c r="F374" s="1" t="s">
        <v>824</v>
      </c>
      <c r="G374" s="1" t="s">
        <v>825</v>
      </c>
      <c r="H374" s="1">
        <v>7</v>
      </c>
      <c r="I374" s="11">
        <v>1</v>
      </c>
      <c r="J374" s="2" t="s">
        <v>2663</v>
      </c>
      <c r="L374" s="2" t="s">
        <v>2665</v>
      </c>
      <c r="O374" s="1" t="s">
        <v>2665</v>
      </c>
      <c r="R374" s="1" t="s">
        <v>8</v>
      </c>
      <c r="T374" s="2">
        <f t="shared" ref="T374:T406" si="25">S374+(365*4)</f>
        <v>1460</v>
      </c>
      <c r="U374" s="2">
        <f t="shared" si="22"/>
        <v>1520</v>
      </c>
      <c r="V374" s="11">
        <f t="shared" ca="1" si="23"/>
        <v>44154</v>
      </c>
      <c r="W374" s="1" t="s">
        <v>2659</v>
      </c>
    </row>
    <row r="375" spans="1:23" x14ac:dyDescent="0.25">
      <c r="A375" s="1">
        <v>120</v>
      </c>
      <c r="B375" s="1" t="s">
        <v>719</v>
      </c>
      <c r="C375" s="1" t="s">
        <v>695</v>
      </c>
      <c r="D375" s="1" t="s">
        <v>796</v>
      </c>
      <c r="E375" s="1" t="s">
        <v>9</v>
      </c>
      <c r="F375" s="1" t="s">
        <v>797</v>
      </c>
      <c r="G375" s="1" t="s">
        <v>798</v>
      </c>
      <c r="H375" s="1" t="s">
        <v>795</v>
      </c>
      <c r="I375" s="11">
        <v>1</v>
      </c>
      <c r="J375" s="2" t="s">
        <v>2663</v>
      </c>
      <c r="L375" s="2" t="s">
        <v>2665</v>
      </c>
      <c r="O375" s="1" t="s">
        <v>2665</v>
      </c>
      <c r="R375" s="1" t="s">
        <v>8</v>
      </c>
      <c r="T375" s="2">
        <f t="shared" si="25"/>
        <v>1460</v>
      </c>
      <c r="U375" s="2">
        <f t="shared" si="22"/>
        <v>1520</v>
      </c>
      <c r="V375" s="11">
        <f t="shared" ca="1" si="23"/>
        <v>44154</v>
      </c>
      <c r="W375" s="1" t="s">
        <v>2659</v>
      </c>
    </row>
    <row r="376" spans="1:23" x14ac:dyDescent="0.25">
      <c r="A376" s="1">
        <v>120</v>
      </c>
      <c r="B376" s="1" t="s">
        <v>719</v>
      </c>
      <c r="C376" s="1" t="s">
        <v>68</v>
      </c>
      <c r="D376" s="1" t="s">
        <v>777</v>
      </c>
      <c r="E376" s="1" t="s">
        <v>9</v>
      </c>
      <c r="F376" s="1" t="s">
        <v>778</v>
      </c>
      <c r="G376" s="1" t="s">
        <v>779</v>
      </c>
      <c r="H376" s="1" t="s">
        <v>776</v>
      </c>
      <c r="I376" s="11">
        <v>1</v>
      </c>
      <c r="J376" s="2" t="s">
        <v>2663</v>
      </c>
      <c r="L376" s="2" t="s">
        <v>2665</v>
      </c>
      <c r="O376" s="1" t="s">
        <v>2665</v>
      </c>
      <c r="R376" s="1" t="s">
        <v>8</v>
      </c>
      <c r="T376" s="2">
        <f t="shared" si="25"/>
        <v>1460</v>
      </c>
      <c r="U376" s="2">
        <f t="shared" si="22"/>
        <v>1520</v>
      </c>
      <c r="V376" s="11">
        <f t="shared" ca="1" si="23"/>
        <v>44154</v>
      </c>
      <c r="W376" s="1" t="s">
        <v>2659</v>
      </c>
    </row>
    <row r="377" spans="1:23" x14ac:dyDescent="0.25">
      <c r="A377" s="1">
        <v>120</v>
      </c>
      <c r="B377" s="1" t="s">
        <v>719</v>
      </c>
      <c r="C377" s="1" t="s">
        <v>695</v>
      </c>
      <c r="D377" s="1" t="s">
        <v>764</v>
      </c>
      <c r="E377" s="1" t="s">
        <v>9</v>
      </c>
      <c r="F377" s="1" t="s">
        <v>765</v>
      </c>
      <c r="G377" s="1" t="s">
        <v>766</v>
      </c>
      <c r="H377" s="1">
        <v>24</v>
      </c>
      <c r="I377" s="11">
        <v>1</v>
      </c>
      <c r="J377" s="2" t="s">
        <v>2663</v>
      </c>
      <c r="L377" s="2" t="s">
        <v>2665</v>
      </c>
      <c r="O377" s="1" t="s">
        <v>2665</v>
      </c>
      <c r="R377" s="1" t="s">
        <v>8</v>
      </c>
      <c r="T377" s="2">
        <f t="shared" si="25"/>
        <v>1460</v>
      </c>
      <c r="U377" s="2">
        <f t="shared" si="22"/>
        <v>1520</v>
      </c>
      <c r="V377" s="11">
        <f t="shared" ca="1" si="23"/>
        <v>44154</v>
      </c>
      <c r="W377" s="1" t="s">
        <v>2659</v>
      </c>
    </row>
    <row r="378" spans="1:23" x14ac:dyDescent="0.25">
      <c r="A378" s="1">
        <v>120</v>
      </c>
      <c r="B378" s="1" t="s">
        <v>719</v>
      </c>
      <c r="C378" s="1" t="s">
        <v>695</v>
      </c>
      <c r="D378" s="1" t="s">
        <v>760</v>
      </c>
      <c r="E378" s="1" t="s">
        <v>9</v>
      </c>
      <c r="F378" s="1" t="s">
        <v>758</v>
      </c>
      <c r="G378" s="1" t="s">
        <v>761</v>
      </c>
      <c r="H378" s="1" t="s">
        <v>409</v>
      </c>
      <c r="I378" s="11">
        <v>1</v>
      </c>
      <c r="J378" s="2" t="s">
        <v>2663</v>
      </c>
      <c r="L378" s="2" t="s">
        <v>2665</v>
      </c>
      <c r="O378" s="1" t="s">
        <v>2665</v>
      </c>
      <c r="R378" s="1" t="s">
        <v>8</v>
      </c>
      <c r="T378" s="2">
        <f t="shared" si="25"/>
        <v>1460</v>
      </c>
      <c r="U378" s="2">
        <f t="shared" si="22"/>
        <v>1520</v>
      </c>
      <c r="V378" s="11">
        <f t="shared" ca="1" si="23"/>
        <v>44154</v>
      </c>
      <c r="W378" s="1" t="s">
        <v>2659</v>
      </c>
    </row>
    <row r="379" spans="1:23" x14ac:dyDescent="0.25">
      <c r="A379" s="1">
        <v>120</v>
      </c>
      <c r="B379" s="1" t="s">
        <v>719</v>
      </c>
      <c r="C379" s="1" t="s">
        <v>144</v>
      </c>
      <c r="D379" s="1" t="s">
        <v>756</v>
      </c>
      <c r="E379" s="1" t="s">
        <v>9</v>
      </c>
      <c r="F379" s="1" t="s">
        <v>757</v>
      </c>
      <c r="G379" s="1" t="s">
        <v>758</v>
      </c>
      <c r="H379" s="1">
        <v>24</v>
      </c>
      <c r="I379" s="11">
        <v>1</v>
      </c>
      <c r="J379" s="2" t="s">
        <v>2663</v>
      </c>
      <c r="L379" s="2" t="s">
        <v>2665</v>
      </c>
      <c r="O379" s="1" t="s">
        <v>2665</v>
      </c>
      <c r="R379" s="1" t="s">
        <v>8</v>
      </c>
      <c r="T379" s="2">
        <f t="shared" si="25"/>
        <v>1460</v>
      </c>
      <c r="U379" s="2">
        <f t="shared" si="22"/>
        <v>1520</v>
      </c>
      <c r="V379" s="11">
        <f t="shared" ca="1" si="23"/>
        <v>44154</v>
      </c>
      <c r="W379" s="1" t="s">
        <v>2659</v>
      </c>
    </row>
    <row r="380" spans="1:23" x14ac:dyDescent="0.25">
      <c r="A380" s="1">
        <v>120</v>
      </c>
      <c r="B380" s="1" t="s">
        <v>719</v>
      </c>
      <c r="C380" s="1" t="s">
        <v>695</v>
      </c>
      <c r="D380" s="1" t="s">
        <v>753</v>
      </c>
      <c r="E380" s="1" t="s">
        <v>9</v>
      </c>
      <c r="F380" s="1" t="s">
        <v>754</v>
      </c>
      <c r="G380" s="1" t="s">
        <v>755</v>
      </c>
      <c r="H380" s="1" t="s">
        <v>752</v>
      </c>
      <c r="I380" s="11">
        <v>1</v>
      </c>
      <c r="J380" s="2" t="s">
        <v>2663</v>
      </c>
      <c r="L380" s="2" t="s">
        <v>2665</v>
      </c>
      <c r="O380" s="1" t="s">
        <v>2665</v>
      </c>
      <c r="P380" s="11">
        <f>_xlfn.ISOWEEKNUM(T380)</f>
        <v>47</v>
      </c>
      <c r="R380" s="1" t="s">
        <v>8</v>
      </c>
      <c r="S380" s="2">
        <v>44522</v>
      </c>
      <c r="T380" s="2">
        <f t="shared" si="25"/>
        <v>45982</v>
      </c>
      <c r="U380" s="2">
        <f t="shared" si="22"/>
        <v>46042</v>
      </c>
      <c r="V380" s="11">
        <f t="shared" ca="1" si="23"/>
        <v>-368</v>
      </c>
      <c r="W380" s="1" t="s">
        <v>2659</v>
      </c>
    </row>
    <row r="381" spans="1:23" x14ac:dyDescent="0.25">
      <c r="A381" s="1">
        <v>120</v>
      </c>
      <c r="B381" s="1" t="s">
        <v>719</v>
      </c>
      <c r="C381" s="1" t="s">
        <v>144</v>
      </c>
      <c r="D381" s="1" t="s">
        <v>749</v>
      </c>
      <c r="E381" s="1" t="s">
        <v>9</v>
      </c>
      <c r="F381" s="1" t="s">
        <v>750</v>
      </c>
      <c r="G381" s="1" t="s">
        <v>751</v>
      </c>
      <c r="H381" s="1" t="s">
        <v>748</v>
      </c>
      <c r="I381" s="11">
        <v>1</v>
      </c>
      <c r="J381" s="2" t="s">
        <v>2663</v>
      </c>
      <c r="L381" s="2" t="s">
        <v>2665</v>
      </c>
      <c r="O381" s="1" t="s">
        <v>2665</v>
      </c>
      <c r="R381" s="1" t="s">
        <v>8</v>
      </c>
      <c r="T381" s="2">
        <f t="shared" si="25"/>
        <v>1460</v>
      </c>
      <c r="U381" s="2">
        <f t="shared" si="22"/>
        <v>1520</v>
      </c>
      <c r="V381" s="11">
        <f t="shared" ca="1" si="23"/>
        <v>44154</v>
      </c>
      <c r="W381" s="1" t="s">
        <v>2659</v>
      </c>
    </row>
    <row r="382" spans="1:23" x14ac:dyDescent="0.25">
      <c r="A382" s="1">
        <v>120</v>
      </c>
      <c r="B382" s="1" t="s">
        <v>719</v>
      </c>
      <c r="C382" s="1" t="s">
        <v>744</v>
      </c>
      <c r="D382" s="1" t="s">
        <v>745</v>
      </c>
      <c r="E382" s="1" t="s">
        <v>9</v>
      </c>
      <c r="F382" s="1" t="s">
        <v>746</v>
      </c>
      <c r="G382" s="1" t="s">
        <v>747</v>
      </c>
      <c r="H382" s="1" t="s">
        <v>409</v>
      </c>
      <c r="I382" s="11">
        <v>1</v>
      </c>
      <c r="J382" s="2" t="s">
        <v>2663</v>
      </c>
      <c r="L382" s="2" t="s">
        <v>2665</v>
      </c>
      <c r="O382" s="1" t="s">
        <v>2665</v>
      </c>
      <c r="P382" s="11">
        <f>_xlfn.ISOWEEKNUM(T382)</f>
        <v>47</v>
      </c>
      <c r="R382" s="1" t="s">
        <v>8</v>
      </c>
      <c r="S382" s="2">
        <v>44522</v>
      </c>
      <c r="T382" s="2">
        <f t="shared" si="25"/>
        <v>45982</v>
      </c>
      <c r="U382" s="2">
        <f t="shared" si="22"/>
        <v>46042</v>
      </c>
      <c r="V382" s="11">
        <f t="shared" ca="1" si="23"/>
        <v>-368</v>
      </c>
      <c r="W382" s="1" t="s">
        <v>2659</v>
      </c>
    </row>
    <row r="383" spans="1:23" x14ac:dyDescent="0.25">
      <c r="A383" s="1">
        <v>120</v>
      </c>
      <c r="B383" s="1" t="s">
        <v>719</v>
      </c>
      <c r="C383" s="1" t="s">
        <v>68</v>
      </c>
      <c r="D383" s="1" t="s">
        <v>837</v>
      </c>
      <c r="E383" s="1" t="s">
        <v>9</v>
      </c>
      <c r="F383" s="1" t="s">
        <v>838</v>
      </c>
      <c r="G383" s="1" t="s">
        <v>839</v>
      </c>
      <c r="H383" s="1" t="s">
        <v>837</v>
      </c>
      <c r="I383" s="11">
        <v>1</v>
      </c>
      <c r="J383" s="2" t="s">
        <v>2663</v>
      </c>
      <c r="L383" s="2" t="s">
        <v>2665</v>
      </c>
      <c r="O383" s="1" t="s">
        <v>2665</v>
      </c>
      <c r="R383" s="1" t="s">
        <v>8</v>
      </c>
      <c r="T383" s="2">
        <f t="shared" si="25"/>
        <v>1460</v>
      </c>
      <c r="U383" s="2">
        <f t="shared" si="22"/>
        <v>1520</v>
      </c>
      <c r="V383" s="11">
        <f t="shared" ca="1" si="23"/>
        <v>44154</v>
      </c>
      <c r="W383" s="1" t="s">
        <v>2659</v>
      </c>
    </row>
    <row r="384" spans="1:23" hidden="1" x14ac:dyDescent="0.25">
      <c r="A384" s="1">
        <v>120</v>
      </c>
      <c r="B384" s="1" t="s">
        <v>719</v>
      </c>
      <c r="C384" s="1" t="s">
        <v>68</v>
      </c>
      <c r="D384" s="1" t="s">
        <v>914</v>
      </c>
      <c r="E384" s="1" t="s">
        <v>9</v>
      </c>
      <c r="F384" s="1" t="s">
        <v>915</v>
      </c>
      <c r="G384" s="1" t="s">
        <v>916</v>
      </c>
      <c r="H384" s="1">
        <v>60</v>
      </c>
      <c r="I384" s="11">
        <v>1</v>
      </c>
      <c r="J384" s="2" t="s">
        <v>2664</v>
      </c>
      <c r="K384"/>
      <c r="L384" s="2" t="s">
        <v>2664</v>
      </c>
      <c r="M384"/>
      <c r="N384"/>
      <c r="O384"/>
      <c r="R384" s="1" t="s">
        <v>8</v>
      </c>
      <c r="S384" s="2">
        <v>45466</v>
      </c>
      <c r="T384" s="2">
        <f t="shared" si="25"/>
        <v>46926</v>
      </c>
      <c r="U384" s="2">
        <f t="shared" si="22"/>
        <v>46986</v>
      </c>
      <c r="V384" s="11">
        <f t="shared" ca="1" si="23"/>
        <v>-1312</v>
      </c>
    </row>
    <row r="385" spans="1:23" hidden="1" x14ac:dyDescent="0.25">
      <c r="A385" s="1">
        <v>120</v>
      </c>
      <c r="B385" s="1" t="s">
        <v>719</v>
      </c>
      <c r="C385" s="1" t="s">
        <v>68</v>
      </c>
      <c r="D385" s="1" t="s">
        <v>909</v>
      </c>
      <c r="E385" s="1" t="s">
        <v>9</v>
      </c>
      <c r="F385" s="1" t="s">
        <v>910</v>
      </c>
      <c r="G385" s="1" t="s">
        <v>911</v>
      </c>
      <c r="H385" s="1">
        <v>57</v>
      </c>
      <c r="I385" s="11">
        <v>1</v>
      </c>
      <c r="J385" s="2" t="s">
        <v>2664</v>
      </c>
      <c r="K385"/>
      <c r="L385" s="2" t="s">
        <v>2664</v>
      </c>
      <c r="M385"/>
      <c r="N385"/>
      <c r="O385"/>
      <c r="R385" s="1" t="s">
        <v>8</v>
      </c>
      <c r="S385" s="2">
        <v>45466</v>
      </c>
      <c r="T385" s="2">
        <f t="shared" si="25"/>
        <v>46926</v>
      </c>
      <c r="U385" s="2">
        <f t="shared" si="22"/>
        <v>46986</v>
      </c>
      <c r="V385" s="11">
        <f t="shared" ca="1" si="23"/>
        <v>-1312</v>
      </c>
    </row>
    <row r="386" spans="1:23" hidden="1" x14ac:dyDescent="0.25">
      <c r="A386" s="1">
        <v>120</v>
      </c>
      <c r="B386" s="1" t="s">
        <v>719</v>
      </c>
      <c r="C386" s="1" t="s">
        <v>695</v>
      </c>
      <c r="D386" s="1" t="s">
        <v>896</v>
      </c>
      <c r="E386" s="1" t="s">
        <v>9</v>
      </c>
      <c r="F386" s="1" t="s">
        <v>880</v>
      </c>
      <c r="G386" s="1" t="s">
        <v>897</v>
      </c>
      <c r="H386" s="1">
        <v>55</v>
      </c>
      <c r="I386" s="11">
        <v>1</v>
      </c>
      <c r="J386" s="2" t="s">
        <v>2664</v>
      </c>
      <c r="K386"/>
      <c r="L386" s="2" t="s">
        <v>2664</v>
      </c>
      <c r="M386"/>
      <c r="N386"/>
      <c r="O386"/>
      <c r="R386" s="1" t="s">
        <v>8</v>
      </c>
      <c r="S386" s="2">
        <v>45466</v>
      </c>
      <c r="T386" s="2">
        <f t="shared" si="25"/>
        <v>46926</v>
      </c>
      <c r="U386" s="2">
        <f t="shared" ref="U386:U449" si="26">T386+60</f>
        <v>46986</v>
      </c>
      <c r="V386" s="11">
        <f t="shared" ref="V386:V449" ca="1" si="27">TODAY()-U386</f>
        <v>-1312</v>
      </c>
    </row>
    <row r="387" spans="1:23" x14ac:dyDescent="0.25">
      <c r="A387" s="1">
        <v>120</v>
      </c>
      <c r="B387" s="1" t="s">
        <v>719</v>
      </c>
      <c r="C387" s="1" t="s">
        <v>695</v>
      </c>
      <c r="D387" s="1" t="s">
        <v>884</v>
      </c>
      <c r="E387" s="1" t="s">
        <v>9</v>
      </c>
      <c r="F387" s="1" t="s">
        <v>877</v>
      </c>
      <c r="G387" s="1" t="s">
        <v>885</v>
      </c>
      <c r="H387" s="1">
        <v>60</v>
      </c>
      <c r="I387" s="11">
        <v>1</v>
      </c>
      <c r="J387" s="2" t="s">
        <v>2663</v>
      </c>
      <c r="L387" s="2" t="s">
        <v>2665</v>
      </c>
      <c r="O387" s="1" t="s">
        <v>2665</v>
      </c>
      <c r="R387" s="1" t="s">
        <v>8</v>
      </c>
      <c r="T387" s="2">
        <f t="shared" si="25"/>
        <v>1460</v>
      </c>
      <c r="U387" s="2">
        <f t="shared" si="26"/>
        <v>1520</v>
      </c>
      <c r="V387" s="11">
        <f t="shared" ca="1" si="27"/>
        <v>44154</v>
      </c>
      <c r="W387" s="1" t="s">
        <v>2659</v>
      </c>
    </row>
    <row r="388" spans="1:23" x14ac:dyDescent="0.25">
      <c r="A388" s="1">
        <v>120</v>
      </c>
      <c r="B388" s="1" t="s">
        <v>719</v>
      </c>
      <c r="C388" s="1" t="s">
        <v>783</v>
      </c>
      <c r="D388" s="1" t="s">
        <v>873</v>
      </c>
      <c r="E388" s="1" t="s">
        <v>9</v>
      </c>
      <c r="F388" s="1" t="s">
        <v>865</v>
      </c>
      <c r="G388" s="1" t="s">
        <v>874</v>
      </c>
      <c r="H388" s="1">
        <v>62</v>
      </c>
      <c r="I388" s="11">
        <v>1</v>
      </c>
      <c r="J388" s="2" t="s">
        <v>2663</v>
      </c>
      <c r="L388" s="2" t="s">
        <v>2665</v>
      </c>
      <c r="O388" s="1" t="s">
        <v>2665</v>
      </c>
      <c r="R388" s="1" t="s">
        <v>8</v>
      </c>
      <c r="T388" s="2">
        <f t="shared" si="25"/>
        <v>1460</v>
      </c>
      <c r="U388" s="2">
        <f t="shared" si="26"/>
        <v>1520</v>
      </c>
      <c r="V388" s="11">
        <f t="shared" ca="1" si="27"/>
        <v>44154</v>
      </c>
      <c r="W388" s="1" t="s">
        <v>2659</v>
      </c>
    </row>
    <row r="389" spans="1:23" x14ac:dyDescent="0.25">
      <c r="A389" s="1">
        <v>120</v>
      </c>
      <c r="B389" s="1" t="s">
        <v>719</v>
      </c>
      <c r="C389" s="1" t="s">
        <v>783</v>
      </c>
      <c r="D389" s="1" t="s">
        <v>863</v>
      </c>
      <c r="E389" s="1" t="s">
        <v>9</v>
      </c>
      <c r="F389" s="1" t="s">
        <v>864</v>
      </c>
      <c r="G389" s="1" t="s">
        <v>865</v>
      </c>
      <c r="H389" s="1">
        <v>61</v>
      </c>
      <c r="I389" s="11">
        <v>1</v>
      </c>
      <c r="J389" s="2" t="s">
        <v>2663</v>
      </c>
      <c r="L389" s="2" t="s">
        <v>2665</v>
      </c>
      <c r="O389" s="1" t="s">
        <v>2665</v>
      </c>
      <c r="R389" s="1" t="s">
        <v>8</v>
      </c>
      <c r="T389" s="2">
        <f t="shared" si="25"/>
        <v>1460</v>
      </c>
      <c r="U389" s="2">
        <f t="shared" si="26"/>
        <v>1520</v>
      </c>
      <c r="V389" s="11">
        <f t="shared" ca="1" si="27"/>
        <v>44154</v>
      </c>
      <c r="W389" s="1" t="s">
        <v>2659</v>
      </c>
    </row>
    <row r="390" spans="1:23" x14ac:dyDescent="0.25">
      <c r="A390" s="1">
        <v>120</v>
      </c>
      <c r="B390" s="1" t="s">
        <v>719</v>
      </c>
      <c r="C390" s="1" t="s">
        <v>68</v>
      </c>
      <c r="D390" s="1" t="s">
        <v>818</v>
      </c>
      <c r="E390" s="1" t="s">
        <v>9</v>
      </c>
      <c r="F390" s="1" t="s">
        <v>814</v>
      </c>
      <c r="G390" s="1" t="s">
        <v>814</v>
      </c>
      <c r="H390" s="1">
        <v>55</v>
      </c>
      <c r="I390" s="11">
        <v>1</v>
      </c>
      <c r="J390" s="2" t="s">
        <v>2663</v>
      </c>
      <c r="L390" s="2" t="s">
        <v>2665</v>
      </c>
      <c r="O390" s="1" t="s">
        <v>2665</v>
      </c>
      <c r="R390" s="1" t="s">
        <v>8</v>
      </c>
      <c r="T390" s="2">
        <f t="shared" si="25"/>
        <v>1460</v>
      </c>
      <c r="U390" s="2">
        <f t="shared" si="26"/>
        <v>1520</v>
      </c>
      <c r="V390" s="11">
        <f t="shared" ca="1" si="27"/>
        <v>44154</v>
      </c>
      <c r="W390" s="1" t="s">
        <v>2659</v>
      </c>
    </row>
    <row r="391" spans="1:23" x14ac:dyDescent="0.25">
      <c r="A391" s="1">
        <v>120</v>
      </c>
      <c r="B391" s="1" t="s">
        <v>719</v>
      </c>
      <c r="C391" s="1" t="s">
        <v>744</v>
      </c>
      <c r="D391" s="1" t="s">
        <v>806</v>
      </c>
      <c r="E391" s="1" t="s">
        <v>9</v>
      </c>
      <c r="F391" s="1" t="s">
        <v>807</v>
      </c>
      <c r="G391" s="1" t="s">
        <v>808</v>
      </c>
      <c r="H391" s="1">
        <v>61</v>
      </c>
      <c r="I391" s="11">
        <v>1</v>
      </c>
      <c r="J391" s="2" t="s">
        <v>2663</v>
      </c>
      <c r="L391" s="2" t="s">
        <v>2665</v>
      </c>
      <c r="O391" s="1" t="s">
        <v>2665</v>
      </c>
      <c r="R391" s="1" t="s">
        <v>8</v>
      </c>
      <c r="T391" s="2">
        <f t="shared" si="25"/>
        <v>1460</v>
      </c>
      <c r="U391" s="2">
        <f t="shared" si="26"/>
        <v>1520</v>
      </c>
      <c r="V391" s="11">
        <f t="shared" ca="1" si="27"/>
        <v>44154</v>
      </c>
      <c r="W391" s="1" t="s">
        <v>2659</v>
      </c>
    </row>
    <row r="392" spans="1:23" hidden="1" x14ac:dyDescent="0.25">
      <c r="A392" s="1">
        <v>120</v>
      </c>
      <c r="B392" s="1" t="s">
        <v>719</v>
      </c>
      <c r="C392" s="1" t="s">
        <v>68</v>
      </c>
      <c r="D392" s="1" t="s">
        <v>799</v>
      </c>
      <c r="E392" s="1" t="s">
        <v>9</v>
      </c>
      <c r="F392" s="1" t="s">
        <v>800</v>
      </c>
      <c r="G392" s="1" t="s">
        <v>801</v>
      </c>
      <c r="H392" s="1">
        <v>59</v>
      </c>
      <c r="I392" s="11">
        <v>1</v>
      </c>
      <c r="J392" s="2" t="s">
        <v>2664</v>
      </c>
      <c r="K392"/>
      <c r="L392" s="2" t="s">
        <v>2664</v>
      </c>
      <c r="M392"/>
      <c r="N392"/>
      <c r="O392"/>
      <c r="R392" s="1" t="s">
        <v>8</v>
      </c>
      <c r="S392" s="2">
        <v>45218</v>
      </c>
      <c r="T392" s="2">
        <f t="shared" si="25"/>
        <v>46678</v>
      </c>
      <c r="U392" s="2">
        <f t="shared" si="26"/>
        <v>46738</v>
      </c>
      <c r="V392" s="11">
        <f t="shared" ca="1" si="27"/>
        <v>-1064</v>
      </c>
    </row>
    <row r="393" spans="1:23" hidden="1" x14ac:dyDescent="0.25">
      <c r="A393" s="1">
        <v>120</v>
      </c>
      <c r="B393" s="1" t="s">
        <v>719</v>
      </c>
      <c r="C393" s="1" t="s">
        <v>68</v>
      </c>
      <c r="D393" s="1" t="s">
        <v>788</v>
      </c>
      <c r="E393" s="1" t="s">
        <v>9</v>
      </c>
      <c r="F393" s="1" t="s">
        <v>789</v>
      </c>
      <c r="G393" s="1" t="s">
        <v>790</v>
      </c>
      <c r="H393" s="1">
        <v>58</v>
      </c>
      <c r="I393" s="11">
        <v>1</v>
      </c>
      <c r="J393" s="2" t="s">
        <v>2664</v>
      </c>
      <c r="K393"/>
      <c r="L393" s="2" t="s">
        <v>2664</v>
      </c>
      <c r="M393"/>
      <c r="N393"/>
      <c r="O393"/>
      <c r="R393" s="1" t="s">
        <v>8</v>
      </c>
      <c r="S393" s="2">
        <v>45218</v>
      </c>
      <c r="T393" s="2">
        <f t="shared" si="25"/>
        <v>46678</v>
      </c>
      <c r="U393" s="2">
        <f t="shared" si="26"/>
        <v>46738</v>
      </c>
      <c r="V393" s="11">
        <f t="shared" ca="1" si="27"/>
        <v>-1064</v>
      </c>
    </row>
    <row r="394" spans="1:23" x14ac:dyDescent="0.25">
      <c r="A394" s="1">
        <v>120</v>
      </c>
      <c r="B394" s="1" t="s">
        <v>719</v>
      </c>
      <c r="C394" s="1" t="s">
        <v>906</v>
      </c>
      <c r="D394" s="1" t="s">
        <v>907</v>
      </c>
      <c r="E394" s="1" t="s">
        <v>9</v>
      </c>
      <c r="F394" s="1" t="s">
        <v>874</v>
      </c>
      <c r="G394" s="1" t="s">
        <v>908</v>
      </c>
      <c r="H394" s="1">
        <v>81</v>
      </c>
      <c r="I394" s="11">
        <v>1</v>
      </c>
      <c r="J394" s="2" t="s">
        <v>2663</v>
      </c>
      <c r="L394" s="2" t="s">
        <v>2665</v>
      </c>
      <c r="O394" s="1" t="s">
        <v>2665</v>
      </c>
      <c r="P394" s="11">
        <f t="shared" ref="P394:P407" si="28">_xlfn.ISOWEEKNUM(T394)</f>
        <v>47</v>
      </c>
      <c r="R394" s="1" t="s">
        <v>8</v>
      </c>
      <c r="S394" s="2">
        <v>44523</v>
      </c>
      <c r="T394" s="2">
        <f t="shared" si="25"/>
        <v>45983</v>
      </c>
      <c r="U394" s="2">
        <f t="shared" si="26"/>
        <v>46043</v>
      </c>
      <c r="V394" s="11">
        <f t="shared" ca="1" si="27"/>
        <v>-369</v>
      </c>
      <c r="W394" s="1" t="s">
        <v>2659</v>
      </c>
    </row>
    <row r="395" spans="1:23" x14ac:dyDescent="0.25">
      <c r="A395" s="1">
        <v>120</v>
      </c>
      <c r="B395" s="1" t="s">
        <v>719</v>
      </c>
      <c r="C395" s="1" t="s">
        <v>695</v>
      </c>
      <c r="D395" s="1" t="s">
        <v>901</v>
      </c>
      <c r="E395" s="1" t="s">
        <v>9</v>
      </c>
      <c r="F395" s="1" t="s">
        <v>902</v>
      </c>
      <c r="G395" s="1" t="s">
        <v>902</v>
      </c>
      <c r="H395" s="1">
        <v>84</v>
      </c>
      <c r="I395" s="11">
        <v>1</v>
      </c>
      <c r="J395" s="2" t="s">
        <v>2663</v>
      </c>
      <c r="L395" s="2" t="s">
        <v>2665</v>
      </c>
      <c r="O395" s="1" t="s">
        <v>2665</v>
      </c>
      <c r="P395" s="11">
        <f t="shared" si="28"/>
        <v>47</v>
      </c>
      <c r="R395" s="1" t="s">
        <v>8</v>
      </c>
      <c r="S395" s="2">
        <v>44524</v>
      </c>
      <c r="T395" s="2">
        <f t="shared" si="25"/>
        <v>45984</v>
      </c>
      <c r="U395" s="2">
        <f t="shared" si="26"/>
        <v>46044</v>
      </c>
      <c r="V395" s="11">
        <f t="shared" ca="1" si="27"/>
        <v>-370</v>
      </c>
      <c r="W395" s="1" t="s">
        <v>2659</v>
      </c>
    </row>
    <row r="396" spans="1:23" x14ac:dyDescent="0.25">
      <c r="A396" s="1">
        <v>120</v>
      </c>
      <c r="B396" s="1" t="s">
        <v>719</v>
      </c>
      <c r="C396" s="1" t="s">
        <v>68</v>
      </c>
      <c r="D396" s="1" t="s">
        <v>889</v>
      </c>
      <c r="E396" s="1" t="s">
        <v>9</v>
      </c>
      <c r="F396" s="1" t="s">
        <v>890</v>
      </c>
      <c r="G396" s="1" t="s">
        <v>891</v>
      </c>
      <c r="H396" s="1">
        <v>86</v>
      </c>
      <c r="I396" s="11">
        <v>1</v>
      </c>
      <c r="J396" s="2" t="s">
        <v>2663</v>
      </c>
      <c r="L396" s="2" t="s">
        <v>2665</v>
      </c>
      <c r="O396" s="1" t="s">
        <v>2665</v>
      </c>
      <c r="P396" s="11">
        <f t="shared" si="28"/>
        <v>47</v>
      </c>
      <c r="R396" s="1" t="s">
        <v>8</v>
      </c>
      <c r="S396" s="2">
        <v>44524</v>
      </c>
      <c r="T396" s="2">
        <f t="shared" si="25"/>
        <v>45984</v>
      </c>
      <c r="U396" s="2">
        <f t="shared" si="26"/>
        <v>46044</v>
      </c>
      <c r="V396" s="11">
        <f t="shared" ca="1" si="27"/>
        <v>-370</v>
      </c>
      <c r="W396" s="1" t="s">
        <v>2659</v>
      </c>
    </row>
    <row r="397" spans="1:23" x14ac:dyDescent="0.25">
      <c r="A397" s="1">
        <v>120</v>
      </c>
      <c r="B397" s="1" t="s">
        <v>719</v>
      </c>
      <c r="C397" s="1" t="s">
        <v>783</v>
      </c>
      <c r="D397" s="1" t="s">
        <v>893</v>
      </c>
      <c r="E397" s="1" t="s">
        <v>9</v>
      </c>
      <c r="F397" s="1" t="s">
        <v>894</v>
      </c>
      <c r="G397" s="1" t="s">
        <v>895</v>
      </c>
      <c r="H397" s="1" t="s">
        <v>892</v>
      </c>
      <c r="I397" s="11">
        <v>1</v>
      </c>
      <c r="J397" s="2" t="s">
        <v>2663</v>
      </c>
      <c r="L397" s="2" t="s">
        <v>2665</v>
      </c>
      <c r="O397" s="1" t="s">
        <v>2665</v>
      </c>
      <c r="P397" s="11">
        <f t="shared" si="28"/>
        <v>47</v>
      </c>
      <c r="R397" s="1" t="s">
        <v>8</v>
      </c>
      <c r="S397" s="2">
        <v>44523</v>
      </c>
      <c r="T397" s="2">
        <f t="shared" si="25"/>
        <v>45983</v>
      </c>
      <c r="U397" s="2">
        <f t="shared" si="26"/>
        <v>46043</v>
      </c>
      <c r="V397" s="11">
        <f t="shared" ca="1" si="27"/>
        <v>-369</v>
      </c>
      <c r="W397" s="1" t="s">
        <v>2659</v>
      </c>
    </row>
    <row r="398" spans="1:23" x14ac:dyDescent="0.25">
      <c r="A398" s="1">
        <v>120</v>
      </c>
      <c r="B398" s="1" t="s">
        <v>719</v>
      </c>
      <c r="C398" s="1" t="s">
        <v>783</v>
      </c>
      <c r="D398" s="1" t="s">
        <v>886</v>
      </c>
      <c r="E398" s="1" t="s">
        <v>9</v>
      </c>
      <c r="F398" s="1" t="s">
        <v>887</v>
      </c>
      <c r="G398" s="1" t="s">
        <v>888</v>
      </c>
      <c r="H398" s="1">
        <v>88</v>
      </c>
      <c r="I398" s="11">
        <v>1</v>
      </c>
      <c r="J398" s="2" t="s">
        <v>2663</v>
      </c>
      <c r="L398" s="2" t="s">
        <v>2665</v>
      </c>
      <c r="O398" s="1" t="s">
        <v>2665</v>
      </c>
      <c r="P398" s="11">
        <f t="shared" si="28"/>
        <v>47</v>
      </c>
      <c r="R398" s="1" t="s">
        <v>8</v>
      </c>
      <c r="S398" s="2">
        <v>44523</v>
      </c>
      <c r="T398" s="2">
        <f t="shared" si="25"/>
        <v>45983</v>
      </c>
      <c r="U398" s="2">
        <f t="shared" si="26"/>
        <v>46043</v>
      </c>
      <c r="V398" s="11">
        <f t="shared" ca="1" si="27"/>
        <v>-369</v>
      </c>
      <c r="W398" s="1" t="s">
        <v>2659</v>
      </c>
    </row>
    <row r="399" spans="1:23" x14ac:dyDescent="0.25">
      <c r="A399" s="1">
        <v>120</v>
      </c>
      <c r="B399" s="1" t="s">
        <v>719</v>
      </c>
      <c r="C399" s="1" t="s">
        <v>68</v>
      </c>
      <c r="D399" s="1" t="s">
        <v>878</v>
      </c>
      <c r="E399" s="1" t="s">
        <v>9</v>
      </c>
      <c r="F399" s="1" t="s">
        <v>879</v>
      </c>
      <c r="G399" s="1" t="s">
        <v>880</v>
      </c>
      <c r="H399" s="1">
        <v>84</v>
      </c>
      <c r="I399" s="11">
        <v>1</v>
      </c>
      <c r="J399" s="2" t="s">
        <v>2663</v>
      </c>
      <c r="L399" s="2" t="s">
        <v>2665</v>
      </c>
      <c r="O399" s="1" t="s">
        <v>2665</v>
      </c>
      <c r="P399" s="11">
        <f t="shared" si="28"/>
        <v>47</v>
      </c>
      <c r="R399" s="1" t="s">
        <v>8</v>
      </c>
      <c r="S399" s="2">
        <v>44524</v>
      </c>
      <c r="T399" s="2">
        <f t="shared" si="25"/>
        <v>45984</v>
      </c>
      <c r="U399" s="2">
        <f t="shared" si="26"/>
        <v>46044</v>
      </c>
      <c r="V399" s="11">
        <f t="shared" ca="1" si="27"/>
        <v>-370</v>
      </c>
      <c r="W399" s="1" t="s">
        <v>2659</v>
      </c>
    </row>
    <row r="400" spans="1:23" x14ac:dyDescent="0.25">
      <c r="A400" s="1">
        <v>120</v>
      </c>
      <c r="B400" s="1" t="s">
        <v>719</v>
      </c>
      <c r="C400" s="1" t="s">
        <v>68</v>
      </c>
      <c r="D400" s="1" t="s">
        <v>875</v>
      </c>
      <c r="E400" s="1" t="s">
        <v>9</v>
      </c>
      <c r="F400" s="1" t="s">
        <v>876</v>
      </c>
      <c r="G400" s="1" t="s">
        <v>876</v>
      </c>
      <c r="H400" s="1">
        <v>87</v>
      </c>
      <c r="I400" s="11">
        <v>1</v>
      </c>
      <c r="J400" s="2" t="s">
        <v>2663</v>
      </c>
      <c r="L400" s="2" t="s">
        <v>2665</v>
      </c>
      <c r="O400" s="1" t="s">
        <v>2665</v>
      </c>
      <c r="P400" s="11">
        <f t="shared" si="28"/>
        <v>47</v>
      </c>
      <c r="R400" s="1" t="s">
        <v>8</v>
      </c>
      <c r="S400" s="2">
        <v>44524</v>
      </c>
      <c r="T400" s="2">
        <f t="shared" si="25"/>
        <v>45984</v>
      </c>
      <c r="U400" s="2">
        <f t="shared" si="26"/>
        <v>46044</v>
      </c>
      <c r="V400" s="11">
        <f t="shared" ca="1" si="27"/>
        <v>-370</v>
      </c>
      <c r="W400" s="1" t="s">
        <v>2659</v>
      </c>
    </row>
    <row r="401" spans="1:23" x14ac:dyDescent="0.25">
      <c r="A401" s="1">
        <v>120</v>
      </c>
      <c r="B401" s="1" t="s">
        <v>719</v>
      </c>
      <c r="C401" s="1" t="s">
        <v>881</v>
      </c>
      <c r="D401" s="1" t="s">
        <v>903</v>
      </c>
      <c r="E401" s="1" t="s">
        <v>9</v>
      </c>
      <c r="F401" s="1" t="s">
        <v>904</v>
      </c>
      <c r="G401" s="1" t="s">
        <v>905</v>
      </c>
      <c r="H401" s="1">
        <v>72</v>
      </c>
      <c r="I401" s="11">
        <v>1</v>
      </c>
      <c r="J401" s="2" t="s">
        <v>2663</v>
      </c>
      <c r="L401" s="2" t="s">
        <v>2665</v>
      </c>
      <c r="O401" s="1" t="s">
        <v>2665</v>
      </c>
      <c r="P401" s="11">
        <f t="shared" si="28"/>
        <v>47</v>
      </c>
      <c r="R401" s="1" t="s">
        <v>8</v>
      </c>
      <c r="S401" s="2">
        <v>44523</v>
      </c>
      <c r="T401" s="2">
        <f t="shared" si="25"/>
        <v>45983</v>
      </c>
      <c r="U401" s="2">
        <f t="shared" si="26"/>
        <v>46043</v>
      </c>
      <c r="V401" s="11">
        <f t="shared" ca="1" si="27"/>
        <v>-369</v>
      </c>
      <c r="W401" s="1" t="s">
        <v>2659</v>
      </c>
    </row>
    <row r="402" spans="1:23" x14ac:dyDescent="0.25">
      <c r="A402" s="1">
        <v>120</v>
      </c>
      <c r="B402" s="1" t="s">
        <v>719</v>
      </c>
      <c r="C402" s="1" t="s">
        <v>881</v>
      </c>
      <c r="D402" s="1" t="s">
        <v>882</v>
      </c>
      <c r="E402" s="1" t="s">
        <v>9</v>
      </c>
      <c r="F402" s="1" t="s">
        <v>877</v>
      </c>
      <c r="G402" s="1" t="s">
        <v>883</v>
      </c>
      <c r="H402" s="1">
        <v>71</v>
      </c>
      <c r="I402" s="11">
        <v>1</v>
      </c>
      <c r="J402" s="2" t="s">
        <v>2663</v>
      </c>
      <c r="L402" s="2" t="s">
        <v>2665</v>
      </c>
      <c r="O402" s="1" t="s">
        <v>2665</v>
      </c>
      <c r="P402" s="11">
        <f t="shared" si="28"/>
        <v>47</v>
      </c>
      <c r="R402" s="1" t="s">
        <v>8</v>
      </c>
      <c r="S402" s="2">
        <v>44524</v>
      </c>
      <c r="T402" s="2">
        <f t="shared" si="25"/>
        <v>45984</v>
      </c>
      <c r="U402" s="2">
        <f t="shared" si="26"/>
        <v>46044</v>
      </c>
      <c r="V402" s="11">
        <f t="shared" ca="1" si="27"/>
        <v>-370</v>
      </c>
      <c r="W402" s="1" t="s">
        <v>2659</v>
      </c>
    </row>
    <row r="403" spans="1:23" x14ac:dyDescent="0.25">
      <c r="A403" s="1">
        <v>120</v>
      </c>
      <c r="B403" s="1" t="s">
        <v>719</v>
      </c>
      <c r="C403" s="1" t="s">
        <v>841</v>
      </c>
      <c r="D403" s="1" t="s">
        <v>871</v>
      </c>
      <c r="E403" s="1" t="s">
        <v>9</v>
      </c>
      <c r="F403" s="1" t="s">
        <v>862</v>
      </c>
      <c r="G403" s="1" t="s">
        <v>872</v>
      </c>
      <c r="H403" s="1">
        <v>74</v>
      </c>
      <c r="I403" s="11">
        <v>1</v>
      </c>
      <c r="J403" s="2" t="s">
        <v>2663</v>
      </c>
      <c r="L403" s="2" t="s">
        <v>2665</v>
      </c>
      <c r="O403" s="1" t="s">
        <v>2665</v>
      </c>
      <c r="P403" s="11">
        <f t="shared" si="28"/>
        <v>47</v>
      </c>
      <c r="R403" s="1" t="s">
        <v>8</v>
      </c>
      <c r="S403" s="2">
        <v>44523</v>
      </c>
      <c r="T403" s="2">
        <f t="shared" si="25"/>
        <v>45983</v>
      </c>
      <c r="U403" s="2">
        <f t="shared" si="26"/>
        <v>46043</v>
      </c>
      <c r="V403" s="11">
        <f t="shared" ca="1" si="27"/>
        <v>-369</v>
      </c>
      <c r="W403" s="1" t="s">
        <v>2659</v>
      </c>
    </row>
    <row r="404" spans="1:23" x14ac:dyDescent="0.25">
      <c r="A404" s="1">
        <v>120</v>
      </c>
      <c r="B404" s="1" t="s">
        <v>719</v>
      </c>
      <c r="C404" s="1" t="s">
        <v>68</v>
      </c>
      <c r="D404" s="1" t="s">
        <v>869</v>
      </c>
      <c r="E404" s="1" t="s">
        <v>9</v>
      </c>
      <c r="F404" s="1" t="s">
        <v>862</v>
      </c>
      <c r="G404" s="1" t="s">
        <v>870</v>
      </c>
      <c r="H404" s="1">
        <v>81</v>
      </c>
      <c r="I404" s="11">
        <v>1</v>
      </c>
      <c r="J404" s="2" t="s">
        <v>2663</v>
      </c>
      <c r="L404" s="2" t="s">
        <v>2665</v>
      </c>
      <c r="O404" s="1" t="s">
        <v>2665</v>
      </c>
      <c r="P404" s="11">
        <f t="shared" si="28"/>
        <v>47</v>
      </c>
      <c r="R404" s="1" t="s">
        <v>8</v>
      </c>
      <c r="S404" s="2">
        <v>44523</v>
      </c>
      <c r="T404" s="2">
        <f t="shared" si="25"/>
        <v>45983</v>
      </c>
      <c r="U404" s="2">
        <f t="shared" si="26"/>
        <v>46043</v>
      </c>
      <c r="V404" s="11">
        <f t="shared" ca="1" si="27"/>
        <v>-369</v>
      </c>
      <c r="W404" s="1" t="s">
        <v>2659</v>
      </c>
    </row>
    <row r="405" spans="1:23" x14ac:dyDescent="0.25">
      <c r="A405" s="1">
        <v>120</v>
      </c>
      <c r="B405" s="1" t="s">
        <v>719</v>
      </c>
      <c r="C405" s="1" t="s">
        <v>68</v>
      </c>
      <c r="D405" s="1" t="s">
        <v>866</v>
      </c>
      <c r="E405" s="1" t="s">
        <v>9</v>
      </c>
      <c r="F405" s="1" t="s">
        <v>867</v>
      </c>
      <c r="G405" s="1" t="s">
        <v>868</v>
      </c>
      <c r="H405" s="1">
        <v>87</v>
      </c>
      <c r="I405" s="11">
        <v>1</v>
      </c>
      <c r="J405" s="2" t="s">
        <v>2663</v>
      </c>
      <c r="L405" s="2" t="s">
        <v>2665</v>
      </c>
      <c r="O405" s="1" t="s">
        <v>2665</v>
      </c>
      <c r="P405" s="11">
        <f t="shared" si="28"/>
        <v>48</v>
      </c>
      <c r="R405" s="1" t="s">
        <v>8</v>
      </c>
      <c r="S405" s="2">
        <v>44525</v>
      </c>
      <c r="T405" s="2">
        <f t="shared" si="25"/>
        <v>45985</v>
      </c>
      <c r="U405" s="2">
        <f t="shared" si="26"/>
        <v>46045</v>
      </c>
      <c r="V405" s="11">
        <f t="shared" ca="1" si="27"/>
        <v>-371</v>
      </c>
      <c r="W405" s="1" t="s">
        <v>2659</v>
      </c>
    </row>
    <row r="406" spans="1:23" x14ac:dyDescent="0.25">
      <c r="A406" s="1">
        <v>120</v>
      </c>
      <c r="B406" s="1" t="s">
        <v>719</v>
      </c>
      <c r="C406" s="1" t="s">
        <v>858</v>
      </c>
      <c r="D406" s="1" t="s">
        <v>859</v>
      </c>
      <c r="E406" s="1" t="s">
        <v>9</v>
      </c>
      <c r="F406" s="1" t="s">
        <v>860</v>
      </c>
      <c r="G406" s="1" t="s">
        <v>861</v>
      </c>
      <c r="H406" s="1">
        <v>87</v>
      </c>
      <c r="I406" s="11">
        <v>1</v>
      </c>
      <c r="J406" s="2" t="s">
        <v>2663</v>
      </c>
      <c r="L406" s="2" t="s">
        <v>2665</v>
      </c>
      <c r="O406" s="1" t="s">
        <v>2665</v>
      </c>
      <c r="P406" s="11">
        <f t="shared" si="28"/>
        <v>48</v>
      </c>
      <c r="R406" s="1" t="s">
        <v>8</v>
      </c>
      <c r="S406" s="2">
        <v>44525</v>
      </c>
      <c r="T406" s="2">
        <f t="shared" si="25"/>
        <v>45985</v>
      </c>
      <c r="U406" s="2">
        <f t="shared" si="26"/>
        <v>46045</v>
      </c>
      <c r="V406" s="11">
        <f t="shared" ca="1" si="27"/>
        <v>-371</v>
      </c>
      <c r="W406" s="1" t="s">
        <v>2659</v>
      </c>
    </row>
    <row r="407" spans="1:23" x14ac:dyDescent="0.25">
      <c r="A407" s="1">
        <v>117</v>
      </c>
      <c r="B407" s="1" t="s">
        <v>501</v>
      </c>
      <c r="C407" s="1" t="s">
        <v>7</v>
      </c>
      <c r="D407" s="1">
        <v>2</v>
      </c>
      <c r="E407" s="1" t="s">
        <v>50</v>
      </c>
      <c r="F407" s="1" t="s">
        <v>507</v>
      </c>
      <c r="G407" s="1" t="s">
        <v>508</v>
      </c>
      <c r="H407" s="1">
        <v>2</v>
      </c>
      <c r="I407" s="11">
        <v>1</v>
      </c>
      <c r="J407" s="2" t="s">
        <v>2663</v>
      </c>
      <c r="L407" s="2" t="s">
        <v>2665</v>
      </c>
      <c r="N407" s="1">
        <v>19</v>
      </c>
      <c r="O407" s="1" t="s">
        <v>2665</v>
      </c>
      <c r="P407" s="11">
        <f t="shared" si="28"/>
        <v>23</v>
      </c>
      <c r="R407" s="1" t="s">
        <v>8</v>
      </c>
      <c r="S407" s="2">
        <v>45449</v>
      </c>
      <c r="T407" s="2">
        <f>S407+365</f>
        <v>45814</v>
      </c>
      <c r="U407" s="2">
        <f t="shared" si="26"/>
        <v>45874</v>
      </c>
      <c r="V407" s="11">
        <f t="shared" ca="1" si="27"/>
        <v>-200</v>
      </c>
      <c r="W407" s="1" t="s">
        <v>2659</v>
      </c>
    </row>
    <row r="408" spans="1:23" hidden="1" x14ac:dyDescent="0.25">
      <c r="A408" s="1">
        <v>120</v>
      </c>
      <c r="B408" s="1" t="s">
        <v>685</v>
      </c>
      <c r="C408" s="1" t="s">
        <v>68</v>
      </c>
      <c r="D408" s="1">
        <v>11</v>
      </c>
      <c r="E408" s="1" t="s">
        <v>9</v>
      </c>
      <c r="F408" s="1" t="s">
        <v>704</v>
      </c>
      <c r="G408" s="1" t="s">
        <v>705</v>
      </c>
      <c r="H408" s="1">
        <v>50</v>
      </c>
      <c r="I408" s="11">
        <v>1</v>
      </c>
      <c r="J408" s="2" t="s">
        <v>2664</v>
      </c>
      <c r="K408"/>
      <c r="L408" s="2" t="s">
        <v>2664</v>
      </c>
      <c r="M408"/>
      <c r="N408"/>
      <c r="O408"/>
      <c r="R408" s="1" t="s">
        <v>8</v>
      </c>
      <c r="S408" s="2">
        <v>45218</v>
      </c>
      <c r="T408" s="2">
        <f>S408+(365*4)</f>
        <v>46678</v>
      </c>
      <c r="U408" s="2">
        <f t="shared" si="26"/>
        <v>46738</v>
      </c>
      <c r="V408" s="11">
        <f t="shared" ca="1" si="27"/>
        <v>-1064</v>
      </c>
    </row>
    <row r="409" spans="1:23" hidden="1" x14ac:dyDescent="0.25">
      <c r="A409" s="1">
        <v>120</v>
      </c>
      <c r="B409" s="1" t="s">
        <v>685</v>
      </c>
      <c r="C409" s="1" t="s">
        <v>144</v>
      </c>
      <c r="D409" s="1">
        <v>13</v>
      </c>
      <c r="E409" s="1" t="s">
        <v>9</v>
      </c>
      <c r="F409" s="1" t="s">
        <v>702</v>
      </c>
      <c r="G409" s="1" t="s">
        <v>703</v>
      </c>
      <c r="H409" s="1">
        <v>6</v>
      </c>
      <c r="I409" s="11">
        <v>1</v>
      </c>
      <c r="J409" s="2" t="s">
        <v>2664</v>
      </c>
      <c r="K409"/>
      <c r="L409" s="2" t="s">
        <v>2664</v>
      </c>
      <c r="M409"/>
      <c r="N409"/>
      <c r="O409"/>
      <c r="R409" s="1" t="s">
        <v>8</v>
      </c>
      <c r="S409" s="2">
        <v>45218</v>
      </c>
      <c r="T409" s="2">
        <f>S409+(365*4)</f>
        <v>46678</v>
      </c>
      <c r="U409" s="2">
        <f t="shared" si="26"/>
        <v>46738</v>
      </c>
      <c r="V409" s="11">
        <f t="shared" ca="1" si="27"/>
        <v>-1064</v>
      </c>
    </row>
    <row r="410" spans="1:23" x14ac:dyDescent="0.25">
      <c r="A410" s="1">
        <v>117</v>
      </c>
      <c r="B410" s="1" t="s">
        <v>501</v>
      </c>
      <c r="C410" s="1" t="s">
        <v>7</v>
      </c>
      <c r="D410" s="1">
        <v>5</v>
      </c>
      <c r="E410" s="1" t="s">
        <v>50</v>
      </c>
      <c r="F410" s="1" t="s">
        <v>504</v>
      </c>
      <c r="G410" s="1" t="s">
        <v>504</v>
      </c>
      <c r="H410" s="1">
        <v>2</v>
      </c>
      <c r="I410" s="11">
        <v>1</v>
      </c>
      <c r="J410" s="2" t="s">
        <v>2663</v>
      </c>
      <c r="L410" s="2" t="s">
        <v>2665</v>
      </c>
      <c r="N410" s="1">
        <v>19</v>
      </c>
      <c r="O410" s="1" t="s">
        <v>2665</v>
      </c>
      <c r="P410" s="11">
        <f>_xlfn.ISOWEEKNUM(T410)</f>
        <v>23</v>
      </c>
      <c r="R410" s="1" t="s">
        <v>8</v>
      </c>
      <c r="S410" s="2">
        <v>45449</v>
      </c>
      <c r="T410" s="2">
        <f>S410+365</f>
        <v>45814</v>
      </c>
      <c r="U410" s="2">
        <f t="shared" si="26"/>
        <v>45874</v>
      </c>
      <c r="V410" s="11">
        <f t="shared" ca="1" si="27"/>
        <v>-200</v>
      </c>
      <c r="W410" s="1" t="s">
        <v>2659</v>
      </c>
    </row>
    <row r="411" spans="1:23" hidden="1" x14ac:dyDescent="0.25">
      <c r="A411" s="1">
        <v>120</v>
      </c>
      <c r="B411" s="1" t="s">
        <v>685</v>
      </c>
      <c r="C411" s="1" t="s">
        <v>144</v>
      </c>
      <c r="D411" s="1">
        <v>15</v>
      </c>
      <c r="E411" s="1" t="s">
        <v>9</v>
      </c>
      <c r="F411" s="1" t="s">
        <v>700</v>
      </c>
      <c r="G411" s="1" t="s">
        <v>701</v>
      </c>
      <c r="H411" s="1">
        <v>8</v>
      </c>
      <c r="I411" s="11">
        <v>1</v>
      </c>
      <c r="J411" s="2" t="s">
        <v>2664</v>
      </c>
      <c r="K411"/>
      <c r="L411" s="2" t="s">
        <v>2664</v>
      </c>
      <c r="M411"/>
      <c r="N411"/>
      <c r="O411"/>
      <c r="R411" s="1" t="s">
        <v>8</v>
      </c>
      <c r="S411" s="2">
        <v>45218</v>
      </c>
      <c r="T411" s="2">
        <f t="shared" ref="T411:T418" si="29">S411+(365*4)</f>
        <v>46678</v>
      </c>
      <c r="U411" s="2">
        <f t="shared" si="26"/>
        <v>46738</v>
      </c>
      <c r="V411" s="11">
        <f t="shared" ca="1" si="27"/>
        <v>-1064</v>
      </c>
    </row>
    <row r="412" spans="1:23" hidden="1" x14ac:dyDescent="0.25">
      <c r="A412" s="1">
        <v>120</v>
      </c>
      <c r="B412" s="1" t="s">
        <v>685</v>
      </c>
      <c r="C412" s="1" t="s">
        <v>695</v>
      </c>
      <c r="D412" s="1">
        <v>17</v>
      </c>
      <c r="E412" s="1" t="s">
        <v>9</v>
      </c>
      <c r="F412" s="1" t="s">
        <v>698</v>
      </c>
      <c r="G412" s="1" t="s">
        <v>699</v>
      </c>
      <c r="H412" s="1">
        <v>8</v>
      </c>
      <c r="I412" s="11">
        <v>1</v>
      </c>
      <c r="J412" s="2" t="s">
        <v>2664</v>
      </c>
      <c r="K412"/>
      <c r="L412" s="2" t="s">
        <v>2664</v>
      </c>
      <c r="M412"/>
      <c r="N412"/>
      <c r="O412"/>
      <c r="R412" s="1" t="s">
        <v>8</v>
      </c>
      <c r="S412" s="2">
        <v>45218</v>
      </c>
      <c r="T412" s="2">
        <f t="shared" si="29"/>
        <v>46678</v>
      </c>
      <c r="U412" s="2">
        <f t="shared" si="26"/>
        <v>46738</v>
      </c>
      <c r="V412" s="11">
        <f t="shared" ca="1" si="27"/>
        <v>-1064</v>
      </c>
    </row>
    <row r="413" spans="1:23" hidden="1" x14ac:dyDescent="0.25">
      <c r="A413" s="1">
        <v>120</v>
      </c>
      <c r="B413" s="1" t="s">
        <v>685</v>
      </c>
      <c r="C413" s="1" t="s">
        <v>695</v>
      </c>
      <c r="D413" s="1">
        <v>19</v>
      </c>
      <c r="E413" s="1" t="s">
        <v>9</v>
      </c>
      <c r="F413" s="1" t="s">
        <v>696</v>
      </c>
      <c r="G413" s="1" t="s">
        <v>697</v>
      </c>
      <c r="H413" s="1">
        <v>9</v>
      </c>
      <c r="I413" s="11">
        <v>1</v>
      </c>
      <c r="J413" s="2" t="s">
        <v>2664</v>
      </c>
      <c r="K413"/>
      <c r="L413" s="2" t="s">
        <v>2664</v>
      </c>
      <c r="M413"/>
      <c r="N413"/>
      <c r="O413"/>
      <c r="R413" s="1" t="s">
        <v>8</v>
      </c>
      <c r="S413" s="2">
        <v>45217</v>
      </c>
      <c r="T413" s="2">
        <f t="shared" si="29"/>
        <v>46677</v>
      </c>
      <c r="U413" s="2">
        <f t="shared" si="26"/>
        <v>46737</v>
      </c>
      <c r="V413" s="11">
        <f t="shared" ca="1" si="27"/>
        <v>-1063</v>
      </c>
    </row>
    <row r="414" spans="1:23" hidden="1" x14ac:dyDescent="0.25">
      <c r="A414" s="1">
        <v>120</v>
      </c>
      <c r="B414" s="1" t="s">
        <v>685</v>
      </c>
      <c r="C414" s="1" t="s">
        <v>692</v>
      </c>
      <c r="D414" s="1">
        <v>21</v>
      </c>
      <c r="E414" s="1" t="s">
        <v>9</v>
      </c>
      <c r="F414" s="1" t="s">
        <v>693</v>
      </c>
      <c r="G414" s="1" t="s">
        <v>694</v>
      </c>
      <c r="H414" s="1">
        <v>11</v>
      </c>
      <c r="I414" s="11">
        <v>1</v>
      </c>
      <c r="J414" s="2" t="s">
        <v>2664</v>
      </c>
      <c r="K414"/>
      <c r="L414" s="2" t="s">
        <v>2664</v>
      </c>
      <c r="M414"/>
      <c r="N414"/>
      <c r="O414"/>
      <c r="R414" s="1" t="s">
        <v>8</v>
      </c>
      <c r="S414" s="2">
        <v>45217</v>
      </c>
      <c r="T414" s="2">
        <f t="shared" si="29"/>
        <v>46677</v>
      </c>
      <c r="U414" s="2">
        <f t="shared" si="26"/>
        <v>46737</v>
      </c>
      <c r="V414" s="11">
        <f t="shared" ca="1" si="27"/>
        <v>-1063</v>
      </c>
    </row>
    <row r="415" spans="1:23" hidden="1" x14ac:dyDescent="0.25">
      <c r="A415" s="1">
        <v>120</v>
      </c>
      <c r="B415" s="1" t="s">
        <v>685</v>
      </c>
      <c r="C415" s="1" t="s">
        <v>68</v>
      </c>
      <c r="D415" s="1" t="s">
        <v>677</v>
      </c>
      <c r="E415" s="1" t="s">
        <v>9</v>
      </c>
      <c r="F415" s="1" t="s">
        <v>690</v>
      </c>
      <c r="G415" s="1" t="s">
        <v>691</v>
      </c>
      <c r="H415" s="1" t="s">
        <v>689</v>
      </c>
      <c r="I415" s="11">
        <v>1</v>
      </c>
      <c r="J415" s="2" t="s">
        <v>2664</v>
      </c>
      <c r="K415"/>
      <c r="L415" s="2" t="s">
        <v>2664</v>
      </c>
      <c r="M415"/>
      <c r="N415"/>
      <c r="O415"/>
      <c r="R415" s="1" t="s">
        <v>8</v>
      </c>
      <c r="S415" s="2">
        <v>45217</v>
      </c>
      <c r="T415" s="2">
        <f t="shared" si="29"/>
        <v>46677</v>
      </c>
      <c r="U415" s="2">
        <f t="shared" si="26"/>
        <v>46737</v>
      </c>
      <c r="V415" s="11">
        <f t="shared" ca="1" si="27"/>
        <v>-1063</v>
      </c>
    </row>
    <row r="416" spans="1:23" hidden="1" x14ac:dyDescent="0.25">
      <c r="A416" s="1">
        <v>120</v>
      </c>
      <c r="B416" s="1" t="s">
        <v>685</v>
      </c>
      <c r="C416" s="1" t="s">
        <v>142</v>
      </c>
      <c r="D416" s="1" t="s">
        <v>680</v>
      </c>
      <c r="E416" s="1" t="s">
        <v>9</v>
      </c>
      <c r="F416" s="1" t="s">
        <v>687</v>
      </c>
      <c r="G416" s="1" t="s">
        <v>688</v>
      </c>
      <c r="H416" s="1">
        <v>3</v>
      </c>
      <c r="I416" s="11">
        <v>1</v>
      </c>
      <c r="J416" s="2" t="s">
        <v>2664</v>
      </c>
      <c r="K416"/>
      <c r="L416" s="2" t="s">
        <v>2664</v>
      </c>
      <c r="M416"/>
      <c r="N416"/>
      <c r="O416"/>
      <c r="R416" s="1" t="s">
        <v>8</v>
      </c>
      <c r="S416" s="2">
        <v>45217</v>
      </c>
      <c r="T416" s="2">
        <f t="shared" si="29"/>
        <v>46677</v>
      </c>
      <c r="U416" s="2">
        <f t="shared" si="26"/>
        <v>46737</v>
      </c>
      <c r="V416" s="11">
        <f t="shared" ca="1" si="27"/>
        <v>-1063</v>
      </c>
    </row>
    <row r="417" spans="1:23" hidden="1" x14ac:dyDescent="0.25">
      <c r="A417" s="1">
        <v>120</v>
      </c>
      <c r="B417" s="1" t="s">
        <v>685</v>
      </c>
      <c r="C417" s="1" t="s">
        <v>142</v>
      </c>
      <c r="D417" s="1" t="s">
        <v>420</v>
      </c>
      <c r="E417" s="1" t="s">
        <v>9</v>
      </c>
      <c r="F417" s="1" t="s">
        <v>715</v>
      </c>
      <c r="G417" s="1" t="s">
        <v>716</v>
      </c>
      <c r="H417" s="1">
        <v>3</v>
      </c>
      <c r="I417" s="11">
        <v>1</v>
      </c>
      <c r="J417" s="2" t="s">
        <v>2664</v>
      </c>
      <c r="K417"/>
      <c r="L417" s="2" t="s">
        <v>2664</v>
      </c>
      <c r="M417"/>
      <c r="N417"/>
      <c r="O417"/>
      <c r="R417" s="1" t="s">
        <v>8</v>
      </c>
      <c r="S417" s="2">
        <v>45217</v>
      </c>
      <c r="T417" s="2">
        <f t="shared" si="29"/>
        <v>46677</v>
      </c>
      <c r="U417" s="2">
        <f t="shared" si="26"/>
        <v>46737</v>
      </c>
      <c r="V417" s="11">
        <f t="shared" ca="1" si="27"/>
        <v>-1063</v>
      </c>
    </row>
    <row r="418" spans="1:23" hidden="1" x14ac:dyDescent="0.25">
      <c r="A418" s="1">
        <v>120</v>
      </c>
      <c r="B418" s="1" t="s">
        <v>685</v>
      </c>
      <c r="C418" s="1" t="s">
        <v>68</v>
      </c>
      <c r="D418" s="1" t="s">
        <v>635</v>
      </c>
      <c r="E418" s="1" t="s">
        <v>9</v>
      </c>
      <c r="F418" s="1" t="s">
        <v>713</v>
      </c>
      <c r="G418" s="1" t="s">
        <v>714</v>
      </c>
      <c r="H418" s="1">
        <v>4</v>
      </c>
      <c r="I418" s="11">
        <v>1</v>
      </c>
      <c r="J418" s="2" t="s">
        <v>2664</v>
      </c>
      <c r="K418"/>
      <c r="L418" s="2" t="s">
        <v>2664</v>
      </c>
      <c r="M418"/>
      <c r="N418"/>
      <c r="O418"/>
      <c r="R418" s="1" t="s">
        <v>8</v>
      </c>
      <c r="S418" s="2">
        <v>45217</v>
      </c>
      <c r="T418" s="2">
        <f t="shared" si="29"/>
        <v>46677</v>
      </c>
      <c r="U418" s="2">
        <f t="shared" si="26"/>
        <v>46737</v>
      </c>
      <c r="V418" s="11">
        <f t="shared" ca="1" si="27"/>
        <v>-1063</v>
      </c>
    </row>
    <row r="419" spans="1:23" x14ac:dyDescent="0.25">
      <c r="A419" s="1">
        <v>117</v>
      </c>
      <c r="B419" s="1" t="s">
        <v>501</v>
      </c>
      <c r="C419" s="1" t="s">
        <v>74</v>
      </c>
      <c r="D419" s="1">
        <v>6</v>
      </c>
      <c r="E419" s="1" t="s">
        <v>50</v>
      </c>
      <c r="F419" s="1" t="s">
        <v>502</v>
      </c>
      <c r="G419" s="1" t="s">
        <v>503</v>
      </c>
      <c r="H419" s="1">
        <v>3</v>
      </c>
      <c r="I419" s="11">
        <v>1</v>
      </c>
      <c r="J419" s="2" t="s">
        <v>2663</v>
      </c>
      <c r="L419" s="2" t="s">
        <v>2665</v>
      </c>
      <c r="N419" s="1">
        <v>19</v>
      </c>
      <c r="O419" s="1" t="s">
        <v>2665</v>
      </c>
      <c r="P419" s="11">
        <f>_xlfn.ISOWEEKNUM(T419)</f>
        <v>23</v>
      </c>
      <c r="R419" s="1" t="s">
        <v>8</v>
      </c>
      <c r="S419" s="2">
        <v>45449</v>
      </c>
      <c r="T419" s="2">
        <f>S419+365</f>
        <v>45814</v>
      </c>
      <c r="U419" s="2">
        <f t="shared" si="26"/>
        <v>45874</v>
      </c>
      <c r="V419" s="11">
        <f t="shared" ca="1" si="27"/>
        <v>-200</v>
      </c>
      <c r="W419" s="1" t="s">
        <v>2659</v>
      </c>
    </row>
    <row r="420" spans="1:23" hidden="1" x14ac:dyDescent="0.25">
      <c r="A420" s="1">
        <v>120</v>
      </c>
      <c r="B420" s="1" t="s">
        <v>685</v>
      </c>
      <c r="C420" s="1" t="s">
        <v>144</v>
      </c>
      <c r="D420" s="1" t="s">
        <v>477</v>
      </c>
      <c r="E420" s="1" t="s">
        <v>9</v>
      </c>
      <c r="F420" s="1" t="s">
        <v>707</v>
      </c>
      <c r="G420" s="1" t="s">
        <v>707</v>
      </c>
      <c r="H420" s="1">
        <v>1</v>
      </c>
      <c r="I420" s="11">
        <v>1</v>
      </c>
      <c r="J420" s="2" t="s">
        <v>2664</v>
      </c>
      <c r="K420"/>
      <c r="L420" s="2" t="s">
        <v>2664</v>
      </c>
      <c r="M420"/>
      <c r="N420"/>
      <c r="O420"/>
      <c r="R420" s="1" t="s">
        <v>8</v>
      </c>
      <c r="S420" s="2">
        <v>45218</v>
      </c>
      <c r="T420" s="2">
        <f>S420+(365*4)</f>
        <v>46678</v>
      </c>
      <c r="U420" s="2">
        <f t="shared" si="26"/>
        <v>46738</v>
      </c>
      <c r="V420" s="11">
        <f t="shared" ca="1" si="27"/>
        <v>-1064</v>
      </c>
    </row>
    <row r="421" spans="1:23" hidden="1" x14ac:dyDescent="0.25">
      <c r="A421" s="1">
        <v>120</v>
      </c>
      <c r="B421" s="1" t="s">
        <v>685</v>
      </c>
      <c r="C421" s="1" t="s">
        <v>68</v>
      </c>
      <c r="D421" s="1" t="s">
        <v>669</v>
      </c>
      <c r="E421" s="1" t="s">
        <v>9</v>
      </c>
      <c r="F421" s="1" t="s">
        <v>709</v>
      </c>
      <c r="G421" s="1" t="s">
        <v>710</v>
      </c>
      <c r="H421" s="1" t="s">
        <v>708</v>
      </c>
      <c r="I421" s="11">
        <v>1</v>
      </c>
      <c r="J421" s="2" t="s">
        <v>2664</v>
      </c>
      <c r="K421"/>
      <c r="L421" s="2" t="s">
        <v>2664</v>
      </c>
      <c r="M421"/>
      <c r="N421"/>
      <c r="O421"/>
      <c r="R421" s="1" t="s">
        <v>8</v>
      </c>
      <c r="S421" s="2">
        <v>45217</v>
      </c>
      <c r="T421" s="2">
        <f>S421+(365*4)</f>
        <v>46677</v>
      </c>
      <c r="U421" s="2">
        <f t="shared" si="26"/>
        <v>46737</v>
      </c>
      <c r="V421" s="11">
        <f t="shared" ca="1" si="27"/>
        <v>-1063</v>
      </c>
    </row>
    <row r="422" spans="1:23" hidden="1" x14ac:dyDescent="0.25">
      <c r="A422" s="1">
        <v>120</v>
      </c>
      <c r="B422" s="1" t="s">
        <v>685</v>
      </c>
      <c r="C422" s="1" t="s">
        <v>68</v>
      </c>
      <c r="D422" s="1" t="s">
        <v>671</v>
      </c>
      <c r="E422" s="1" t="s">
        <v>9</v>
      </c>
      <c r="F422" s="1" t="s">
        <v>706</v>
      </c>
      <c r="G422" s="1" t="s">
        <v>706</v>
      </c>
      <c r="H422" s="1">
        <v>5</v>
      </c>
      <c r="I422" s="11">
        <v>1</v>
      </c>
      <c r="J422" s="2" t="s">
        <v>2664</v>
      </c>
      <c r="K422"/>
      <c r="L422" s="2" t="s">
        <v>2664</v>
      </c>
      <c r="M422"/>
      <c r="N422"/>
      <c r="O422"/>
      <c r="R422" s="1" t="s">
        <v>8</v>
      </c>
      <c r="S422" s="2">
        <v>45217</v>
      </c>
      <c r="T422" s="2">
        <f>S422+(365*4)</f>
        <v>46677</v>
      </c>
      <c r="U422" s="2">
        <f t="shared" si="26"/>
        <v>46737</v>
      </c>
      <c r="V422" s="11">
        <f t="shared" ca="1" si="27"/>
        <v>-1063</v>
      </c>
    </row>
    <row r="423" spans="1:23" x14ac:dyDescent="0.25">
      <c r="A423" s="1">
        <v>118</v>
      </c>
      <c r="B423" s="1" t="s">
        <v>556</v>
      </c>
      <c r="C423" s="1" t="s">
        <v>74</v>
      </c>
      <c r="D423" s="1">
        <v>1</v>
      </c>
      <c r="E423" s="1" t="s">
        <v>50</v>
      </c>
      <c r="F423" s="1" t="s">
        <v>565</v>
      </c>
      <c r="G423" s="1" t="s">
        <v>566</v>
      </c>
      <c r="H423" s="1">
        <v>1</v>
      </c>
      <c r="I423" s="11">
        <v>1</v>
      </c>
      <c r="J423" s="2" t="s">
        <v>2663</v>
      </c>
      <c r="L423" s="2" t="s">
        <v>2665</v>
      </c>
      <c r="N423" s="1">
        <v>19</v>
      </c>
      <c r="O423" s="1" t="s">
        <v>2665</v>
      </c>
      <c r="P423" s="11">
        <f>_xlfn.ISOWEEKNUM(T423)</f>
        <v>24</v>
      </c>
      <c r="R423" s="1" t="s">
        <v>8</v>
      </c>
      <c r="S423" s="2">
        <v>45452</v>
      </c>
      <c r="T423" s="2">
        <f>S423+365</f>
        <v>45817</v>
      </c>
      <c r="U423" s="2">
        <f t="shared" si="26"/>
        <v>45877</v>
      </c>
      <c r="V423" s="11">
        <f t="shared" ca="1" si="27"/>
        <v>-203</v>
      </c>
      <c r="W423" s="1" t="s">
        <v>2659</v>
      </c>
    </row>
    <row r="424" spans="1:23" x14ac:dyDescent="0.25">
      <c r="A424" s="1">
        <v>118</v>
      </c>
      <c r="B424" s="1" t="s">
        <v>556</v>
      </c>
      <c r="C424" s="1" t="s">
        <v>83</v>
      </c>
      <c r="D424" s="1">
        <v>2</v>
      </c>
      <c r="E424" s="1" t="s">
        <v>50</v>
      </c>
      <c r="F424" s="1" t="s">
        <v>563</v>
      </c>
      <c r="G424" s="1" t="s">
        <v>564</v>
      </c>
      <c r="H424" s="1">
        <v>2</v>
      </c>
      <c r="I424" s="11">
        <v>1</v>
      </c>
      <c r="J424" s="2" t="s">
        <v>2663</v>
      </c>
      <c r="L424" s="2" t="s">
        <v>2665</v>
      </c>
      <c r="N424" s="1">
        <v>19</v>
      </c>
      <c r="O424" s="1" t="s">
        <v>2665</v>
      </c>
      <c r="P424" s="11">
        <f>_xlfn.ISOWEEKNUM(T424)</f>
        <v>24</v>
      </c>
      <c r="R424" s="1" t="s">
        <v>8</v>
      </c>
      <c r="S424" s="2">
        <v>45452</v>
      </c>
      <c r="T424" s="2">
        <f>S424+365</f>
        <v>45817</v>
      </c>
      <c r="U424" s="2">
        <f t="shared" si="26"/>
        <v>45877</v>
      </c>
      <c r="V424" s="11">
        <f t="shared" ca="1" si="27"/>
        <v>-203</v>
      </c>
      <c r="W424" s="1" t="s">
        <v>2659</v>
      </c>
    </row>
    <row r="425" spans="1:23" x14ac:dyDescent="0.25">
      <c r="A425" s="1">
        <v>118</v>
      </c>
      <c r="B425" s="1" t="s">
        <v>556</v>
      </c>
      <c r="C425" s="1" t="s">
        <v>83</v>
      </c>
      <c r="D425" s="1">
        <v>5</v>
      </c>
      <c r="E425" s="1" t="s">
        <v>50</v>
      </c>
      <c r="F425" s="1" t="s">
        <v>558</v>
      </c>
      <c r="G425" s="1" t="s">
        <v>558</v>
      </c>
      <c r="H425" s="1">
        <v>2</v>
      </c>
      <c r="I425" s="11">
        <v>1</v>
      </c>
      <c r="J425" s="2" t="s">
        <v>2663</v>
      </c>
      <c r="L425" s="2" t="s">
        <v>2665</v>
      </c>
      <c r="N425" s="1">
        <v>19</v>
      </c>
      <c r="O425" s="1" t="s">
        <v>2665</v>
      </c>
      <c r="P425" s="11">
        <f>_xlfn.ISOWEEKNUM(T425)</f>
        <v>24</v>
      </c>
      <c r="R425" s="1" t="s">
        <v>8</v>
      </c>
      <c r="S425" s="2">
        <v>45452</v>
      </c>
      <c r="T425" s="2">
        <f>S425+365</f>
        <v>45817</v>
      </c>
      <c r="U425" s="2">
        <f t="shared" si="26"/>
        <v>45877</v>
      </c>
      <c r="V425" s="11">
        <f t="shared" ca="1" si="27"/>
        <v>-203</v>
      </c>
      <c r="W425" s="1" t="s">
        <v>2659</v>
      </c>
    </row>
    <row r="426" spans="1:23" x14ac:dyDescent="0.25">
      <c r="A426" s="1">
        <v>122</v>
      </c>
      <c r="B426" s="1" t="s">
        <v>966</v>
      </c>
      <c r="C426" s="1" t="s">
        <v>7</v>
      </c>
      <c r="D426" s="1">
        <v>12</v>
      </c>
      <c r="E426" s="1" t="s">
        <v>54</v>
      </c>
      <c r="F426" s="1" t="s">
        <v>1166</v>
      </c>
      <c r="G426" s="1" t="s">
        <v>1167</v>
      </c>
      <c r="H426" s="1" t="s">
        <v>1165</v>
      </c>
      <c r="I426" s="11">
        <v>1</v>
      </c>
      <c r="J426" s="2" t="s">
        <v>2663</v>
      </c>
      <c r="L426" s="2" t="s">
        <v>2665</v>
      </c>
      <c r="O426" s="1" t="s">
        <v>2665</v>
      </c>
      <c r="R426" s="1" t="s">
        <v>8</v>
      </c>
      <c r="S426" s="2">
        <v>42403</v>
      </c>
      <c r="T426" s="2">
        <f t="shared" ref="T426:T455" si="30">S426+(365*3)</f>
        <v>43498</v>
      </c>
      <c r="U426" s="2">
        <f t="shared" si="26"/>
        <v>43558</v>
      </c>
      <c r="V426" s="11">
        <f t="shared" ca="1" si="27"/>
        <v>2116</v>
      </c>
      <c r="W426" s="1" t="s">
        <v>2659</v>
      </c>
    </row>
    <row r="427" spans="1:23" x14ac:dyDescent="0.25">
      <c r="A427" s="1">
        <v>122</v>
      </c>
      <c r="B427" s="1" t="s">
        <v>966</v>
      </c>
      <c r="C427" s="1" t="s">
        <v>7</v>
      </c>
      <c r="D427" s="1">
        <v>15</v>
      </c>
      <c r="E427" s="1" t="s">
        <v>54</v>
      </c>
      <c r="F427" s="1" t="s">
        <v>1152</v>
      </c>
      <c r="G427" s="1" t="s">
        <v>1152</v>
      </c>
      <c r="H427" s="1">
        <v>34</v>
      </c>
      <c r="I427" s="11">
        <v>1</v>
      </c>
      <c r="J427" s="2" t="s">
        <v>2663</v>
      </c>
      <c r="L427" s="2" t="s">
        <v>2665</v>
      </c>
      <c r="O427" s="1" t="s">
        <v>2665</v>
      </c>
      <c r="R427" s="1" t="s">
        <v>8</v>
      </c>
      <c r="S427" s="2">
        <v>42403</v>
      </c>
      <c r="T427" s="2">
        <f t="shared" si="30"/>
        <v>43498</v>
      </c>
      <c r="U427" s="2">
        <f t="shared" si="26"/>
        <v>43558</v>
      </c>
      <c r="V427" s="11">
        <f t="shared" ca="1" si="27"/>
        <v>2116</v>
      </c>
      <c r="W427" s="1" t="s">
        <v>2659</v>
      </c>
    </row>
    <row r="428" spans="1:23" x14ac:dyDescent="0.25">
      <c r="A428" s="1">
        <v>122</v>
      </c>
      <c r="B428" s="1" t="s">
        <v>966</v>
      </c>
      <c r="C428" s="1" t="s">
        <v>7</v>
      </c>
      <c r="D428" s="1">
        <v>16</v>
      </c>
      <c r="E428" s="1" t="s">
        <v>54</v>
      </c>
      <c r="F428" s="1" t="s">
        <v>1157</v>
      </c>
      <c r="G428" s="1" t="s">
        <v>1158</v>
      </c>
      <c r="H428" s="1" t="s">
        <v>1156</v>
      </c>
      <c r="I428" s="11">
        <v>1</v>
      </c>
      <c r="J428" s="2" t="s">
        <v>2663</v>
      </c>
      <c r="L428" s="2" t="s">
        <v>2665</v>
      </c>
      <c r="O428" s="1" t="s">
        <v>2665</v>
      </c>
      <c r="R428" s="1" t="s">
        <v>8</v>
      </c>
      <c r="S428" s="2">
        <v>42403</v>
      </c>
      <c r="T428" s="2">
        <f t="shared" si="30"/>
        <v>43498</v>
      </c>
      <c r="U428" s="2">
        <f t="shared" si="26"/>
        <v>43558</v>
      </c>
      <c r="V428" s="11">
        <f t="shared" ca="1" si="27"/>
        <v>2116</v>
      </c>
      <c r="W428" s="1" t="s">
        <v>2659</v>
      </c>
    </row>
    <row r="429" spans="1:23" x14ac:dyDescent="0.25">
      <c r="A429" s="1">
        <v>122</v>
      </c>
      <c r="B429" s="1" t="s">
        <v>966</v>
      </c>
      <c r="C429" s="1" t="s">
        <v>7</v>
      </c>
      <c r="D429" s="1">
        <v>17</v>
      </c>
      <c r="E429" s="1" t="s">
        <v>54</v>
      </c>
      <c r="F429" s="1" t="s">
        <v>1159</v>
      </c>
      <c r="G429" s="1" t="s">
        <v>1159</v>
      </c>
      <c r="H429" s="1" t="s">
        <v>1156</v>
      </c>
      <c r="I429" s="11">
        <v>1</v>
      </c>
      <c r="J429" s="2" t="s">
        <v>2663</v>
      </c>
      <c r="L429" s="2" t="s">
        <v>2665</v>
      </c>
      <c r="O429" s="1" t="s">
        <v>2665</v>
      </c>
      <c r="R429" s="1" t="s">
        <v>8</v>
      </c>
      <c r="S429" s="2">
        <v>42403</v>
      </c>
      <c r="T429" s="2">
        <f t="shared" si="30"/>
        <v>43498</v>
      </c>
      <c r="U429" s="2">
        <f t="shared" si="26"/>
        <v>43558</v>
      </c>
      <c r="V429" s="11">
        <f t="shared" ca="1" si="27"/>
        <v>2116</v>
      </c>
      <c r="W429" s="1" t="s">
        <v>2659</v>
      </c>
    </row>
    <row r="430" spans="1:23" x14ac:dyDescent="0.25">
      <c r="A430" s="1">
        <v>122</v>
      </c>
      <c r="B430" s="1" t="s">
        <v>966</v>
      </c>
      <c r="C430" s="1" t="s">
        <v>17</v>
      </c>
      <c r="D430" s="1">
        <v>52</v>
      </c>
      <c r="E430" s="1" t="s">
        <v>54</v>
      </c>
      <c r="F430" s="1" t="s">
        <v>1002</v>
      </c>
      <c r="G430" s="1" t="s">
        <v>1002</v>
      </c>
      <c r="H430" s="1">
        <v>5</v>
      </c>
      <c r="I430" s="11">
        <v>1</v>
      </c>
      <c r="J430" s="2" t="s">
        <v>2663</v>
      </c>
      <c r="L430" s="2" t="s">
        <v>2665</v>
      </c>
      <c r="O430" s="1" t="s">
        <v>2665</v>
      </c>
      <c r="R430" s="1" t="s">
        <v>8</v>
      </c>
      <c r="S430" s="2">
        <v>42402</v>
      </c>
      <c r="T430" s="2">
        <f t="shared" si="30"/>
        <v>43497</v>
      </c>
      <c r="U430" s="2">
        <f t="shared" si="26"/>
        <v>43557</v>
      </c>
      <c r="V430" s="11">
        <f t="shared" ca="1" si="27"/>
        <v>2117</v>
      </c>
      <c r="W430" s="1" t="s">
        <v>2659</v>
      </c>
    </row>
    <row r="431" spans="1:23" x14ac:dyDescent="0.25">
      <c r="A431" s="1">
        <v>122</v>
      </c>
      <c r="B431" s="1" t="s">
        <v>966</v>
      </c>
      <c r="C431" s="1" t="s">
        <v>142</v>
      </c>
      <c r="D431" s="1">
        <v>62</v>
      </c>
      <c r="E431" s="1" t="s">
        <v>54</v>
      </c>
      <c r="F431" s="1" t="s">
        <v>969</v>
      </c>
      <c r="G431" s="1" t="s">
        <v>970</v>
      </c>
      <c r="H431" s="1">
        <v>5</v>
      </c>
      <c r="I431" s="11">
        <v>1</v>
      </c>
      <c r="J431" s="2" t="s">
        <v>2663</v>
      </c>
      <c r="L431" s="2" t="s">
        <v>2665</v>
      </c>
      <c r="O431" s="1" t="s">
        <v>2665</v>
      </c>
      <c r="R431" s="1" t="s">
        <v>8</v>
      </c>
      <c r="S431" s="2">
        <v>42402</v>
      </c>
      <c r="T431" s="2">
        <f t="shared" si="30"/>
        <v>43497</v>
      </c>
      <c r="U431" s="2">
        <f t="shared" si="26"/>
        <v>43557</v>
      </c>
      <c r="V431" s="11">
        <f t="shared" ca="1" si="27"/>
        <v>2117</v>
      </c>
      <c r="W431" s="1" t="s">
        <v>2659</v>
      </c>
    </row>
    <row r="432" spans="1:23" x14ac:dyDescent="0.25">
      <c r="A432" s="1">
        <v>122</v>
      </c>
      <c r="B432" s="1" t="s">
        <v>966</v>
      </c>
      <c r="C432" s="1" t="s">
        <v>53</v>
      </c>
      <c r="D432" s="1">
        <v>64</v>
      </c>
      <c r="E432" s="1" t="s">
        <v>54</v>
      </c>
      <c r="F432" s="1" t="s">
        <v>967</v>
      </c>
      <c r="G432" s="1" t="s">
        <v>968</v>
      </c>
      <c r="H432" s="1">
        <v>6</v>
      </c>
      <c r="I432" s="11">
        <v>1</v>
      </c>
      <c r="J432" s="2" t="s">
        <v>2663</v>
      </c>
      <c r="L432" s="2" t="s">
        <v>2665</v>
      </c>
      <c r="O432" s="1" t="s">
        <v>2665</v>
      </c>
      <c r="R432" s="1" t="s">
        <v>8</v>
      </c>
      <c r="S432" s="2">
        <v>42739</v>
      </c>
      <c r="T432" s="2">
        <f t="shared" si="30"/>
        <v>43834</v>
      </c>
      <c r="U432" s="2">
        <f t="shared" si="26"/>
        <v>43894</v>
      </c>
      <c r="V432" s="11">
        <f t="shared" ca="1" si="27"/>
        <v>1780</v>
      </c>
      <c r="W432" s="1" t="s">
        <v>2659</v>
      </c>
    </row>
    <row r="433" spans="1:23" x14ac:dyDescent="0.25">
      <c r="A433" s="1">
        <v>122</v>
      </c>
      <c r="B433" s="1" t="s">
        <v>966</v>
      </c>
      <c r="C433" s="1" t="s">
        <v>7</v>
      </c>
      <c r="D433" s="1" t="s">
        <v>677</v>
      </c>
      <c r="E433" s="1" t="s">
        <v>54</v>
      </c>
      <c r="F433" s="1" t="s">
        <v>1073</v>
      </c>
      <c r="G433" s="1" t="s">
        <v>1074</v>
      </c>
      <c r="H433" s="1">
        <v>5</v>
      </c>
      <c r="I433" s="11">
        <v>1</v>
      </c>
      <c r="J433" s="2" t="s">
        <v>2663</v>
      </c>
      <c r="L433" s="2" t="s">
        <v>2665</v>
      </c>
      <c r="O433" s="1" t="s">
        <v>2665</v>
      </c>
      <c r="R433" s="1" t="s">
        <v>8</v>
      </c>
      <c r="S433" s="2">
        <v>42402</v>
      </c>
      <c r="T433" s="2">
        <f t="shared" si="30"/>
        <v>43497</v>
      </c>
      <c r="U433" s="2">
        <f t="shared" si="26"/>
        <v>43557</v>
      </c>
      <c r="V433" s="11">
        <f t="shared" ca="1" si="27"/>
        <v>2117</v>
      </c>
      <c r="W433" s="1" t="s">
        <v>2659</v>
      </c>
    </row>
    <row r="434" spans="1:23" x14ac:dyDescent="0.25">
      <c r="A434" s="1">
        <v>122</v>
      </c>
      <c r="B434" s="1" t="s">
        <v>966</v>
      </c>
      <c r="C434" s="1" t="s">
        <v>7</v>
      </c>
      <c r="D434" s="1" t="s">
        <v>1171</v>
      </c>
      <c r="E434" s="1" t="s">
        <v>54</v>
      </c>
      <c r="F434" s="1" t="s">
        <v>1172</v>
      </c>
      <c r="G434" s="1" t="s">
        <v>1173</v>
      </c>
      <c r="H434" s="1" t="s">
        <v>1165</v>
      </c>
      <c r="I434" s="11">
        <v>1</v>
      </c>
      <c r="J434" s="2" t="s">
        <v>2663</v>
      </c>
      <c r="L434" s="2" t="s">
        <v>2665</v>
      </c>
      <c r="O434" s="1" t="s">
        <v>2665</v>
      </c>
      <c r="R434" s="1" t="s">
        <v>8</v>
      </c>
      <c r="S434" s="2">
        <v>42404</v>
      </c>
      <c r="T434" s="2">
        <f t="shared" si="30"/>
        <v>43499</v>
      </c>
      <c r="U434" s="2">
        <f t="shared" si="26"/>
        <v>43559</v>
      </c>
      <c r="V434" s="11">
        <f t="shared" ca="1" si="27"/>
        <v>2115</v>
      </c>
      <c r="W434" s="1" t="s">
        <v>2659</v>
      </c>
    </row>
    <row r="435" spans="1:23" x14ac:dyDescent="0.25">
      <c r="A435" s="1">
        <v>122</v>
      </c>
      <c r="B435" s="1" t="s">
        <v>966</v>
      </c>
      <c r="C435" s="1" t="s">
        <v>17</v>
      </c>
      <c r="D435" s="1" t="s">
        <v>1174</v>
      </c>
      <c r="E435" s="1" t="s">
        <v>54</v>
      </c>
      <c r="F435" s="1" t="s">
        <v>1175</v>
      </c>
      <c r="G435" s="1" t="s">
        <v>1176</v>
      </c>
      <c r="H435" s="1" t="s">
        <v>1165</v>
      </c>
      <c r="I435" s="11">
        <v>1</v>
      </c>
      <c r="J435" s="2" t="s">
        <v>2663</v>
      </c>
      <c r="L435" s="2" t="s">
        <v>2665</v>
      </c>
      <c r="O435" s="1" t="s">
        <v>2665</v>
      </c>
      <c r="R435" s="1" t="s">
        <v>8</v>
      </c>
      <c r="S435" s="2">
        <v>42404</v>
      </c>
      <c r="T435" s="2">
        <f t="shared" si="30"/>
        <v>43499</v>
      </c>
      <c r="U435" s="2">
        <f t="shared" si="26"/>
        <v>43559</v>
      </c>
      <c r="V435" s="11">
        <f t="shared" ca="1" si="27"/>
        <v>2115</v>
      </c>
      <c r="W435" s="1" t="s">
        <v>2659</v>
      </c>
    </row>
    <row r="436" spans="1:23" x14ac:dyDescent="0.25">
      <c r="A436" s="1">
        <v>122</v>
      </c>
      <c r="B436" s="1" t="s">
        <v>966</v>
      </c>
      <c r="C436" s="1" t="s">
        <v>7</v>
      </c>
      <c r="D436" s="1" t="s">
        <v>1153</v>
      </c>
      <c r="E436" s="1" t="s">
        <v>54</v>
      </c>
      <c r="F436" s="1" t="s">
        <v>1154</v>
      </c>
      <c r="G436" s="1" t="s">
        <v>1155</v>
      </c>
      <c r="H436" s="1" t="s">
        <v>1107</v>
      </c>
      <c r="I436" s="11">
        <v>1</v>
      </c>
      <c r="J436" s="2" t="s">
        <v>2663</v>
      </c>
      <c r="L436" s="2" t="s">
        <v>2665</v>
      </c>
      <c r="O436" s="1" t="s">
        <v>2665</v>
      </c>
      <c r="R436" s="1" t="s">
        <v>8</v>
      </c>
      <c r="S436" s="2">
        <v>42738</v>
      </c>
      <c r="T436" s="2">
        <f t="shared" si="30"/>
        <v>43833</v>
      </c>
      <c r="U436" s="2">
        <f t="shared" si="26"/>
        <v>43893</v>
      </c>
      <c r="V436" s="11">
        <f t="shared" ca="1" si="27"/>
        <v>1781</v>
      </c>
      <c r="W436" s="1" t="s">
        <v>2659</v>
      </c>
    </row>
    <row r="437" spans="1:23" x14ac:dyDescent="0.25">
      <c r="A437" s="1">
        <v>122</v>
      </c>
      <c r="B437" s="1" t="s">
        <v>966</v>
      </c>
      <c r="C437" s="1" t="s">
        <v>158</v>
      </c>
      <c r="D437" s="1" t="s">
        <v>1184</v>
      </c>
      <c r="E437" s="1" t="s">
        <v>54</v>
      </c>
      <c r="F437" s="1" t="s">
        <v>1185</v>
      </c>
      <c r="G437" s="1" t="s">
        <v>1186</v>
      </c>
      <c r="H437" s="1" t="s">
        <v>1183</v>
      </c>
      <c r="I437" s="11">
        <v>1</v>
      </c>
      <c r="J437" s="2" t="s">
        <v>2663</v>
      </c>
      <c r="L437" s="2" t="s">
        <v>2665</v>
      </c>
      <c r="O437" s="1" t="s">
        <v>2665</v>
      </c>
      <c r="R437" s="1" t="s">
        <v>8</v>
      </c>
      <c r="S437" s="2">
        <v>43916</v>
      </c>
      <c r="T437" s="2">
        <f t="shared" si="30"/>
        <v>45011</v>
      </c>
      <c r="U437" s="2">
        <f t="shared" si="26"/>
        <v>45071</v>
      </c>
      <c r="V437" s="11">
        <f t="shared" ca="1" si="27"/>
        <v>603</v>
      </c>
      <c r="W437" s="1" t="s">
        <v>2659</v>
      </c>
    </row>
    <row r="438" spans="1:23" x14ac:dyDescent="0.25">
      <c r="A438" s="1">
        <v>122</v>
      </c>
      <c r="B438" s="1" t="s">
        <v>966</v>
      </c>
      <c r="C438" s="1" t="s">
        <v>68</v>
      </c>
      <c r="D438" s="1" t="s">
        <v>1212</v>
      </c>
      <c r="E438" s="1" t="s">
        <v>54</v>
      </c>
      <c r="F438" s="1" t="s">
        <v>1213</v>
      </c>
      <c r="G438" s="1" t="s">
        <v>1213</v>
      </c>
      <c r="H438" s="1" t="s">
        <v>1211</v>
      </c>
      <c r="I438" s="11">
        <v>1</v>
      </c>
      <c r="J438" s="2" t="s">
        <v>2663</v>
      </c>
      <c r="L438" s="2" t="s">
        <v>2665</v>
      </c>
      <c r="O438" s="1" t="s">
        <v>2665</v>
      </c>
      <c r="R438" s="1" t="s">
        <v>8</v>
      </c>
      <c r="S438" s="2">
        <v>42404</v>
      </c>
      <c r="T438" s="2">
        <f t="shared" si="30"/>
        <v>43499</v>
      </c>
      <c r="U438" s="2">
        <f t="shared" si="26"/>
        <v>43559</v>
      </c>
      <c r="V438" s="11">
        <f t="shared" ca="1" si="27"/>
        <v>2115</v>
      </c>
      <c r="W438" s="1" t="s">
        <v>2659</v>
      </c>
    </row>
    <row r="439" spans="1:23" x14ac:dyDescent="0.25">
      <c r="A439" s="1">
        <v>122</v>
      </c>
      <c r="B439" s="1" t="s">
        <v>966</v>
      </c>
      <c r="C439" s="1" t="s">
        <v>68</v>
      </c>
      <c r="D439" s="1" t="s">
        <v>1215</v>
      </c>
      <c r="E439" s="1" t="s">
        <v>54</v>
      </c>
      <c r="F439" s="1" t="s">
        <v>1216</v>
      </c>
      <c r="G439" s="1" t="s">
        <v>1217</v>
      </c>
      <c r="H439" s="1" t="s">
        <v>1214</v>
      </c>
      <c r="I439" s="11">
        <v>1</v>
      </c>
      <c r="J439" s="2" t="s">
        <v>2663</v>
      </c>
      <c r="L439" s="2" t="s">
        <v>2665</v>
      </c>
      <c r="O439" s="1" t="s">
        <v>2665</v>
      </c>
      <c r="R439" s="1" t="s">
        <v>8</v>
      </c>
      <c r="S439" s="2">
        <v>42405</v>
      </c>
      <c r="T439" s="2">
        <f t="shared" si="30"/>
        <v>43500</v>
      </c>
      <c r="U439" s="2">
        <f t="shared" si="26"/>
        <v>43560</v>
      </c>
      <c r="V439" s="11">
        <f t="shared" ca="1" si="27"/>
        <v>2114</v>
      </c>
      <c r="W439" s="1" t="s">
        <v>2659</v>
      </c>
    </row>
    <row r="440" spans="1:23" x14ac:dyDescent="0.25">
      <c r="A440" s="1">
        <v>122</v>
      </c>
      <c r="B440" s="1" t="s">
        <v>966</v>
      </c>
      <c r="C440" s="1" t="s">
        <v>68</v>
      </c>
      <c r="D440" s="1" t="s">
        <v>1219</v>
      </c>
      <c r="E440" s="1" t="s">
        <v>54</v>
      </c>
      <c r="F440" s="1" t="s">
        <v>1220</v>
      </c>
      <c r="G440" s="1" t="s">
        <v>1221</v>
      </c>
      <c r="H440" s="1" t="s">
        <v>1218</v>
      </c>
      <c r="I440" s="11">
        <v>1</v>
      </c>
      <c r="J440" s="2" t="s">
        <v>2663</v>
      </c>
      <c r="L440" s="2" t="s">
        <v>2665</v>
      </c>
      <c r="O440" s="1" t="s">
        <v>2665</v>
      </c>
      <c r="R440" s="1" t="s">
        <v>8</v>
      </c>
      <c r="S440" s="2">
        <v>42405</v>
      </c>
      <c r="T440" s="2">
        <f t="shared" si="30"/>
        <v>43500</v>
      </c>
      <c r="U440" s="2">
        <f t="shared" si="26"/>
        <v>43560</v>
      </c>
      <c r="V440" s="11">
        <f t="shared" ca="1" si="27"/>
        <v>2114</v>
      </c>
      <c r="W440" s="1" t="s">
        <v>2659</v>
      </c>
    </row>
    <row r="441" spans="1:23" x14ac:dyDescent="0.25">
      <c r="A441" s="1">
        <v>122</v>
      </c>
      <c r="B441" s="1" t="s">
        <v>966</v>
      </c>
      <c r="C441" s="1" t="s">
        <v>7</v>
      </c>
      <c r="D441" s="1" t="s">
        <v>1136</v>
      </c>
      <c r="E441" s="1" t="s">
        <v>54</v>
      </c>
      <c r="F441" s="1" t="s">
        <v>1137</v>
      </c>
      <c r="G441" s="1" t="s">
        <v>1137</v>
      </c>
      <c r="H441" s="1" t="s">
        <v>1107</v>
      </c>
      <c r="I441" s="11">
        <v>1</v>
      </c>
      <c r="J441" s="2" t="s">
        <v>2663</v>
      </c>
      <c r="L441" s="2" t="s">
        <v>2665</v>
      </c>
      <c r="O441" s="1" t="s">
        <v>2665</v>
      </c>
      <c r="R441" s="1" t="s">
        <v>8</v>
      </c>
      <c r="S441" s="2">
        <v>42738</v>
      </c>
      <c r="T441" s="2">
        <f t="shared" si="30"/>
        <v>43833</v>
      </c>
      <c r="U441" s="2">
        <f t="shared" si="26"/>
        <v>43893</v>
      </c>
      <c r="V441" s="11">
        <f t="shared" ca="1" si="27"/>
        <v>1781</v>
      </c>
      <c r="W441" s="1" t="s">
        <v>2659</v>
      </c>
    </row>
    <row r="442" spans="1:23" x14ac:dyDescent="0.25">
      <c r="A442" s="1">
        <v>122</v>
      </c>
      <c r="B442" s="1" t="s">
        <v>966</v>
      </c>
      <c r="C442" s="1" t="s">
        <v>7</v>
      </c>
      <c r="D442" s="1" t="s">
        <v>635</v>
      </c>
      <c r="E442" s="1" t="s">
        <v>54</v>
      </c>
      <c r="F442" s="1" t="s">
        <v>1108</v>
      </c>
      <c r="G442" s="1" t="s">
        <v>1109</v>
      </c>
      <c r="H442" s="1" t="s">
        <v>1107</v>
      </c>
      <c r="I442" s="11">
        <v>1</v>
      </c>
      <c r="J442" s="2" t="s">
        <v>2663</v>
      </c>
      <c r="L442" s="2" t="s">
        <v>2665</v>
      </c>
      <c r="O442" s="1" t="s">
        <v>2665</v>
      </c>
      <c r="R442" s="1" t="s">
        <v>8</v>
      </c>
      <c r="S442" s="2">
        <v>42738</v>
      </c>
      <c r="T442" s="2">
        <f t="shared" si="30"/>
        <v>43833</v>
      </c>
      <c r="U442" s="2">
        <f t="shared" si="26"/>
        <v>43893</v>
      </c>
      <c r="V442" s="11">
        <f t="shared" ca="1" si="27"/>
        <v>1781</v>
      </c>
      <c r="W442" s="1" t="s">
        <v>2659</v>
      </c>
    </row>
    <row r="443" spans="1:23" x14ac:dyDescent="0.25">
      <c r="A443" s="1">
        <v>122</v>
      </c>
      <c r="B443" s="1" t="s">
        <v>966</v>
      </c>
      <c r="C443" s="1" t="s">
        <v>7</v>
      </c>
      <c r="D443" s="1" t="s">
        <v>1139</v>
      </c>
      <c r="E443" s="1" t="s">
        <v>54</v>
      </c>
      <c r="F443" s="1" t="s">
        <v>1140</v>
      </c>
      <c r="G443" s="1" t="s">
        <v>1141</v>
      </c>
      <c r="H443" s="1" t="s">
        <v>1138</v>
      </c>
      <c r="I443" s="11">
        <v>1</v>
      </c>
      <c r="J443" s="2" t="s">
        <v>2663</v>
      </c>
      <c r="L443" s="2" t="s">
        <v>2665</v>
      </c>
      <c r="O443" s="1" t="s">
        <v>2665</v>
      </c>
      <c r="R443" s="1" t="s">
        <v>8</v>
      </c>
      <c r="S443" s="2">
        <v>42403</v>
      </c>
      <c r="T443" s="2">
        <f t="shared" si="30"/>
        <v>43498</v>
      </c>
      <c r="U443" s="2">
        <f t="shared" si="26"/>
        <v>43558</v>
      </c>
      <c r="V443" s="11">
        <f t="shared" ca="1" si="27"/>
        <v>2116</v>
      </c>
      <c r="W443" s="1" t="s">
        <v>2659</v>
      </c>
    </row>
    <row r="444" spans="1:23" x14ac:dyDescent="0.25">
      <c r="A444" s="1">
        <v>122</v>
      </c>
      <c r="B444" s="1" t="s">
        <v>966</v>
      </c>
      <c r="C444" s="1" t="s">
        <v>68</v>
      </c>
      <c r="D444" s="1" t="s">
        <v>1226</v>
      </c>
      <c r="E444" s="1" t="s">
        <v>54</v>
      </c>
      <c r="F444" s="1" t="s">
        <v>1227</v>
      </c>
      <c r="G444" s="1" t="s">
        <v>1228</v>
      </c>
      <c r="H444" s="1" t="s">
        <v>1222</v>
      </c>
      <c r="I444" s="11">
        <v>1</v>
      </c>
      <c r="J444" s="2" t="s">
        <v>2663</v>
      </c>
      <c r="L444" s="2" t="s">
        <v>2665</v>
      </c>
      <c r="O444" s="1" t="s">
        <v>2665</v>
      </c>
      <c r="R444" s="1" t="s">
        <v>8</v>
      </c>
      <c r="S444" s="2">
        <v>42408</v>
      </c>
      <c r="T444" s="2">
        <f t="shared" si="30"/>
        <v>43503</v>
      </c>
      <c r="U444" s="2">
        <f t="shared" si="26"/>
        <v>43563</v>
      </c>
      <c r="V444" s="11">
        <f t="shared" ca="1" si="27"/>
        <v>2111</v>
      </c>
      <c r="W444" s="1" t="s">
        <v>2659</v>
      </c>
    </row>
    <row r="445" spans="1:23" x14ac:dyDescent="0.25">
      <c r="A445" s="1">
        <v>122</v>
      </c>
      <c r="B445" s="1" t="s">
        <v>966</v>
      </c>
      <c r="C445" s="1" t="s">
        <v>7</v>
      </c>
      <c r="D445" s="1" t="s">
        <v>1230</v>
      </c>
      <c r="E445" s="1" t="s">
        <v>54</v>
      </c>
      <c r="F445" s="1" t="s">
        <v>1231</v>
      </c>
      <c r="G445" s="1" t="s">
        <v>1231</v>
      </c>
      <c r="H445" s="1" t="s">
        <v>1229</v>
      </c>
      <c r="I445" s="11">
        <v>1</v>
      </c>
      <c r="J445" s="2" t="s">
        <v>2663</v>
      </c>
      <c r="L445" s="2" t="s">
        <v>2665</v>
      </c>
      <c r="O445" s="1" t="s">
        <v>2665</v>
      </c>
      <c r="R445" s="1" t="s">
        <v>8</v>
      </c>
      <c r="S445" s="2">
        <v>42408</v>
      </c>
      <c r="T445" s="2">
        <f t="shared" si="30"/>
        <v>43503</v>
      </c>
      <c r="U445" s="2">
        <f t="shared" si="26"/>
        <v>43563</v>
      </c>
      <c r="V445" s="11">
        <f t="shared" ca="1" si="27"/>
        <v>2111</v>
      </c>
      <c r="W445" s="1" t="s">
        <v>2659</v>
      </c>
    </row>
    <row r="446" spans="1:23" x14ac:dyDescent="0.25">
      <c r="A446" s="1">
        <v>122</v>
      </c>
      <c r="B446" s="1" t="s">
        <v>966</v>
      </c>
      <c r="C446" s="1" t="s">
        <v>7</v>
      </c>
      <c r="D446" s="1" t="s">
        <v>1233</v>
      </c>
      <c r="E446" s="1" t="s">
        <v>54</v>
      </c>
      <c r="F446" s="1" t="s">
        <v>1234</v>
      </c>
      <c r="G446" s="1" t="s">
        <v>1235</v>
      </c>
      <c r="H446" s="1" t="s">
        <v>1232</v>
      </c>
      <c r="I446" s="11">
        <v>1</v>
      </c>
      <c r="J446" s="2" t="s">
        <v>2663</v>
      </c>
      <c r="L446" s="2" t="s">
        <v>2665</v>
      </c>
      <c r="O446" s="1" t="s">
        <v>2665</v>
      </c>
      <c r="R446" s="1" t="s">
        <v>8</v>
      </c>
      <c r="S446" s="2">
        <v>42737</v>
      </c>
      <c r="T446" s="2">
        <f t="shared" si="30"/>
        <v>43832</v>
      </c>
      <c r="U446" s="2">
        <f t="shared" si="26"/>
        <v>43892</v>
      </c>
      <c r="V446" s="11">
        <f t="shared" ca="1" si="27"/>
        <v>1782</v>
      </c>
      <c r="W446" s="1" t="s">
        <v>2659</v>
      </c>
    </row>
    <row r="447" spans="1:23" x14ac:dyDescent="0.25">
      <c r="A447" s="1">
        <v>122</v>
      </c>
      <c r="B447" s="1" t="s">
        <v>966</v>
      </c>
      <c r="C447" s="1" t="s">
        <v>68</v>
      </c>
      <c r="D447" s="1" t="s">
        <v>1039</v>
      </c>
      <c r="E447" s="1" t="s">
        <v>54</v>
      </c>
      <c r="F447" s="1" t="s">
        <v>1040</v>
      </c>
      <c r="G447" s="1" t="s">
        <v>1041</v>
      </c>
      <c r="H447" s="1">
        <v>5</v>
      </c>
      <c r="I447" s="11">
        <v>1</v>
      </c>
      <c r="J447" s="2" t="s">
        <v>2663</v>
      </c>
      <c r="L447" s="2" t="s">
        <v>2665</v>
      </c>
      <c r="O447" s="1" t="s">
        <v>2665</v>
      </c>
      <c r="R447" s="1" t="s">
        <v>8</v>
      </c>
      <c r="S447" s="2">
        <v>42402</v>
      </c>
      <c r="T447" s="2">
        <f t="shared" si="30"/>
        <v>43497</v>
      </c>
      <c r="U447" s="2">
        <f t="shared" si="26"/>
        <v>43557</v>
      </c>
      <c r="V447" s="11">
        <f t="shared" ca="1" si="27"/>
        <v>2117</v>
      </c>
      <c r="W447" s="1" t="s">
        <v>2659</v>
      </c>
    </row>
    <row r="448" spans="1:23" x14ac:dyDescent="0.25">
      <c r="A448" s="1">
        <v>122</v>
      </c>
      <c r="B448" s="1" t="s">
        <v>966</v>
      </c>
      <c r="C448" s="1" t="s">
        <v>7</v>
      </c>
      <c r="D448" s="1" t="s">
        <v>459</v>
      </c>
      <c r="E448" s="1" t="s">
        <v>54</v>
      </c>
      <c r="F448" s="1" t="s">
        <v>1142</v>
      </c>
      <c r="G448" s="1" t="s">
        <v>1142</v>
      </c>
      <c r="H448" s="1">
        <v>33</v>
      </c>
      <c r="I448" s="11">
        <v>1</v>
      </c>
      <c r="J448" s="2" t="s">
        <v>2663</v>
      </c>
      <c r="L448" s="2" t="s">
        <v>2665</v>
      </c>
      <c r="O448" s="1" t="s">
        <v>2665</v>
      </c>
      <c r="R448" s="1" t="s">
        <v>8</v>
      </c>
      <c r="S448" s="2">
        <v>42403</v>
      </c>
      <c r="T448" s="2">
        <f t="shared" si="30"/>
        <v>43498</v>
      </c>
      <c r="U448" s="2">
        <f t="shared" si="26"/>
        <v>43558</v>
      </c>
      <c r="V448" s="11">
        <f t="shared" ca="1" si="27"/>
        <v>2116</v>
      </c>
      <c r="W448" s="1" t="s">
        <v>2659</v>
      </c>
    </row>
    <row r="449" spans="1:23" x14ac:dyDescent="0.25">
      <c r="A449" s="1">
        <v>122</v>
      </c>
      <c r="B449" s="1" t="s">
        <v>966</v>
      </c>
      <c r="C449" s="1" t="s">
        <v>7</v>
      </c>
      <c r="D449" s="1" t="s">
        <v>666</v>
      </c>
      <c r="E449" s="1" t="s">
        <v>54</v>
      </c>
      <c r="F449" s="1" t="s">
        <v>1144</v>
      </c>
      <c r="G449" s="1" t="s">
        <v>1145</v>
      </c>
      <c r="H449" s="1" t="s">
        <v>1143</v>
      </c>
      <c r="I449" s="11">
        <v>1</v>
      </c>
      <c r="J449" s="2" t="s">
        <v>2663</v>
      </c>
      <c r="L449" s="2" t="s">
        <v>2665</v>
      </c>
      <c r="O449" s="1" t="s">
        <v>2665</v>
      </c>
      <c r="R449" s="1" t="s">
        <v>8</v>
      </c>
      <c r="S449" s="2">
        <v>42403</v>
      </c>
      <c r="T449" s="2">
        <f t="shared" si="30"/>
        <v>43498</v>
      </c>
      <c r="U449" s="2">
        <f t="shared" si="26"/>
        <v>43558</v>
      </c>
      <c r="V449" s="11">
        <f t="shared" ca="1" si="27"/>
        <v>2116</v>
      </c>
      <c r="W449" s="1" t="s">
        <v>2659</v>
      </c>
    </row>
    <row r="450" spans="1:23" x14ac:dyDescent="0.25">
      <c r="A450" s="1">
        <v>122</v>
      </c>
      <c r="B450" s="1" t="s">
        <v>966</v>
      </c>
      <c r="C450" s="1" t="s">
        <v>68</v>
      </c>
      <c r="D450" s="1" t="s">
        <v>1031</v>
      </c>
      <c r="E450" s="1" t="s">
        <v>54</v>
      </c>
      <c r="F450" s="1" t="s">
        <v>1032</v>
      </c>
      <c r="G450" s="1" t="s">
        <v>1033</v>
      </c>
      <c r="H450" s="1" t="s">
        <v>1030</v>
      </c>
      <c r="I450" s="11">
        <v>1</v>
      </c>
      <c r="J450" s="2" t="s">
        <v>2663</v>
      </c>
      <c r="L450" s="2" t="s">
        <v>2665</v>
      </c>
      <c r="O450" s="1" t="s">
        <v>2665</v>
      </c>
      <c r="R450" s="1" t="s">
        <v>8</v>
      </c>
      <c r="S450" s="2">
        <v>42402</v>
      </c>
      <c r="T450" s="2">
        <f t="shared" si="30"/>
        <v>43497</v>
      </c>
      <c r="U450" s="2">
        <f t="shared" ref="U450:U513" si="31">T450+60</f>
        <v>43557</v>
      </c>
      <c r="V450" s="11">
        <f t="shared" ref="V450:V513" ca="1" si="32">TODAY()-U450</f>
        <v>2117</v>
      </c>
      <c r="W450" s="1" t="s">
        <v>2659</v>
      </c>
    </row>
    <row r="451" spans="1:23" x14ac:dyDescent="0.25">
      <c r="A451" s="1">
        <v>122</v>
      </c>
      <c r="B451" s="1" t="s">
        <v>966</v>
      </c>
      <c r="C451" s="1" t="s">
        <v>68</v>
      </c>
      <c r="D451" s="1" t="s">
        <v>1025</v>
      </c>
      <c r="E451" s="1" t="s">
        <v>54</v>
      </c>
      <c r="F451" s="1" t="s">
        <v>1023</v>
      </c>
      <c r="G451" s="1" t="s">
        <v>1023</v>
      </c>
      <c r="H451" s="1">
        <v>6</v>
      </c>
      <c r="I451" s="11">
        <v>1</v>
      </c>
      <c r="J451" s="2" t="s">
        <v>2663</v>
      </c>
      <c r="L451" s="2" t="s">
        <v>2665</v>
      </c>
      <c r="O451" s="1" t="s">
        <v>2665</v>
      </c>
      <c r="R451" s="1" t="s">
        <v>8</v>
      </c>
      <c r="S451" s="2">
        <v>42739</v>
      </c>
      <c r="T451" s="2">
        <f t="shared" si="30"/>
        <v>43834</v>
      </c>
      <c r="U451" s="2">
        <f t="shared" si="31"/>
        <v>43894</v>
      </c>
      <c r="V451" s="11">
        <f t="shared" ca="1" si="32"/>
        <v>1780</v>
      </c>
      <c r="W451" s="1" t="s">
        <v>2659</v>
      </c>
    </row>
    <row r="452" spans="1:23" x14ac:dyDescent="0.25">
      <c r="A452" s="1">
        <v>122</v>
      </c>
      <c r="B452" s="1" t="s">
        <v>966</v>
      </c>
      <c r="C452" s="1" t="s">
        <v>7</v>
      </c>
      <c r="D452" s="1" t="s">
        <v>444</v>
      </c>
      <c r="E452" s="1" t="s">
        <v>54</v>
      </c>
      <c r="F452" s="1" t="s">
        <v>1104</v>
      </c>
      <c r="G452" s="1" t="s">
        <v>1105</v>
      </c>
      <c r="H452" s="1">
        <v>6</v>
      </c>
      <c r="I452" s="11">
        <v>1</v>
      </c>
      <c r="J452" s="2" t="s">
        <v>2663</v>
      </c>
      <c r="L452" s="2" t="s">
        <v>2665</v>
      </c>
      <c r="O452" s="1" t="s">
        <v>2665</v>
      </c>
      <c r="R452" s="1" t="s">
        <v>8</v>
      </c>
      <c r="S452" s="2">
        <v>42738</v>
      </c>
      <c r="T452" s="2">
        <f t="shared" si="30"/>
        <v>43833</v>
      </c>
      <c r="U452" s="2">
        <f t="shared" si="31"/>
        <v>43893</v>
      </c>
      <c r="V452" s="11">
        <f t="shared" ca="1" si="32"/>
        <v>1781</v>
      </c>
      <c r="W452" s="1" t="s">
        <v>2659</v>
      </c>
    </row>
    <row r="453" spans="1:23" x14ac:dyDescent="0.25">
      <c r="A453" s="1">
        <v>122</v>
      </c>
      <c r="B453" s="1" t="s">
        <v>966</v>
      </c>
      <c r="C453" s="1" t="s">
        <v>68</v>
      </c>
      <c r="D453" s="1" t="s">
        <v>331</v>
      </c>
      <c r="E453" s="1" t="s">
        <v>54</v>
      </c>
      <c r="F453" s="1" t="s">
        <v>1095</v>
      </c>
      <c r="G453" s="1" t="s">
        <v>1096</v>
      </c>
      <c r="H453" s="1" t="s">
        <v>1094</v>
      </c>
      <c r="I453" s="11">
        <v>1</v>
      </c>
      <c r="J453" s="2" t="s">
        <v>2663</v>
      </c>
      <c r="L453" s="2" t="s">
        <v>2665</v>
      </c>
      <c r="O453" s="1" t="s">
        <v>2665</v>
      </c>
      <c r="R453" s="1" t="s">
        <v>8</v>
      </c>
      <c r="S453" s="2">
        <v>42403</v>
      </c>
      <c r="T453" s="2">
        <f t="shared" si="30"/>
        <v>43498</v>
      </c>
      <c r="U453" s="2">
        <f t="shared" si="31"/>
        <v>43558</v>
      </c>
      <c r="V453" s="11">
        <f t="shared" ca="1" si="32"/>
        <v>2116</v>
      </c>
      <c r="W453" s="1" t="s">
        <v>2659</v>
      </c>
    </row>
    <row r="454" spans="1:23" x14ac:dyDescent="0.25">
      <c r="A454" s="1">
        <v>122</v>
      </c>
      <c r="B454" s="1" t="s">
        <v>966</v>
      </c>
      <c r="C454" s="1" t="s">
        <v>68</v>
      </c>
      <c r="D454" s="1" t="s">
        <v>1014</v>
      </c>
      <c r="E454" s="1" t="s">
        <v>54</v>
      </c>
      <c r="F454" s="1" t="s">
        <v>1015</v>
      </c>
      <c r="G454" s="1" t="s">
        <v>1016</v>
      </c>
      <c r="H454" s="1" t="s">
        <v>976</v>
      </c>
      <c r="I454" s="11">
        <v>1</v>
      </c>
      <c r="J454" s="2" t="s">
        <v>2663</v>
      </c>
      <c r="L454" s="2" t="s">
        <v>2665</v>
      </c>
      <c r="O454" s="1" t="s">
        <v>2665</v>
      </c>
      <c r="R454" s="1" t="s">
        <v>8</v>
      </c>
      <c r="S454" s="2">
        <v>42739</v>
      </c>
      <c r="T454" s="2">
        <f t="shared" si="30"/>
        <v>43834</v>
      </c>
      <c r="U454" s="2">
        <f t="shared" si="31"/>
        <v>43894</v>
      </c>
      <c r="V454" s="11">
        <f t="shared" ca="1" si="32"/>
        <v>1780</v>
      </c>
      <c r="W454" s="1" t="s">
        <v>2659</v>
      </c>
    </row>
    <row r="455" spans="1:23" x14ac:dyDescent="0.25">
      <c r="A455" s="1">
        <v>122</v>
      </c>
      <c r="B455" s="1" t="s">
        <v>966</v>
      </c>
      <c r="C455" s="1" t="s">
        <v>485</v>
      </c>
      <c r="D455" s="1" t="s">
        <v>477</v>
      </c>
      <c r="E455" s="1" t="s">
        <v>54</v>
      </c>
      <c r="F455" s="1" t="s">
        <v>1090</v>
      </c>
      <c r="G455" s="1" t="s">
        <v>1090</v>
      </c>
      <c r="H455" s="1">
        <v>5</v>
      </c>
      <c r="I455" s="11">
        <v>1</v>
      </c>
      <c r="J455" s="2" t="s">
        <v>2663</v>
      </c>
      <c r="L455" s="2" t="s">
        <v>2665</v>
      </c>
      <c r="O455" s="1" t="s">
        <v>2665</v>
      </c>
      <c r="R455" s="1" t="s">
        <v>8</v>
      </c>
      <c r="S455" s="2">
        <v>42403</v>
      </c>
      <c r="T455" s="2">
        <f t="shared" si="30"/>
        <v>43498</v>
      </c>
      <c r="U455" s="2">
        <f t="shared" si="31"/>
        <v>43558</v>
      </c>
      <c r="V455" s="11">
        <f t="shared" ca="1" si="32"/>
        <v>2116</v>
      </c>
      <c r="W455" s="1" t="s">
        <v>2659</v>
      </c>
    </row>
    <row r="456" spans="1:23" x14ac:dyDescent="0.25">
      <c r="A456" s="1">
        <v>122</v>
      </c>
      <c r="B456" s="1" t="s">
        <v>966</v>
      </c>
      <c r="C456" s="1" t="s">
        <v>68</v>
      </c>
      <c r="D456" s="1">
        <v>6</v>
      </c>
      <c r="E456" s="1" t="s">
        <v>9</v>
      </c>
      <c r="F456" s="1" t="s">
        <v>1164</v>
      </c>
      <c r="G456" s="1" t="s">
        <v>1164</v>
      </c>
      <c r="H456" s="1">
        <v>34</v>
      </c>
      <c r="I456" s="11">
        <v>1</v>
      </c>
      <c r="J456" s="2" t="s">
        <v>2663</v>
      </c>
      <c r="L456" s="2" t="s">
        <v>2665</v>
      </c>
      <c r="O456" s="1" t="s">
        <v>2665</v>
      </c>
      <c r="R456" s="1" t="s">
        <v>8</v>
      </c>
      <c r="T456" s="2">
        <f t="shared" ref="T456:T487" si="33">S456+(365*4)</f>
        <v>1460</v>
      </c>
      <c r="U456" s="2">
        <f t="shared" si="31"/>
        <v>1520</v>
      </c>
      <c r="V456" s="11">
        <f t="shared" ca="1" si="32"/>
        <v>44154</v>
      </c>
      <c r="W456" s="1" t="s">
        <v>2659</v>
      </c>
    </row>
    <row r="457" spans="1:23" x14ac:dyDescent="0.25">
      <c r="A457" s="1">
        <v>122</v>
      </c>
      <c r="B457" s="1" t="s">
        <v>966</v>
      </c>
      <c r="C457" s="1" t="s">
        <v>17</v>
      </c>
      <c r="D457" s="1">
        <v>8</v>
      </c>
      <c r="E457" s="1" t="s">
        <v>9</v>
      </c>
      <c r="F457" s="1" t="s">
        <v>1168</v>
      </c>
      <c r="G457" s="1" t="s">
        <v>1168</v>
      </c>
      <c r="H457" s="1">
        <v>33</v>
      </c>
      <c r="I457" s="11">
        <v>1</v>
      </c>
      <c r="J457" s="2" t="s">
        <v>2663</v>
      </c>
      <c r="L457" s="2" t="s">
        <v>2665</v>
      </c>
      <c r="O457" s="1" t="s">
        <v>2665</v>
      </c>
      <c r="R457" s="1" t="s">
        <v>8</v>
      </c>
      <c r="T457" s="2">
        <f t="shared" si="33"/>
        <v>1460</v>
      </c>
      <c r="U457" s="2">
        <f t="shared" si="31"/>
        <v>1520</v>
      </c>
      <c r="V457" s="11">
        <f t="shared" ca="1" si="32"/>
        <v>44154</v>
      </c>
      <c r="W457" s="1" t="s">
        <v>2659</v>
      </c>
    </row>
    <row r="458" spans="1:23" x14ac:dyDescent="0.25">
      <c r="A458" s="1">
        <v>122</v>
      </c>
      <c r="B458" s="1" t="s">
        <v>966</v>
      </c>
      <c r="C458" s="1" t="s">
        <v>17</v>
      </c>
      <c r="D458" s="1">
        <v>9</v>
      </c>
      <c r="E458" s="1" t="s">
        <v>9</v>
      </c>
      <c r="F458" s="1" t="s">
        <v>1169</v>
      </c>
      <c r="G458" s="1" t="s">
        <v>1169</v>
      </c>
      <c r="H458" s="1" t="s">
        <v>1170</v>
      </c>
      <c r="I458" s="11">
        <v>1</v>
      </c>
      <c r="J458" s="2" t="s">
        <v>2663</v>
      </c>
      <c r="L458" s="2" t="s">
        <v>2665</v>
      </c>
      <c r="O458" s="1" t="s">
        <v>2665</v>
      </c>
      <c r="R458" s="1" t="s">
        <v>8</v>
      </c>
      <c r="T458" s="2">
        <f t="shared" si="33"/>
        <v>1460</v>
      </c>
      <c r="U458" s="2">
        <f t="shared" si="31"/>
        <v>1520</v>
      </c>
      <c r="V458" s="11">
        <f t="shared" ca="1" si="32"/>
        <v>44154</v>
      </c>
      <c r="W458" s="1" t="s">
        <v>2659</v>
      </c>
    </row>
    <row r="459" spans="1:23" x14ac:dyDescent="0.25">
      <c r="A459" s="1">
        <v>122</v>
      </c>
      <c r="B459" s="1" t="s">
        <v>966</v>
      </c>
      <c r="C459" s="1" t="s">
        <v>17</v>
      </c>
      <c r="D459" s="1">
        <v>14</v>
      </c>
      <c r="E459" s="1" t="s">
        <v>9</v>
      </c>
      <c r="F459" s="1" t="s">
        <v>1169</v>
      </c>
      <c r="G459" s="1" t="s">
        <v>1169</v>
      </c>
      <c r="H459" s="1">
        <v>34</v>
      </c>
      <c r="I459" s="11">
        <v>1</v>
      </c>
      <c r="J459" s="2" t="s">
        <v>2663</v>
      </c>
      <c r="L459" s="2" t="s">
        <v>2665</v>
      </c>
      <c r="O459" s="1" t="s">
        <v>2665</v>
      </c>
      <c r="R459" s="1" t="s">
        <v>8</v>
      </c>
      <c r="T459" s="2">
        <f t="shared" si="33"/>
        <v>1460</v>
      </c>
      <c r="U459" s="2">
        <f t="shared" si="31"/>
        <v>1520</v>
      </c>
      <c r="V459" s="11">
        <f t="shared" ca="1" si="32"/>
        <v>44154</v>
      </c>
      <c r="W459" s="1" t="s">
        <v>2659</v>
      </c>
    </row>
    <row r="460" spans="1:23" x14ac:dyDescent="0.25">
      <c r="A460" s="1">
        <v>122</v>
      </c>
      <c r="B460" s="1" t="s">
        <v>966</v>
      </c>
      <c r="C460" s="1" t="s">
        <v>7</v>
      </c>
      <c r="D460" s="1">
        <v>22</v>
      </c>
      <c r="E460" s="1" t="s">
        <v>9</v>
      </c>
      <c r="F460" s="1" t="s">
        <v>1209</v>
      </c>
      <c r="G460" s="1" t="s">
        <v>1210</v>
      </c>
      <c r="H460" s="1" t="s">
        <v>1180</v>
      </c>
      <c r="I460" s="11">
        <v>1</v>
      </c>
      <c r="J460" s="2" t="s">
        <v>2663</v>
      </c>
      <c r="L460" s="2" t="s">
        <v>2665</v>
      </c>
      <c r="O460" s="1" t="s">
        <v>2665</v>
      </c>
      <c r="R460" s="1" t="s">
        <v>8</v>
      </c>
      <c r="T460" s="2">
        <f t="shared" si="33"/>
        <v>1460</v>
      </c>
      <c r="U460" s="2">
        <f t="shared" si="31"/>
        <v>1520</v>
      </c>
      <c r="V460" s="11">
        <f t="shared" ca="1" si="32"/>
        <v>44154</v>
      </c>
      <c r="W460" s="1" t="s">
        <v>2659</v>
      </c>
    </row>
    <row r="461" spans="1:23" x14ac:dyDescent="0.25">
      <c r="A461" s="1">
        <v>122</v>
      </c>
      <c r="B461" s="1" t="s">
        <v>966</v>
      </c>
      <c r="C461" s="1" t="s">
        <v>68</v>
      </c>
      <c r="D461" s="1">
        <v>28</v>
      </c>
      <c r="E461" s="1" t="s">
        <v>9</v>
      </c>
      <c r="F461" s="1" t="s">
        <v>1063</v>
      </c>
      <c r="G461" s="1" t="s">
        <v>1063</v>
      </c>
      <c r="H461" s="1" t="s">
        <v>1045</v>
      </c>
      <c r="I461" s="11">
        <v>1</v>
      </c>
      <c r="J461" s="2" t="s">
        <v>2663</v>
      </c>
      <c r="L461" s="2" t="s">
        <v>2665</v>
      </c>
      <c r="O461" s="1" t="s">
        <v>2665</v>
      </c>
      <c r="R461" s="1" t="s">
        <v>8</v>
      </c>
      <c r="T461" s="2">
        <f t="shared" si="33"/>
        <v>1460</v>
      </c>
      <c r="U461" s="2">
        <f t="shared" si="31"/>
        <v>1520</v>
      </c>
      <c r="V461" s="11">
        <f t="shared" ca="1" si="32"/>
        <v>44154</v>
      </c>
      <c r="W461" s="1" t="s">
        <v>2659</v>
      </c>
    </row>
    <row r="462" spans="1:23" x14ac:dyDescent="0.25">
      <c r="A462" s="1">
        <v>122</v>
      </c>
      <c r="B462" s="1" t="s">
        <v>966</v>
      </c>
      <c r="C462" s="1" t="s">
        <v>68</v>
      </c>
      <c r="D462" s="1">
        <v>48</v>
      </c>
      <c r="E462" s="1" t="s">
        <v>9</v>
      </c>
      <c r="F462" s="1" t="s">
        <v>1017</v>
      </c>
      <c r="G462" s="1" t="s">
        <v>1018</v>
      </c>
      <c r="H462" s="1">
        <v>2</v>
      </c>
      <c r="I462" s="11">
        <v>1</v>
      </c>
      <c r="J462" s="2" t="s">
        <v>2663</v>
      </c>
      <c r="L462" s="2" t="s">
        <v>2665</v>
      </c>
      <c r="O462" s="1" t="s">
        <v>2665</v>
      </c>
      <c r="R462" s="1" t="s">
        <v>8</v>
      </c>
      <c r="T462" s="2">
        <f t="shared" si="33"/>
        <v>1460</v>
      </c>
      <c r="U462" s="2">
        <f t="shared" si="31"/>
        <v>1520</v>
      </c>
      <c r="V462" s="11">
        <f t="shared" ca="1" si="32"/>
        <v>44154</v>
      </c>
      <c r="W462" s="1" t="s">
        <v>2659</v>
      </c>
    </row>
    <row r="463" spans="1:23" x14ac:dyDescent="0.25">
      <c r="A463" s="1">
        <v>122</v>
      </c>
      <c r="B463" s="1" t="s">
        <v>966</v>
      </c>
      <c r="C463" s="1" t="s">
        <v>144</v>
      </c>
      <c r="D463" s="1">
        <v>51</v>
      </c>
      <c r="E463" s="1" t="s">
        <v>9</v>
      </c>
      <c r="F463" s="1" t="s">
        <v>1133</v>
      </c>
      <c r="G463" s="1" t="s">
        <v>1133</v>
      </c>
      <c r="H463" s="1" t="s">
        <v>1110</v>
      </c>
      <c r="I463" s="11">
        <v>1</v>
      </c>
      <c r="J463" s="2" t="s">
        <v>2663</v>
      </c>
      <c r="L463" s="2" t="s">
        <v>2665</v>
      </c>
      <c r="O463" s="1" t="s">
        <v>2665</v>
      </c>
      <c r="R463" s="1" t="s">
        <v>8</v>
      </c>
      <c r="T463" s="2">
        <f t="shared" si="33"/>
        <v>1460</v>
      </c>
      <c r="U463" s="2">
        <f t="shared" si="31"/>
        <v>1520</v>
      </c>
      <c r="V463" s="11">
        <f t="shared" ca="1" si="32"/>
        <v>44154</v>
      </c>
      <c r="W463" s="1" t="s">
        <v>2659</v>
      </c>
    </row>
    <row r="464" spans="1:23" x14ac:dyDescent="0.25">
      <c r="A464" s="1">
        <v>122</v>
      </c>
      <c r="B464" s="1" t="s">
        <v>966</v>
      </c>
      <c r="C464" s="1" t="s">
        <v>144</v>
      </c>
      <c r="D464" s="1">
        <v>53</v>
      </c>
      <c r="E464" s="1" t="s">
        <v>9</v>
      </c>
      <c r="F464" s="1" t="s">
        <v>1134</v>
      </c>
      <c r="G464" s="1" t="s">
        <v>1135</v>
      </c>
      <c r="H464" s="1">
        <v>37</v>
      </c>
      <c r="I464" s="11">
        <v>1</v>
      </c>
      <c r="J464" s="2" t="s">
        <v>2663</v>
      </c>
      <c r="L464" s="2" t="s">
        <v>2665</v>
      </c>
      <c r="O464" s="1" t="s">
        <v>2665</v>
      </c>
      <c r="R464" s="1" t="s">
        <v>8</v>
      </c>
      <c r="T464" s="2">
        <f t="shared" si="33"/>
        <v>1460</v>
      </c>
      <c r="U464" s="2">
        <f t="shared" si="31"/>
        <v>1520</v>
      </c>
      <c r="V464" s="11">
        <f t="shared" ca="1" si="32"/>
        <v>44154</v>
      </c>
      <c r="W464" s="1" t="s">
        <v>2659</v>
      </c>
    </row>
    <row r="465" spans="1:23" x14ac:dyDescent="0.25">
      <c r="A465" s="1">
        <v>122</v>
      </c>
      <c r="B465" s="1" t="s">
        <v>966</v>
      </c>
      <c r="C465" s="1" t="s">
        <v>144</v>
      </c>
      <c r="D465" s="1">
        <v>54</v>
      </c>
      <c r="E465" s="1" t="s">
        <v>9</v>
      </c>
      <c r="F465" s="1" t="s">
        <v>1149</v>
      </c>
      <c r="G465" s="1" t="s">
        <v>1150</v>
      </c>
      <c r="H465" s="1">
        <v>38</v>
      </c>
      <c r="I465" s="11">
        <v>1</v>
      </c>
      <c r="J465" s="2" t="s">
        <v>2663</v>
      </c>
      <c r="L465" s="2" t="s">
        <v>2665</v>
      </c>
      <c r="O465" s="1" t="s">
        <v>2665</v>
      </c>
      <c r="R465" s="1" t="s">
        <v>8</v>
      </c>
      <c r="T465" s="2">
        <f t="shared" si="33"/>
        <v>1460</v>
      </c>
      <c r="U465" s="2">
        <f t="shared" si="31"/>
        <v>1520</v>
      </c>
      <c r="V465" s="11">
        <f t="shared" ca="1" si="32"/>
        <v>44154</v>
      </c>
      <c r="W465" s="1" t="s">
        <v>2659</v>
      </c>
    </row>
    <row r="466" spans="1:23" x14ac:dyDescent="0.25">
      <c r="A466" s="1">
        <v>122</v>
      </c>
      <c r="B466" s="1" t="s">
        <v>966</v>
      </c>
      <c r="C466" s="1" t="s">
        <v>68</v>
      </c>
      <c r="D466" s="1">
        <v>56</v>
      </c>
      <c r="E466" s="1" t="s">
        <v>9</v>
      </c>
      <c r="F466" s="1" t="s">
        <v>984</v>
      </c>
      <c r="G466" s="1" t="s">
        <v>985</v>
      </c>
      <c r="H466" s="1">
        <v>4</v>
      </c>
      <c r="I466" s="11">
        <v>1</v>
      </c>
      <c r="J466" s="2" t="s">
        <v>2663</v>
      </c>
      <c r="L466" s="2" t="s">
        <v>2665</v>
      </c>
      <c r="O466" s="1" t="s">
        <v>2665</v>
      </c>
      <c r="P466" s="11">
        <f>_xlfn.ISOWEEKNUM(T466)</f>
        <v>45</v>
      </c>
      <c r="R466" s="1" t="s">
        <v>8</v>
      </c>
      <c r="S466" s="2">
        <v>44510</v>
      </c>
      <c r="T466" s="2">
        <f t="shared" si="33"/>
        <v>45970</v>
      </c>
      <c r="U466" s="2">
        <f t="shared" si="31"/>
        <v>46030</v>
      </c>
      <c r="V466" s="11">
        <f t="shared" ca="1" si="32"/>
        <v>-356</v>
      </c>
      <c r="W466" s="1" t="s">
        <v>2659</v>
      </c>
    </row>
    <row r="467" spans="1:23" x14ac:dyDescent="0.25">
      <c r="A467" s="1">
        <v>122</v>
      </c>
      <c r="B467" s="1" t="s">
        <v>966</v>
      </c>
      <c r="C467" s="1" t="s">
        <v>68</v>
      </c>
      <c r="D467" s="1">
        <v>58</v>
      </c>
      <c r="E467" s="1" t="s">
        <v>9</v>
      </c>
      <c r="F467" s="1" t="s">
        <v>973</v>
      </c>
      <c r="G467" s="1" t="s">
        <v>974</v>
      </c>
      <c r="H467" s="1">
        <v>4</v>
      </c>
      <c r="I467" s="11">
        <v>1</v>
      </c>
      <c r="J467" s="2" t="s">
        <v>2663</v>
      </c>
      <c r="L467" s="2" t="s">
        <v>2665</v>
      </c>
      <c r="O467" s="1" t="s">
        <v>2665</v>
      </c>
      <c r="P467" s="11">
        <f>_xlfn.ISOWEEKNUM(T467)</f>
        <v>45</v>
      </c>
      <c r="R467" s="1" t="s">
        <v>8</v>
      </c>
      <c r="S467" s="2">
        <v>44510</v>
      </c>
      <c r="T467" s="2">
        <f t="shared" si="33"/>
        <v>45970</v>
      </c>
      <c r="U467" s="2">
        <f t="shared" si="31"/>
        <v>46030</v>
      </c>
      <c r="V467" s="11">
        <f t="shared" ca="1" si="32"/>
        <v>-356</v>
      </c>
      <c r="W467" s="1" t="s">
        <v>2659</v>
      </c>
    </row>
    <row r="468" spans="1:23" x14ac:dyDescent="0.25">
      <c r="A468" s="1">
        <v>122</v>
      </c>
      <c r="B468" s="1" t="s">
        <v>966</v>
      </c>
      <c r="C468" s="1" t="s">
        <v>68</v>
      </c>
      <c r="D468" s="1">
        <v>60</v>
      </c>
      <c r="E468" s="1" t="s">
        <v>9</v>
      </c>
      <c r="F468" s="1" t="s">
        <v>971</v>
      </c>
      <c r="G468" s="1" t="s">
        <v>972</v>
      </c>
      <c r="H468" s="1">
        <v>4</v>
      </c>
      <c r="I468" s="11">
        <v>1</v>
      </c>
      <c r="J468" s="2" t="s">
        <v>2663</v>
      </c>
      <c r="L468" s="2" t="s">
        <v>2665</v>
      </c>
      <c r="O468" s="1" t="s">
        <v>2665</v>
      </c>
      <c r="P468" s="11">
        <f>_xlfn.ISOWEEKNUM(T468)</f>
        <v>45</v>
      </c>
      <c r="R468" s="1" t="s">
        <v>8</v>
      </c>
      <c r="S468" s="2">
        <v>44510</v>
      </c>
      <c r="T468" s="2">
        <f t="shared" si="33"/>
        <v>45970</v>
      </c>
      <c r="U468" s="2">
        <f t="shared" si="31"/>
        <v>46030</v>
      </c>
      <c r="V468" s="11">
        <f t="shared" ca="1" si="32"/>
        <v>-356</v>
      </c>
      <c r="W468" s="1" t="s">
        <v>2659</v>
      </c>
    </row>
    <row r="469" spans="1:23" x14ac:dyDescent="0.25">
      <c r="A469" s="1">
        <v>122</v>
      </c>
      <c r="B469" s="1" t="s">
        <v>966</v>
      </c>
      <c r="C469" s="1" t="s">
        <v>155</v>
      </c>
      <c r="D469" s="1">
        <v>66</v>
      </c>
      <c r="E469" s="1" t="s">
        <v>9</v>
      </c>
      <c r="F469" s="1" t="s">
        <v>1181</v>
      </c>
      <c r="G469" s="1" t="s">
        <v>1182</v>
      </c>
      <c r="H469" s="1" t="s">
        <v>1180</v>
      </c>
      <c r="I469" s="11">
        <v>1</v>
      </c>
      <c r="J469" s="2" t="s">
        <v>2663</v>
      </c>
      <c r="L469" s="2" t="s">
        <v>2665</v>
      </c>
      <c r="O469" s="1" t="s">
        <v>2665</v>
      </c>
      <c r="R469" s="1" t="s">
        <v>8</v>
      </c>
      <c r="T469" s="2">
        <f t="shared" si="33"/>
        <v>1460</v>
      </c>
      <c r="U469" s="2">
        <f t="shared" si="31"/>
        <v>1520</v>
      </c>
      <c r="V469" s="11">
        <f t="shared" ca="1" si="32"/>
        <v>44154</v>
      </c>
      <c r="W469" s="1" t="s">
        <v>2659</v>
      </c>
    </row>
    <row r="470" spans="1:23" x14ac:dyDescent="0.25">
      <c r="A470" s="1">
        <v>122</v>
      </c>
      <c r="B470" s="1" t="s">
        <v>966</v>
      </c>
      <c r="C470" s="1" t="s">
        <v>17</v>
      </c>
      <c r="D470" s="1">
        <v>67</v>
      </c>
      <c r="E470" s="1" t="s">
        <v>9</v>
      </c>
      <c r="F470" s="1" t="s">
        <v>1187</v>
      </c>
      <c r="G470" s="1" t="s">
        <v>1188</v>
      </c>
      <c r="H470" s="1" t="s">
        <v>1180</v>
      </c>
      <c r="I470" s="11">
        <v>1</v>
      </c>
      <c r="J470" s="2" t="s">
        <v>2663</v>
      </c>
      <c r="L470" s="2" t="s">
        <v>2665</v>
      </c>
      <c r="O470" s="1" t="s">
        <v>2665</v>
      </c>
      <c r="R470" s="1" t="s">
        <v>8</v>
      </c>
      <c r="T470" s="2">
        <f t="shared" si="33"/>
        <v>1460</v>
      </c>
      <c r="U470" s="2">
        <f t="shared" si="31"/>
        <v>1520</v>
      </c>
      <c r="V470" s="11">
        <f t="shared" ca="1" si="32"/>
        <v>44154</v>
      </c>
      <c r="W470" s="1" t="s">
        <v>2659</v>
      </c>
    </row>
    <row r="471" spans="1:23" x14ac:dyDescent="0.25">
      <c r="A471" s="1">
        <v>122</v>
      </c>
      <c r="B471" s="1" t="s">
        <v>966</v>
      </c>
      <c r="C471" s="1" t="s">
        <v>17</v>
      </c>
      <c r="D471" s="1">
        <v>68</v>
      </c>
      <c r="E471" s="1" t="s">
        <v>9</v>
      </c>
      <c r="F471" s="1" t="s">
        <v>1192</v>
      </c>
      <c r="G471" s="1" t="s">
        <v>1193</v>
      </c>
      <c r="H471" s="1" t="s">
        <v>1180</v>
      </c>
      <c r="I471" s="11">
        <v>1</v>
      </c>
      <c r="J471" s="2" t="s">
        <v>2663</v>
      </c>
      <c r="L471" s="2" t="s">
        <v>2665</v>
      </c>
      <c r="O471" s="1" t="s">
        <v>2665</v>
      </c>
      <c r="R471" s="1" t="s">
        <v>8</v>
      </c>
      <c r="T471" s="2">
        <f t="shared" si="33"/>
        <v>1460</v>
      </c>
      <c r="U471" s="2">
        <f t="shared" si="31"/>
        <v>1520</v>
      </c>
      <c r="V471" s="11">
        <f t="shared" ca="1" si="32"/>
        <v>44154</v>
      </c>
      <c r="W471" s="1" t="s">
        <v>2659</v>
      </c>
    </row>
    <row r="472" spans="1:23" x14ac:dyDescent="0.25">
      <c r="A472" s="1">
        <v>122</v>
      </c>
      <c r="B472" s="1" t="s">
        <v>966</v>
      </c>
      <c r="C472" s="1" t="s">
        <v>17</v>
      </c>
      <c r="D472" s="1">
        <v>69</v>
      </c>
      <c r="E472" s="1" t="s">
        <v>9</v>
      </c>
      <c r="F472" s="1" t="s">
        <v>1191</v>
      </c>
      <c r="G472" s="1" t="s">
        <v>1195</v>
      </c>
      <c r="H472" s="1" t="s">
        <v>1194</v>
      </c>
      <c r="I472" s="11">
        <v>1</v>
      </c>
      <c r="J472" s="2" t="s">
        <v>2663</v>
      </c>
      <c r="L472" s="2" t="s">
        <v>2665</v>
      </c>
      <c r="O472" s="1" t="s">
        <v>2665</v>
      </c>
      <c r="R472" s="1" t="s">
        <v>8</v>
      </c>
      <c r="T472" s="2">
        <f t="shared" si="33"/>
        <v>1460</v>
      </c>
      <c r="U472" s="2">
        <f t="shared" si="31"/>
        <v>1520</v>
      </c>
      <c r="V472" s="11">
        <f t="shared" ca="1" si="32"/>
        <v>44154</v>
      </c>
      <c r="W472" s="1" t="s">
        <v>2659</v>
      </c>
    </row>
    <row r="473" spans="1:23" x14ac:dyDescent="0.25">
      <c r="A473" s="1">
        <v>122</v>
      </c>
      <c r="B473" s="1" t="s">
        <v>966</v>
      </c>
      <c r="C473" s="1" t="s">
        <v>17</v>
      </c>
      <c r="D473" s="1">
        <v>70</v>
      </c>
      <c r="E473" s="1" t="s">
        <v>9</v>
      </c>
      <c r="F473" s="1" t="s">
        <v>1200</v>
      </c>
      <c r="G473" s="1" t="s">
        <v>1201</v>
      </c>
      <c r="H473" s="1" t="s">
        <v>1199</v>
      </c>
      <c r="I473" s="11">
        <v>1</v>
      </c>
      <c r="J473" s="2" t="s">
        <v>2663</v>
      </c>
      <c r="L473" s="2" t="s">
        <v>2665</v>
      </c>
      <c r="O473" s="1" t="s">
        <v>2665</v>
      </c>
      <c r="R473" s="1" t="s">
        <v>8</v>
      </c>
      <c r="T473" s="2">
        <f t="shared" si="33"/>
        <v>1460</v>
      </c>
      <c r="U473" s="2">
        <f t="shared" si="31"/>
        <v>1520</v>
      </c>
      <c r="V473" s="11">
        <f t="shared" ca="1" si="32"/>
        <v>44154</v>
      </c>
      <c r="W473" s="1" t="s">
        <v>2659</v>
      </c>
    </row>
    <row r="474" spans="1:23" x14ac:dyDescent="0.25">
      <c r="A474" s="1">
        <v>122</v>
      </c>
      <c r="B474" s="1" t="s">
        <v>966</v>
      </c>
      <c r="C474" s="1" t="s">
        <v>17</v>
      </c>
      <c r="D474" s="1">
        <v>71</v>
      </c>
      <c r="E474" s="1" t="s">
        <v>9</v>
      </c>
      <c r="F474" s="1" t="s">
        <v>1197</v>
      </c>
      <c r="G474" s="1" t="s">
        <v>1198</v>
      </c>
      <c r="H474" s="1" t="s">
        <v>1196</v>
      </c>
      <c r="I474" s="11">
        <v>1</v>
      </c>
      <c r="J474" s="2" t="s">
        <v>2663</v>
      </c>
      <c r="L474" s="2" t="s">
        <v>2665</v>
      </c>
      <c r="O474" s="1" t="s">
        <v>2665</v>
      </c>
      <c r="R474" s="1" t="s">
        <v>8</v>
      </c>
      <c r="T474" s="2">
        <f t="shared" si="33"/>
        <v>1460</v>
      </c>
      <c r="U474" s="2">
        <f t="shared" si="31"/>
        <v>1520</v>
      </c>
      <c r="V474" s="11">
        <f t="shared" ca="1" si="32"/>
        <v>44154</v>
      </c>
      <c r="W474" s="1" t="s">
        <v>2659</v>
      </c>
    </row>
    <row r="475" spans="1:23" x14ac:dyDescent="0.25">
      <c r="A475" s="1">
        <v>122</v>
      </c>
      <c r="B475" s="1" t="s">
        <v>966</v>
      </c>
      <c r="C475" s="1" t="s">
        <v>7</v>
      </c>
      <c r="D475" s="1">
        <v>72</v>
      </c>
      <c r="E475" s="1" t="s">
        <v>9</v>
      </c>
      <c r="F475" s="1" t="s">
        <v>1202</v>
      </c>
      <c r="G475" s="1" t="s">
        <v>1203</v>
      </c>
      <c r="H475" s="1" t="s">
        <v>1189</v>
      </c>
      <c r="I475" s="11">
        <v>1</v>
      </c>
      <c r="J475" s="2" t="s">
        <v>2663</v>
      </c>
      <c r="L475" s="2" t="s">
        <v>2665</v>
      </c>
      <c r="O475" s="1" t="s">
        <v>2665</v>
      </c>
      <c r="R475" s="1" t="s">
        <v>8</v>
      </c>
      <c r="T475" s="2">
        <f t="shared" si="33"/>
        <v>1460</v>
      </c>
      <c r="U475" s="2">
        <f t="shared" si="31"/>
        <v>1520</v>
      </c>
      <c r="V475" s="11">
        <f t="shared" ca="1" si="32"/>
        <v>44154</v>
      </c>
      <c r="W475" s="1" t="s">
        <v>2659</v>
      </c>
    </row>
    <row r="476" spans="1:23" x14ac:dyDescent="0.25">
      <c r="A476" s="1">
        <v>122</v>
      </c>
      <c r="B476" s="1" t="s">
        <v>966</v>
      </c>
      <c r="C476" s="1" t="s">
        <v>7</v>
      </c>
      <c r="D476" s="1">
        <v>73</v>
      </c>
      <c r="E476" s="1" t="s">
        <v>9</v>
      </c>
      <c r="F476" s="1" t="s">
        <v>1204</v>
      </c>
      <c r="G476" s="1" t="s">
        <v>1205</v>
      </c>
      <c r="H476" s="1" t="s">
        <v>1196</v>
      </c>
      <c r="I476" s="11">
        <v>1</v>
      </c>
      <c r="J476" s="2" t="s">
        <v>2663</v>
      </c>
      <c r="L476" s="2" t="s">
        <v>2665</v>
      </c>
      <c r="O476" s="1" t="s">
        <v>2665</v>
      </c>
      <c r="R476" s="1" t="s">
        <v>8</v>
      </c>
      <c r="T476" s="2">
        <f t="shared" si="33"/>
        <v>1460</v>
      </c>
      <c r="U476" s="2">
        <f t="shared" si="31"/>
        <v>1520</v>
      </c>
      <c r="V476" s="11">
        <f t="shared" ca="1" si="32"/>
        <v>44154</v>
      </c>
      <c r="W476" s="1" t="s">
        <v>2659</v>
      </c>
    </row>
    <row r="477" spans="1:23" x14ac:dyDescent="0.25">
      <c r="A477" s="1">
        <v>122</v>
      </c>
      <c r="B477" s="1" t="s">
        <v>966</v>
      </c>
      <c r="C477" s="1" t="s">
        <v>17</v>
      </c>
      <c r="D477" s="1">
        <v>74</v>
      </c>
      <c r="E477" s="1" t="s">
        <v>9</v>
      </c>
      <c r="F477" s="1" t="s">
        <v>1190</v>
      </c>
      <c r="G477" s="1" t="s">
        <v>1191</v>
      </c>
      <c r="H477" s="1" t="s">
        <v>1189</v>
      </c>
      <c r="I477" s="11">
        <v>1</v>
      </c>
      <c r="J477" s="2" t="s">
        <v>2663</v>
      </c>
      <c r="L477" s="2" t="s">
        <v>2665</v>
      </c>
      <c r="O477" s="1" t="s">
        <v>2665</v>
      </c>
      <c r="R477" s="1" t="s">
        <v>8</v>
      </c>
      <c r="T477" s="2">
        <f t="shared" si="33"/>
        <v>1460</v>
      </c>
      <c r="U477" s="2">
        <f t="shared" si="31"/>
        <v>1520</v>
      </c>
      <c r="V477" s="11">
        <f t="shared" ca="1" si="32"/>
        <v>44154</v>
      </c>
      <c r="W477" s="1" t="s">
        <v>2659</v>
      </c>
    </row>
    <row r="478" spans="1:23" x14ac:dyDescent="0.25">
      <c r="A478" s="1">
        <v>122</v>
      </c>
      <c r="B478" s="1" t="s">
        <v>966</v>
      </c>
      <c r="C478" s="1" t="s">
        <v>68</v>
      </c>
      <c r="D478" s="1">
        <v>90</v>
      </c>
      <c r="E478" s="1" t="s">
        <v>9</v>
      </c>
      <c r="F478" s="1" t="s">
        <v>1003</v>
      </c>
      <c r="G478" s="1" t="s">
        <v>1004</v>
      </c>
      <c r="H478" s="1" t="s">
        <v>991</v>
      </c>
      <c r="I478" s="11">
        <v>1</v>
      </c>
      <c r="J478" s="2" t="s">
        <v>2663</v>
      </c>
      <c r="L478" s="2" t="s">
        <v>2665</v>
      </c>
      <c r="O478" s="1" t="s">
        <v>2665</v>
      </c>
      <c r="P478" s="11">
        <f>_xlfn.ISOWEEKNUM(T478)</f>
        <v>46</v>
      </c>
      <c r="R478" s="1" t="s">
        <v>8</v>
      </c>
      <c r="S478" s="2">
        <v>44511</v>
      </c>
      <c r="T478" s="2">
        <f t="shared" si="33"/>
        <v>45971</v>
      </c>
      <c r="U478" s="2">
        <f t="shared" si="31"/>
        <v>46031</v>
      </c>
      <c r="V478" s="11">
        <f t="shared" ca="1" si="32"/>
        <v>-357</v>
      </c>
      <c r="W478" s="1" t="s">
        <v>2659</v>
      </c>
    </row>
    <row r="479" spans="1:23" x14ac:dyDescent="0.25">
      <c r="A479" s="1">
        <v>122</v>
      </c>
      <c r="B479" s="1" t="s">
        <v>966</v>
      </c>
      <c r="C479" s="1" t="s">
        <v>144</v>
      </c>
      <c r="D479" s="1">
        <v>92</v>
      </c>
      <c r="E479" s="1" t="s">
        <v>9</v>
      </c>
      <c r="F479" s="1" t="s">
        <v>997</v>
      </c>
      <c r="G479" s="1" t="s">
        <v>998</v>
      </c>
      <c r="H479" s="1" t="s">
        <v>996</v>
      </c>
      <c r="I479" s="11">
        <v>1</v>
      </c>
      <c r="J479" s="2" t="s">
        <v>2663</v>
      </c>
      <c r="L479" s="2" t="s">
        <v>2665</v>
      </c>
      <c r="O479" s="1" t="s">
        <v>2665</v>
      </c>
      <c r="P479" s="11">
        <f>_xlfn.ISOWEEKNUM(T479)</f>
        <v>46</v>
      </c>
      <c r="R479" s="1" t="s">
        <v>8</v>
      </c>
      <c r="S479" s="2">
        <v>44511</v>
      </c>
      <c r="T479" s="2">
        <f t="shared" si="33"/>
        <v>45971</v>
      </c>
      <c r="U479" s="2">
        <f t="shared" si="31"/>
        <v>46031</v>
      </c>
      <c r="V479" s="11">
        <f t="shared" ca="1" si="32"/>
        <v>-357</v>
      </c>
      <c r="W479" s="1" t="s">
        <v>2659</v>
      </c>
    </row>
    <row r="480" spans="1:23" x14ac:dyDescent="0.25">
      <c r="A480" s="1">
        <v>122</v>
      </c>
      <c r="B480" s="1" t="s">
        <v>966</v>
      </c>
      <c r="C480" s="1" t="s">
        <v>68</v>
      </c>
      <c r="D480" s="1">
        <v>93</v>
      </c>
      <c r="E480" s="1" t="s">
        <v>9</v>
      </c>
      <c r="F480" s="1" t="s">
        <v>986</v>
      </c>
      <c r="G480" s="1" t="s">
        <v>992</v>
      </c>
      <c r="H480" s="1" t="s">
        <v>991</v>
      </c>
      <c r="I480" s="11">
        <v>1</v>
      </c>
      <c r="J480" s="2" t="s">
        <v>2663</v>
      </c>
      <c r="L480" s="2" t="s">
        <v>2665</v>
      </c>
      <c r="O480" s="1" t="s">
        <v>2665</v>
      </c>
      <c r="P480" s="11">
        <f>_xlfn.ISOWEEKNUM(T480)</f>
        <v>46</v>
      </c>
      <c r="R480" s="1" t="s">
        <v>8</v>
      </c>
      <c r="S480" s="2">
        <v>44511</v>
      </c>
      <c r="T480" s="2">
        <f t="shared" si="33"/>
        <v>45971</v>
      </c>
      <c r="U480" s="2">
        <f t="shared" si="31"/>
        <v>46031</v>
      </c>
      <c r="V480" s="11">
        <f t="shared" ca="1" si="32"/>
        <v>-357</v>
      </c>
      <c r="W480" s="1" t="s">
        <v>2659</v>
      </c>
    </row>
    <row r="481" spans="1:23" x14ac:dyDescent="0.25">
      <c r="A481" s="1">
        <v>122</v>
      </c>
      <c r="B481" s="1" t="s">
        <v>966</v>
      </c>
      <c r="C481" s="1" t="s">
        <v>68</v>
      </c>
      <c r="D481" s="1">
        <v>94</v>
      </c>
      <c r="E481" s="1" t="s">
        <v>9</v>
      </c>
      <c r="F481" s="1" t="s">
        <v>983</v>
      </c>
      <c r="G481" s="1" t="s">
        <v>986</v>
      </c>
      <c r="H481" s="1" t="s">
        <v>976</v>
      </c>
      <c r="I481" s="11">
        <v>1</v>
      </c>
      <c r="J481" s="2" t="s">
        <v>2663</v>
      </c>
      <c r="L481" s="2" t="s">
        <v>2665</v>
      </c>
      <c r="O481" s="1" t="s">
        <v>2665</v>
      </c>
      <c r="P481" s="11">
        <f>_xlfn.ISOWEEKNUM(T481)</f>
        <v>46</v>
      </c>
      <c r="R481" s="1" t="s">
        <v>8</v>
      </c>
      <c r="S481" s="2">
        <v>44511</v>
      </c>
      <c r="T481" s="2">
        <f t="shared" si="33"/>
        <v>45971</v>
      </c>
      <c r="U481" s="2">
        <f t="shared" si="31"/>
        <v>46031</v>
      </c>
      <c r="V481" s="11">
        <f t="shared" ca="1" si="32"/>
        <v>-357</v>
      </c>
      <c r="W481" s="1" t="s">
        <v>2659</v>
      </c>
    </row>
    <row r="482" spans="1:23" x14ac:dyDescent="0.25">
      <c r="A482" s="1">
        <v>122</v>
      </c>
      <c r="B482" s="1" t="s">
        <v>966</v>
      </c>
      <c r="C482" s="1" t="s">
        <v>1126</v>
      </c>
      <c r="D482" s="1">
        <v>105</v>
      </c>
      <c r="E482" s="1" t="s">
        <v>9</v>
      </c>
      <c r="F482" s="1" t="s">
        <v>1125</v>
      </c>
      <c r="G482" s="1" t="s">
        <v>1128</v>
      </c>
      <c r="H482" s="1" t="s">
        <v>1127</v>
      </c>
      <c r="I482" s="11">
        <v>1</v>
      </c>
      <c r="J482" s="2" t="s">
        <v>2663</v>
      </c>
      <c r="L482" s="2" t="s">
        <v>2665</v>
      </c>
      <c r="O482" s="1" t="s">
        <v>2665</v>
      </c>
      <c r="R482" s="1" t="s">
        <v>8</v>
      </c>
      <c r="T482" s="2">
        <f t="shared" si="33"/>
        <v>1460</v>
      </c>
      <c r="U482" s="2">
        <f t="shared" si="31"/>
        <v>1520</v>
      </c>
      <c r="V482" s="11">
        <f t="shared" ca="1" si="32"/>
        <v>44154</v>
      </c>
      <c r="W482" s="1" t="s">
        <v>2659</v>
      </c>
    </row>
    <row r="483" spans="1:23" x14ac:dyDescent="0.25">
      <c r="A483" s="1">
        <v>122</v>
      </c>
      <c r="B483" s="1" t="s">
        <v>966</v>
      </c>
      <c r="C483" s="1" t="s">
        <v>695</v>
      </c>
      <c r="D483" s="1">
        <v>107</v>
      </c>
      <c r="E483" s="1" t="s">
        <v>9</v>
      </c>
      <c r="F483" s="1" t="s">
        <v>1128</v>
      </c>
      <c r="G483" s="1" t="s">
        <v>1129</v>
      </c>
      <c r="H483" s="1" t="s">
        <v>1127</v>
      </c>
      <c r="I483" s="11">
        <v>1</v>
      </c>
      <c r="J483" s="2" t="s">
        <v>2663</v>
      </c>
      <c r="L483" s="2" t="s">
        <v>2665</v>
      </c>
      <c r="O483" s="1" t="s">
        <v>2665</v>
      </c>
      <c r="R483" s="1" t="s">
        <v>8</v>
      </c>
      <c r="T483" s="2">
        <f t="shared" si="33"/>
        <v>1460</v>
      </c>
      <c r="U483" s="2">
        <f t="shared" si="31"/>
        <v>1520</v>
      </c>
      <c r="V483" s="11">
        <f t="shared" ca="1" si="32"/>
        <v>44154</v>
      </c>
      <c r="W483" s="1" t="s">
        <v>2659</v>
      </c>
    </row>
    <row r="484" spans="1:23" x14ac:dyDescent="0.25">
      <c r="A484" s="1">
        <v>122</v>
      </c>
      <c r="B484" s="1" t="s">
        <v>966</v>
      </c>
      <c r="C484" s="1" t="s">
        <v>695</v>
      </c>
      <c r="D484" s="1">
        <v>108</v>
      </c>
      <c r="E484" s="1" t="s">
        <v>9</v>
      </c>
      <c r="F484" s="1" t="s">
        <v>978</v>
      </c>
      <c r="G484" s="1" t="s">
        <v>977</v>
      </c>
      <c r="H484" s="1" t="s">
        <v>831</v>
      </c>
      <c r="I484" s="11">
        <v>1</v>
      </c>
      <c r="J484" s="2" t="s">
        <v>2663</v>
      </c>
      <c r="L484" s="2" t="s">
        <v>2665</v>
      </c>
      <c r="O484" s="1" t="s">
        <v>2665</v>
      </c>
      <c r="P484" s="11">
        <f>_xlfn.ISOWEEKNUM(T484)</f>
        <v>45</v>
      </c>
      <c r="R484" s="1" t="s">
        <v>8</v>
      </c>
      <c r="S484" s="2">
        <v>44510</v>
      </c>
      <c r="T484" s="2">
        <f t="shared" si="33"/>
        <v>45970</v>
      </c>
      <c r="U484" s="2">
        <f t="shared" si="31"/>
        <v>46030</v>
      </c>
      <c r="V484" s="11">
        <f t="shared" ca="1" si="32"/>
        <v>-356</v>
      </c>
      <c r="W484" s="1" t="s">
        <v>2659</v>
      </c>
    </row>
    <row r="485" spans="1:23" x14ac:dyDescent="0.25">
      <c r="A485" s="1">
        <v>122</v>
      </c>
      <c r="B485" s="1" t="s">
        <v>966</v>
      </c>
      <c r="C485" s="1" t="s">
        <v>144</v>
      </c>
      <c r="D485" s="1">
        <v>109</v>
      </c>
      <c r="E485" s="1" t="s">
        <v>9</v>
      </c>
      <c r="F485" s="1" t="s">
        <v>1131</v>
      </c>
      <c r="G485" s="1" t="s">
        <v>1132</v>
      </c>
      <c r="H485" s="1" t="s">
        <v>1130</v>
      </c>
      <c r="I485" s="11">
        <v>1</v>
      </c>
      <c r="J485" s="2" t="s">
        <v>2663</v>
      </c>
      <c r="L485" s="2" t="s">
        <v>2665</v>
      </c>
      <c r="O485" s="1" t="s">
        <v>2665</v>
      </c>
      <c r="R485" s="1" t="s">
        <v>8</v>
      </c>
      <c r="T485" s="2">
        <f t="shared" si="33"/>
        <v>1460</v>
      </c>
      <c r="U485" s="2">
        <f t="shared" si="31"/>
        <v>1520</v>
      </c>
      <c r="V485" s="11">
        <f t="shared" ca="1" si="32"/>
        <v>44154</v>
      </c>
      <c r="W485" s="1" t="s">
        <v>2659</v>
      </c>
    </row>
    <row r="486" spans="1:23" x14ac:dyDescent="0.25">
      <c r="A486" s="1">
        <v>122</v>
      </c>
      <c r="B486" s="1" t="s">
        <v>966</v>
      </c>
      <c r="C486" s="1" t="s">
        <v>783</v>
      </c>
      <c r="D486" s="1">
        <v>203</v>
      </c>
      <c r="E486" s="1" t="s">
        <v>9</v>
      </c>
      <c r="F486" s="1" t="s">
        <v>1082</v>
      </c>
      <c r="G486" s="1" t="s">
        <v>1082</v>
      </c>
      <c r="H486" s="1">
        <v>30</v>
      </c>
      <c r="I486" s="11">
        <v>1</v>
      </c>
      <c r="J486" s="2" t="s">
        <v>2663</v>
      </c>
      <c r="L486" s="2" t="s">
        <v>2665</v>
      </c>
      <c r="O486" s="1" t="s">
        <v>2665</v>
      </c>
      <c r="R486" s="1" t="s">
        <v>8</v>
      </c>
      <c r="T486" s="2">
        <f t="shared" si="33"/>
        <v>1460</v>
      </c>
      <c r="U486" s="2">
        <f t="shared" si="31"/>
        <v>1520</v>
      </c>
      <c r="V486" s="11">
        <f t="shared" ca="1" si="32"/>
        <v>44154</v>
      </c>
      <c r="W486" s="1" t="s">
        <v>2659</v>
      </c>
    </row>
    <row r="487" spans="1:23" x14ac:dyDescent="0.25">
      <c r="A487" s="1">
        <v>122</v>
      </c>
      <c r="B487" s="1" t="s">
        <v>966</v>
      </c>
      <c r="C487" s="1" t="s">
        <v>783</v>
      </c>
      <c r="D487" s="1">
        <v>204</v>
      </c>
      <c r="E487" s="1" t="s">
        <v>9</v>
      </c>
      <c r="F487" s="1" t="s">
        <v>1087</v>
      </c>
      <c r="G487" s="1" t="s">
        <v>1088</v>
      </c>
      <c r="H487" s="1">
        <v>31</v>
      </c>
      <c r="I487" s="11">
        <v>1</v>
      </c>
      <c r="J487" s="2" t="s">
        <v>2663</v>
      </c>
      <c r="L487" s="2" t="s">
        <v>2665</v>
      </c>
      <c r="O487" s="1" t="s">
        <v>2665</v>
      </c>
      <c r="R487" s="1" t="s">
        <v>8</v>
      </c>
      <c r="T487" s="2">
        <f t="shared" si="33"/>
        <v>1460</v>
      </c>
      <c r="U487" s="2">
        <f t="shared" si="31"/>
        <v>1520</v>
      </c>
      <c r="V487" s="11">
        <f t="shared" ca="1" si="32"/>
        <v>44154</v>
      </c>
      <c r="W487" s="1" t="s">
        <v>2659</v>
      </c>
    </row>
    <row r="488" spans="1:23" x14ac:dyDescent="0.25">
      <c r="A488" s="1">
        <v>122</v>
      </c>
      <c r="B488" s="1" t="s">
        <v>966</v>
      </c>
      <c r="C488" s="1" t="s">
        <v>783</v>
      </c>
      <c r="D488" s="1">
        <v>208</v>
      </c>
      <c r="E488" s="1" t="s">
        <v>9</v>
      </c>
      <c r="F488" s="1" t="s">
        <v>1086</v>
      </c>
      <c r="G488" s="1" t="s">
        <v>1086</v>
      </c>
      <c r="H488" s="1">
        <v>29</v>
      </c>
      <c r="I488" s="11">
        <v>1</v>
      </c>
      <c r="J488" s="2" t="s">
        <v>2663</v>
      </c>
      <c r="L488" s="2" t="s">
        <v>2665</v>
      </c>
      <c r="O488" s="1" t="s">
        <v>2665</v>
      </c>
      <c r="R488" s="1" t="s">
        <v>8</v>
      </c>
      <c r="T488" s="2">
        <f t="shared" ref="T488:T519" si="34">S488+(365*4)</f>
        <v>1460</v>
      </c>
      <c r="U488" s="2">
        <f t="shared" si="31"/>
        <v>1520</v>
      </c>
      <c r="V488" s="11">
        <f t="shared" ca="1" si="32"/>
        <v>44154</v>
      </c>
      <c r="W488" s="1" t="s">
        <v>2659</v>
      </c>
    </row>
    <row r="489" spans="1:23" x14ac:dyDescent="0.25">
      <c r="A489" s="1">
        <v>122</v>
      </c>
      <c r="B489" s="1" t="s">
        <v>966</v>
      </c>
      <c r="C489" s="1" t="s">
        <v>68</v>
      </c>
      <c r="D489" s="1">
        <v>209</v>
      </c>
      <c r="E489" s="1" t="s">
        <v>9</v>
      </c>
      <c r="F489" s="1" t="s">
        <v>1106</v>
      </c>
      <c r="G489" s="1" t="s">
        <v>1106</v>
      </c>
      <c r="H489" s="1">
        <v>25</v>
      </c>
      <c r="I489" s="11">
        <v>1</v>
      </c>
      <c r="J489" s="2" t="s">
        <v>2663</v>
      </c>
      <c r="L489" s="2" t="s">
        <v>2665</v>
      </c>
      <c r="O489" s="1" t="s">
        <v>2665</v>
      </c>
      <c r="R489" s="1" t="s">
        <v>8</v>
      </c>
      <c r="T489" s="2">
        <f t="shared" si="34"/>
        <v>1460</v>
      </c>
      <c r="U489" s="2">
        <f t="shared" si="31"/>
        <v>1520</v>
      </c>
      <c r="V489" s="11">
        <f t="shared" ca="1" si="32"/>
        <v>44154</v>
      </c>
      <c r="W489" s="1" t="s">
        <v>2659</v>
      </c>
    </row>
    <row r="490" spans="1:23" x14ac:dyDescent="0.25">
      <c r="A490" s="1">
        <v>122</v>
      </c>
      <c r="B490" s="1" t="s">
        <v>966</v>
      </c>
      <c r="C490" s="1" t="s">
        <v>783</v>
      </c>
      <c r="D490" s="1">
        <v>210</v>
      </c>
      <c r="E490" s="1" t="s">
        <v>9</v>
      </c>
      <c r="F490" s="1" t="s">
        <v>1099</v>
      </c>
      <c r="G490" s="1" t="s">
        <v>1099</v>
      </c>
      <c r="H490" s="1">
        <v>24</v>
      </c>
      <c r="I490" s="11">
        <v>1</v>
      </c>
      <c r="J490" s="2" t="s">
        <v>2663</v>
      </c>
      <c r="L490" s="2" t="s">
        <v>2665</v>
      </c>
      <c r="O490" s="1" t="s">
        <v>2665</v>
      </c>
      <c r="R490" s="1" t="s">
        <v>8</v>
      </c>
      <c r="T490" s="2">
        <f t="shared" si="34"/>
        <v>1460</v>
      </c>
      <c r="U490" s="2">
        <f t="shared" si="31"/>
        <v>1520</v>
      </c>
      <c r="V490" s="11">
        <f t="shared" ca="1" si="32"/>
        <v>44154</v>
      </c>
      <c r="W490" s="1" t="s">
        <v>2659</v>
      </c>
    </row>
    <row r="491" spans="1:23" x14ac:dyDescent="0.25">
      <c r="A491" s="1">
        <v>122</v>
      </c>
      <c r="B491" s="1" t="s">
        <v>966</v>
      </c>
      <c r="C491" s="1" t="s">
        <v>783</v>
      </c>
      <c r="D491" s="1">
        <v>211</v>
      </c>
      <c r="E491" s="1" t="s">
        <v>9</v>
      </c>
      <c r="F491" s="1" t="s">
        <v>1087</v>
      </c>
      <c r="G491" s="1" t="s">
        <v>1088</v>
      </c>
      <c r="H491" s="1" t="s">
        <v>1089</v>
      </c>
      <c r="I491" s="11">
        <v>1</v>
      </c>
      <c r="J491" s="2" t="s">
        <v>2663</v>
      </c>
      <c r="L491" s="2" t="s">
        <v>2665</v>
      </c>
      <c r="O491" s="1" t="s">
        <v>2665</v>
      </c>
      <c r="R491" s="1" t="s">
        <v>8</v>
      </c>
      <c r="T491" s="2">
        <f t="shared" si="34"/>
        <v>1460</v>
      </c>
      <c r="U491" s="2">
        <f t="shared" si="31"/>
        <v>1520</v>
      </c>
      <c r="V491" s="11">
        <f t="shared" ca="1" si="32"/>
        <v>44154</v>
      </c>
      <c r="W491" s="1" t="s">
        <v>2659</v>
      </c>
    </row>
    <row r="492" spans="1:23" x14ac:dyDescent="0.25">
      <c r="A492" s="1">
        <v>122</v>
      </c>
      <c r="B492" s="1" t="s">
        <v>966</v>
      </c>
      <c r="C492" s="1" t="s">
        <v>783</v>
      </c>
      <c r="D492" s="1">
        <v>212</v>
      </c>
      <c r="E492" s="1" t="s">
        <v>9</v>
      </c>
      <c r="F492" s="1" t="s">
        <v>1098</v>
      </c>
      <c r="G492" s="1" t="s">
        <v>1098</v>
      </c>
      <c r="H492" s="1" t="s">
        <v>1097</v>
      </c>
      <c r="I492" s="11">
        <v>1</v>
      </c>
      <c r="J492" s="2" t="s">
        <v>2663</v>
      </c>
      <c r="L492" s="2" t="s">
        <v>2665</v>
      </c>
      <c r="O492" s="1" t="s">
        <v>2665</v>
      </c>
      <c r="R492" s="1" t="s">
        <v>8</v>
      </c>
      <c r="T492" s="2">
        <f t="shared" si="34"/>
        <v>1460</v>
      </c>
      <c r="U492" s="2">
        <f t="shared" si="31"/>
        <v>1520</v>
      </c>
      <c r="V492" s="11">
        <f t="shared" ca="1" si="32"/>
        <v>44154</v>
      </c>
      <c r="W492" s="1" t="s">
        <v>2659</v>
      </c>
    </row>
    <row r="493" spans="1:23" x14ac:dyDescent="0.25">
      <c r="A493" s="1">
        <v>122</v>
      </c>
      <c r="B493" s="1" t="s">
        <v>966</v>
      </c>
      <c r="C493" s="1" t="s">
        <v>783</v>
      </c>
      <c r="D493" s="1">
        <v>213</v>
      </c>
      <c r="E493" s="1" t="s">
        <v>9</v>
      </c>
      <c r="F493" s="1" t="s">
        <v>1088</v>
      </c>
      <c r="G493" s="1" t="s">
        <v>1088</v>
      </c>
      <c r="H493" s="1" t="s">
        <v>1089</v>
      </c>
      <c r="I493" s="11">
        <v>1</v>
      </c>
      <c r="J493" s="2" t="s">
        <v>2663</v>
      </c>
      <c r="L493" s="2" t="s">
        <v>2665</v>
      </c>
      <c r="O493" s="1" t="s">
        <v>2665</v>
      </c>
      <c r="R493" s="1" t="s">
        <v>8</v>
      </c>
      <c r="T493" s="2">
        <f t="shared" si="34"/>
        <v>1460</v>
      </c>
      <c r="U493" s="2">
        <f t="shared" si="31"/>
        <v>1520</v>
      </c>
      <c r="V493" s="11">
        <f t="shared" ca="1" si="32"/>
        <v>44154</v>
      </c>
      <c r="W493" s="1" t="s">
        <v>2659</v>
      </c>
    </row>
    <row r="494" spans="1:23" x14ac:dyDescent="0.25">
      <c r="A494" s="1">
        <v>122</v>
      </c>
      <c r="B494" s="1" t="s">
        <v>966</v>
      </c>
      <c r="C494" s="1" t="s">
        <v>695</v>
      </c>
      <c r="D494" s="1">
        <v>214</v>
      </c>
      <c r="E494" s="1" t="s">
        <v>9</v>
      </c>
      <c r="F494" s="1" t="s">
        <v>1096</v>
      </c>
      <c r="G494" s="1" t="s">
        <v>1103</v>
      </c>
      <c r="H494" s="1" t="s">
        <v>1102</v>
      </c>
      <c r="I494" s="11">
        <v>1</v>
      </c>
      <c r="J494" s="2" t="s">
        <v>2663</v>
      </c>
      <c r="L494" s="2" t="s">
        <v>2665</v>
      </c>
      <c r="O494" s="1" t="s">
        <v>2665</v>
      </c>
      <c r="R494" s="1" t="s">
        <v>8</v>
      </c>
      <c r="T494" s="2">
        <f t="shared" si="34"/>
        <v>1460</v>
      </c>
      <c r="U494" s="2">
        <f t="shared" si="31"/>
        <v>1520</v>
      </c>
      <c r="V494" s="11">
        <f t="shared" ca="1" si="32"/>
        <v>44154</v>
      </c>
      <c r="W494" s="1" t="s">
        <v>2659</v>
      </c>
    </row>
    <row r="495" spans="1:23" x14ac:dyDescent="0.25">
      <c r="A495" s="1">
        <v>122</v>
      </c>
      <c r="B495" s="1" t="s">
        <v>966</v>
      </c>
      <c r="C495" s="1" t="s">
        <v>695</v>
      </c>
      <c r="D495" s="1">
        <v>216</v>
      </c>
      <c r="E495" s="1" t="s">
        <v>9</v>
      </c>
      <c r="F495" s="1" t="s">
        <v>1109</v>
      </c>
      <c r="G495" s="1" t="s">
        <v>1109</v>
      </c>
      <c r="H495" s="1">
        <v>25</v>
      </c>
      <c r="I495" s="11">
        <v>1</v>
      </c>
      <c r="J495" s="2" t="s">
        <v>2663</v>
      </c>
      <c r="L495" s="2" t="s">
        <v>2665</v>
      </c>
      <c r="O495" s="1" t="s">
        <v>2665</v>
      </c>
      <c r="R495" s="1" t="s">
        <v>8</v>
      </c>
      <c r="T495" s="2">
        <f t="shared" si="34"/>
        <v>1460</v>
      </c>
      <c r="U495" s="2">
        <f t="shared" si="31"/>
        <v>1520</v>
      </c>
      <c r="V495" s="11">
        <f t="shared" ca="1" si="32"/>
        <v>44154</v>
      </c>
      <c r="W495" s="1" t="s">
        <v>2659</v>
      </c>
    </row>
    <row r="496" spans="1:23" x14ac:dyDescent="0.25">
      <c r="A496" s="1">
        <v>122</v>
      </c>
      <c r="B496" s="1" t="s">
        <v>966</v>
      </c>
      <c r="C496" s="1" t="s">
        <v>105</v>
      </c>
      <c r="D496" s="1" t="s">
        <v>1122</v>
      </c>
      <c r="E496" s="1" t="s">
        <v>9</v>
      </c>
      <c r="F496" s="1" t="s">
        <v>1123</v>
      </c>
      <c r="G496" s="1" t="s">
        <v>1124</v>
      </c>
      <c r="H496" s="1" t="s">
        <v>1121</v>
      </c>
      <c r="I496" s="11">
        <v>1</v>
      </c>
      <c r="J496" s="2" t="s">
        <v>2663</v>
      </c>
      <c r="L496" s="2" t="s">
        <v>2665</v>
      </c>
      <c r="O496" s="1" t="s">
        <v>2665</v>
      </c>
      <c r="R496" s="1" t="s">
        <v>8</v>
      </c>
      <c r="T496" s="2">
        <f t="shared" si="34"/>
        <v>1460</v>
      </c>
      <c r="U496" s="2">
        <f t="shared" si="31"/>
        <v>1520</v>
      </c>
      <c r="V496" s="11">
        <f t="shared" ca="1" si="32"/>
        <v>44154</v>
      </c>
      <c r="W496" s="1" t="s">
        <v>2659</v>
      </c>
    </row>
    <row r="497" spans="1:23" x14ac:dyDescent="0.25">
      <c r="A497" s="1">
        <v>122</v>
      </c>
      <c r="B497" s="1" t="s">
        <v>966</v>
      </c>
      <c r="C497" s="1" t="s">
        <v>68</v>
      </c>
      <c r="D497" s="1" t="s">
        <v>999</v>
      </c>
      <c r="E497" s="1" t="s">
        <v>9</v>
      </c>
      <c r="F497" s="1" t="s">
        <v>1000</v>
      </c>
      <c r="G497" s="1" t="s">
        <v>1001</v>
      </c>
      <c r="H497" s="1">
        <v>2</v>
      </c>
      <c r="I497" s="11">
        <v>1</v>
      </c>
      <c r="J497" s="2" t="s">
        <v>2663</v>
      </c>
      <c r="L497" s="2" t="s">
        <v>2665</v>
      </c>
      <c r="O497" s="1" t="s">
        <v>2665</v>
      </c>
      <c r="P497" s="11">
        <f>_xlfn.ISOWEEKNUM(T497)</f>
        <v>46</v>
      </c>
      <c r="R497" s="1" t="s">
        <v>8</v>
      </c>
      <c r="S497" s="2">
        <v>44511</v>
      </c>
      <c r="T497" s="2">
        <f t="shared" si="34"/>
        <v>45971</v>
      </c>
      <c r="U497" s="2">
        <f t="shared" si="31"/>
        <v>46031</v>
      </c>
      <c r="V497" s="11">
        <f t="shared" ca="1" si="32"/>
        <v>-357</v>
      </c>
      <c r="W497" s="1" t="s">
        <v>2659</v>
      </c>
    </row>
    <row r="498" spans="1:23" x14ac:dyDescent="0.25">
      <c r="A498" s="1">
        <v>122</v>
      </c>
      <c r="B498" s="1" t="s">
        <v>966</v>
      </c>
      <c r="C498" s="1" t="s">
        <v>226</v>
      </c>
      <c r="D498" s="1" t="s">
        <v>993</v>
      </c>
      <c r="E498" s="1" t="s">
        <v>9</v>
      </c>
      <c r="F498" s="1" t="s">
        <v>994</v>
      </c>
      <c r="G498" s="1" t="s">
        <v>995</v>
      </c>
      <c r="H498" s="1">
        <v>1</v>
      </c>
      <c r="I498" s="11">
        <v>1</v>
      </c>
      <c r="J498" s="2" t="s">
        <v>2663</v>
      </c>
      <c r="L498" s="2" t="s">
        <v>2665</v>
      </c>
      <c r="O498" s="1" t="s">
        <v>2665</v>
      </c>
      <c r="P498" s="11">
        <f>_xlfn.ISOWEEKNUM(T498)</f>
        <v>46</v>
      </c>
      <c r="R498" s="1" t="s">
        <v>8</v>
      </c>
      <c r="S498" s="2">
        <v>44511</v>
      </c>
      <c r="T498" s="2">
        <f t="shared" si="34"/>
        <v>45971</v>
      </c>
      <c r="U498" s="2">
        <f t="shared" si="31"/>
        <v>46031</v>
      </c>
      <c r="V498" s="11">
        <f t="shared" ca="1" si="32"/>
        <v>-357</v>
      </c>
      <c r="W498" s="1" t="s">
        <v>2659</v>
      </c>
    </row>
    <row r="499" spans="1:23" x14ac:dyDescent="0.25">
      <c r="A499" s="1">
        <v>122</v>
      </c>
      <c r="B499" s="1" t="s">
        <v>966</v>
      </c>
      <c r="C499" s="1" t="s">
        <v>744</v>
      </c>
      <c r="D499" s="1" t="s">
        <v>988</v>
      </c>
      <c r="E499" s="1" t="s">
        <v>9</v>
      </c>
      <c r="F499" s="1" t="s">
        <v>989</v>
      </c>
      <c r="G499" s="1" t="s">
        <v>990</v>
      </c>
      <c r="H499" s="1" t="s">
        <v>987</v>
      </c>
      <c r="I499" s="11">
        <v>1</v>
      </c>
      <c r="J499" s="2" t="s">
        <v>2663</v>
      </c>
      <c r="L499" s="2" t="s">
        <v>2665</v>
      </c>
      <c r="O499" s="1" t="s">
        <v>2665</v>
      </c>
      <c r="P499" s="11">
        <f>_xlfn.ISOWEEKNUM(T499)</f>
        <v>45</v>
      </c>
      <c r="R499" s="1" t="s">
        <v>8</v>
      </c>
      <c r="S499" s="2">
        <v>44510</v>
      </c>
      <c r="T499" s="2">
        <f t="shared" si="34"/>
        <v>45970</v>
      </c>
      <c r="U499" s="2">
        <f t="shared" si="31"/>
        <v>46030</v>
      </c>
      <c r="V499" s="11">
        <f t="shared" ca="1" si="32"/>
        <v>-356</v>
      </c>
      <c r="W499" s="1" t="s">
        <v>2659</v>
      </c>
    </row>
    <row r="500" spans="1:23" x14ac:dyDescent="0.25">
      <c r="A500" s="1">
        <v>122</v>
      </c>
      <c r="B500" s="1" t="s">
        <v>966</v>
      </c>
      <c r="C500" s="1" t="s">
        <v>744</v>
      </c>
      <c r="D500" s="1" t="s">
        <v>980</v>
      </c>
      <c r="E500" s="1" t="s">
        <v>9</v>
      </c>
      <c r="F500" s="1" t="s">
        <v>981</v>
      </c>
      <c r="G500" s="1" t="s">
        <v>982</v>
      </c>
      <c r="H500" s="1" t="s">
        <v>979</v>
      </c>
      <c r="I500" s="11">
        <v>1</v>
      </c>
      <c r="J500" s="2" t="s">
        <v>2663</v>
      </c>
      <c r="L500" s="2" t="s">
        <v>2665</v>
      </c>
      <c r="O500" s="1" t="s">
        <v>2665</v>
      </c>
      <c r="P500" s="11">
        <f>_xlfn.ISOWEEKNUM(T500)</f>
        <v>45</v>
      </c>
      <c r="R500" s="1" t="s">
        <v>8</v>
      </c>
      <c r="S500" s="2">
        <v>44510</v>
      </c>
      <c r="T500" s="2">
        <f t="shared" si="34"/>
        <v>45970</v>
      </c>
      <c r="U500" s="2">
        <f t="shared" si="31"/>
        <v>46030</v>
      </c>
      <c r="V500" s="11">
        <f t="shared" ca="1" si="32"/>
        <v>-356</v>
      </c>
      <c r="W500" s="1" t="s">
        <v>2659</v>
      </c>
    </row>
    <row r="501" spans="1:23" x14ac:dyDescent="0.25">
      <c r="A501" s="1">
        <v>122</v>
      </c>
      <c r="B501" s="1" t="s">
        <v>966</v>
      </c>
      <c r="C501" s="1" t="s">
        <v>144</v>
      </c>
      <c r="D501" s="1" t="s">
        <v>1118</v>
      </c>
      <c r="E501" s="1" t="s">
        <v>9</v>
      </c>
      <c r="F501" s="1" t="s">
        <v>1119</v>
      </c>
      <c r="G501" s="1" t="s">
        <v>1120</v>
      </c>
      <c r="H501" s="1" t="s">
        <v>1110</v>
      </c>
      <c r="I501" s="11">
        <v>1</v>
      </c>
      <c r="J501" s="2" t="s">
        <v>2663</v>
      </c>
      <c r="L501" s="2" t="s">
        <v>2665</v>
      </c>
      <c r="O501" s="1" t="s">
        <v>2665</v>
      </c>
      <c r="R501" s="1" t="s">
        <v>8</v>
      </c>
      <c r="T501" s="2">
        <f t="shared" si="34"/>
        <v>1460</v>
      </c>
      <c r="U501" s="2">
        <f t="shared" si="31"/>
        <v>1520</v>
      </c>
      <c r="V501" s="11">
        <f t="shared" ca="1" si="32"/>
        <v>44154</v>
      </c>
      <c r="W501" s="1" t="s">
        <v>2659</v>
      </c>
    </row>
    <row r="502" spans="1:23" x14ac:dyDescent="0.25">
      <c r="A502" s="1">
        <v>122</v>
      </c>
      <c r="B502" s="1" t="s">
        <v>966</v>
      </c>
      <c r="C502" s="1" t="s">
        <v>144</v>
      </c>
      <c r="D502" s="1" t="s">
        <v>1111</v>
      </c>
      <c r="E502" s="1" t="s">
        <v>9</v>
      </c>
      <c r="F502" s="1" t="s">
        <v>1112</v>
      </c>
      <c r="G502" s="1" t="s">
        <v>1113</v>
      </c>
      <c r="H502" s="1" t="s">
        <v>1110</v>
      </c>
      <c r="I502" s="11">
        <v>1</v>
      </c>
      <c r="J502" s="2" t="s">
        <v>2663</v>
      </c>
      <c r="L502" s="2" t="s">
        <v>2665</v>
      </c>
      <c r="O502" s="1" t="s">
        <v>2665</v>
      </c>
      <c r="R502" s="1" t="s">
        <v>8</v>
      </c>
      <c r="T502" s="2">
        <f t="shared" si="34"/>
        <v>1460</v>
      </c>
      <c r="U502" s="2">
        <f t="shared" si="31"/>
        <v>1520</v>
      </c>
      <c r="V502" s="11">
        <f t="shared" ca="1" si="32"/>
        <v>44154</v>
      </c>
      <c r="W502" s="1" t="s">
        <v>2659</v>
      </c>
    </row>
    <row r="503" spans="1:23" x14ac:dyDescent="0.25">
      <c r="A503" s="1">
        <v>122</v>
      </c>
      <c r="B503" s="1" t="s">
        <v>966</v>
      </c>
      <c r="C503" s="1" t="s">
        <v>68</v>
      </c>
      <c r="D503" s="1" t="s">
        <v>680</v>
      </c>
      <c r="E503" s="1" t="s">
        <v>9</v>
      </c>
      <c r="F503" s="1" t="s">
        <v>1065</v>
      </c>
      <c r="G503" s="1" t="s">
        <v>1066</v>
      </c>
      <c r="H503" s="1" t="s">
        <v>1064</v>
      </c>
      <c r="I503" s="11">
        <v>1</v>
      </c>
      <c r="J503" s="2" t="s">
        <v>2663</v>
      </c>
      <c r="L503" s="2" t="s">
        <v>2665</v>
      </c>
      <c r="O503" s="1" t="s">
        <v>2665</v>
      </c>
      <c r="R503" s="1" t="s">
        <v>8</v>
      </c>
      <c r="T503" s="2">
        <f t="shared" si="34"/>
        <v>1460</v>
      </c>
      <c r="U503" s="2">
        <f t="shared" si="31"/>
        <v>1520</v>
      </c>
      <c r="V503" s="11">
        <f t="shared" ca="1" si="32"/>
        <v>44154</v>
      </c>
      <c r="W503" s="1" t="s">
        <v>2659</v>
      </c>
    </row>
    <row r="504" spans="1:23" x14ac:dyDescent="0.25">
      <c r="A504" s="1">
        <v>122</v>
      </c>
      <c r="B504" s="1" t="s">
        <v>966</v>
      </c>
      <c r="C504" s="1" t="s">
        <v>1051</v>
      </c>
      <c r="D504" s="1" t="s">
        <v>1083</v>
      </c>
      <c r="E504" s="1" t="s">
        <v>9</v>
      </c>
      <c r="F504" s="1" t="s">
        <v>1084</v>
      </c>
      <c r="G504" s="1" t="s">
        <v>1085</v>
      </c>
      <c r="H504" s="1">
        <v>4</v>
      </c>
      <c r="I504" s="11">
        <v>1</v>
      </c>
      <c r="J504" s="2" t="s">
        <v>2663</v>
      </c>
      <c r="L504" s="2" t="s">
        <v>2665</v>
      </c>
      <c r="O504" s="1" t="s">
        <v>2665</v>
      </c>
      <c r="R504" s="1" t="s">
        <v>8</v>
      </c>
      <c r="T504" s="2">
        <f t="shared" si="34"/>
        <v>1460</v>
      </c>
      <c r="U504" s="2">
        <f t="shared" si="31"/>
        <v>1520</v>
      </c>
      <c r="V504" s="11">
        <f t="shared" ca="1" si="32"/>
        <v>44154</v>
      </c>
      <c r="W504" s="1" t="s">
        <v>2659</v>
      </c>
    </row>
    <row r="505" spans="1:23" x14ac:dyDescent="0.25">
      <c r="A505" s="1">
        <v>122</v>
      </c>
      <c r="B505" s="1" t="s">
        <v>966</v>
      </c>
      <c r="C505" s="1" t="s">
        <v>226</v>
      </c>
      <c r="D505" s="1" t="s">
        <v>1091</v>
      </c>
      <c r="E505" s="1" t="s">
        <v>9</v>
      </c>
      <c r="F505" s="1" t="s">
        <v>1092</v>
      </c>
      <c r="G505" s="1" t="s">
        <v>1093</v>
      </c>
      <c r="H505" s="1">
        <v>2</v>
      </c>
      <c r="I505" s="11">
        <v>1</v>
      </c>
      <c r="J505" s="2" t="s">
        <v>2663</v>
      </c>
      <c r="L505" s="2" t="s">
        <v>2665</v>
      </c>
      <c r="O505" s="1" t="s">
        <v>2665</v>
      </c>
      <c r="R505" s="1" t="s">
        <v>8</v>
      </c>
      <c r="T505" s="2">
        <f t="shared" si="34"/>
        <v>1460</v>
      </c>
      <c r="U505" s="2">
        <f t="shared" si="31"/>
        <v>1520</v>
      </c>
      <c r="V505" s="11">
        <f t="shared" ca="1" si="32"/>
        <v>44154</v>
      </c>
      <c r="W505" s="1" t="s">
        <v>2659</v>
      </c>
    </row>
    <row r="506" spans="1:23" x14ac:dyDescent="0.25">
      <c r="A506" s="1">
        <v>122</v>
      </c>
      <c r="B506" s="1" t="s">
        <v>966</v>
      </c>
      <c r="C506" s="1" t="s">
        <v>226</v>
      </c>
      <c r="D506" s="1" t="s">
        <v>1076</v>
      </c>
      <c r="E506" s="1" t="s">
        <v>9</v>
      </c>
      <c r="F506" s="1" t="s">
        <v>1075</v>
      </c>
      <c r="G506" s="1" t="s">
        <v>1077</v>
      </c>
      <c r="H506" s="1">
        <v>24</v>
      </c>
      <c r="I506" s="11">
        <v>1</v>
      </c>
      <c r="J506" s="2" t="s">
        <v>2663</v>
      </c>
      <c r="L506" s="2" t="s">
        <v>2665</v>
      </c>
      <c r="O506" s="1" t="s">
        <v>2665</v>
      </c>
      <c r="R506" s="1" t="s">
        <v>8</v>
      </c>
      <c r="T506" s="2">
        <f t="shared" si="34"/>
        <v>1460</v>
      </c>
      <c r="U506" s="2">
        <f t="shared" si="31"/>
        <v>1520</v>
      </c>
      <c r="V506" s="11">
        <f t="shared" ca="1" si="32"/>
        <v>44154</v>
      </c>
      <c r="W506" s="1" t="s">
        <v>2659</v>
      </c>
    </row>
    <row r="507" spans="1:23" x14ac:dyDescent="0.25">
      <c r="A507" s="1">
        <v>122</v>
      </c>
      <c r="B507" s="1" t="s">
        <v>966</v>
      </c>
      <c r="C507" s="1" t="s">
        <v>7</v>
      </c>
      <c r="D507" s="1" t="s">
        <v>1178</v>
      </c>
      <c r="E507" s="1" t="s">
        <v>9</v>
      </c>
      <c r="F507" s="1" t="s">
        <v>1175</v>
      </c>
      <c r="G507" s="1" t="s">
        <v>1179</v>
      </c>
      <c r="H507" s="1" t="s">
        <v>1177</v>
      </c>
      <c r="I507" s="11">
        <v>1</v>
      </c>
      <c r="J507" s="2" t="s">
        <v>2663</v>
      </c>
      <c r="L507" s="2" t="s">
        <v>2665</v>
      </c>
      <c r="O507" s="1" t="s">
        <v>2665</v>
      </c>
      <c r="R507" s="1" t="s">
        <v>8</v>
      </c>
      <c r="T507" s="2">
        <f t="shared" si="34"/>
        <v>1460</v>
      </c>
      <c r="U507" s="2">
        <f t="shared" si="31"/>
        <v>1520</v>
      </c>
      <c r="V507" s="11">
        <f t="shared" ca="1" si="32"/>
        <v>44154</v>
      </c>
      <c r="W507" s="1" t="s">
        <v>2659</v>
      </c>
    </row>
    <row r="508" spans="1:23" x14ac:dyDescent="0.25">
      <c r="A508" s="1">
        <v>122</v>
      </c>
      <c r="B508" s="1" t="s">
        <v>966</v>
      </c>
      <c r="C508" s="1" t="s">
        <v>144</v>
      </c>
      <c r="D508" s="1" t="s">
        <v>450</v>
      </c>
      <c r="E508" s="1" t="s">
        <v>9</v>
      </c>
      <c r="F508" s="1" t="s">
        <v>1151</v>
      </c>
      <c r="G508" s="1" t="s">
        <v>1151</v>
      </c>
      <c r="H508" s="1" t="s">
        <v>815</v>
      </c>
      <c r="I508" s="11">
        <v>1</v>
      </c>
      <c r="J508" s="2" t="s">
        <v>2663</v>
      </c>
      <c r="L508" s="2" t="s">
        <v>2665</v>
      </c>
      <c r="O508" s="1" t="s">
        <v>2665</v>
      </c>
      <c r="R508" s="1" t="s">
        <v>8</v>
      </c>
      <c r="T508" s="2">
        <f t="shared" si="34"/>
        <v>1460</v>
      </c>
      <c r="U508" s="2">
        <f t="shared" si="31"/>
        <v>1520</v>
      </c>
      <c r="V508" s="11">
        <f t="shared" ca="1" si="32"/>
        <v>44154</v>
      </c>
      <c r="W508" s="1" t="s">
        <v>2659</v>
      </c>
    </row>
    <row r="509" spans="1:23" x14ac:dyDescent="0.25">
      <c r="A509" s="1">
        <v>122</v>
      </c>
      <c r="B509" s="1" t="s">
        <v>966</v>
      </c>
      <c r="C509" s="1" t="s">
        <v>1070</v>
      </c>
      <c r="D509" s="1" t="s">
        <v>1071</v>
      </c>
      <c r="E509" s="1" t="s">
        <v>9</v>
      </c>
      <c r="F509" s="1" t="s">
        <v>1072</v>
      </c>
      <c r="G509" s="1" t="s">
        <v>1072</v>
      </c>
      <c r="H509" s="1">
        <v>26</v>
      </c>
      <c r="I509" s="11">
        <v>1</v>
      </c>
      <c r="J509" s="2" t="s">
        <v>2663</v>
      </c>
      <c r="L509" s="2" t="s">
        <v>2665</v>
      </c>
      <c r="O509" s="1" t="s">
        <v>2665</v>
      </c>
      <c r="R509" s="1" t="s">
        <v>8</v>
      </c>
      <c r="T509" s="2">
        <f t="shared" si="34"/>
        <v>1460</v>
      </c>
      <c r="U509" s="2">
        <f t="shared" si="31"/>
        <v>1520</v>
      </c>
      <c r="V509" s="11">
        <f t="shared" ca="1" si="32"/>
        <v>44154</v>
      </c>
      <c r="W509" s="1" t="s">
        <v>2659</v>
      </c>
    </row>
    <row r="510" spans="1:23" x14ac:dyDescent="0.25">
      <c r="A510" s="1">
        <v>122</v>
      </c>
      <c r="B510" s="1" t="s">
        <v>966</v>
      </c>
      <c r="C510" s="1" t="s">
        <v>68</v>
      </c>
      <c r="D510" s="1" t="s">
        <v>1067</v>
      </c>
      <c r="E510" s="1" t="s">
        <v>9</v>
      </c>
      <c r="F510" s="1" t="s">
        <v>1062</v>
      </c>
      <c r="G510" s="1" t="s">
        <v>1062</v>
      </c>
      <c r="H510" s="1">
        <v>25</v>
      </c>
      <c r="I510" s="11">
        <v>1</v>
      </c>
      <c r="J510" s="2" t="s">
        <v>2663</v>
      </c>
      <c r="L510" s="2" t="s">
        <v>2665</v>
      </c>
      <c r="O510" s="1" t="s">
        <v>2665</v>
      </c>
      <c r="R510" s="1" t="s">
        <v>8</v>
      </c>
      <c r="T510" s="2">
        <f t="shared" si="34"/>
        <v>1460</v>
      </c>
      <c r="U510" s="2">
        <f t="shared" si="31"/>
        <v>1520</v>
      </c>
      <c r="V510" s="11">
        <f t="shared" ca="1" si="32"/>
        <v>44154</v>
      </c>
      <c r="W510" s="1" t="s">
        <v>2659</v>
      </c>
    </row>
    <row r="511" spans="1:23" x14ac:dyDescent="0.25">
      <c r="A511" s="1">
        <v>122</v>
      </c>
      <c r="B511" s="1" t="s">
        <v>966</v>
      </c>
      <c r="C511" s="1" t="s">
        <v>155</v>
      </c>
      <c r="D511" s="1" t="s">
        <v>1206</v>
      </c>
      <c r="E511" s="1" t="s">
        <v>9</v>
      </c>
      <c r="F511" s="1" t="s">
        <v>1207</v>
      </c>
      <c r="G511" s="1" t="s">
        <v>1208</v>
      </c>
      <c r="H511" s="1" t="s">
        <v>1180</v>
      </c>
      <c r="I511" s="11">
        <v>1</v>
      </c>
      <c r="J511" s="2" t="s">
        <v>2663</v>
      </c>
      <c r="L511" s="2" t="s">
        <v>2665</v>
      </c>
      <c r="O511" s="1" t="s">
        <v>2665</v>
      </c>
      <c r="R511" s="1" t="s">
        <v>8</v>
      </c>
      <c r="T511" s="2">
        <f t="shared" si="34"/>
        <v>1460</v>
      </c>
      <c r="U511" s="2">
        <f t="shared" si="31"/>
        <v>1520</v>
      </c>
      <c r="V511" s="11">
        <f t="shared" ca="1" si="32"/>
        <v>44154</v>
      </c>
      <c r="W511" s="1" t="s">
        <v>2659</v>
      </c>
    </row>
    <row r="512" spans="1:23" x14ac:dyDescent="0.25">
      <c r="A512" s="1">
        <v>122</v>
      </c>
      <c r="B512" s="1" t="s">
        <v>966</v>
      </c>
      <c r="C512" s="1" t="s">
        <v>695</v>
      </c>
      <c r="D512" s="1" t="s">
        <v>1068</v>
      </c>
      <c r="E512" s="1" t="s">
        <v>9</v>
      </c>
      <c r="F512" s="1" t="s">
        <v>1062</v>
      </c>
      <c r="G512" s="1" t="s">
        <v>1069</v>
      </c>
      <c r="H512" s="1">
        <v>4</v>
      </c>
      <c r="I512" s="11">
        <v>1</v>
      </c>
      <c r="J512" s="2" t="s">
        <v>2663</v>
      </c>
      <c r="L512" s="2" t="s">
        <v>2665</v>
      </c>
      <c r="O512" s="1" t="s">
        <v>2665</v>
      </c>
      <c r="R512" s="1" t="s">
        <v>8</v>
      </c>
      <c r="T512" s="2">
        <f t="shared" si="34"/>
        <v>1460</v>
      </c>
      <c r="U512" s="2">
        <f t="shared" si="31"/>
        <v>1520</v>
      </c>
      <c r="V512" s="11">
        <f t="shared" ca="1" si="32"/>
        <v>44154</v>
      </c>
      <c r="W512" s="1" t="s">
        <v>2659</v>
      </c>
    </row>
    <row r="513" spans="1:23" x14ac:dyDescent="0.25">
      <c r="A513" s="1">
        <v>122</v>
      </c>
      <c r="B513" s="1" t="s">
        <v>966</v>
      </c>
      <c r="C513" s="1" t="s">
        <v>1051</v>
      </c>
      <c r="D513" s="1" t="s">
        <v>1058</v>
      </c>
      <c r="E513" s="1" t="s">
        <v>9</v>
      </c>
      <c r="F513" s="1" t="s">
        <v>1055</v>
      </c>
      <c r="G513" s="1" t="s">
        <v>1059</v>
      </c>
      <c r="H513" s="1">
        <v>2</v>
      </c>
      <c r="I513" s="11">
        <v>1</v>
      </c>
      <c r="J513" s="2" t="s">
        <v>2663</v>
      </c>
      <c r="L513" s="2" t="s">
        <v>2665</v>
      </c>
      <c r="O513" s="1" t="s">
        <v>2665</v>
      </c>
      <c r="R513" s="1" t="s">
        <v>8</v>
      </c>
      <c r="T513" s="2">
        <f t="shared" si="34"/>
        <v>1460</v>
      </c>
      <c r="U513" s="2">
        <f t="shared" si="31"/>
        <v>1520</v>
      </c>
      <c r="V513" s="11">
        <f t="shared" ca="1" si="32"/>
        <v>44154</v>
      </c>
      <c r="W513" s="1" t="s">
        <v>2659</v>
      </c>
    </row>
    <row r="514" spans="1:23" x14ac:dyDescent="0.25">
      <c r="A514" s="1">
        <v>122</v>
      </c>
      <c r="B514" s="1" t="s">
        <v>966</v>
      </c>
      <c r="C514" s="1" t="s">
        <v>68</v>
      </c>
      <c r="D514" s="1" t="s">
        <v>1056</v>
      </c>
      <c r="E514" s="1" t="s">
        <v>9</v>
      </c>
      <c r="F514" s="1" t="s">
        <v>1057</v>
      </c>
      <c r="G514" s="1" t="s">
        <v>1050</v>
      </c>
      <c r="H514" s="1">
        <v>4</v>
      </c>
      <c r="I514" s="11">
        <v>1</v>
      </c>
      <c r="J514" s="2" t="s">
        <v>2663</v>
      </c>
      <c r="L514" s="2" t="s">
        <v>2665</v>
      </c>
      <c r="O514" s="1" t="s">
        <v>2665</v>
      </c>
      <c r="R514" s="1" t="s">
        <v>8</v>
      </c>
      <c r="T514" s="2">
        <f t="shared" si="34"/>
        <v>1460</v>
      </c>
      <c r="U514" s="2">
        <f t="shared" ref="U514:U577" si="35">T514+60</f>
        <v>1520</v>
      </c>
      <c r="V514" s="11">
        <f t="shared" ref="V514:V577" ca="1" si="36">TODAY()-U514</f>
        <v>44154</v>
      </c>
      <c r="W514" s="1" t="s">
        <v>2659</v>
      </c>
    </row>
    <row r="515" spans="1:23" x14ac:dyDescent="0.25">
      <c r="A515" s="1">
        <v>122</v>
      </c>
      <c r="B515" s="1" t="s">
        <v>966</v>
      </c>
      <c r="C515" s="1" t="s">
        <v>226</v>
      </c>
      <c r="D515" s="1" t="s">
        <v>1060</v>
      </c>
      <c r="E515" s="1" t="s">
        <v>9</v>
      </c>
      <c r="F515" s="1" t="s">
        <v>1061</v>
      </c>
      <c r="G515" s="1" t="s">
        <v>1062</v>
      </c>
      <c r="H515" s="1">
        <v>26</v>
      </c>
      <c r="I515" s="11">
        <v>1</v>
      </c>
      <c r="J515" s="2" t="s">
        <v>2663</v>
      </c>
      <c r="L515" s="2" t="s">
        <v>2665</v>
      </c>
      <c r="O515" s="1" t="s">
        <v>2665</v>
      </c>
      <c r="R515" s="1" t="s">
        <v>8</v>
      </c>
      <c r="T515" s="2">
        <f t="shared" si="34"/>
        <v>1460</v>
      </c>
      <c r="U515" s="2">
        <f t="shared" si="35"/>
        <v>1520</v>
      </c>
      <c r="V515" s="11">
        <f t="shared" ca="1" si="36"/>
        <v>44154</v>
      </c>
      <c r="W515" s="1" t="s">
        <v>2659</v>
      </c>
    </row>
    <row r="516" spans="1:23" x14ac:dyDescent="0.25">
      <c r="A516" s="1">
        <v>122</v>
      </c>
      <c r="B516" s="1" t="s">
        <v>966</v>
      </c>
      <c r="C516" s="1" t="s">
        <v>1114</v>
      </c>
      <c r="D516" s="1" t="s">
        <v>420</v>
      </c>
      <c r="E516" s="1" t="s">
        <v>9</v>
      </c>
      <c r="F516" s="1" t="s">
        <v>1116</v>
      </c>
      <c r="G516" s="1" t="s">
        <v>1117</v>
      </c>
      <c r="H516" s="1" t="s">
        <v>1115</v>
      </c>
      <c r="I516" s="11">
        <v>1</v>
      </c>
      <c r="J516" s="2" t="s">
        <v>2663</v>
      </c>
      <c r="L516" s="2" t="s">
        <v>2665</v>
      </c>
      <c r="O516" s="1" t="s">
        <v>2665</v>
      </c>
      <c r="R516" s="1" t="s">
        <v>8</v>
      </c>
      <c r="T516" s="2">
        <f t="shared" si="34"/>
        <v>1460</v>
      </c>
      <c r="U516" s="2">
        <f t="shared" si="35"/>
        <v>1520</v>
      </c>
      <c r="V516" s="11">
        <f t="shared" ca="1" si="36"/>
        <v>44154</v>
      </c>
      <c r="W516" s="1" t="s">
        <v>2659</v>
      </c>
    </row>
    <row r="517" spans="1:23" x14ac:dyDescent="0.25">
      <c r="A517" s="1">
        <v>122</v>
      </c>
      <c r="B517" s="1" t="s">
        <v>966</v>
      </c>
      <c r="C517" s="1" t="s">
        <v>226</v>
      </c>
      <c r="D517" s="1" t="s">
        <v>1049</v>
      </c>
      <c r="E517" s="1" t="s">
        <v>9</v>
      </c>
      <c r="F517" s="1" t="s">
        <v>1048</v>
      </c>
      <c r="G517" s="1" t="s">
        <v>1050</v>
      </c>
      <c r="H517" s="1" t="s">
        <v>1045</v>
      </c>
      <c r="I517" s="11">
        <v>1</v>
      </c>
      <c r="J517" s="2" t="s">
        <v>2663</v>
      </c>
      <c r="L517" s="2" t="s">
        <v>2665</v>
      </c>
      <c r="O517" s="1" t="s">
        <v>2665</v>
      </c>
      <c r="R517" s="1" t="s">
        <v>8</v>
      </c>
      <c r="T517" s="2">
        <f t="shared" si="34"/>
        <v>1460</v>
      </c>
      <c r="U517" s="2">
        <f t="shared" si="35"/>
        <v>1520</v>
      </c>
      <c r="V517" s="11">
        <f t="shared" ca="1" si="36"/>
        <v>44154</v>
      </c>
      <c r="W517" s="1" t="s">
        <v>2659</v>
      </c>
    </row>
    <row r="518" spans="1:23" x14ac:dyDescent="0.25">
      <c r="A518" s="1">
        <v>122</v>
      </c>
      <c r="B518" s="1" t="s">
        <v>966</v>
      </c>
      <c r="C518" s="1" t="s">
        <v>7</v>
      </c>
      <c r="D518" s="1" t="s">
        <v>1223</v>
      </c>
      <c r="E518" s="1" t="s">
        <v>9</v>
      </c>
      <c r="F518" s="1" t="s">
        <v>1224</v>
      </c>
      <c r="G518" s="1" t="s">
        <v>1225</v>
      </c>
      <c r="H518" s="1" t="s">
        <v>1222</v>
      </c>
      <c r="I518" s="11">
        <v>1</v>
      </c>
      <c r="J518" s="2" t="s">
        <v>2663</v>
      </c>
      <c r="L518" s="2" t="s">
        <v>2665</v>
      </c>
      <c r="O518" s="1" t="s">
        <v>2665</v>
      </c>
      <c r="R518" s="1" t="s">
        <v>8</v>
      </c>
      <c r="T518" s="2">
        <f t="shared" si="34"/>
        <v>1460</v>
      </c>
      <c r="U518" s="2">
        <f t="shared" si="35"/>
        <v>1520</v>
      </c>
      <c r="V518" s="11">
        <f t="shared" ca="1" si="36"/>
        <v>44154</v>
      </c>
      <c r="W518" s="1" t="s">
        <v>2659</v>
      </c>
    </row>
    <row r="519" spans="1:23" x14ac:dyDescent="0.25">
      <c r="A519" s="1">
        <v>122</v>
      </c>
      <c r="B519" s="1" t="s">
        <v>966</v>
      </c>
      <c r="C519" s="1" t="s">
        <v>226</v>
      </c>
      <c r="D519" s="1" t="s">
        <v>1042</v>
      </c>
      <c r="E519" s="1" t="s">
        <v>9</v>
      </c>
      <c r="F519" s="1" t="s">
        <v>1043</v>
      </c>
      <c r="G519" s="1" t="s">
        <v>1044</v>
      </c>
      <c r="H519" s="1">
        <v>4</v>
      </c>
      <c r="I519" s="11">
        <v>1</v>
      </c>
      <c r="J519" s="2" t="s">
        <v>2663</v>
      </c>
      <c r="L519" s="2" t="s">
        <v>2665</v>
      </c>
      <c r="O519" s="1" t="s">
        <v>2665</v>
      </c>
      <c r="R519" s="1" t="s">
        <v>8</v>
      </c>
      <c r="T519" s="2">
        <f t="shared" si="34"/>
        <v>1460</v>
      </c>
      <c r="U519" s="2">
        <f t="shared" si="35"/>
        <v>1520</v>
      </c>
      <c r="V519" s="11">
        <f t="shared" ca="1" si="36"/>
        <v>44154</v>
      </c>
      <c r="W519" s="1" t="s">
        <v>2659</v>
      </c>
    </row>
    <row r="520" spans="1:23" x14ac:dyDescent="0.25">
      <c r="A520" s="1">
        <v>122</v>
      </c>
      <c r="B520" s="1" t="s">
        <v>966</v>
      </c>
      <c r="C520" s="1" t="s">
        <v>68</v>
      </c>
      <c r="D520" s="1" t="s">
        <v>1034</v>
      </c>
      <c r="E520" s="1" t="s">
        <v>9</v>
      </c>
      <c r="F520" s="1" t="s">
        <v>1035</v>
      </c>
      <c r="G520" s="1" t="s">
        <v>1035</v>
      </c>
      <c r="H520" s="1">
        <v>2</v>
      </c>
      <c r="I520" s="11">
        <v>1</v>
      </c>
      <c r="J520" s="2" t="s">
        <v>2663</v>
      </c>
      <c r="L520" s="2" t="s">
        <v>2665</v>
      </c>
      <c r="O520" s="1" t="s">
        <v>2665</v>
      </c>
      <c r="R520" s="1" t="s">
        <v>8</v>
      </c>
      <c r="T520" s="2">
        <f t="shared" ref="T520:T534" si="37">S520+(365*4)</f>
        <v>1460</v>
      </c>
      <c r="U520" s="2">
        <f t="shared" si="35"/>
        <v>1520</v>
      </c>
      <c r="V520" s="11">
        <f t="shared" ca="1" si="36"/>
        <v>44154</v>
      </c>
      <c r="W520" s="1" t="s">
        <v>2659</v>
      </c>
    </row>
    <row r="521" spans="1:23" x14ac:dyDescent="0.25">
      <c r="A521" s="1">
        <v>122</v>
      </c>
      <c r="B521" s="1" t="s">
        <v>966</v>
      </c>
      <c r="C521" s="1" t="s">
        <v>1051</v>
      </c>
      <c r="D521" s="1" t="s">
        <v>1053</v>
      </c>
      <c r="E521" s="1" t="s">
        <v>9</v>
      </c>
      <c r="F521" s="1" t="s">
        <v>1054</v>
      </c>
      <c r="G521" s="1" t="s">
        <v>1055</v>
      </c>
      <c r="H521" s="1" t="s">
        <v>1052</v>
      </c>
      <c r="I521" s="11">
        <v>1</v>
      </c>
      <c r="J521" s="2" t="s">
        <v>2663</v>
      </c>
      <c r="L521" s="2" t="s">
        <v>2665</v>
      </c>
      <c r="O521" s="1" t="s">
        <v>2665</v>
      </c>
      <c r="R521" s="1" t="s">
        <v>8</v>
      </c>
      <c r="T521" s="2">
        <f t="shared" si="37"/>
        <v>1460</v>
      </c>
      <c r="U521" s="2">
        <f t="shared" si="35"/>
        <v>1520</v>
      </c>
      <c r="V521" s="11">
        <f t="shared" ca="1" si="36"/>
        <v>44154</v>
      </c>
      <c r="W521" s="1" t="s">
        <v>2659</v>
      </c>
    </row>
    <row r="522" spans="1:23" x14ac:dyDescent="0.25">
      <c r="A522" s="1">
        <v>122</v>
      </c>
      <c r="B522" s="1" t="s">
        <v>966</v>
      </c>
      <c r="C522" s="1" t="s">
        <v>68</v>
      </c>
      <c r="D522" s="1" t="s">
        <v>1046</v>
      </c>
      <c r="E522" s="1" t="s">
        <v>9</v>
      </c>
      <c r="F522" s="1" t="s">
        <v>1047</v>
      </c>
      <c r="G522" s="1" t="s">
        <v>1048</v>
      </c>
      <c r="H522" s="1" t="s">
        <v>1045</v>
      </c>
      <c r="I522" s="11">
        <v>1</v>
      </c>
      <c r="J522" s="2" t="s">
        <v>2663</v>
      </c>
      <c r="L522" s="2" t="s">
        <v>2665</v>
      </c>
      <c r="O522" s="1" t="s">
        <v>2665</v>
      </c>
      <c r="R522" s="1" t="s">
        <v>8</v>
      </c>
      <c r="T522" s="2">
        <f t="shared" si="37"/>
        <v>1460</v>
      </c>
      <c r="U522" s="2">
        <f t="shared" si="35"/>
        <v>1520</v>
      </c>
      <c r="V522" s="11">
        <f t="shared" ca="1" si="36"/>
        <v>44154</v>
      </c>
      <c r="W522" s="1" t="s">
        <v>2659</v>
      </c>
    </row>
    <row r="523" spans="1:23" x14ac:dyDescent="0.25">
      <c r="A523" s="1">
        <v>122</v>
      </c>
      <c r="B523" s="1" t="s">
        <v>966</v>
      </c>
      <c r="C523" s="1" t="s">
        <v>68</v>
      </c>
      <c r="D523" s="1" t="s">
        <v>1036</v>
      </c>
      <c r="E523" s="1" t="s">
        <v>9</v>
      </c>
      <c r="F523" s="1" t="s">
        <v>1037</v>
      </c>
      <c r="G523" s="1" t="s">
        <v>1038</v>
      </c>
      <c r="H523" s="1" t="s">
        <v>1026</v>
      </c>
      <c r="I523" s="11">
        <v>1</v>
      </c>
      <c r="J523" s="2" t="s">
        <v>2663</v>
      </c>
      <c r="L523" s="2" t="s">
        <v>2665</v>
      </c>
      <c r="O523" s="1" t="s">
        <v>2665</v>
      </c>
      <c r="R523" s="1" t="s">
        <v>8</v>
      </c>
      <c r="T523" s="2">
        <f t="shared" si="37"/>
        <v>1460</v>
      </c>
      <c r="U523" s="2">
        <f t="shared" si="35"/>
        <v>1520</v>
      </c>
      <c r="V523" s="11">
        <f t="shared" ca="1" si="36"/>
        <v>44154</v>
      </c>
      <c r="W523" s="1" t="s">
        <v>2659</v>
      </c>
    </row>
    <row r="524" spans="1:23" x14ac:dyDescent="0.25">
      <c r="A524" s="1">
        <v>122</v>
      </c>
      <c r="B524" s="1" t="s">
        <v>966</v>
      </c>
      <c r="C524" s="1" t="s">
        <v>68</v>
      </c>
      <c r="D524" s="1" t="s">
        <v>1027</v>
      </c>
      <c r="E524" s="1" t="s">
        <v>9</v>
      </c>
      <c r="F524" s="1" t="s">
        <v>1028</v>
      </c>
      <c r="G524" s="1" t="s">
        <v>1029</v>
      </c>
      <c r="H524" s="1" t="s">
        <v>1026</v>
      </c>
      <c r="I524" s="11">
        <v>1</v>
      </c>
      <c r="J524" s="2" t="s">
        <v>2663</v>
      </c>
      <c r="L524" s="2" t="s">
        <v>2665</v>
      </c>
      <c r="O524" s="1" t="s">
        <v>2665</v>
      </c>
      <c r="R524" s="1" t="s">
        <v>8</v>
      </c>
      <c r="T524" s="2">
        <f t="shared" si="37"/>
        <v>1460</v>
      </c>
      <c r="U524" s="2">
        <f t="shared" si="35"/>
        <v>1520</v>
      </c>
      <c r="V524" s="11">
        <f t="shared" ca="1" si="36"/>
        <v>44154</v>
      </c>
      <c r="W524" s="1" t="s">
        <v>2659</v>
      </c>
    </row>
    <row r="525" spans="1:23" x14ac:dyDescent="0.25">
      <c r="A525" s="1">
        <v>122</v>
      </c>
      <c r="B525" s="1" t="s">
        <v>966</v>
      </c>
      <c r="C525" s="1" t="s">
        <v>68</v>
      </c>
      <c r="D525" s="1" t="s">
        <v>1022</v>
      </c>
      <c r="E525" s="1" t="s">
        <v>9</v>
      </c>
      <c r="F525" s="1" t="s">
        <v>1023</v>
      </c>
      <c r="G525" s="1" t="s">
        <v>1024</v>
      </c>
      <c r="H525" s="1">
        <v>2</v>
      </c>
      <c r="I525" s="11">
        <v>1</v>
      </c>
      <c r="J525" s="2" t="s">
        <v>2663</v>
      </c>
      <c r="L525" s="2" t="s">
        <v>2665</v>
      </c>
      <c r="O525" s="1" t="s">
        <v>2665</v>
      </c>
      <c r="R525" s="1" t="s">
        <v>8</v>
      </c>
      <c r="T525" s="2">
        <f t="shared" si="37"/>
        <v>1460</v>
      </c>
      <c r="U525" s="2">
        <f t="shared" si="35"/>
        <v>1520</v>
      </c>
      <c r="V525" s="11">
        <f t="shared" ca="1" si="36"/>
        <v>44154</v>
      </c>
      <c r="W525" s="1" t="s">
        <v>2659</v>
      </c>
    </row>
    <row r="526" spans="1:23" x14ac:dyDescent="0.25">
      <c r="A526" s="1">
        <v>122</v>
      </c>
      <c r="B526" s="1" t="s">
        <v>966</v>
      </c>
      <c r="C526" s="1" t="s">
        <v>68</v>
      </c>
      <c r="D526" s="1" t="s">
        <v>1019</v>
      </c>
      <c r="E526" s="1" t="s">
        <v>9</v>
      </c>
      <c r="F526" s="1" t="s">
        <v>1020</v>
      </c>
      <c r="G526" s="1" t="s">
        <v>1021</v>
      </c>
      <c r="H526" s="1">
        <v>1</v>
      </c>
      <c r="I526" s="11">
        <v>1</v>
      </c>
      <c r="J526" s="2" t="s">
        <v>2663</v>
      </c>
      <c r="L526" s="2" t="s">
        <v>2665</v>
      </c>
      <c r="O526" s="1" t="s">
        <v>2665</v>
      </c>
      <c r="R526" s="1" t="s">
        <v>8</v>
      </c>
      <c r="T526" s="2">
        <f t="shared" si="37"/>
        <v>1460</v>
      </c>
      <c r="U526" s="2">
        <f t="shared" si="35"/>
        <v>1520</v>
      </c>
      <c r="V526" s="11">
        <f t="shared" ca="1" si="36"/>
        <v>44154</v>
      </c>
      <c r="W526" s="1" t="s">
        <v>2659</v>
      </c>
    </row>
    <row r="527" spans="1:23" x14ac:dyDescent="0.25">
      <c r="A527" s="1">
        <v>122</v>
      </c>
      <c r="B527" s="1" t="s">
        <v>966</v>
      </c>
      <c r="C527" s="1" t="s">
        <v>68</v>
      </c>
      <c r="D527" s="1" t="s">
        <v>1011</v>
      </c>
      <c r="E527" s="1" t="s">
        <v>9</v>
      </c>
      <c r="F527" s="1" t="s">
        <v>1012</v>
      </c>
      <c r="G527" s="1" t="s">
        <v>1013</v>
      </c>
      <c r="H527" s="1">
        <v>4</v>
      </c>
      <c r="I527" s="11">
        <v>1</v>
      </c>
      <c r="J527" s="2" t="s">
        <v>2663</v>
      </c>
      <c r="L527" s="2" t="s">
        <v>2665</v>
      </c>
      <c r="O527" s="1" t="s">
        <v>2665</v>
      </c>
      <c r="P527" s="11">
        <f>_xlfn.ISOWEEKNUM(T527)</f>
        <v>46</v>
      </c>
      <c r="R527" s="1" t="s">
        <v>8</v>
      </c>
      <c r="S527" s="2">
        <v>44511</v>
      </c>
      <c r="T527" s="2">
        <f t="shared" si="37"/>
        <v>45971</v>
      </c>
      <c r="U527" s="2">
        <f t="shared" si="35"/>
        <v>46031</v>
      </c>
      <c r="V527" s="11">
        <f t="shared" ca="1" si="36"/>
        <v>-357</v>
      </c>
      <c r="W527" s="1" t="s">
        <v>2659</v>
      </c>
    </row>
    <row r="528" spans="1:23" x14ac:dyDescent="0.25">
      <c r="A528" s="1">
        <v>122</v>
      </c>
      <c r="B528" s="1" t="s">
        <v>966</v>
      </c>
      <c r="C528" s="1" t="s">
        <v>68</v>
      </c>
      <c r="D528" s="1" t="s">
        <v>1006</v>
      </c>
      <c r="E528" s="1" t="s">
        <v>9</v>
      </c>
      <c r="F528" s="1" t="s">
        <v>1007</v>
      </c>
      <c r="G528" s="1" t="s">
        <v>1008</v>
      </c>
      <c r="H528" s="1" t="s">
        <v>1005</v>
      </c>
      <c r="I528" s="11">
        <v>1</v>
      </c>
      <c r="J528" s="2" t="s">
        <v>2663</v>
      </c>
      <c r="L528" s="2" t="s">
        <v>2665</v>
      </c>
      <c r="O528" s="1" t="s">
        <v>2665</v>
      </c>
      <c r="P528" s="11">
        <f>_xlfn.ISOWEEKNUM(T528)</f>
        <v>46</v>
      </c>
      <c r="R528" s="1" t="s">
        <v>8</v>
      </c>
      <c r="S528" s="2">
        <v>44511</v>
      </c>
      <c r="T528" s="2">
        <f t="shared" si="37"/>
        <v>45971</v>
      </c>
      <c r="U528" s="2">
        <f t="shared" si="35"/>
        <v>46031</v>
      </c>
      <c r="V528" s="11">
        <f t="shared" ca="1" si="36"/>
        <v>-357</v>
      </c>
      <c r="W528" s="1" t="s">
        <v>2659</v>
      </c>
    </row>
    <row r="529" spans="1:23" x14ac:dyDescent="0.25">
      <c r="A529" s="1">
        <v>122</v>
      </c>
      <c r="B529" s="1" t="s">
        <v>966</v>
      </c>
      <c r="C529" s="1" t="s">
        <v>1051</v>
      </c>
      <c r="D529" s="1" t="s">
        <v>1079</v>
      </c>
      <c r="E529" s="1" t="s">
        <v>9</v>
      </c>
      <c r="F529" s="1" t="s">
        <v>1080</v>
      </c>
      <c r="G529" s="1" t="s">
        <v>1081</v>
      </c>
      <c r="H529" s="1" t="s">
        <v>1078</v>
      </c>
      <c r="I529" s="11">
        <v>1</v>
      </c>
      <c r="J529" s="2" t="s">
        <v>2663</v>
      </c>
      <c r="L529" s="2" t="s">
        <v>2665</v>
      </c>
      <c r="O529" s="1" t="s">
        <v>2665</v>
      </c>
      <c r="R529" s="1" t="s">
        <v>8</v>
      </c>
      <c r="T529" s="2">
        <f t="shared" si="37"/>
        <v>1460</v>
      </c>
      <c r="U529" s="2">
        <f t="shared" si="35"/>
        <v>1520</v>
      </c>
      <c r="V529" s="11">
        <f t="shared" ca="1" si="36"/>
        <v>44154</v>
      </c>
      <c r="W529" s="1" t="s">
        <v>2659</v>
      </c>
    </row>
    <row r="530" spans="1:23" hidden="1" x14ac:dyDescent="0.25">
      <c r="A530" s="1">
        <v>122</v>
      </c>
      <c r="B530" s="1" t="s">
        <v>966</v>
      </c>
      <c r="C530" s="1" t="s">
        <v>261</v>
      </c>
      <c r="D530" s="1" t="s">
        <v>344</v>
      </c>
      <c r="E530" s="1" t="s">
        <v>9</v>
      </c>
      <c r="F530" s="1" t="s">
        <v>1100</v>
      </c>
      <c r="G530" s="1" t="s">
        <v>1101</v>
      </c>
      <c r="H530" s="1">
        <v>39</v>
      </c>
      <c r="I530" s="11">
        <v>1</v>
      </c>
      <c r="J530" s="2" t="s">
        <v>2664</v>
      </c>
      <c r="K530"/>
      <c r="L530" s="2" t="s">
        <v>2664</v>
      </c>
      <c r="M530"/>
      <c r="N530"/>
      <c r="O530"/>
      <c r="R530" s="1" t="s">
        <v>8</v>
      </c>
      <c r="S530" s="2">
        <v>45059</v>
      </c>
      <c r="T530" s="2">
        <f t="shared" si="37"/>
        <v>46519</v>
      </c>
      <c r="U530" s="2">
        <f t="shared" si="35"/>
        <v>46579</v>
      </c>
      <c r="V530" s="11">
        <f t="shared" ca="1" si="36"/>
        <v>-905</v>
      </c>
    </row>
    <row r="531" spans="1:23" x14ac:dyDescent="0.25">
      <c r="A531" s="1">
        <v>122</v>
      </c>
      <c r="B531" s="1" t="s">
        <v>966</v>
      </c>
      <c r="C531" s="1" t="s">
        <v>68</v>
      </c>
      <c r="D531" s="1" t="s">
        <v>1009</v>
      </c>
      <c r="E531" s="1" t="s">
        <v>9</v>
      </c>
      <c r="F531" s="1" t="s">
        <v>1010</v>
      </c>
      <c r="G531" s="1" t="s">
        <v>1010</v>
      </c>
      <c r="H531" s="1" t="s">
        <v>976</v>
      </c>
      <c r="I531" s="11">
        <v>1</v>
      </c>
      <c r="J531" s="2" t="s">
        <v>2663</v>
      </c>
      <c r="L531" s="2" t="s">
        <v>2665</v>
      </c>
      <c r="O531" s="1" t="s">
        <v>2665</v>
      </c>
      <c r="P531" s="11">
        <f>_xlfn.ISOWEEKNUM(T531)</f>
        <v>46</v>
      </c>
      <c r="R531" s="1" t="s">
        <v>8</v>
      </c>
      <c r="S531" s="2">
        <v>44511</v>
      </c>
      <c r="T531" s="2">
        <f t="shared" si="37"/>
        <v>45971</v>
      </c>
      <c r="U531" s="2">
        <f t="shared" si="35"/>
        <v>46031</v>
      </c>
      <c r="V531" s="11">
        <f t="shared" ca="1" si="36"/>
        <v>-357</v>
      </c>
      <c r="W531" s="1" t="s">
        <v>2659</v>
      </c>
    </row>
    <row r="532" spans="1:23" x14ac:dyDescent="0.25">
      <c r="A532" s="1">
        <v>122</v>
      </c>
      <c r="B532" s="1" t="s">
        <v>966</v>
      </c>
      <c r="C532" s="1" t="s">
        <v>142</v>
      </c>
      <c r="D532" s="1" t="s">
        <v>669</v>
      </c>
      <c r="E532" s="1" t="s">
        <v>9</v>
      </c>
      <c r="F532" s="1" t="s">
        <v>1160</v>
      </c>
      <c r="G532" s="1" t="s">
        <v>1161</v>
      </c>
      <c r="H532" s="1">
        <v>34</v>
      </c>
      <c r="I532" s="11">
        <v>1</v>
      </c>
      <c r="J532" s="2" t="s">
        <v>2663</v>
      </c>
      <c r="L532" s="2" t="s">
        <v>2665</v>
      </c>
      <c r="O532" s="1" t="s">
        <v>2665</v>
      </c>
      <c r="R532" s="1" t="s">
        <v>8</v>
      </c>
      <c r="T532" s="2">
        <f t="shared" si="37"/>
        <v>1460</v>
      </c>
      <c r="U532" s="2">
        <f t="shared" si="35"/>
        <v>1520</v>
      </c>
      <c r="V532" s="11">
        <f t="shared" ca="1" si="36"/>
        <v>44154</v>
      </c>
      <c r="W532" s="1" t="s">
        <v>2659</v>
      </c>
    </row>
    <row r="533" spans="1:23" x14ac:dyDescent="0.25">
      <c r="A533" s="1">
        <v>122</v>
      </c>
      <c r="B533" s="1" t="s">
        <v>966</v>
      </c>
      <c r="C533" s="1" t="s">
        <v>7</v>
      </c>
      <c r="D533" s="1" t="s">
        <v>671</v>
      </c>
      <c r="E533" s="1" t="s">
        <v>9</v>
      </c>
      <c r="F533" s="1" t="s">
        <v>1162</v>
      </c>
      <c r="G533" s="1" t="s">
        <v>1163</v>
      </c>
      <c r="H533" s="1">
        <v>33</v>
      </c>
      <c r="I533" s="11">
        <v>1</v>
      </c>
      <c r="J533" s="2" t="s">
        <v>2663</v>
      </c>
      <c r="L533" s="2" t="s">
        <v>2665</v>
      </c>
      <c r="O533" s="1" t="s">
        <v>2665</v>
      </c>
      <c r="R533" s="1" t="s">
        <v>8</v>
      </c>
      <c r="T533" s="2">
        <f t="shared" si="37"/>
        <v>1460</v>
      </c>
      <c r="U533" s="2">
        <f t="shared" si="35"/>
        <v>1520</v>
      </c>
      <c r="V533" s="11">
        <f t="shared" ca="1" si="36"/>
        <v>44154</v>
      </c>
      <c r="W533" s="1" t="s">
        <v>2659</v>
      </c>
    </row>
    <row r="534" spans="1:23" x14ac:dyDescent="0.25">
      <c r="A534" s="1">
        <v>122</v>
      </c>
      <c r="B534" s="1" t="s">
        <v>966</v>
      </c>
      <c r="C534" s="1" t="s">
        <v>144</v>
      </c>
      <c r="D534" s="1" t="s">
        <v>642</v>
      </c>
      <c r="E534" s="1" t="s">
        <v>9</v>
      </c>
      <c r="F534" s="1" t="s">
        <v>1147</v>
      </c>
      <c r="G534" s="1" t="s">
        <v>1148</v>
      </c>
      <c r="H534" s="1" t="s">
        <v>1146</v>
      </c>
      <c r="I534" s="11">
        <v>1</v>
      </c>
      <c r="J534" s="2" t="s">
        <v>2663</v>
      </c>
      <c r="L534" s="2" t="s">
        <v>2665</v>
      </c>
      <c r="O534" s="1" t="s">
        <v>2665</v>
      </c>
      <c r="R534" s="1" t="s">
        <v>8</v>
      </c>
      <c r="T534" s="2">
        <f t="shared" si="37"/>
        <v>1460</v>
      </c>
      <c r="U534" s="2">
        <f t="shared" si="35"/>
        <v>1520</v>
      </c>
      <c r="V534" s="11">
        <f t="shared" ca="1" si="36"/>
        <v>44154</v>
      </c>
      <c r="W534" s="1" t="s">
        <v>2659</v>
      </c>
    </row>
    <row r="535" spans="1:23" x14ac:dyDescent="0.25">
      <c r="A535" s="1">
        <v>118</v>
      </c>
      <c r="B535" s="1" t="s">
        <v>556</v>
      </c>
      <c r="C535" s="1" t="s">
        <v>74</v>
      </c>
      <c r="D535" s="1">
        <v>6</v>
      </c>
      <c r="E535" s="1" t="s">
        <v>50</v>
      </c>
      <c r="F535" s="1" t="s">
        <v>557</v>
      </c>
      <c r="G535" s="1" t="s">
        <v>557</v>
      </c>
      <c r="H535" s="1">
        <v>1</v>
      </c>
      <c r="I535" s="11">
        <v>1</v>
      </c>
      <c r="J535" s="2" t="s">
        <v>2663</v>
      </c>
      <c r="L535" s="2" t="s">
        <v>2665</v>
      </c>
      <c r="N535" s="1">
        <v>19</v>
      </c>
      <c r="O535" s="1" t="s">
        <v>2665</v>
      </c>
      <c r="P535" s="11">
        <f>_xlfn.ISOWEEKNUM(T535)</f>
        <v>24</v>
      </c>
      <c r="R535" s="1" t="s">
        <v>8</v>
      </c>
      <c r="S535" s="2">
        <v>45452</v>
      </c>
      <c r="T535" s="2">
        <f>S535+365</f>
        <v>45817</v>
      </c>
      <c r="U535" s="2">
        <f t="shared" si="35"/>
        <v>45877</v>
      </c>
      <c r="V535" s="11">
        <f t="shared" ca="1" si="36"/>
        <v>-203</v>
      </c>
      <c r="W535" s="1" t="s">
        <v>2659</v>
      </c>
    </row>
    <row r="536" spans="1:23" x14ac:dyDescent="0.25">
      <c r="A536" s="1">
        <v>118</v>
      </c>
      <c r="B536" s="1" t="s">
        <v>538</v>
      </c>
      <c r="C536" s="1" t="s">
        <v>74</v>
      </c>
      <c r="D536" s="1">
        <v>1</v>
      </c>
      <c r="E536" s="1" t="s">
        <v>50</v>
      </c>
      <c r="F536" s="1" t="s">
        <v>549</v>
      </c>
      <c r="G536" s="1" t="s">
        <v>550</v>
      </c>
      <c r="H536" s="1">
        <v>1</v>
      </c>
      <c r="I536" s="11">
        <v>1</v>
      </c>
      <c r="J536" s="2" t="s">
        <v>2663</v>
      </c>
      <c r="L536" s="2" t="s">
        <v>2665</v>
      </c>
      <c r="N536" s="1">
        <v>19</v>
      </c>
      <c r="O536" s="1" t="s">
        <v>2665</v>
      </c>
      <c r="P536" s="11">
        <f>_xlfn.ISOWEEKNUM(T536)</f>
        <v>25</v>
      </c>
      <c r="R536" s="1" t="s">
        <v>8</v>
      </c>
      <c r="S536" s="2">
        <v>45465</v>
      </c>
      <c r="T536" s="2">
        <f>S536+365</f>
        <v>45830</v>
      </c>
      <c r="U536" s="2">
        <f t="shared" si="35"/>
        <v>45890</v>
      </c>
      <c r="V536" s="11">
        <f t="shared" ca="1" si="36"/>
        <v>-216</v>
      </c>
      <c r="W536" s="1" t="s">
        <v>2659</v>
      </c>
    </row>
    <row r="537" spans="1:23" hidden="1" x14ac:dyDescent="0.25">
      <c r="A537" s="1">
        <v>124</v>
      </c>
      <c r="B537" s="1" t="s">
        <v>1409</v>
      </c>
      <c r="C537" s="1" t="s">
        <v>17</v>
      </c>
      <c r="D537" s="1" t="s">
        <v>444</v>
      </c>
      <c r="E537" s="1" t="s">
        <v>9</v>
      </c>
      <c r="F537" s="1" t="s">
        <v>1411</v>
      </c>
      <c r="G537" s="1" t="s">
        <v>1412</v>
      </c>
      <c r="H537" s="1">
        <v>0</v>
      </c>
      <c r="I537" s="11">
        <v>1</v>
      </c>
      <c r="J537" s="2" t="s">
        <v>2664</v>
      </c>
      <c r="K537"/>
      <c r="L537" s="2" t="s">
        <v>2664</v>
      </c>
      <c r="M537"/>
      <c r="N537"/>
      <c r="O537"/>
      <c r="R537" s="1" t="s">
        <v>8</v>
      </c>
      <c r="S537" s="2">
        <v>45612</v>
      </c>
      <c r="T537" s="2">
        <f>S537+(365*4)</f>
        <v>47072</v>
      </c>
      <c r="U537" s="2">
        <f t="shared" si="35"/>
        <v>47132</v>
      </c>
      <c r="V537" s="11">
        <f t="shared" ca="1" si="36"/>
        <v>-1458</v>
      </c>
    </row>
    <row r="538" spans="1:23" x14ac:dyDescent="0.25">
      <c r="A538" s="1">
        <v>118</v>
      </c>
      <c r="B538" s="1" t="s">
        <v>538</v>
      </c>
      <c r="C538" s="1" t="s">
        <v>74</v>
      </c>
      <c r="D538" s="1">
        <v>6</v>
      </c>
      <c r="E538" s="1" t="s">
        <v>50</v>
      </c>
      <c r="F538" s="1" t="s">
        <v>539</v>
      </c>
      <c r="G538" s="1" t="s">
        <v>540</v>
      </c>
      <c r="H538" s="1">
        <v>2</v>
      </c>
      <c r="I538" s="11">
        <v>1</v>
      </c>
      <c r="J538" s="2" t="s">
        <v>2663</v>
      </c>
      <c r="L538" s="2" t="s">
        <v>2665</v>
      </c>
      <c r="N538" s="1">
        <v>19</v>
      </c>
      <c r="O538" s="1" t="s">
        <v>2665</v>
      </c>
      <c r="P538" s="11">
        <f>_xlfn.ISOWEEKNUM(T538)</f>
        <v>25</v>
      </c>
      <c r="R538" s="1" t="s">
        <v>8</v>
      </c>
      <c r="S538" s="2">
        <v>45465</v>
      </c>
      <c r="T538" s="2">
        <f>S538+365</f>
        <v>45830</v>
      </c>
      <c r="U538" s="2">
        <f t="shared" si="35"/>
        <v>45890</v>
      </c>
      <c r="V538" s="11">
        <f t="shared" ca="1" si="36"/>
        <v>-216</v>
      </c>
      <c r="W538" s="1" t="s">
        <v>2659</v>
      </c>
    </row>
    <row r="539" spans="1:23" x14ac:dyDescent="0.25">
      <c r="A539" s="1">
        <v>118</v>
      </c>
      <c r="B539" s="1" t="s">
        <v>527</v>
      </c>
      <c r="C539" s="1" t="s">
        <v>49</v>
      </c>
      <c r="D539" s="1">
        <v>1</v>
      </c>
      <c r="E539" s="1" t="s">
        <v>50</v>
      </c>
      <c r="F539" s="1" t="s">
        <v>530</v>
      </c>
      <c r="G539" s="1" t="s">
        <v>531</v>
      </c>
      <c r="H539" s="1">
        <v>2</v>
      </c>
      <c r="I539" s="11">
        <v>1</v>
      </c>
      <c r="J539" s="2" t="s">
        <v>2663</v>
      </c>
      <c r="L539" s="2" t="s">
        <v>2665</v>
      </c>
      <c r="N539" s="1">
        <v>19</v>
      </c>
      <c r="O539" s="1" t="s">
        <v>2665</v>
      </c>
      <c r="P539" s="11">
        <f>_xlfn.ISOWEEKNUM(T539)</f>
        <v>25</v>
      </c>
      <c r="R539" s="1" t="s">
        <v>8</v>
      </c>
      <c r="S539" s="2">
        <v>45465</v>
      </c>
      <c r="T539" s="2">
        <f>S539+365</f>
        <v>45830</v>
      </c>
      <c r="U539" s="2">
        <f t="shared" si="35"/>
        <v>45890</v>
      </c>
      <c r="V539" s="11">
        <f t="shared" ca="1" si="36"/>
        <v>-216</v>
      </c>
      <c r="W539" s="1" t="s">
        <v>2659</v>
      </c>
    </row>
    <row r="540" spans="1:23" x14ac:dyDescent="0.25">
      <c r="A540" s="1">
        <v>118</v>
      </c>
      <c r="B540" s="1" t="s">
        <v>527</v>
      </c>
      <c r="C540" s="1" t="s">
        <v>49</v>
      </c>
      <c r="D540" s="1">
        <v>6</v>
      </c>
      <c r="E540" s="1" t="s">
        <v>50</v>
      </c>
      <c r="F540" s="1" t="s">
        <v>528</v>
      </c>
      <c r="G540" s="1" t="s">
        <v>529</v>
      </c>
      <c r="H540" s="1">
        <v>2</v>
      </c>
      <c r="I540" s="11">
        <v>1</v>
      </c>
      <c r="J540" s="2" t="s">
        <v>2663</v>
      </c>
      <c r="L540" s="2" t="s">
        <v>2665</v>
      </c>
      <c r="N540" s="1">
        <v>19</v>
      </c>
      <c r="O540" s="1" t="s">
        <v>2665</v>
      </c>
      <c r="P540" s="11">
        <f>_xlfn.ISOWEEKNUM(T540)</f>
        <v>25</v>
      </c>
      <c r="R540" s="1" t="s">
        <v>8</v>
      </c>
      <c r="S540" s="2">
        <v>45465</v>
      </c>
      <c r="T540" s="2">
        <f>S540+365</f>
        <v>45830</v>
      </c>
      <c r="U540" s="2">
        <f t="shared" si="35"/>
        <v>45890</v>
      </c>
      <c r="V540" s="11">
        <f t="shared" ca="1" si="36"/>
        <v>-216</v>
      </c>
      <c r="W540" s="1" t="s">
        <v>2659</v>
      </c>
    </row>
    <row r="541" spans="1:23" x14ac:dyDescent="0.25">
      <c r="A541" s="1">
        <v>118</v>
      </c>
      <c r="B541" s="1" t="s">
        <v>567</v>
      </c>
      <c r="C541" s="1" t="s">
        <v>74</v>
      </c>
      <c r="D541" s="1">
        <v>1</v>
      </c>
      <c r="E541" s="1" t="s">
        <v>50</v>
      </c>
      <c r="F541" s="1" t="s">
        <v>576</v>
      </c>
      <c r="G541" s="1" t="s">
        <v>577</v>
      </c>
      <c r="H541" s="1">
        <v>1</v>
      </c>
      <c r="I541" s="11">
        <v>1</v>
      </c>
      <c r="J541" s="2" t="s">
        <v>2663</v>
      </c>
      <c r="L541" s="2" t="s">
        <v>2665</v>
      </c>
      <c r="N541" s="1">
        <v>19</v>
      </c>
      <c r="O541" s="1" t="s">
        <v>2665</v>
      </c>
      <c r="P541" s="11">
        <f>_xlfn.ISOWEEKNUM(T541)</f>
        <v>24</v>
      </c>
      <c r="R541" s="1" t="s">
        <v>8</v>
      </c>
      <c r="S541" s="2">
        <v>45452</v>
      </c>
      <c r="T541" s="2">
        <f>S541+365</f>
        <v>45817</v>
      </c>
      <c r="U541" s="2">
        <f t="shared" si="35"/>
        <v>45877</v>
      </c>
      <c r="V541" s="11">
        <f t="shared" ca="1" si="36"/>
        <v>-203</v>
      </c>
      <c r="W541" s="1" t="s">
        <v>2659</v>
      </c>
    </row>
    <row r="542" spans="1:23" x14ac:dyDescent="0.25">
      <c r="A542" s="1">
        <v>124</v>
      </c>
      <c r="B542" s="1" t="s">
        <v>1236</v>
      </c>
      <c r="C542" s="1" t="s">
        <v>7</v>
      </c>
      <c r="D542" s="1">
        <v>2</v>
      </c>
      <c r="E542" s="1" t="s">
        <v>9</v>
      </c>
      <c r="F542" s="1" t="s">
        <v>1251</v>
      </c>
      <c r="G542" s="1" t="s">
        <v>1252</v>
      </c>
      <c r="H542" s="1">
        <v>4</v>
      </c>
      <c r="I542" s="11">
        <v>1</v>
      </c>
      <c r="J542" s="2" t="s">
        <v>2663</v>
      </c>
      <c r="L542" s="2" t="s">
        <v>2665</v>
      </c>
      <c r="O542" s="1" t="s">
        <v>2665</v>
      </c>
      <c r="R542" s="1" t="s">
        <v>8</v>
      </c>
      <c r="S542" s="2">
        <v>41017</v>
      </c>
      <c r="T542" s="2">
        <f>S542+(365*4)</f>
        <v>42477</v>
      </c>
      <c r="U542" s="2">
        <f t="shared" si="35"/>
        <v>42537</v>
      </c>
      <c r="V542" s="11">
        <f t="shared" ca="1" si="36"/>
        <v>3137</v>
      </c>
      <c r="W542" s="1" t="s">
        <v>2659</v>
      </c>
    </row>
    <row r="543" spans="1:23" x14ac:dyDescent="0.25">
      <c r="A543" s="1">
        <v>124</v>
      </c>
      <c r="B543" s="1" t="s">
        <v>1236</v>
      </c>
      <c r="C543" s="1" t="s">
        <v>7</v>
      </c>
      <c r="D543" s="1">
        <v>10</v>
      </c>
      <c r="E543" s="1" t="s">
        <v>9</v>
      </c>
      <c r="F543" s="1" t="s">
        <v>1249</v>
      </c>
      <c r="G543" s="1" t="s">
        <v>1249</v>
      </c>
      <c r="H543" s="1">
        <v>3</v>
      </c>
      <c r="I543" s="11">
        <v>1</v>
      </c>
      <c r="J543" s="2" t="s">
        <v>2663</v>
      </c>
      <c r="L543" s="2" t="s">
        <v>2665</v>
      </c>
      <c r="O543" s="1" t="s">
        <v>2665</v>
      </c>
      <c r="R543" s="1" t="s">
        <v>8</v>
      </c>
      <c r="S543" s="2">
        <v>43021</v>
      </c>
      <c r="T543" s="2">
        <f>S543+(365*4)</f>
        <v>44481</v>
      </c>
      <c r="U543" s="2">
        <f t="shared" si="35"/>
        <v>44541</v>
      </c>
      <c r="V543" s="11">
        <f t="shared" ca="1" si="36"/>
        <v>1133</v>
      </c>
      <c r="W543" s="1" t="s">
        <v>2659</v>
      </c>
    </row>
    <row r="544" spans="1:23" hidden="1" x14ac:dyDescent="0.25">
      <c r="A544" s="1">
        <v>124</v>
      </c>
      <c r="B544" s="1" t="s">
        <v>1236</v>
      </c>
      <c r="C544" s="1" t="s">
        <v>252</v>
      </c>
      <c r="D544" s="1">
        <v>16</v>
      </c>
      <c r="E544" s="1" t="s">
        <v>77</v>
      </c>
      <c r="F544" s="1" t="s">
        <v>1244</v>
      </c>
      <c r="G544" s="1" t="s">
        <v>1245</v>
      </c>
      <c r="H544" s="1">
        <v>5</v>
      </c>
      <c r="I544" s="11">
        <v>1</v>
      </c>
      <c r="J544" s="2" t="s">
        <v>2664</v>
      </c>
      <c r="K544"/>
      <c r="L544" s="2" t="s">
        <v>2664</v>
      </c>
      <c r="M544"/>
      <c r="N544"/>
      <c r="O544"/>
      <c r="R544" s="1" t="s">
        <v>8</v>
      </c>
      <c r="S544" s="2">
        <v>45509</v>
      </c>
      <c r="T544" s="2">
        <f>S544+(365*2)</f>
        <v>46239</v>
      </c>
      <c r="U544" s="2">
        <f t="shared" si="35"/>
        <v>46299</v>
      </c>
      <c r="V544" s="11">
        <f t="shared" ca="1" si="36"/>
        <v>-625</v>
      </c>
    </row>
    <row r="545" spans="1:23" hidden="1" x14ac:dyDescent="0.25">
      <c r="A545" s="1">
        <v>124</v>
      </c>
      <c r="B545" s="1" t="s">
        <v>1236</v>
      </c>
      <c r="C545" s="1" t="s">
        <v>7</v>
      </c>
      <c r="D545" s="1" t="s">
        <v>1237</v>
      </c>
      <c r="E545" s="1" t="s">
        <v>77</v>
      </c>
      <c r="F545" s="1" t="s">
        <v>239</v>
      </c>
      <c r="G545" s="1" t="s">
        <v>1238</v>
      </c>
      <c r="H545" s="1">
        <v>20</v>
      </c>
      <c r="I545" s="11">
        <v>1</v>
      </c>
      <c r="J545" s="2" t="s">
        <v>2664</v>
      </c>
      <c r="K545"/>
      <c r="L545" s="2" t="s">
        <v>2664</v>
      </c>
      <c r="M545"/>
      <c r="N545"/>
      <c r="O545"/>
      <c r="R545" s="1" t="s">
        <v>8</v>
      </c>
      <c r="S545" s="2">
        <v>45509</v>
      </c>
      <c r="T545" s="2">
        <f>S545+(365*2)</f>
        <v>46239</v>
      </c>
      <c r="U545" s="2">
        <f t="shared" si="35"/>
        <v>46299</v>
      </c>
      <c r="V545" s="11">
        <f t="shared" ca="1" si="36"/>
        <v>-625</v>
      </c>
    </row>
    <row r="546" spans="1:23" x14ac:dyDescent="0.25">
      <c r="A546" s="1">
        <v>124</v>
      </c>
      <c r="B546" s="1" t="s">
        <v>1236</v>
      </c>
      <c r="C546" s="1" t="s">
        <v>68</v>
      </c>
      <c r="D546" s="1" t="s">
        <v>1239</v>
      </c>
      <c r="E546" s="1" t="s">
        <v>9</v>
      </c>
      <c r="F546" s="1" t="s">
        <v>1240</v>
      </c>
      <c r="G546" s="1" t="s">
        <v>1241</v>
      </c>
      <c r="H546" s="1">
        <v>7</v>
      </c>
      <c r="I546" s="11">
        <v>1</v>
      </c>
      <c r="J546" s="2" t="s">
        <v>2663</v>
      </c>
      <c r="L546" s="2" t="s">
        <v>2665</v>
      </c>
      <c r="O546" s="1" t="s">
        <v>2665</v>
      </c>
      <c r="R546" s="1" t="s">
        <v>8</v>
      </c>
      <c r="S546" s="2">
        <v>43021</v>
      </c>
      <c r="T546" s="2">
        <f>S546+(365*4)</f>
        <v>44481</v>
      </c>
      <c r="U546" s="2">
        <f t="shared" si="35"/>
        <v>44541</v>
      </c>
      <c r="V546" s="11">
        <f t="shared" ca="1" si="36"/>
        <v>1133</v>
      </c>
      <c r="W546" s="1" t="s">
        <v>2659</v>
      </c>
    </row>
    <row r="547" spans="1:23" x14ac:dyDescent="0.25">
      <c r="A547" s="1">
        <v>124</v>
      </c>
      <c r="B547" s="1" t="s">
        <v>1236</v>
      </c>
      <c r="C547" s="1" t="s">
        <v>68</v>
      </c>
      <c r="D547" s="1" t="s">
        <v>671</v>
      </c>
      <c r="E547" s="1" t="s">
        <v>9</v>
      </c>
      <c r="F547" s="1" t="s">
        <v>1250</v>
      </c>
      <c r="G547" s="1" t="s">
        <v>1250</v>
      </c>
      <c r="H547" s="1">
        <v>4</v>
      </c>
      <c r="I547" s="11">
        <v>1</v>
      </c>
      <c r="J547" s="2" t="s">
        <v>2663</v>
      </c>
      <c r="L547" s="2" t="s">
        <v>2665</v>
      </c>
      <c r="O547" s="1" t="s">
        <v>2665</v>
      </c>
      <c r="R547" s="1" t="s">
        <v>8</v>
      </c>
      <c r="S547" s="2">
        <v>43021</v>
      </c>
      <c r="T547" s="2">
        <f>S547+(365*4)</f>
        <v>44481</v>
      </c>
      <c r="U547" s="2">
        <f t="shared" si="35"/>
        <v>44541</v>
      </c>
      <c r="V547" s="11">
        <f t="shared" ca="1" si="36"/>
        <v>1133</v>
      </c>
      <c r="W547" s="1" t="s">
        <v>2659</v>
      </c>
    </row>
    <row r="548" spans="1:23" x14ac:dyDescent="0.25">
      <c r="A548" s="1">
        <v>118</v>
      </c>
      <c r="B548" s="1" t="s">
        <v>567</v>
      </c>
      <c r="C548" s="1" t="s">
        <v>74</v>
      </c>
      <c r="D548" s="1">
        <v>12</v>
      </c>
      <c r="E548" s="1" t="s">
        <v>50</v>
      </c>
      <c r="F548" s="1" t="s">
        <v>568</v>
      </c>
      <c r="G548" s="1" t="s">
        <v>569</v>
      </c>
      <c r="H548" s="1">
        <v>2</v>
      </c>
      <c r="I548" s="11">
        <v>1</v>
      </c>
      <c r="J548" s="2" t="s">
        <v>2663</v>
      </c>
      <c r="L548" s="2" t="s">
        <v>2665</v>
      </c>
      <c r="N548" s="1">
        <v>19</v>
      </c>
      <c r="O548" s="1" t="s">
        <v>2665</v>
      </c>
      <c r="P548" s="11">
        <f>_xlfn.ISOWEEKNUM(T548)</f>
        <v>24</v>
      </c>
      <c r="R548" s="1" t="s">
        <v>8</v>
      </c>
      <c r="S548" s="2">
        <v>45452</v>
      </c>
      <c r="T548" s="2">
        <f>S548+365</f>
        <v>45817</v>
      </c>
      <c r="U548" s="2">
        <f t="shared" si="35"/>
        <v>45877</v>
      </c>
      <c r="V548" s="11">
        <f t="shared" ca="1" si="36"/>
        <v>-203</v>
      </c>
      <c r="W548" s="1" t="s">
        <v>2659</v>
      </c>
    </row>
    <row r="549" spans="1:23" x14ac:dyDescent="0.25">
      <c r="A549" s="1">
        <v>118</v>
      </c>
      <c r="B549" s="1" t="s">
        <v>532</v>
      </c>
      <c r="C549" s="1" t="s">
        <v>53</v>
      </c>
      <c r="D549" s="1">
        <v>1</v>
      </c>
      <c r="E549" s="1" t="s">
        <v>50</v>
      </c>
      <c r="F549" s="1" t="s">
        <v>536</v>
      </c>
      <c r="G549" s="1" t="s">
        <v>537</v>
      </c>
      <c r="H549" s="1">
        <v>2</v>
      </c>
      <c r="I549" s="11">
        <v>1</v>
      </c>
      <c r="J549" s="2" t="s">
        <v>2663</v>
      </c>
      <c r="L549" s="2" t="s">
        <v>2665</v>
      </c>
      <c r="N549" s="1">
        <v>19</v>
      </c>
      <c r="O549" s="1" t="s">
        <v>2665</v>
      </c>
      <c r="P549" s="11">
        <f>_xlfn.ISOWEEKNUM(T549)</f>
        <v>25</v>
      </c>
      <c r="R549" s="1" t="s">
        <v>8</v>
      </c>
      <c r="S549" s="2">
        <v>45465</v>
      </c>
      <c r="T549" s="2">
        <f>S549+365</f>
        <v>45830</v>
      </c>
      <c r="U549" s="2">
        <f t="shared" si="35"/>
        <v>45890</v>
      </c>
      <c r="V549" s="11">
        <f t="shared" ca="1" si="36"/>
        <v>-216</v>
      </c>
      <c r="W549" s="1" t="s">
        <v>2659</v>
      </c>
    </row>
    <row r="550" spans="1:23" hidden="1" x14ac:dyDescent="0.25">
      <c r="A550" s="1">
        <v>124</v>
      </c>
      <c r="B550" s="1" t="s">
        <v>1415</v>
      </c>
      <c r="C550" s="1" t="s">
        <v>68</v>
      </c>
      <c r="D550" s="1" t="s">
        <v>459</v>
      </c>
      <c r="E550" s="1" t="s">
        <v>9</v>
      </c>
      <c r="F550" s="1" t="s">
        <v>1418</v>
      </c>
      <c r="G550" s="1" t="s">
        <v>1419</v>
      </c>
      <c r="H550" s="1">
        <v>3</v>
      </c>
      <c r="I550" s="11">
        <v>1</v>
      </c>
      <c r="J550" s="2" t="s">
        <v>2664</v>
      </c>
      <c r="K550"/>
      <c r="L550" s="2" t="s">
        <v>2664</v>
      </c>
      <c r="M550"/>
      <c r="N550"/>
      <c r="O550"/>
      <c r="R550" s="1" t="s">
        <v>8</v>
      </c>
      <c r="S550" s="2">
        <v>45612</v>
      </c>
      <c r="T550" s="2">
        <f>S550+(365*4)</f>
        <v>47072</v>
      </c>
      <c r="U550" s="2">
        <f t="shared" si="35"/>
        <v>47132</v>
      </c>
      <c r="V550" s="11">
        <f t="shared" ca="1" si="36"/>
        <v>-1458</v>
      </c>
    </row>
    <row r="551" spans="1:23" x14ac:dyDescent="0.25">
      <c r="A551" s="1">
        <v>118</v>
      </c>
      <c r="B551" s="1" t="s">
        <v>532</v>
      </c>
      <c r="C551" s="1" t="s">
        <v>49</v>
      </c>
      <c r="D551" s="1">
        <v>6</v>
      </c>
      <c r="E551" s="1" t="s">
        <v>50</v>
      </c>
      <c r="F551" s="1" t="s">
        <v>533</v>
      </c>
      <c r="G551" s="1" t="s">
        <v>533</v>
      </c>
      <c r="H551" s="1">
        <v>1</v>
      </c>
      <c r="I551" s="11">
        <v>1</v>
      </c>
      <c r="J551" s="2" t="s">
        <v>2663</v>
      </c>
      <c r="L551" s="2" t="s">
        <v>2665</v>
      </c>
      <c r="N551" s="1">
        <v>19</v>
      </c>
      <c r="O551" s="1" t="s">
        <v>2665</v>
      </c>
      <c r="P551" s="11">
        <f t="shared" ref="P551:P556" si="38">_xlfn.ISOWEEKNUM(T551)</f>
        <v>25</v>
      </c>
      <c r="R551" s="1" t="s">
        <v>8</v>
      </c>
      <c r="S551" s="2">
        <v>45465</v>
      </c>
      <c r="T551" s="2">
        <f t="shared" ref="T551:T556" si="39">S551+365</f>
        <v>45830</v>
      </c>
      <c r="U551" s="2">
        <f t="shared" si="35"/>
        <v>45890</v>
      </c>
      <c r="V551" s="11">
        <f t="shared" ca="1" si="36"/>
        <v>-216</v>
      </c>
      <c r="W551" s="1" t="s">
        <v>2659</v>
      </c>
    </row>
    <row r="552" spans="1:23" x14ac:dyDescent="0.25">
      <c r="A552" s="1">
        <v>118</v>
      </c>
      <c r="B552" s="1" t="s">
        <v>594</v>
      </c>
      <c r="C552" s="1" t="s">
        <v>7</v>
      </c>
      <c r="D552" s="1">
        <v>2</v>
      </c>
      <c r="E552" s="1" t="s">
        <v>50</v>
      </c>
      <c r="F552" s="1" t="s">
        <v>603</v>
      </c>
      <c r="G552" s="1" t="s">
        <v>604</v>
      </c>
      <c r="H552" s="1">
        <v>2</v>
      </c>
      <c r="I552" s="11">
        <v>1</v>
      </c>
      <c r="J552" s="2" t="s">
        <v>2663</v>
      </c>
      <c r="L552" s="2" t="s">
        <v>2665</v>
      </c>
      <c r="N552" s="1">
        <v>19</v>
      </c>
      <c r="O552" s="1" t="s">
        <v>2665</v>
      </c>
      <c r="P552" s="11">
        <f t="shared" si="38"/>
        <v>23</v>
      </c>
      <c r="R552" s="1" t="s">
        <v>8</v>
      </c>
      <c r="S552" s="2">
        <v>45451</v>
      </c>
      <c r="T552" s="2">
        <f t="shared" si="39"/>
        <v>45816</v>
      </c>
      <c r="U552" s="2">
        <f t="shared" si="35"/>
        <v>45876</v>
      </c>
      <c r="V552" s="11">
        <f t="shared" ca="1" si="36"/>
        <v>-202</v>
      </c>
      <c r="W552" s="1" t="s">
        <v>2659</v>
      </c>
    </row>
    <row r="553" spans="1:23" x14ac:dyDescent="0.25">
      <c r="A553" s="1">
        <v>118</v>
      </c>
      <c r="B553" s="1" t="s">
        <v>594</v>
      </c>
      <c r="C553" s="1" t="s">
        <v>7</v>
      </c>
      <c r="D553" s="1">
        <v>7</v>
      </c>
      <c r="E553" s="1" t="s">
        <v>50</v>
      </c>
      <c r="F553" s="1" t="s">
        <v>595</v>
      </c>
      <c r="G553" s="1" t="s">
        <v>595</v>
      </c>
      <c r="H553" s="1">
        <v>1</v>
      </c>
      <c r="I553" s="11">
        <v>1</v>
      </c>
      <c r="J553" s="2" t="s">
        <v>2663</v>
      </c>
      <c r="L553" s="2" t="s">
        <v>2665</v>
      </c>
      <c r="N553" s="1">
        <v>19</v>
      </c>
      <c r="O553" s="1" t="s">
        <v>2665</v>
      </c>
      <c r="P553" s="11">
        <f t="shared" si="38"/>
        <v>23</v>
      </c>
      <c r="R553" s="1" t="s">
        <v>8</v>
      </c>
      <c r="S553" s="2">
        <v>45451</v>
      </c>
      <c r="T553" s="2">
        <f t="shared" si="39"/>
        <v>45816</v>
      </c>
      <c r="U553" s="2">
        <f t="shared" si="35"/>
        <v>45876</v>
      </c>
      <c r="V553" s="11">
        <f t="shared" ca="1" si="36"/>
        <v>-202</v>
      </c>
      <c r="W553" s="1" t="s">
        <v>2659</v>
      </c>
    </row>
    <row r="554" spans="1:23" x14ac:dyDescent="0.25">
      <c r="A554" s="1">
        <v>118</v>
      </c>
      <c r="B554" s="1" t="s">
        <v>594</v>
      </c>
      <c r="C554" s="1" t="s">
        <v>232</v>
      </c>
      <c r="D554" s="1" t="s">
        <v>331</v>
      </c>
      <c r="E554" s="1" t="s">
        <v>50</v>
      </c>
      <c r="F554" s="1" t="s">
        <v>599</v>
      </c>
      <c r="G554" s="1" t="s">
        <v>600</v>
      </c>
      <c r="H554" s="1">
        <v>6</v>
      </c>
      <c r="I554" s="11">
        <v>1</v>
      </c>
      <c r="J554" s="2" t="s">
        <v>2663</v>
      </c>
      <c r="L554" s="2" t="s">
        <v>2665</v>
      </c>
      <c r="N554" s="1">
        <v>19</v>
      </c>
      <c r="O554" s="1" t="s">
        <v>2665</v>
      </c>
      <c r="P554" s="11">
        <f t="shared" si="38"/>
        <v>23</v>
      </c>
      <c r="R554" s="1" t="s">
        <v>8</v>
      </c>
      <c r="S554" s="2">
        <v>45451</v>
      </c>
      <c r="T554" s="2">
        <f t="shared" si="39"/>
        <v>45816</v>
      </c>
      <c r="U554" s="2">
        <f t="shared" si="35"/>
        <v>45876</v>
      </c>
      <c r="V554" s="11">
        <f t="shared" ca="1" si="36"/>
        <v>-202</v>
      </c>
      <c r="W554" s="1" t="s">
        <v>2659</v>
      </c>
    </row>
    <row r="555" spans="1:23" x14ac:dyDescent="0.25">
      <c r="A555" s="1">
        <v>118</v>
      </c>
      <c r="B555" s="1" t="s">
        <v>578</v>
      </c>
      <c r="C555" s="1" t="s">
        <v>7</v>
      </c>
      <c r="D555" s="1">
        <v>1</v>
      </c>
      <c r="E555" s="1" t="s">
        <v>50</v>
      </c>
      <c r="F555" s="1" t="s">
        <v>584</v>
      </c>
      <c r="G555" s="1" t="s">
        <v>585</v>
      </c>
      <c r="H555" s="1">
        <v>1</v>
      </c>
      <c r="I555" s="11">
        <v>1</v>
      </c>
      <c r="J555" s="2" t="s">
        <v>2663</v>
      </c>
      <c r="L555" s="2" t="s">
        <v>2665</v>
      </c>
      <c r="N555" s="1">
        <v>19</v>
      </c>
      <c r="O555" s="1" t="s">
        <v>2665</v>
      </c>
      <c r="P555" s="11">
        <f t="shared" si="38"/>
        <v>24</v>
      </c>
      <c r="R555" s="1" t="s">
        <v>8</v>
      </c>
      <c r="S555" s="2">
        <v>45452</v>
      </c>
      <c r="T555" s="2">
        <f t="shared" si="39"/>
        <v>45817</v>
      </c>
      <c r="U555" s="2">
        <f t="shared" si="35"/>
        <v>45877</v>
      </c>
      <c r="V555" s="11">
        <f t="shared" ca="1" si="36"/>
        <v>-203</v>
      </c>
      <c r="W555" s="1" t="s">
        <v>2659</v>
      </c>
    </row>
    <row r="556" spans="1:23" x14ac:dyDescent="0.25">
      <c r="A556" s="1">
        <v>118</v>
      </c>
      <c r="B556" s="1" t="s">
        <v>578</v>
      </c>
      <c r="C556" s="1" t="s">
        <v>7</v>
      </c>
      <c r="D556" s="1">
        <v>6</v>
      </c>
      <c r="E556" s="1" t="s">
        <v>50</v>
      </c>
      <c r="F556" s="1" t="s">
        <v>579</v>
      </c>
      <c r="G556" s="1" t="s">
        <v>580</v>
      </c>
      <c r="H556" s="1">
        <v>2</v>
      </c>
      <c r="I556" s="11">
        <v>1</v>
      </c>
      <c r="J556" s="2" t="s">
        <v>2663</v>
      </c>
      <c r="L556" s="2" t="s">
        <v>2665</v>
      </c>
      <c r="N556" s="1">
        <v>19</v>
      </c>
      <c r="O556" s="1" t="s">
        <v>2665</v>
      </c>
      <c r="P556" s="11">
        <f t="shared" si="38"/>
        <v>24</v>
      </c>
      <c r="R556" s="1" t="s">
        <v>8</v>
      </c>
      <c r="S556" s="2">
        <v>45452</v>
      </c>
      <c r="T556" s="2">
        <f t="shared" si="39"/>
        <v>45817</v>
      </c>
      <c r="U556" s="2">
        <f t="shared" si="35"/>
        <v>45877</v>
      </c>
      <c r="V556" s="11">
        <f t="shared" ca="1" si="36"/>
        <v>-203</v>
      </c>
      <c r="W556" s="1" t="s">
        <v>2659</v>
      </c>
    </row>
    <row r="557" spans="1:23" x14ac:dyDescent="0.25">
      <c r="A557" s="1">
        <v>124</v>
      </c>
      <c r="B557" s="1" t="s">
        <v>1266</v>
      </c>
      <c r="C557" s="1" t="s">
        <v>68</v>
      </c>
      <c r="D557" s="1">
        <v>4</v>
      </c>
      <c r="E557" s="1" t="s">
        <v>9</v>
      </c>
      <c r="F557" s="1" t="s">
        <v>1280</v>
      </c>
      <c r="G557" s="1" t="s">
        <v>1281</v>
      </c>
      <c r="H557" s="1">
        <v>3</v>
      </c>
      <c r="I557" s="11">
        <v>1</v>
      </c>
      <c r="J557" s="2" t="s">
        <v>2663</v>
      </c>
      <c r="L557" s="2" t="s">
        <v>2665</v>
      </c>
      <c r="O557" s="1" t="s">
        <v>2665</v>
      </c>
      <c r="R557" s="1" t="s">
        <v>8</v>
      </c>
      <c r="S557" s="2">
        <v>43020</v>
      </c>
      <c r="T557" s="2">
        <f t="shared" ref="T557:T564" si="40">S557+(365*4)</f>
        <v>44480</v>
      </c>
      <c r="U557" s="2">
        <f t="shared" si="35"/>
        <v>44540</v>
      </c>
      <c r="V557" s="11">
        <f t="shared" ca="1" si="36"/>
        <v>1134</v>
      </c>
      <c r="W557" s="1" t="s">
        <v>2659</v>
      </c>
    </row>
    <row r="558" spans="1:23" x14ac:dyDescent="0.25">
      <c r="A558" s="1">
        <v>124</v>
      </c>
      <c r="B558" s="1" t="s">
        <v>1266</v>
      </c>
      <c r="C558" s="1" t="s">
        <v>68</v>
      </c>
      <c r="D558" s="1">
        <v>5</v>
      </c>
      <c r="E558" s="1" t="s">
        <v>9</v>
      </c>
      <c r="F558" s="1" t="s">
        <v>1278</v>
      </c>
      <c r="G558" s="1" t="s">
        <v>1279</v>
      </c>
      <c r="H558" s="1">
        <v>4</v>
      </c>
      <c r="I558" s="11">
        <v>1</v>
      </c>
      <c r="J558" s="2" t="s">
        <v>2663</v>
      </c>
      <c r="L558" s="2" t="s">
        <v>2665</v>
      </c>
      <c r="O558" s="1" t="s">
        <v>2665</v>
      </c>
      <c r="R558" s="1" t="s">
        <v>8</v>
      </c>
      <c r="S558" s="2">
        <v>40774</v>
      </c>
      <c r="T558" s="2">
        <f t="shared" si="40"/>
        <v>42234</v>
      </c>
      <c r="U558" s="2">
        <f t="shared" si="35"/>
        <v>42294</v>
      </c>
      <c r="V558" s="11">
        <f t="shared" ca="1" si="36"/>
        <v>3380</v>
      </c>
      <c r="W558" s="1" t="s">
        <v>2659</v>
      </c>
    </row>
    <row r="559" spans="1:23" x14ac:dyDescent="0.25">
      <c r="A559" s="1">
        <v>124</v>
      </c>
      <c r="B559" s="1" t="s">
        <v>1266</v>
      </c>
      <c r="C559" s="1" t="s">
        <v>68</v>
      </c>
      <c r="D559" s="1">
        <v>6</v>
      </c>
      <c r="E559" s="1" t="s">
        <v>9</v>
      </c>
      <c r="F559" s="1" t="s">
        <v>1277</v>
      </c>
      <c r="G559" s="1" t="s">
        <v>1277</v>
      </c>
      <c r="H559" s="1">
        <v>5</v>
      </c>
      <c r="I559" s="11">
        <v>1</v>
      </c>
      <c r="J559" s="2" t="s">
        <v>2663</v>
      </c>
      <c r="L559" s="2" t="s">
        <v>2665</v>
      </c>
      <c r="O559" s="1" t="s">
        <v>2665</v>
      </c>
      <c r="R559" s="1" t="s">
        <v>8</v>
      </c>
      <c r="S559" s="2">
        <v>43023</v>
      </c>
      <c r="T559" s="2">
        <f t="shared" si="40"/>
        <v>44483</v>
      </c>
      <c r="U559" s="2">
        <f t="shared" si="35"/>
        <v>44543</v>
      </c>
      <c r="V559" s="11">
        <f t="shared" ca="1" si="36"/>
        <v>1131</v>
      </c>
      <c r="W559" s="1" t="s">
        <v>2659</v>
      </c>
    </row>
    <row r="560" spans="1:23" x14ac:dyDescent="0.25">
      <c r="A560" s="1">
        <v>124</v>
      </c>
      <c r="B560" s="1" t="s">
        <v>1266</v>
      </c>
      <c r="C560" s="1" t="s">
        <v>68</v>
      </c>
      <c r="D560" s="1">
        <v>13</v>
      </c>
      <c r="E560" s="1" t="s">
        <v>9</v>
      </c>
      <c r="F560" s="1" t="s">
        <v>1269</v>
      </c>
      <c r="G560" s="1" t="s">
        <v>1269</v>
      </c>
      <c r="H560" s="1">
        <v>3</v>
      </c>
      <c r="I560" s="11">
        <v>1</v>
      </c>
      <c r="J560" s="2" t="s">
        <v>2663</v>
      </c>
      <c r="L560" s="2" t="s">
        <v>2665</v>
      </c>
      <c r="O560" s="1" t="s">
        <v>2665</v>
      </c>
      <c r="R560" s="1" t="s">
        <v>8</v>
      </c>
      <c r="S560" s="2">
        <v>43021</v>
      </c>
      <c r="T560" s="2">
        <f t="shared" si="40"/>
        <v>44481</v>
      </c>
      <c r="U560" s="2">
        <f t="shared" si="35"/>
        <v>44541</v>
      </c>
      <c r="V560" s="11">
        <f t="shared" ca="1" si="36"/>
        <v>1133</v>
      </c>
      <c r="W560" s="1" t="s">
        <v>2659</v>
      </c>
    </row>
    <row r="561" spans="1:23" x14ac:dyDescent="0.25">
      <c r="A561" s="1">
        <v>124</v>
      </c>
      <c r="B561" s="1" t="s">
        <v>1266</v>
      </c>
      <c r="C561" s="1" t="s">
        <v>68</v>
      </c>
      <c r="D561" s="1">
        <v>17</v>
      </c>
      <c r="E561" s="1" t="s">
        <v>9</v>
      </c>
      <c r="F561" s="1" t="s">
        <v>1275</v>
      </c>
      <c r="G561" s="1" t="s">
        <v>1276</v>
      </c>
      <c r="H561" s="1">
        <v>6</v>
      </c>
      <c r="I561" s="11">
        <v>1</v>
      </c>
      <c r="J561" s="2" t="s">
        <v>2663</v>
      </c>
      <c r="L561" s="2" t="s">
        <v>2665</v>
      </c>
      <c r="O561" s="1" t="s">
        <v>2665</v>
      </c>
      <c r="R561" s="1" t="s">
        <v>8</v>
      </c>
      <c r="S561" s="2">
        <v>43021</v>
      </c>
      <c r="T561" s="2">
        <f t="shared" si="40"/>
        <v>44481</v>
      </c>
      <c r="U561" s="2">
        <f t="shared" si="35"/>
        <v>44541</v>
      </c>
      <c r="V561" s="11">
        <f t="shared" ca="1" si="36"/>
        <v>1133</v>
      </c>
      <c r="W561" s="1" t="s">
        <v>2659</v>
      </c>
    </row>
    <row r="562" spans="1:23" x14ac:dyDescent="0.25">
      <c r="A562" s="1">
        <v>124</v>
      </c>
      <c r="B562" s="1" t="s">
        <v>1266</v>
      </c>
      <c r="C562" s="1" t="s">
        <v>68</v>
      </c>
      <c r="D562" s="1">
        <v>18</v>
      </c>
      <c r="E562" s="1" t="s">
        <v>9</v>
      </c>
      <c r="F562" s="1" t="s">
        <v>1273</v>
      </c>
      <c r="G562" s="1" t="s">
        <v>1274</v>
      </c>
      <c r="H562" s="1">
        <v>5</v>
      </c>
      <c r="I562" s="11">
        <v>1</v>
      </c>
      <c r="J562" s="2" t="s">
        <v>2663</v>
      </c>
      <c r="L562" s="2" t="s">
        <v>2665</v>
      </c>
      <c r="O562" s="1" t="s">
        <v>2665</v>
      </c>
      <c r="R562" s="1" t="s">
        <v>8</v>
      </c>
      <c r="S562" s="2">
        <v>40774</v>
      </c>
      <c r="T562" s="2">
        <f t="shared" si="40"/>
        <v>42234</v>
      </c>
      <c r="U562" s="2">
        <f t="shared" si="35"/>
        <v>42294</v>
      </c>
      <c r="V562" s="11">
        <f t="shared" ca="1" si="36"/>
        <v>3380</v>
      </c>
      <c r="W562" s="1" t="s">
        <v>2659</v>
      </c>
    </row>
    <row r="563" spans="1:23" x14ac:dyDescent="0.25">
      <c r="A563" s="1">
        <v>124</v>
      </c>
      <c r="B563" s="1" t="s">
        <v>1266</v>
      </c>
      <c r="C563" s="1" t="s">
        <v>68</v>
      </c>
      <c r="D563" s="1">
        <v>19</v>
      </c>
      <c r="E563" s="1" t="s">
        <v>9</v>
      </c>
      <c r="F563" s="1" t="s">
        <v>1271</v>
      </c>
      <c r="G563" s="1" t="s">
        <v>1272</v>
      </c>
      <c r="H563" s="1" t="s">
        <v>1270</v>
      </c>
      <c r="I563" s="11">
        <v>1</v>
      </c>
      <c r="J563" s="2" t="s">
        <v>2663</v>
      </c>
      <c r="L563" s="2" t="s">
        <v>2665</v>
      </c>
      <c r="O563" s="1" t="s">
        <v>2665</v>
      </c>
      <c r="R563" s="1" t="s">
        <v>8</v>
      </c>
      <c r="S563" s="2">
        <v>40774</v>
      </c>
      <c r="T563" s="2">
        <f t="shared" si="40"/>
        <v>42234</v>
      </c>
      <c r="U563" s="2">
        <f t="shared" si="35"/>
        <v>42294</v>
      </c>
      <c r="V563" s="11">
        <f t="shared" ca="1" si="36"/>
        <v>3380</v>
      </c>
      <c r="W563" s="1" t="s">
        <v>2659</v>
      </c>
    </row>
    <row r="564" spans="1:23" x14ac:dyDescent="0.25">
      <c r="A564" s="1">
        <v>124</v>
      </c>
      <c r="B564" s="1" t="s">
        <v>1266</v>
      </c>
      <c r="C564" s="1" t="s">
        <v>68</v>
      </c>
      <c r="D564" s="1" t="s">
        <v>666</v>
      </c>
      <c r="E564" s="1" t="s">
        <v>9</v>
      </c>
      <c r="F564" s="1" t="s">
        <v>1283</v>
      </c>
      <c r="G564" s="1" t="s">
        <v>1281</v>
      </c>
      <c r="H564" s="1" t="s">
        <v>1282</v>
      </c>
      <c r="I564" s="11">
        <v>1</v>
      </c>
      <c r="J564" s="2" t="s">
        <v>2663</v>
      </c>
      <c r="L564" s="2" t="s">
        <v>2665</v>
      </c>
      <c r="O564" s="1" t="s">
        <v>2665</v>
      </c>
      <c r="R564" s="1" t="s">
        <v>8</v>
      </c>
      <c r="S564" s="2">
        <v>43020</v>
      </c>
      <c r="T564" s="2">
        <f t="shared" si="40"/>
        <v>44480</v>
      </c>
      <c r="U564" s="2">
        <f t="shared" si="35"/>
        <v>44540</v>
      </c>
      <c r="V564" s="11">
        <f t="shared" ca="1" si="36"/>
        <v>1134</v>
      </c>
      <c r="W564" s="1" t="s">
        <v>2659</v>
      </c>
    </row>
    <row r="565" spans="1:23" x14ac:dyDescent="0.25">
      <c r="A565" s="1">
        <v>118</v>
      </c>
      <c r="B565" s="1" t="s">
        <v>551</v>
      </c>
      <c r="C565" s="1" t="s">
        <v>7</v>
      </c>
      <c r="D565" s="1">
        <v>1</v>
      </c>
      <c r="E565" s="1" t="s">
        <v>50</v>
      </c>
      <c r="F565" s="1" t="s">
        <v>554</v>
      </c>
      <c r="G565" s="1" t="s">
        <v>555</v>
      </c>
      <c r="H565" s="1">
        <v>1</v>
      </c>
      <c r="I565" s="11">
        <v>1</v>
      </c>
      <c r="J565" s="2" t="s">
        <v>2663</v>
      </c>
      <c r="L565" s="2" t="s">
        <v>2665</v>
      </c>
      <c r="N565" s="1">
        <v>19</v>
      </c>
      <c r="O565" s="1" t="s">
        <v>2665</v>
      </c>
      <c r="P565" s="11">
        <f>_xlfn.ISOWEEKNUM(T565)</f>
        <v>24</v>
      </c>
      <c r="R565" s="1" t="s">
        <v>8</v>
      </c>
      <c r="S565" s="2">
        <v>45452</v>
      </c>
      <c r="T565" s="2">
        <f>S565+365</f>
        <v>45817</v>
      </c>
      <c r="U565" s="2">
        <f t="shared" si="35"/>
        <v>45877</v>
      </c>
      <c r="V565" s="11">
        <f t="shared" ca="1" si="36"/>
        <v>-203</v>
      </c>
      <c r="W565" s="1" t="s">
        <v>2659</v>
      </c>
    </row>
    <row r="566" spans="1:23" x14ac:dyDescent="0.25">
      <c r="A566" s="1">
        <v>118</v>
      </c>
      <c r="B566" s="1" t="s">
        <v>551</v>
      </c>
      <c r="C566" s="1" t="s">
        <v>7</v>
      </c>
      <c r="D566" s="1">
        <v>7</v>
      </c>
      <c r="E566" s="1" t="s">
        <v>50</v>
      </c>
      <c r="F566" s="1" t="s">
        <v>552</v>
      </c>
      <c r="G566" s="1" t="s">
        <v>553</v>
      </c>
      <c r="H566" s="1">
        <v>1</v>
      </c>
      <c r="I566" s="11">
        <v>1</v>
      </c>
      <c r="J566" s="2" t="s">
        <v>2663</v>
      </c>
      <c r="L566" s="2" t="s">
        <v>2665</v>
      </c>
      <c r="N566" s="1">
        <v>19</v>
      </c>
      <c r="O566" s="1" t="s">
        <v>2665</v>
      </c>
      <c r="P566" s="11">
        <f>_xlfn.ISOWEEKNUM(T566)</f>
        <v>24</v>
      </c>
      <c r="R566" s="1" t="s">
        <v>8</v>
      </c>
      <c r="S566" s="2">
        <v>45452</v>
      </c>
      <c r="T566" s="2">
        <f>S566+365</f>
        <v>45817</v>
      </c>
      <c r="U566" s="2">
        <f t="shared" si="35"/>
        <v>45877</v>
      </c>
      <c r="V566" s="11">
        <f t="shared" ca="1" si="36"/>
        <v>-203</v>
      </c>
      <c r="W566" s="1" t="s">
        <v>2659</v>
      </c>
    </row>
    <row r="567" spans="1:23" x14ac:dyDescent="0.25">
      <c r="A567" s="1">
        <v>124</v>
      </c>
      <c r="B567" s="1" t="s">
        <v>1314</v>
      </c>
      <c r="C567" s="1" t="s">
        <v>68</v>
      </c>
      <c r="D567" s="1">
        <v>2</v>
      </c>
      <c r="E567" s="1" t="s">
        <v>9</v>
      </c>
      <c r="F567" s="1" t="s">
        <v>1318</v>
      </c>
      <c r="G567" s="1" t="s">
        <v>1319</v>
      </c>
      <c r="H567" s="1">
        <v>3</v>
      </c>
      <c r="I567" s="11">
        <v>1</v>
      </c>
      <c r="J567" s="2" t="s">
        <v>2663</v>
      </c>
      <c r="L567" s="2" t="s">
        <v>2665</v>
      </c>
      <c r="O567" s="1" t="s">
        <v>2665</v>
      </c>
      <c r="R567" s="1" t="s">
        <v>8</v>
      </c>
      <c r="S567" s="2">
        <v>43024</v>
      </c>
      <c r="T567" s="2">
        <f>S567+(365*4)</f>
        <v>44484</v>
      </c>
      <c r="U567" s="2">
        <f t="shared" si="35"/>
        <v>44544</v>
      </c>
      <c r="V567" s="11">
        <f t="shared" ca="1" si="36"/>
        <v>1130</v>
      </c>
      <c r="W567" s="1" t="s">
        <v>2659</v>
      </c>
    </row>
    <row r="568" spans="1:23" x14ac:dyDescent="0.25">
      <c r="A568" s="1">
        <v>124</v>
      </c>
      <c r="B568" s="1" t="s">
        <v>1314</v>
      </c>
      <c r="C568" s="1" t="s">
        <v>68</v>
      </c>
      <c r="D568" s="1">
        <v>5</v>
      </c>
      <c r="E568" s="1" t="s">
        <v>9</v>
      </c>
      <c r="F568" s="1" t="s">
        <v>1317</v>
      </c>
      <c r="G568" s="1" t="s">
        <v>1317</v>
      </c>
      <c r="H568" s="1">
        <v>2</v>
      </c>
      <c r="I568" s="11">
        <v>1</v>
      </c>
      <c r="J568" s="2" t="s">
        <v>2663</v>
      </c>
      <c r="L568" s="2" t="s">
        <v>2665</v>
      </c>
      <c r="O568" s="1" t="s">
        <v>2665</v>
      </c>
      <c r="R568" s="1" t="s">
        <v>8</v>
      </c>
      <c r="S568" s="2">
        <v>43024</v>
      </c>
      <c r="T568" s="2">
        <f>S568+(365*4)</f>
        <v>44484</v>
      </c>
      <c r="U568" s="2">
        <f t="shared" si="35"/>
        <v>44544</v>
      </c>
      <c r="V568" s="11">
        <f t="shared" ca="1" si="36"/>
        <v>1130</v>
      </c>
      <c r="W568" s="1" t="s">
        <v>2659</v>
      </c>
    </row>
    <row r="569" spans="1:23" x14ac:dyDescent="0.25">
      <c r="A569" s="1">
        <v>118</v>
      </c>
      <c r="B569" s="1" t="s">
        <v>586</v>
      </c>
      <c r="C569" s="1" t="s">
        <v>49</v>
      </c>
      <c r="D569" s="1">
        <v>1</v>
      </c>
      <c r="E569" s="1" t="s">
        <v>50</v>
      </c>
      <c r="F569" s="1" t="s">
        <v>592</v>
      </c>
      <c r="G569" s="1" t="s">
        <v>593</v>
      </c>
      <c r="H569" s="1">
        <v>3</v>
      </c>
      <c r="I569" s="11">
        <v>1</v>
      </c>
      <c r="J569" s="2" t="s">
        <v>2663</v>
      </c>
      <c r="L569" s="2" t="s">
        <v>2665</v>
      </c>
      <c r="N569" s="1">
        <v>19</v>
      </c>
      <c r="O569" s="1" t="s">
        <v>2665</v>
      </c>
      <c r="P569" s="11">
        <f>_xlfn.ISOWEEKNUM(T569)</f>
        <v>21</v>
      </c>
      <c r="R569" s="1" t="s">
        <v>8</v>
      </c>
      <c r="S569" s="2">
        <v>45436</v>
      </c>
      <c r="T569" s="2">
        <f>S569+365</f>
        <v>45801</v>
      </c>
      <c r="U569" s="2">
        <f t="shared" si="35"/>
        <v>45861</v>
      </c>
      <c r="V569" s="11">
        <f t="shared" ca="1" si="36"/>
        <v>-187</v>
      </c>
      <c r="W569" s="1" t="s">
        <v>2659</v>
      </c>
    </row>
    <row r="570" spans="1:23" x14ac:dyDescent="0.25">
      <c r="A570" s="1">
        <v>118</v>
      </c>
      <c r="B570" s="1" t="s">
        <v>586</v>
      </c>
      <c r="C570" s="1" t="s">
        <v>49</v>
      </c>
      <c r="D570" s="1">
        <v>6</v>
      </c>
      <c r="E570" s="1" t="s">
        <v>50</v>
      </c>
      <c r="F570" s="1" t="s">
        <v>587</v>
      </c>
      <c r="G570" s="1" t="s">
        <v>587</v>
      </c>
      <c r="H570" s="1">
        <v>3</v>
      </c>
      <c r="I570" s="11">
        <v>1</v>
      </c>
      <c r="J570" s="2" t="s">
        <v>2663</v>
      </c>
      <c r="L570" s="2" t="s">
        <v>2665</v>
      </c>
      <c r="N570" s="1">
        <v>19</v>
      </c>
      <c r="O570" s="1" t="s">
        <v>2665</v>
      </c>
      <c r="P570" s="11">
        <f>_xlfn.ISOWEEKNUM(T570)</f>
        <v>21</v>
      </c>
      <c r="R570" s="1" t="s">
        <v>8</v>
      </c>
      <c r="S570" s="2">
        <v>45436</v>
      </c>
      <c r="T570" s="2">
        <f>S570+365</f>
        <v>45801</v>
      </c>
      <c r="U570" s="2">
        <f t="shared" si="35"/>
        <v>45861</v>
      </c>
      <c r="V570" s="11">
        <f t="shared" ca="1" si="36"/>
        <v>-187</v>
      </c>
      <c r="W570" s="1" t="s">
        <v>2659</v>
      </c>
    </row>
    <row r="571" spans="1:23" x14ac:dyDescent="0.25">
      <c r="A571" s="1">
        <v>112</v>
      </c>
      <c r="B571" s="1" t="s">
        <v>177</v>
      </c>
      <c r="C571" s="1" t="s">
        <v>232</v>
      </c>
      <c r="D571" s="1">
        <v>711</v>
      </c>
      <c r="E571" s="1" t="s">
        <v>50</v>
      </c>
      <c r="F571" s="1" t="s">
        <v>233</v>
      </c>
      <c r="G571" s="1" t="s">
        <v>234</v>
      </c>
      <c r="H571" s="1">
        <v>11</v>
      </c>
      <c r="I571" s="11">
        <v>1</v>
      </c>
      <c r="J571" s="2" t="s">
        <v>2663</v>
      </c>
      <c r="L571" s="2" t="s">
        <v>2665</v>
      </c>
      <c r="N571" s="1">
        <v>20</v>
      </c>
      <c r="O571" s="1" t="s">
        <v>2665</v>
      </c>
      <c r="P571" s="11">
        <f>_xlfn.ISOWEEKNUM(T571)</f>
        <v>21</v>
      </c>
      <c r="R571" s="1" t="s">
        <v>8</v>
      </c>
      <c r="S571" s="2">
        <v>45434</v>
      </c>
      <c r="T571" s="2">
        <f>S571+365</f>
        <v>45799</v>
      </c>
      <c r="U571" s="2">
        <f t="shared" si="35"/>
        <v>45859</v>
      </c>
      <c r="V571" s="11">
        <f t="shared" ca="1" si="36"/>
        <v>-185</v>
      </c>
      <c r="W571" s="1" t="s">
        <v>2659</v>
      </c>
    </row>
    <row r="572" spans="1:23" x14ac:dyDescent="0.25">
      <c r="A572" s="1">
        <v>112</v>
      </c>
      <c r="B572" s="1" t="s">
        <v>237</v>
      </c>
      <c r="C572" s="1" t="s">
        <v>49</v>
      </c>
      <c r="D572" s="1">
        <v>401</v>
      </c>
      <c r="E572" s="1" t="s">
        <v>238</v>
      </c>
      <c r="F572" s="1" t="s">
        <v>249</v>
      </c>
      <c r="G572" s="1" t="s">
        <v>250</v>
      </c>
      <c r="H572" s="1">
        <v>1</v>
      </c>
      <c r="I572" s="11">
        <v>1</v>
      </c>
      <c r="J572" s="2" t="s">
        <v>2663</v>
      </c>
      <c r="L572" s="2" t="s">
        <v>2665</v>
      </c>
      <c r="N572" s="1">
        <v>20</v>
      </c>
      <c r="O572" s="1" t="s">
        <v>2665</v>
      </c>
      <c r="P572" s="11">
        <f>_xlfn.ISOWEEKNUM(T572)</f>
        <v>21</v>
      </c>
      <c r="R572" s="1" t="s">
        <v>8</v>
      </c>
      <c r="S572" s="2">
        <v>45434</v>
      </c>
      <c r="T572" s="2">
        <f>S572+365</f>
        <v>45799</v>
      </c>
      <c r="U572" s="2">
        <f t="shared" si="35"/>
        <v>45859</v>
      </c>
      <c r="V572" s="11">
        <f t="shared" ca="1" si="36"/>
        <v>-185</v>
      </c>
      <c r="W572" s="1" t="s">
        <v>2659</v>
      </c>
    </row>
    <row r="573" spans="1:23" x14ac:dyDescent="0.25">
      <c r="A573" s="1">
        <v>124</v>
      </c>
      <c r="B573" s="1" t="s">
        <v>1333</v>
      </c>
      <c r="C573" s="1" t="s">
        <v>68</v>
      </c>
      <c r="D573" s="1" t="s">
        <v>459</v>
      </c>
      <c r="E573" s="1" t="s">
        <v>9</v>
      </c>
      <c r="F573" s="1" t="s">
        <v>1335</v>
      </c>
      <c r="G573" s="1" t="s">
        <v>1336</v>
      </c>
      <c r="H573" s="1">
        <v>2</v>
      </c>
      <c r="I573" s="11">
        <v>1</v>
      </c>
      <c r="J573" s="2" t="s">
        <v>2663</v>
      </c>
      <c r="L573" s="2" t="s">
        <v>2665</v>
      </c>
      <c r="O573" s="1" t="s">
        <v>2665</v>
      </c>
      <c r="R573" s="1" t="s">
        <v>8</v>
      </c>
      <c r="S573" s="2">
        <v>43025</v>
      </c>
      <c r="T573" s="2">
        <f>S573+(365*4)</f>
        <v>44485</v>
      </c>
      <c r="U573" s="2">
        <f t="shared" si="35"/>
        <v>44545</v>
      </c>
      <c r="V573" s="11">
        <f t="shared" ca="1" si="36"/>
        <v>1129</v>
      </c>
      <c r="W573" s="1" t="s">
        <v>2659</v>
      </c>
    </row>
    <row r="574" spans="1:23" x14ac:dyDescent="0.25">
      <c r="A574" s="1">
        <v>112</v>
      </c>
      <c r="B574" s="1" t="s">
        <v>237</v>
      </c>
      <c r="C574" s="1" t="s">
        <v>49</v>
      </c>
      <c r="D574" s="1">
        <v>412</v>
      </c>
      <c r="E574" s="1" t="s">
        <v>238</v>
      </c>
      <c r="F574" s="1" t="s">
        <v>239</v>
      </c>
      <c r="G574" s="1" t="s">
        <v>240</v>
      </c>
      <c r="H574" s="1">
        <v>21</v>
      </c>
      <c r="I574" s="11">
        <v>1</v>
      </c>
      <c r="J574" s="2" t="s">
        <v>2663</v>
      </c>
      <c r="L574" s="2" t="s">
        <v>2665</v>
      </c>
      <c r="N574" s="1">
        <v>20</v>
      </c>
      <c r="O574" s="1" t="s">
        <v>2665</v>
      </c>
      <c r="P574" s="11">
        <f>_xlfn.ISOWEEKNUM(T574)</f>
        <v>21</v>
      </c>
      <c r="R574" s="1" t="s">
        <v>8</v>
      </c>
      <c r="S574" s="2">
        <v>45434</v>
      </c>
      <c r="T574" s="2">
        <f>S574+365</f>
        <v>45799</v>
      </c>
      <c r="U574" s="2">
        <f t="shared" si="35"/>
        <v>45859</v>
      </c>
      <c r="V574" s="11">
        <f t="shared" ca="1" si="36"/>
        <v>-185</v>
      </c>
      <c r="W574" s="1" t="s">
        <v>2659</v>
      </c>
    </row>
    <row r="575" spans="1:23" x14ac:dyDescent="0.25">
      <c r="A575" s="1">
        <v>112</v>
      </c>
      <c r="B575" s="1" t="s">
        <v>237</v>
      </c>
      <c r="C575" s="1" t="s">
        <v>49</v>
      </c>
      <c r="D575" s="1">
        <v>413</v>
      </c>
      <c r="E575" s="1" t="s">
        <v>238</v>
      </c>
      <c r="F575" s="1" t="s">
        <v>245</v>
      </c>
      <c r="G575" s="1" t="s">
        <v>246</v>
      </c>
      <c r="H575" s="1" t="s">
        <v>244</v>
      </c>
      <c r="I575" s="11">
        <v>1</v>
      </c>
      <c r="J575" s="2" t="s">
        <v>2663</v>
      </c>
      <c r="L575" s="2" t="s">
        <v>2665</v>
      </c>
      <c r="N575" s="1">
        <v>20</v>
      </c>
      <c r="O575" s="1" t="s">
        <v>2665</v>
      </c>
      <c r="P575" s="11">
        <f>_xlfn.ISOWEEKNUM(T575)</f>
        <v>21</v>
      </c>
      <c r="R575" s="1" t="s">
        <v>8</v>
      </c>
      <c r="S575" s="2">
        <v>45434</v>
      </c>
      <c r="T575" s="2">
        <f>S575+365</f>
        <v>45799</v>
      </c>
      <c r="U575" s="2">
        <f t="shared" si="35"/>
        <v>45859</v>
      </c>
      <c r="V575" s="11">
        <f t="shared" ca="1" si="36"/>
        <v>-185</v>
      </c>
      <c r="W575" s="1" t="s">
        <v>2659</v>
      </c>
    </row>
    <row r="576" spans="1:23" x14ac:dyDescent="0.25">
      <c r="A576" s="1">
        <v>124</v>
      </c>
      <c r="B576" s="1" t="s">
        <v>1260</v>
      </c>
      <c r="C576" s="1" t="s">
        <v>17</v>
      </c>
      <c r="D576" s="1" t="s">
        <v>444</v>
      </c>
      <c r="E576" s="1" t="s">
        <v>9</v>
      </c>
      <c r="F576" s="1" t="s">
        <v>1262</v>
      </c>
      <c r="G576" s="1" t="s">
        <v>1263</v>
      </c>
      <c r="H576" s="1">
        <v>0</v>
      </c>
      <c r="I576" s="11">
        <v>1</v>
      </c>
      <c r="J576" s="2" t="s">
        <v>2663</v>
      </c>
      <c r="L576" s="2" t="s">
        <v>2665</v>
      </c>
      <c r="O576" s="1" t="s">
        <v>2665</v>
      </c>
      <c r="R576" s="1" t="s">
        <v>8</v>
      </c>
      <c r="S576" s="2">
        <v>43023</v>
      </c>
      <c r="T576" s="2">
        <f>S576+(365*4)</f>
        <v>44483</v>
      </c>
      <c r="U576" s="2">
        <f t="shared" si="35"/>
        <v>44543</v>
      </c>
      <c r="V576" s="11">
        <f t="shared" ca="1" si="36"/>
        <v>1131</v>
      </c>
      <c r="W576" s="1" t="s">
        <v>2659</v>
      </c>
    </row>
    <row r="577" spans="1:23" x14ac:dyDescent="0.25">
      <c r="A577" s="1">
        <v>112</v>
      </c>
      <c r="B577" s="1" t="s">
        <v>237</v>
      </c>
      <c r="C577" s="1" t="s">
        <v>53</v>
      </c>
      <c r="D577" s="1">
        <v>411</v>
      </c>
      <c r="E577" s="1" t="s">
        <v>50</v>
      </c>
      <c r="F577" s="1" t="s">
        <v>242</v>
      </c>
      <c r="G577" s="1" t="s">
        <v>243</v>
      </c>
      <c r="H577" s="1">
        <v>21</v>
      </c>
      <c r="I577" s="11">
        <v>1</v>
      </c>
      <c r="J577" s="2" t="s">
        <v>2663</v>
      </c>
      <c r="L577" s="2" t="s">
        <v>2665</v>
      </c>
      <c r="N577" s="1">
        <v>20</v>
      </c>
      <c r="O577" s="1" t="s">
        <v>2665</v>
      </c>
      <c r="P577" s="11">
        <f>_xlfn.ISOWEEKNUM(T577)</f>
        <v>21</v>
      </c>
      <c r="R577" s="1" t="s">
        <v>8</v>
      </c>
      <c r="S577" s="2">
        <v>45434</v>
      </c>
      <c r="T577" s="2">
        <f>S577+365</f>
        <v>45799</v>
      </c>
      <c r="U577" s="2">
        <f t="shared" si="35"/>
        <v>45859</v>
      </c>
      <c r="V577" s="11">
        <f t="shared" ca="1" si="36"/>
        <v>-185</v>
      </c>
      <c r="W577" s="1" t="s">
        <v>2659</v>
      </c>
    </row>
    <row r="578" spans="1:23" x14ac:dyDescent="0.25">
      <c r="A578" s="1">
        <v>112</v>
      </c>
      <c r="B578" s="1" t="s">
        <v>237</v>
      </c>
      <c r="C578" s="1" t="s">
        <v>49</v>
      </c>
      <c r="D578" s="1">
        <v>432</v>
      </c>
      <c r="E578" s="1" t="s">
        <v>50</v>
      </c>
      <c r="F578" s="1" t="s">
        <v>247</v>
      </c>
      <c r="G578" s="1" t="s">
        <v>248</v>
      </c>
      <c r="H578" s="1">
        <v>21</v>
      </c>
      <c r="I578" s="11">
        <v>1</v>
      </c>
      <c r="J578" s="2" t="s">
        <v>2663</v>
      </c>
      <c r="L578" s="2" t="s">
        <v>2665</v>
      </c>
      <c r="N578" s="1">
        <v>20</v>
      </c>
      <c r="O578" s="1" t="s">
        <v>2665</v>
      </c>
      <c r="P578" s="11">
        <f>_xlfn.ISOWEEKNUM(T578)</f>
        <v>21</v>
      </c>
      <c r="R578" s="1" t="s">
        <v>8</v>
      </c>
      <c r="S578" s="2">
        <v>45434</v>
      </c>
      <c r="T578" s="2">
        <f>S578+365</f>
        <v>45799</v>
      </c>
      <c r="U578" s="2">
        <f t="shared" ref="U578:U641" si="41">T578+60</f>
        <v>45859</v>
      </c>
      <c r="V578" s="11">
        <f t="shared" ref="V578:V641" ca="1" si="42">TODAY()-U578</f>
        <v>-185</v>
      </c>
      <c r="W578" s="1" t="s">
        <v>2659</v>
      </c>
    </row>
    <row r="579" spans="1:23" x14ac:dyDescent="0.25">
      <c r="A579" s="1">
        <v>113</v>
      </c>
      <c r="B579" s="1" t="s">
        <v>289</v>
      </c>
      <c r="C579" s="1" t="s">
        <v>252</v>
      </c>
      <c r="D579" s="1">
        <v>401</v>
      </c>
      <c r="E579" s="1" t="s">
        <v>77</v>
      </c>
      <c r="F579" s="1" t="s">
        <v>295</v>
      </c>
      <c r="G579" s="1" t="s">
        <v>296</v>
      </c>
      <c r="H579" s="1">
        <v>1</v>
      </c>
      <c r="I579" s="11">
        <v>1</v>
      </c>
      <c r="J579" s="2" t="s">
        <v>2663</v>
      </c>
      <c r="L579" s="2" t="s">
        <v>2665</v>
      </c>
      <c r="N579" s="1">
        <v>20</v>
      </c>
      <c r="O579" s="1" t="s">
        <v>2665</v>
      </c>
      <c r="Q579" s="1" t="s">
        <v>2662</v>
      </c>
      <c r="R579" s="1" t="s">
        <v>8</v>
      </c>
      <c r="S579" s="2">
        <v>45437</v>
      </c>
      <c r="T579" s="2">
        <f>S579+(365*2)</f>
        <v>46167</v>
      </c>
      <c r="U579" s="2">
        <f t="shared" si="41"/>
        <v>46227</v>
      </c>
      <c r="V579" s="11">
        <f t="shared" ca="1" si="42"/>
        <v>-553</v>
      </c>
      <c r="W579" s="1" t="s">
        <v>2659</v>
      </c>
    </row>
    <row r="580" spans="1:23" x14ac:dyDescent="0.25">
      <c r="A580" s="1">
        <v>113</v>
      </c>
      <c r="B580" s="1" t="s">
        <v>289</v>
      </c>
      <c r="C580" s="1" t="s">
        <v>252</v>
      </c>
      <c r="D580" s="1">
        <v>432</v>
      </c>
      <c r="E580" s="1" t="s">
        <v>77</v>
      </c>
      <c r="F580" s="1" t="s">
        <v>290</v>
      </c>
      <c r="G580" s="1" t="s">
        <v>290</v>
      </c>
      <c r="H580" s="1">
        <v>2</v>
      </c>
      <c r="I580" s="11">
        <v>1</v>
      </c>
      <c r="J580" s="2" t="s">
        <v>2663</v>
      </c>
      <c r="L580" s="2" t="s">
        <v>2665</v>
      </c>
      <c r="N580" s="1">
        <v>20</v>
      </c>
      <c r="O580" s="1" t="s">
        <v>2665</v>
      </c>
      <c r="Q580" s="1" t="s">
        <v>2662</v>
      </c>
      <c r="R580" s="1" t="s">
        <v>8</v>
      </c>
      <c r="S580" s="2">
        <v>45437</v>
      </c>
      <c r="T580" s="2">
        <f>S580+(365*2)</f>
        <v>46167</v>
      </c>
      <c r="U580" s="2">
        <f t="shared" si="41"/>
        <v>46227</v>
      </c>
      <c r="V580" s="11">
        <f t="shared" ca="1" si="42"/>
        <v>-553</v>
      </c>
      <c r="W580" s="1" t="s">
        <v>2659</v>
      </c>
    </row>
    <row r="581" spans="1:23" x14ac:dyDescent="0.25">
      <c r="A581" s="1">
        <v>124</v>
      </c>
      <c r="B581" s="1" t="s">
        <v>1300</v>
      </c>
      <c r="C581" s="1" t="s">
        <v>68</v>
      </c>
      <c r="D581" s="1">
        <v>4</v>
      </c>
      <c r="E581" s="1" t="s">
        <v>9</v>
      </c>
      <c r="F581" s="1" t="s">
        <v>1304</v>
      </c>
      <c r="G581" s="1" t="s">
        <v>1305</v>
      </c>
      <c r="H581" s="1">
        <v>3</v>
      </c>
      <c r="I581" s="11">
        <v>1</v>
      </c>
      <c r="J581" s="2" t="s">
        <v>2663</v>
      </c>
      <c r="L581" s="2" t="s">
        <v>2665</v>
      </c>
      <c r="O581" s="1" t="s">
        <v>2665</v>
      </c>
      <c r="R581" s="1" t="s">
        <v>8</v>
      </c>
      <c r="S581" s="2">
        <v>40774</v>
      </c>
      <c r="T581" s="2">
        <f>S581+(365*4)</f>
        <v>42234</v>
      </c>
      <c r="U581" s="2">
        <f t="shared" si="41"/>
        <v>42294</v>
      </c>
      <c r="V581" s="11">
        <f t="shared" ca="1" si="42"/>
        <v>3380</v>
      </c>
      <c r="W581" s="1" t="s">
        <v>2659</v>
      </c>
    </row>
    <row r="582" spans="1:23" x14ac:dyDescent="0.25">
      <c r="A582" s="1">
        <v>124</v>
      </c>
      <c r="B582" s="1" t="s">
        <v>1300</v>
      </c>
      <c r="C582" s="1" t="s">
        <v>68</v>
      </c>
      <c r="D582" s="1" t="s">
        <v>420</v>
      </c>
      <c r="E582" s="1" t="s">
        <v>9</v>
      </c>
      <c r="F582" s="1" t="s">
        <v>1306</v>
      </c>
      <c r="G582" s="1" t="s">
        <v>1307</v>
      </c>
      <c r="H582" s="1">
        <v>3</v>
      </c>
      <c r="I582" s="11">
        <v>1</v>
      </c>
      <c r="J582" s="2" t="s">
        <v>2663</v>
      </c>
      <c r="L582" s="2" t="s">
        <v>2665</v>
      </c>
      <c r="O582" s="1" t="s">
        <v>2665</v>
      </c>
      <c r="R582" s="1" t="s">
        <v>8</v>
      </c>
      <c r="S582" s="2">
        <v>40774</v>
      </c>
      <c r="T582" s="2">
        <f>S582+(365*4)</f>
        <v>42234</v>
      </c>
      <c r="U582" s="2">
        <f t="shared" si="41"/>
        <v>42294</v>
      </c>
      <c r="V582" s="11">
        <f t="shared" ca="1" si="42"/>
        <v>3380</v>
      </c>
      <c r="W582" s="1" t="s">
        <v>2659</v>
      </c>
    </row>
    <row r="583" spans="1:23" x14ac:dyDescent="0.25">
      <c r="A583" s="1">
        <v>124</v>
      </c>
      <c r="B583" s="1" t="s">
        <v>1300</v>
      </c>
      <c r="C583" s="1" t="s">
        <v>68</v>
      </c>
      <c r="D583" s="1" t="s">
        <v>666</v>
      </c>
      <c r="E583" s="1" t="s">
        <v>9</v>
      </c>
      <c r="F583" s="1" t="s">
        <v>1303</v>
      </c>
      <c r="G583" s="1" t="s">
        <v>1303</v>
      </c>
      <c r="H583" s="1">
        <v>2</v>
      </c>
      <c r="I583" s="11">
        <v>1</v>
      </c>
      <c r="J583" s="2" t="s">
        <v>2663</v>
      </c>
      <c r="L583" s="2" t="s">
        <v>2665</v>
      </c>
      <c r="O583" s="1" t="s">
        <v>2665</v>
      </c>
      <c r="R583" s="1" t="s">
        <v>8</v>
      </c>
      <c r="S583" s="2">
        <v>43021</v>
      </c>
      <c r="T583" s="2">
        <f>S583+(365*4)</f>
        <v>44481</v>
      </c>
      <c r="U583" s="2">
        <f t="shared" si="41"/>
        <v>44541</v>
      </c>
      <c r="V583" s="11">
        <f t="shared" ca="1" si="42"/>
        <v>1133</v>
      </c>
      <c r="W583" s="1" t="s">
        <v>2659</v>
      </c>
    </row>
    <row r="584" spans="1:23" x14ac:dyDescent="0.25">
      <c r="A584" s="1">
        <v>113</v>
      </c>
      <c r="B584" s="1" t="s">
        <v>308</v>
      </c>
      <c r="C584" s="1" t="s">
        <v>314</v>
      </c>
      <c r="D584" s="1">
        <v>401</v>
      </c>
      <c r="E584" s="1" t="s">
        <v>77</v>
      </c>
      <c r="F584" s="1" t="s">
        <v>315</v>
      </c>
      <c r="G584" s="1" t="s">
        <v>316</v>
      </c>
      <c r="H584" s="1">
        <v>1</v>
      </c>
      <c r="I584" s="11">
        <v>1</v>
      </c>
      <c r="J584" s="2" t="s">
        <v>2663</v>
      </c>
      <c r="L584" s="2" t="s">
        <v>2665</v>
      </c>
      <c r="N584" s="1">
        <v>20</v>
      </c>
      <c r="O584" s="1" t="s">
        <v>2665</v>
      </c>
      <c r="Q584" s="1" t="s">
        <v>2662</v>
      </c>
      <c r="R584" s="1" t="s">
        <v>8</v>
      </c>
      <c r="S584" s="2">
        <v>45446</v>
      </c>
      <c r="T584" s="2">
        <f t="shared" ref="T584:T591" si="43">S584+(365*2)</f>
        <v>46176</v>
      </c>
      <c r="U584" s="2">
        <f t="shared" si="41"/>
        <v>46236</v>
      </c>
      <c r="V584" s="11">
        <f t="shared" ca="1" si="42"/>
        <v>-562</v>
      </c>
      <c r="W584" s="1" t="s">
        <v>2659</v>
      </c>
    </row>
    <row r="585" spans="1:23" x14ac:dyDescent="0.25">
      <c r="A585" s="1">
        <v>113</v>
      </c>
      <c r="B585" s="1" t="s">
        <v>308</v>
      </c>
      <c r="C585" s="1" t="s">
        <v>252</v>
      </c>
      <c r="D585" s="1">
        <v>432</v>
      </c>
      <c r="E585" s="1" t="s">
        <v>77</v>
      </c>
      <c r="F585" s="1" t="s">
        <v>309</v>
      </c>
      <c r="G585" s="1" t="s">
        <v>309</v>
      </c>
      <c r="H585" s="1">
        <v>1</v>
      </c>
      <c r="I585" s="11">
        <v>1</v>
      </c>
      <c r="J585" s="2" t="s">
        <v>2663</v>
      </c>
      <c r="L585" s="2" t="s">
        <v>2665</v>
      </c>
      <c r="N585" s="1">
        <v>20</v>
      </c>
      <c r="O585" s="1" t="s">
        <v>2665</v>
      </c>
      <c r="Q585" s="1" t="s">
        <v>2662</v>
      </c>
      <c r="R585" s="1" t="s">
        <v>8</v>
      </c>
      <c r="S585" s="2">
        <v>45446</v>
      </c>
      <c r="T585" s="2">
        <f t="shared" si="43"/>
        <v>46176</v>
      </c>
      <c r="U585" s="2">
        <f t="shared" si="41"/>
        <v>46236</v>
      </c>
      <c r="V585" s="11">
        <f t="shared" ca="1" si="42"/>
        <v>-562</v>
      </c>
      <c r="W585" s="1" t="s">
        <v>2659</v>
      </c>
    </row>
    <row r="586" spans="1:23" x14ac:dyDescent="0.25">
      <c r="A586" s="1">
        <v>113</v>
      </c>
      <c r="B586" s="1" t="s">
        <v>281</v>
      </c>
      <c r="C586" s="1" t="s">
        <v>252</v>
      </c>
      <c r="D586" s="1">
        <v>401</v>
      </c>
      <c r="E586" s="1" t="s">
        <v>77</v>
      </c>
      <c r="F586" s="1" t="s">
        <v>287</v>
      </c>
      <c r="G586" s="1" t="s">
        <v>288</v>
      </c>
      <c r="H586" s="1">
        <v>3</v>
      </c>
      <c r="I586" s="11">
        <v>1</v>
      </c>
      <c r="J586" s="2" t="s">
        <v>2663</v>
      </c>
      <c r="L586" s="2" t="s">
        <v>2665</v>
      </c>
      <c r="N586" s="1">
        <v>20</v>
      </c>
      <c r="O586" s="1" t="s">
        <v>2665</v>
      </c>
      <c r="Q586" s="1" t="s">
        <v>2662</v>
      </c>
      <c r="R586" s="1" t="s">
        <v>8</v>
      </c>
      <c r="S586" s="2">
        <v>45438</v>
      </c>
      <c r="T586" s="2">
        <f t="shared" si="43"/>
        <v>46168</v>
      </c>
      <c r="U586" s="2">
        <f t="shared" si="41"/>
        <v>46228</v>
      </c>
      <c r="V586" s="11">
        <f t="shared" ca="1" si="42"/>
        <v>-554</v>
      </c>
      <c r="W586" s="1" t="s">
        <v>2659</v>
      </c>
    </row>
    <row r="587" spans="1:23" hidden="1" x14ac:dyDescent="0.25">
      <c r="A587" s="1">
        <v>124</v>
      </c>
      <c r="B587" s="1" t="s">
        <v>1339</v>
      </c>
      <c r="C587" s="1" t="s">
        <v>1342</v>
      </c>
      <c r="D587" s="1">
        <v>4</v>
      </c>
      <c r="E587" s="1" t="s">
        <v>77</v>
      </c>
      <c r="F587" s="1" t="s">
        <v>1343</v>
      </c>
      <c r="G587" s="1" t="s">
        <v>1344</v>
      </c>
      <c r="H587" s="1">
        <v>2</v>
      </c>
      <c r="I587" s="11">
        <v>1</v>
      </c>
      <c r="J587" s="2" t="s">
        <v>2664</v>
      </c>
      <c r="K587"/>
      <c r="L587" s="2" t="s">
        <v>2664</v>
      </c>
      <c r="M587"/>
      <c r="N587"/>
      <c r="O587"/>
      <c r="R587" s="1" t="s">
        <v>8</v>
      </c>
      <c r="S587" s="2">
        <v>45512</v>
      </c>
      <c r="T587" s="2">
        <f t="shared" si="43"/>
        <v>46242</v>
      </c>
      <c r="U587" s="2">
        <f t="shared" si="41"/>
        <v>46302</v>
      </c>
      <c r="V587" s="11">
        <f t="shared" ca="1" si="42"/>
        <v>-628</v>
      </c>
    </row>
    <row r="588" spans="1:23" x14ac:dyDescent="0.25">
      <c r="A588" s="1">
        <v>113</v>
      </c>
      <c r="B588" s="1" t="s">
        <v>281</v>
      </c>
      <c r="C588" s="1" t="s">
        <v>252</v>
      </c>
      <c r="D588" s="1">
        <v>432</v>
      </c>
      <c r="E588" s="1" t="s">
        <v>77</v>
      </c>
      <c r="F588" s="1" t="s">
        <v>282</v>
      </c>
      <c r="G588" s="1" t="s">
        <v>283</v>
      </c>
      <c r="H588" s="1">
        <v>3</v>
      </c>
      <c r="I588" s="11">
        <v>1</v>
      </c>
      <c r="J588" s="2" t="s">
        <v>2663</v>
      </c>
      <c r="L588" s="2" t="s">
        <v>2665</v>
      </c>
      <c r="N588" s="1">
        <v>20</v>
      </c>
      <c r="O588" s="1" t="s">
        <v>2665</v>
      </c>
      <c r="Q588" s="1" t="s">
        <v>2662</v>
      </c>
      <c r="R588" s="1" t="s">
        <v>8</v>
      </c>
      <c r="S588" s="2">
        <v>45438</v>
      </c>
      <c r="T588" s="2">
        <f t="shared" si="43"/>
        <v>46168</v>
      </c>
      <c r="U588" s="2">
        <f t="shared" si="41"/>
        <v>46228</v>
      </c>
      <c r="V588" s="11">
        <f t="shared" ca="1" si="42"/>
        <v>-554</v>
      </c>
      <c r="W588" s="1" t="s">
        <v>2659</v>
      </c>
    </row>
    <row r="589" spans="1:23" hidden="1" x14ac:dyDescent="0.25">
      <c r="A589" s="1">
        <v>124</v>
      </c>
      <c r="B589" s="1" t="s">
        <v>1339</v>
      </c>
      <c r="C589" s="1" t="s">
        <v>261</v>
      </c>
      <c r="D589" s="1" t="s">
        <v>635</v>
      </c>
      <c r="E589" s="1" t="s">
        <v>77</v>
      </c>
      <c r="F589" s="1" t="s">
        <v>1347</v>
      </c>
      <c r="G589" s="1" t="s">
        <v>1348</v>
      </c>
      <c r="H589" s="1">
        <v>3</v>
      </c>
      <c r="I589" s="11">
        <v>1</v>
      </c>
      <c r="J589" s="2" t="s">
        <v>2664</v>
      </c>
      <c r="K589"/>
      <c r="L589" s="2" t="s">
        <v>2664</v>
      </c>
      <c r="M589"/>
      <c r="N589"/>
      <c r="O589"/>
      <c r="R589" s="1" t="s">
        <v>8</v>
      </c>
      <c r="S589" s="2">
        <v>45512</v>
      </c>
      <c r="T589" s="2">
        <f t="shared" si="43"/>
        <v>46242</v>
      </c>
      <c r="U589" s="2">
        <f t="shared" si="41"/>
        <v>46302</v>
      </c>
      <c r="V589" s="11">
        <f t="shared" ca="1" si="42"/>
        <v>-628</v>
      </c>
    </row>
    <row r="590" spans="1:23" x14ac:dyDescent="0.25">
      <c r="A590" s="1">
        <v>113</v>
      </c>
      <c r="B590" s="1" t="s">
        <v>273</v>
      </c>
      <c r="C590" s="1" t="s">
        <v>49</v>
      </c>
      <c r="D590" s="1">
        <v>401</v>
      </c>
      <c r="E590" s="1" t="s">
        <v>77</v>
      </c>
      <c r="F590" s="1" t="s">
        <v>279</v>
      </c>
      <c r="G590" s="1" t="s">
        <v>280</v>
      </c>
      <c r="H590" s="1">
        <v>1</v>
      </c>
      <c r="I590" s="11">
        <v>1</v>
      </c>
      <c r="J590" s="2" t="s">
        <v>2663</v>
      </c>
      <c r="L590" s="2" t="s">
        <v>2665</v>
      </c>
      <c r="N590" s="1">
        <v>20</v>
      </c>
      <c r="O590" s="1" t="s">
        <v>2665</v>
      </c>
      <c r="Q590" s="1" t="s">
        <v>2662</v>
      </c>
      <c r="R590" s="1" t="s">
        <v>8</v>
      </c>
      <c r="S590" s="2">
        <v>45446</v>
      </c>
      <c r="T590" s="2">
        <f t="shared" si="43"/>
        <v>46176</v>
      </c>
      <c r="U590" s="2">
        <f t="shared" si="41"/>
        <v>46236</v>
      </c>
      <c r="V590" s="11">
        <f t="shared" ca="1" si="42"/>
        <v>-562</v>
      </c>
      <c r="W590" s="1" t="s">
        <v>2659</v>
      </c>
    </row>
    <row r="591" spans="1:23" x14ac:dyDescent="0.25">
      <c r="A591" s="1">
        <v>113</v>
      </c>
      <c r="B591" s="1" t="s">
        <v>273</v>
      </c>
      <c r="C591" s="1" t="s">
        <v>49</v>
      </c>
      <c r="D591" s="1">
        <v>432</v>
      </c>
      <c r="E591" s="1" t="s">
        <v>77</v>
      </c>
      <c r="F591" s="1" t="s">
        <v>274</v>
      </c>
      <c r="G591" s="1" t="s">
        <v>275</v>
      </c>
      <c r="H591" s="1">
        <v>1</v>
      </c>
      <c r="I591" s="11">
        <v>1</v>
      </c>
      <c r="J591" s="2" t="s">
        <v>2663</v>
      </c>
      <c r="L591" s="2" t="s">
        <v>2665</v>
      </c>
      <c r="N591" s="1">
        <v>20</v>
      </c>
      <c r="O591" s="1" t="s">
        <v>2665</v>
      </c>
      <c r="Q591" s="1" t="s">
        <v>2662</v>
      </c>
      <c r="R591" s="1" t="s">
        <v>8</v>
      </c>
      <c r="S591" s="2">
        <v>45446</v>
      </c>
      <c r="T591" s="2">
        <f t="shared" si="43"/>
        <v>46176</v>
      </c>
      <c r="U591" s="2">
        <f t="shared" si="41"/>
        <v>46236</v>
      </c>
      <c r="V591" s="11">
        <f t="shared" ca="1" si="42"/>
        <v>-562</v>
      </c>
      <c r="W591" s="1" t="s">
        <v>2659</v>
      </c>
    </row>
    <row r="592" spans="1:23" x14ac:dyDescent="0.25">
      <c r="A592" s="1">
        <v>113</v>
      </c>
      <c r="B592" s="1" t="s">
        <v>332</v>
      </c>
      <c r="C592" s="1" t="s">
        <v>49</v>
      </c>
      <c r="D592" s="1">
        <v>401</v>
      </c>
      <c r="E592" s="1" t="s">
        <v>238</v>
      </c>
      <c r="F592" s="1" t="s">
        <v>366</v>
      </c>
      <c r="G592" s="1" t="s">
        <v>367</v>
      </c>
      <c r="H592" s="1">
        <v>3</v>
      </c>
      <c r="I592" s="11">
        <v>1</v>
      </c>
      <c r="J592" s="2" t="s">
        <v>2663</v>
      </c>
      <c r="L592" s="2" t="s">
        <v>2665</v>
      </c>
      <c r="N592" s="1">
        <v>20</v>
      </c>
      <c r="O592" s="1" t="s">
        <v>2665</v>
      </c>
      <c r="P592" s="11">
        <f>_xlfn.ISOWEEKNUM(T592)</f>
        <v>21</v>
      </c>
      <c r="Q592" s="1" t="s">
        <v>2662</v>
      </c>
      <c r="R592" s="1" t="s">
        <v>8</v>
      </c>
      <c r="S592" s="2">
        <v>45435</v>
      </c>
      <c r="T592" s="2">
        <f>S592+365</f>
        <v>45800</v>
      </c>
      <c r="U592" s="2">
        <f t="shared" si="41"/>
        <v>45860</v>
      </c>
      <c r="V592" s="11">
        <f t="shared" ca="1" si="42"/>
        <v>-186</v>
      </c>
      <c r="W592" s="1" t="s">
        <v>2659</v>
      </c>
    </row>
    <row r="593" spans="1:23" x14ac:dyDescent="0.25">
      <c r="A593" s="1">
        <v>113</v>
      </c>
      <c r="B593" s="1" t="s">
        <v>332</v>
      </c>
      <c r="C593" s="1" t="s">
        <v>74</v>
      </c>
      <c r="D593" s="1">
        <v>441</v>
      </c>
      <c r="E593" s="1" t="s">
        <v>238</v>
      </c>
      <c r="F593" s="1" t="s">
        <v>355</v>
      </c>
      <c r="G593" s="1" t="s">
        <v>356</v>
      </c>
      <c r="H593" s="1">
        <v>2</v>
      </c>
      <c r="I593" s="11">
        <v>1</v>
      </c>
      <c r="J593" s="2" t="s">
        <v>2663</v>
      </c>
      <c r="L593" s="2" t="s">
        <v>2665</v>
      </c>
      <c r="N593" s="1">
        <v>20</v>
      </c>
      <c r="O593" s="1" t="s">
        <v>2665</v>
      </c>
      <c r="P593" s="11">
        <f>_xlfn.ISOWEEKNUM(T593)</f>
        <v>21</v>
      </c>
      <c r="Q593" s="1" t="s">
        <v>2662</v>
      </c>
      <c r="R593" s="1" t="s">
        <v>8</v>
      </c>
      <c r="S593" s="2">
        <v>45435</v>
      </c>
      <c r="T593" s="2">
        <f>S593+365</f>
        <v>45800</v>
      </c>
      <c r="U593" s="2">
        <f t="shared" si="41"/>
        <v>45860</v>
      </c>
      <c r="V593" s="11">
        <f t="shared" ca="1" si="42"/>
        <v>-186</v>
      </c>
      <c r="W593" s="1" t="s">
        <v>2659</v>
      </c>
    </row>
    <row r="594" spans="1:23" x14ac:dyDescent="0.25">
      <c r="A594" s="1">
        <v>113</v>
      </c>
      <c r="B594" s="1" t="s">
        <v>332</v>
      </c>
      <c r="C594" s="1" t="s">
        <v>74</v>
      </c>
      <c r="D594" s="1">
        <v>462</v>
      </c>
      <c r="E594" s="1" t="s">
        <v>238</v>
      </c>
      <c r="F594" s="1" t="s">
        <v>335</v>
      </c>
      <c r="G594" s="1" t="s">
        <v>336</v>
      </c>
      <c r="H594" s="1">
        <v>2</v>
      </c>
      <c r="I594" s="11">
        <v>1</v>
      </c>
      <c r="J594" s="2" t="s">
        <v>2663</v>
      </c>
      <c r="L594" s="2" t="s">
        <v>2665</v>
      </c>
      <c r="N594" s="1">
        <v>20</v>
      </c>
      <c r="O594" s="1" t="s">
        <v>2665</v>
      </c>
      <c r="P594" s="11">
        <f>_xlfn.ISOWEEKNUM(T594)</f>
        <v>21</v>
      </c>
      <c r="Q594" s="1" t="s">
        <v>2662</v>
      </c>
      <c r="R594" s="1" t="s">
        <v>8</v>
      </c>
      <c r="S594" s="2">
        <v>45435</v>
      </c>
      <c r="T594" s="2">
        <f>S594+365</f>
        <v>45800</v>
      </c>
      <c r="U594" s="2">
        <f t="shared" si="41"/>
        <v>45860</v>
      </c>
      <c r="V594" s="11">
        <f t="shared" ca="1" si="42"/>
        <v>-186</v>
      </c>
      <c r="W594" s="1" t="s">
        <v>2659</v>
      </c>
    </row>
    <row r="595" spans="1:23" x14ac:dyDescent="0.25">
      <c r="A595" s="1">
        <v>113</v>
      </c>
      <c r="B595" s="1" t="s">
        <v>332</v>
      </c>
      <c r="C595" s="1" t="s">
        <v>49</v>
      </c>
      <c r="D595" s="1">
        <v>472</v>
      </c>
      <c r="E595" s="1" t="s">
        <v>238</v>
      </c>
      <c r="F595" s="1" t="s">
        <v>333</v>
      </c>
      <c r="G595" s="1" t="s">
        <v>334</v>
      </c>
      <c r="H595" s="1">
        <v>3</v>
      </c>
      <c r="I595" s="11">
        <v>1</v>
      </c>
      <c r="J595" s="2" t="s">
        <v>2663</v>
      </c>
      <c r="L595" s="2" t="s">
        <v>2665</v>
      </c>
      <c r="N595" s="1">
        <v>20</v>
      </c>
      <c r="O595" s="1" t="s">
        <v>2665</v>
      </c>
      <c r="P595" s="11">
        <f>_xlfn.ISOWEEKNUM(T595)</f>
        <v>21</v>
      </c>
      <c r="Q595" s="1" t="s">
        <v>2662</v>
      </c>
      <c r="R595" s="1" t="s">
        <v>8</v>
      </c>
      <c r="S595" s="2">
        <v>45435</v>
      </c>
      <c r="T595" s="2">
        <f>S595+365</f>
        <v>45800</v>
      </c>
      <c r="U595" s="2">
        <f t="shared" si="41"/>
        <v>45860</v>
      </c>
      <c r="V595" s="11">
        <f t="shared" ca="1" si="42"/>
        <v>-186</v>
      </c>
      <c r="W595" s="1" t="s">
        <v>2659</v>
      </c>
    </row>
    <row r="596" spans="1:23" x14ac:dyDescent="0.25">
      <c r="A596" s="1">
        <v>124</v>
      </c>
      <c r="B596" s="1" t="s">
        <v>1322</v>
      </c>
      <c r="C596" s="1" t="s">
        <v>68</v>
      </c>
      <c r="D596" s="1" t="s">
        <v>420</v>
      </c>
      <c r="E596" s="1" t="s">
        <v>9</v>
      </c>
      <c r="F596" s="1" t="s">
        <v>1324</v>
      </c>
      <c r="G596" s="1" t="s">
        <v>1325</v>
      </c>
      <c r="H596" s="1">
        <v>2</v>
      </c>
      <c r="I596" s="11">
        <v>1</v>
      </c>
      <c r="J596" s="2" t="s">
        <v>2663</v>
      </c>
      <c r="L596" s="2" t="s">
        <v>2665</v>
      </c>
      <c r="O596" s="1" t="s">
        <v>2665</v>
      </c>
      <c r="R596" s="1" t="s">
        <v>8</v>
      </c>
      <c r="S596" s="2">
        <v>43024</v>
      </c>
      <c r="T596" s="2">
        <f>S596+(365*4)</f>
        <v>44484</v>
      </c>
      <c r="U596" s="2">
        <f t="shared" si="41"/>
        <v>44544</v>
      </c>
      <c r="V596" s="11">
        <f t="shared" ca="1" si="42"/>
        <v>1130</v>
      </c>
      <c r="W596" s="1" t="s">
        <v>2659</v>
      </c>
    </row>
    <row r="597" spans="1:23" x14ac:dyDescent="0.25">
      <c r="A597" s="1">
        <v>113</v>
      </c>
      <c r="B597" s="1" t="s">
        <v>317</v>
      </c>
      <c r="C597" s="1" t="s">
        <v>252</v>
      </c>
      <c r="D597" s="1">
        <v>401</v>
      </c>
      <c r="E597" s="1" t="s">
        <v>77</v>
      </c>
      <c r="F597" s="1" t="s">
        <v>323</v>
      </c>
      <c r="G597" s="1" t="s">
        <v>324</v>
      </c>
      <c r="H597" s="1">
        <v>2</v>
      </c>
      <c r="I597" s="11">
        <v>1</v>
      </c>
      <c r="J597" s="2" t="s">
        <v>2663</v>
      </c>
      <c r="L597" s="2" t="s">
        <v>2665</v>
      </c>
      <c r="N597" s="1">
        <v>20</v>
      </c>
      <c r="O597" s="1" t="s">
        <v>2665</v>
      </c>
      <c r="Q597" s="1" t="s">
        <v>2662</v>
      </c>
      <c r="R597" s="1" t="s">
        <v>8</v>
      </c>
      <c r="S597" s="2">
        <v>45435</v>
      </c>
      <c r="T597" s="2">
        <f>S597+(365*2)</f>
        <v>46165</v>
      </c>
      <c r="U597" s="2">
        <f t="shared" si="41"/>
        <v>46225</v>
      </c>
      <c r="V597" s="11">
        <f t="shared" ca="1" si="42"/>
        <v>-551</v>
      </c>
      <c r="W597" s="1" t="s">
        <v>2659</v>
      </c>
    </row>
    <row r="598" spans="1:23" x14ac:dyDescent="0.25">
      <c r="A598" s="1">
        <v>113</v>
      </c>
      <c r="B598" s="1" t="s">
        <v>317</v>
      </c>
      <c r="C598" s="1" t="s">
        <v>252</v>
      </c>
      <c r="D598" s="1">
        <v>432</v>
      </c>
      <c r="E598" s="1" t="s">
        <v>77</v>
      </c>
      <c r="F598" s="1" t="s">
        <v>318</v>
      </c>
      <c r="G598" s="1" t="s">
        <v>318</v>
      </c>
      <c r="H598" s="1">
        <v>2</v>
      </c>
      <c r="I598" s="11">
        <v>1</v>
      </c>
      <c r="J598" s="2" t="s">
        <v>2663</v>
      </c>
      <c r="L598" s="2" t="s">
        <v>2665</v>
      </c>
      <c r="N598" s="1">
        <v>20</v>
      </c>
      <c r="O598" s="1" t="s">
        <v>2665</v>
      </c>
      <c r="Q598" s="1" t="s">
        <v>2662</v>
      </c>
      <c r="R598" s="1" t="s">
        <v>8</v>
      </c>
      <c r="S598" s="2">
        <v>45435</v>
      </c>
      <c r="T598" s="2">
        <f>S598+(365*2)</f>
        <v>46165</v>
      </c>
      <c r="U598" s="2">
        <f t="shared" si="41"/>
        <v>46225</v>
      </c>
      <c r="V598" s="11">
        <f t="shared" ca="1" si="42"/>
        <v>-551</v>
      </c>
      <c r="W598" s="1" t="s">
        <v>2659</v>
      </c>
    </row>
    <row r="599" spans="1:23" hidden="1" x14ac:dyDescent="0.25">
      <c r="A599" s="1">
        <v>124</v>
      </c>
      <c r="B599" s="1" t="s">
        <v>1349</v>
      </c>
      <c r="C599" s="1" t="s">
        <v>68</v>
      </c>
      <c r="D599" s="1">
        <v>2</v>
      </c>
      <c r="E599" s="1" t="s">
        <v>9</v>
      </c>
      <c r="F599" s="1" t="s">
        <v>1396</v>
      </c>
      <c r="G599" s="1" t="s">
        <v>1397</v>
      </c>
      <c r="H599" s="1">
        <v>1</v>
      </c>
      <c r="I599" s="11">
        <v>1</v>
      </c>
      <c r="J599" s="2" t="s">
        <v>2664</v>
      </c>
      <c r="K599"/>
      <c r="L599" s="2" t="s">
        <v>2664</v>
      </c>
      <c r="M599"/>
      <c r="N599"/>
      <c r="O599"/>
      <c r="R599" s="1" t="s">
        <v>8</v>
      </c>
      <c r="S599" s="2">
        <v>45612</v>
      </c>
      <c r="T599" s="2">
        <f>S599+(365*4)</f>
        <v>47072</v>
      </c>
      <c r="U599" s="2">
        <f t="shared" si="41"/>
        <v>47132</v>
      </c>
      <c r="V599" s="11">
        <f t="shared" ca="1" si="42"/>
        <v>-1458</v>
      </c>
    </row>
    <row r="600" spans="1:23" x14ac:dyDescent="0.25">
      <c r="A600" s="1">
        <v>113</v>
      </c>
      <c r="B600" s="1" t="s">
        <v>297</v>
      </c>
      <c r="C600" s="1" t="s">
        <v>305</v>
      </c>
      <c r="D600" s="1">
        <v>401</v>
      </c>
      <c r="E600" s="1" t="s">
        <v>77</v>
      </c>
      <c r="F600" s="1" t="s">
        <v>306</v>
      </c>
      <c r="G600" s="1" t="s">
        <v>307</v>
      </c>
      <c r="H600" s="1">
        <v>3</v>
      </c>
      <c r="I600" s="11">
        <v>1</v>
      </c>
      <c r="J600" s="2" t="s">
        <v>2663</v>
      </c>
      <c r="L600" s="2" t="s">
        <v>2665</v>
      </c>
      <c r="N600" s="1">
        <v>20</v>
      </c>
      <c r="O600" s="1" t="s">
        <v>2665</v>
      </c>
      <c r="Q600" s="1" t="s">
        <v>2662</v>
      </c>
      <c r="R600" s="1" t="s">
        <v>8</v>
      </c>
      <c r="S600" s="2">
        <v>45437</v>
      </c>
      <c r="T600" s="2">
        <f>S600+(365*2)</f>
        <v>46167</v>
      </c>
      <c r="U600" s="2">
        <f t="shared" si="41"/>
        <v>46227</v>
      </c>
      <c r="V600" s="11">
        <f t="shared" ca="1" si="42"/>
        <v>-553</v>
      </c>
      <c r="W600" s="1" t="s">
        <v>2659</v>
      </c>
    </row>
    <row r="601" spans="1:23" x14ac:dyDescent="0.25">
      <c r="A601" s="1">
        <v>113</v>
      </c>
      <c r="B601" s="1" t="s">
        <v>297</v>
      </c>
      <c r="C601" s="1" t="s">
        <v>74</v>
      </c>
      <c r="D601" s="1">
        <v>432</v>
      </c>
      <c r="E601" s="1" t="s">
        <v>77</v>
      </c>
      <c r="F601" s="1" t="s">
        <v>298</v>
      </c>
      <c r="G601" s="1" t="s">
        <v>298</v>
      </c>
      <c r="H601" s="1">
        <v>3</v>
      </c>
      <c r="I601" s="11">
        <v>1</v>
      </c>
      <c r="J601" s="2" t="s">
        <v>2663</v>
      </c>
      <c r="L601" s="2" t="s">
        <v>2665</v>
      </c>
      <c r="N601" s="1">
        <v>20</v>
      </c>
      <c r="O601" s="1" t="s">
        <v>2665</v>
      </c>
      <c r="Q601" s="1" t="s">
        <v>2662</v>
      </c>
      <c r="R601" s="1" t="s">
        <v>8</v>
      </c>
      <c r="S601" s="2">
        <v>45437</v>
      </c>
      <c r="T601" s="2">
        <f>S601+(365*2)</f>
        <v>46167</v>
      </c>
      <c r="U601" s="2">
        <f t="shared" si="41"/>
        <v>46227</v>
      </c>
      <c r="V601" s="11">
        <f t="shared" ca="1" si="42"/>
        <v>-553</v>
      </c>
      <c r="W601" s="1" t="s">
        <v>2659</v>
      </c>
    </row>
    <row r="602" spans="1:23" x14ac:dyDescent="0.25">
      <c r="A602" s="1">
        <v>113</v>
      </c>
      <c r="B602" s="1" t="s">
        <v>260</v>
      </c>
      <c r="C602" s="1" t="s">
        <v>261</v>
      </c>
      <c r="D602" s="1">
        <v>401</v>
      </c>
      <c r="E602" s="1" t="s">
        <v>77</v>
      </c>
      <c r="F602" s="1" t="s">
        <v>271</v>
      </c>
      <c r="G602" s="1" t="s">
        <v>272</v>
      </c>
      <c r="H602" s="1">
        <v>3</v>
      </c>
      <c r="I602" s="11">
        <v>1</v>
      </c>
      <c r="J602" s="2" t="s">
        <v>2663</v>
      </c>
      <c r="L602" s="2" t="s">
        <v>2665</v>
      </c>
      <c r="N602" s="1">
        <v>20</v>
      </c>
      <c r="O602" s="1" t="s">
        <v>2665</v>
      </c>
      <c r="Q602" s="1" t="s">
        <v>2662</v>
      </c>
      <c r="R602" s="1" t="s">
        <v>8</v>
      </c>
      <c r="S602" s="2">
        <v>45438</v>
      </c>
      <c r="T602" s="2">
        <f>S602+(365*2)</f>
        <v>46168</v>
      </c>
      <c r="U602" s="2">
        <f t="shared" si="41"/>
        <v>46228</v>
      </c>
      <c r="V602" s="11">
        <f t="shared" ca="1" si="42"/>
        <v>-554</v>
      </c>
      <c r="W602" s="1" t="s">
        <v>2659</v>
      </c>
    </row>
    <row r="603" spans="1:23" hidden="1" x14ac:dyDescent="0.25">
      <c r="A603" s="1">
        <v>124</v>
      </c>
      <c r="B603" s="1" t="s">
        <v>1349</v>
      </c>
      <c r="C603" s="1" t="s">
        <v>144</v>
      </c>
      <c r="D603" s="1">
        <v>20</v>
      </c>
      <c r="E603" s="1" t="s">
        <v>9</v>
      </c>
      <c r="F603" s="1" t="s">
        <v>1391</v>
      </c>
      <c r="G603" s="1" t="s">
        <v>1392</v>
      </c>
      <c r="H603" s="1">
        <v>6</v>
      </c>
      <c r="I603" s="11">
        <v>1</v>
      </c>
      <c r="J603" s="2" t="s">
        <v>2664</v>
      </c>
      <c r="K603"/>
      <c r="L603" s="2" t="s">
        <v>2664</v>
      </c>
      <c r="M603"/>
      <c r="N603"/>
      <c r="O603"/>
      <c r="R603" s="1" t="s">
        <v>8</v>
      </c>
      <c r="S603" s="2">
        <v>45612</v>
      </c>
      <c r="T603" s="2">
        <f>S603+(365*4)</f>
        <v>47072</v>
      </c>
      <c r="U603" s="2">
        <f t="shared" si="41"/>
        <v>47132</v>
      </c>
      <c r="V603" s="11">
        <f t="shared" ca="1" si="42"/>
        <v>-1458</v>
      </c>
    </row>
    <row r="604" spans="1:23" x14ac:dyDescent="0.25">
      <c r="A604" s="1">
        <v>113</v>
      </c>
      <c r="B604" s="1" t="s">
        <v>260</v>
      </c>
      <c r="C604" s="1" t="s">
        <v>261</v>
      </c>
      <c r="D604" s="1">
        <v>432</v>
      </c>
      <c r="E604" s="1" t="s">
        <v>77</v>
      </c>
      <c r="F604" s="1" t="s">
        <v>262</v>
      </c>
      <c r="G604" s="1" t="s">
        <v>262</v>
      </c>
      <c r="H604" s="1">
        <v>3</v>
      </c>
      <c r="I604" s="11">
        <v>1</v>
      </c>
      <c r="J604" s="2" t="s">
        <v>2663</v>
      </c>
      <c r="L604" s="2" t="s">
        <v>2665</v>
      </c>
      <c r="N604" s="1">
        <v>20</v>
      </c>
      <c r="O604" s="1" t="s">
        <v>2665</v>
      </c>
      <c r="Q604" s="1" t="s">
        <v>2662</v>
      </c>
      <c r="R604" s="1" t="s">
        <v>8</v>
      </c>
      <c r="S604" s="2">
        <v>45438</v>
      </c>
      <c r="T604" s="2">
        <f>S604+(365*2)</f>
        <v>46168</v>
      </c>
      <c r="U604" s="2">
        <f t="shared" si="41"/>
        <v>46228</v>
      </c>
      <c r="V604" s="11">
        <f t="shared" ca="1" si="42"/>
        <v>-554</v>
      </c>
      <c r="W604" s="1" t="s">
        <v>2659</v>
      </c>
    </row>
    <row r="605" spans="1:23" x14ac:dyDescent="0.25">
      <c r="A605" s="1">
        <v>124</v>
      </c>
      <c r="B605" s="1" t="s">
        <v>1349</v>
      </c>
      <c r="C605" s="1" t="s">
        <v>68</v>
      </c>
      <c r="D605" s="1">
        <v>10</v>
      </c>
      <c r="E605" s="1" t="s">
        <v>9</v>
      </c>
      <c r="F605" s="1" t="s">
        <v>1367</v>
      </c>
      <c r="G605" s="1" t="s">
        <v>1368</v>
      </c>
      <c r="H605" s="1">
        <v>2</v>
      </c>
      <c r="I605" s="11">
        <v>1</v>
      </c>
      <c r="J605" s="2" t="s">
        <v>2663</v>
      </c>
      <c r="L605" s="2" t="s">
        <v>2665</v>
      </c>
      <c r="O605" s="1" t="s">
        <v>2665</v>
      </c>
      <c r="R605" s="1" t="s">
        <v>8</v>
      </c>
      <c r="S605" s="2">
        <v>40774</v>
      </c>
      <c r="T605" s="2">
        <f t="shared" ref="T605:T623" si="44">S605+(365*4)</f>
        <v>42234</v>
      </c>
      <c r="U605" s="2">
        <f t="shared" si="41"/>
        <v>42294</v>
      </c>
      <c r="V605" s="11">
        <f t="shared" ca="1" si="42"/>
        <v>3380</v>
      </c>
      <c r="W605" s="1" t="s">
        <v>2659</v>
      </c>
    </row>
    <row r="606" spans="1:23" x14ac:dyDescent="0.25">
      <c r="A606" s="1">
        <v>124</v>
      </c>
      <c r="B606" s="1" t="s">
        <v>1349</v>
      </c>
      <c r="C606" s="1" t="s">
        <v>695</v>
      </c>
      <c r="D606" s="1">
        <v>12</v>
      </c>
      <c r="E606" s="1" t="s">
        <v>9</v>
      </c>
      <c r="F606" s="1" t="s">
        <v>1360</v>
      </c>
      <c r="G606" s="1" t="s">
        <v>1364</v>
      </c>
      <c r="H606" s="1">
        <v>5</v>
      </c>
      <c r="I606" s="11">
        <v>1</v>
      </c>
      <c r="J606" s="2" t="s">
        <v>2663</v>
      </c>
      <c r="L606" s="2" t="s">
        <v>2665</v>
      </c>
      <c r="O606" s="1" t="s">
        <v>2665</v>
      </c>
      <c r="R606" s="1" t="s">
        <v>8</v>
      </c>
      <c r="S606" s="2">
        <v>40774</v>
      </c>
      <c r="T606" s="2">
        <f t="shared" si="44"/>
        <v>42234</v>
      </c>
      <c r="U606" s="2">
        <f t="shared" si="41"/>
        <v>42294</v>
      </c>
      <c r="V606" s="11">
        <f t="shared" ca="1" si="42"/>
        <v>3380</v>
      </c>
      <c r="W606" s="1" t="s">
        <v>2659</v>
      </c>
    </row>
    <row r="607" spans="1:23" x14ac:dyDescent="0.25">
      <c r="A607" s="1">
        <v>124</v>
      </c>
      <c r="B607" s="1" t="s">
        <v>1349</v>
      </c>
      <c r="C607" s="1" t="s">
        <v>695</v>
      </c>
      <c r="D607" s="1">
        <v>19</v>
      </c>
      <c r="E607" s="1" t="s">
        <v>9</v>
      </c>
      <c r="F607" s="1" t="s">
        <v>1375</v>
      </c>
      <c r="G607" s="1" t="s">
        <v>1376</v>
      </c>
      <c r="H607" s="1" t="s">
        <v>1358</v>
      </c>
      <c r="I607" s="11">
        <v>1</v>
      </c>
      <c r="J607" s="2" t="s">
        <v>2663</v>
      </c>
      <c r="L607" s="2" t="s">
        <v>2665</v>
      </c>
      <c r="O607" s="1" t="s">
        <v>2665</v>
      </c>
      <c r="R607" s="1" t="s">
        <v>8</v>
      </c>
      <c r="S607" s="2">
        <v>40774</v>
      </c>
      <c r="T607" s="2">
        <f t="shared" si="44"/>
        <v>42234</v>
      </c>
      <c r="U607" s="2">
        <f t="shared" si="41"/>
        <v>42294</v>
      </c>
      <c r="V607" s="11">
        <f t="shared" ca="1" si="42"/>
        <v>3380</v>
      </c>
      <c r="W607" s="1" t="s">
        <v>2659</v>
      </c>
    </row>
    <row r="608" spans="1:23" x14ac:dyDescent="0.25">
      <c r="A608" s="1">
        <v>124</v>
      </c>
      <c r="B608" s="1" t="s">
        <v>1349</v>
      </c>
      <c r="C608" s="1" t="s">
        <v>674</v>
      </c>
      <c r="D608" s="1">
        <v>21</v>
      </c>
      <c r="E608" s="1" t="s">
        <v>9</v>
      </c>
      <c r="F608" s="1" t="s">
        <v>1389</v>
      </c>
      <c r="G608" s="1" t="s">
        <v>1390</v>
      </c>
      <c r="H608" s="1" t="s">
        <v>1388</v>
      </c>
      <c r="I608" s="11">
        <v>1</v>
      </c>
      <c r="J608" s="2" t="s">
        <v>2663</v>
      </c>
      <c r="L608" s="2" t="s">
        <v>2665</v>
      </c>
      <c r="O608" s="1" t="s">
        <v>2665</v>
      </c>
      <c r="R608" s="1" t="s">
        <v>8</v>
      </c>
      <c r="S608" s="2">
        <v>40774</v>
      </c>
      <c r="T608" s="2">
        <f t="shared" si="44"/>
        <v>42234</v>
      </c>
      <c r="U608" s="2">
        <f t="shared" si="41"/>
        <v>42294</v>
      </c>
      <c r="V608" s="11">
        <f t="shared" ca="1" si="42"/>
        <v>3380</v>
      </c>
      <c r="W608" s="1" t="s">
        <v>2659</v>
      </c>
    </row>
    <row r="609" spans="1:23" x14ac:dyDescent="0.25">
      <c r="A609" s="1">
        <v>124</v>
      </c>
      <c r="B609" s="1" t="s">
        <v>1349</v>
      </c>
      <c r="C609" s="1" t="s">
        <v>695</v>
      </c>
      <c r="D609" s="1">
        <v>25</v>
      </c>
      <c r="E609" s="1" t="s">
        <v>9</v>
      </c>
      <c r="F609" s="1" t="s">
        <v>1382</v>
      </c>
      <c r="G609" s="1" t="s">
        <v>1382</v>
      </c>
      <c r="H609" s="1">
        <v>5</v>
      </c>
      <c r="I609" s="11">
        <v>1</v>
      </c>
      <c r="J609" s="2" t="s">
        <v>2663</v>
      </c>
      <c r="L609" s="2" t="s">
        <v>2665</v>
      </c>
      <c r="O609" s="1" t="s">
        <v>2665</v>
      </c>
      <c r="R609" s="1" t="s">
        <v>8</v>
      </c>
      <c r="S609" s="2">
        <v>40774</v>
      </c>
      <c r="T609" s="2">
        <f t="shared" si="44"/>
        <v>42234</v>
      </c>
      <c r="U609" s="2">
        <f t="shared" si="41"/>
        <v>42294</v>
      </c>
      <c r="V609" s="11">
        <f t="shared" ca="1" si="42"/>
        <v>3380</v>
      </c>
      <c r="W609" s="1" t="s">
        <v>2659</v>
      </c>
    </row>
    <row r="610" spans="1:23" x14ac:dyDescent="0.25">
      <c r="A610" s="1">
        <v>124</v>
      </c>
      <c r="B610" s="1" t="s">
        <v>1349</v>
      </c>
      <c r="C610" s="1" t="s">
        <v>695</v>
      </c>
      <c r="D610" s="1">
        <v>31</v>
      </c>
      <c r="E610" s="1" t="s">
        <v>9</v>
      </c>
      <c r="F610" s="1" t="s">
        <v>1383</v>
      </c>
      <c r="G610" s="1" t="s">
        <v>1384</v>
      </c>
      <c r="H610" s="1" t="s">
        <v>1358</v>
      </c>
      <c r="I610" s="11">
        <v>1</v>
      </c>
      <c r="J610" s="2" t="s">
        <v>2663</v>
      </c>
      <c r="L610" s="2" t="s">
        <v>2665</v>
      </c>
      <c r="O610" s="1" t="s">
        <v>2665</v>
      </c>
      <c r="R610" s="1" t="s">
        <v>8</v>
      </c>
      <c r="S610" s="2">
        <v>40774</v>
      </c>
      <c r="T610" s="2">
        <f t="shared" si="44"/>
        <v>42234</v>
      </c>
      <c r="U610" s="2">
        <f t="shared" si="41"/>
        <v>42294</v>
      </c>
      <c r="V610" s="11">
        <f t="shared" ca="1" si="42"/>
        <v>3380</v>
      </c>
      <c r="W610" s="1" t="s">
        <v>2659</v>
      </c>
    </row>
    <row r="611" spans="1:23" x14ac:dyDescent="0.25">
      <c r="A611" s="1">
        <v>124</v>
      </c>
      <c r="B611" s="1" t="s">
        <v>1349</v>
      </c>
      <c r="C611" s="1" t="s">
        <v>144</v>
      </c>
      <c r="D611" s="1">
        <v>32</v>
      </c>
      <c r="E611" s="1" t="s">
        <v>9</v>
      </c>
      <c r="F611" s="1" t="s">
        <v>1359</v>
      </c>
      <c r="G611" s="1" t="s">
        <v>1360</v>
      </c>
      <c r="H611" s="1" t="s">
        <v>1358</v>
      </c>
      <c r="I611" s="11">
        <v>1</v>
      </c>
      <c r="J611" s="2" t="s">
        <v>2663</v>
      </c>
      <c r="L611" s="2" t="s">
        <v>2665</v>
      </c>
      <c r="O611" s="1" t="s">
        <v>2665</v>
      </c>
      <c r="R611" s="1" t="s">
        <v>8</v>
      </c>
      <c r="S611" s="2">
        <v>40774</v>
      </c>
      <c r="T611" s="2">
        <f t="shared" si="44"/>
        <v>42234</v>
      </c>
      <c r="U611" s="2">
        <f t="shared" si="41"/>
        <v>42294</v>
      </c>
      <c r="V611" s="11">
        <f t="shared" ca="1" si="42"/>
        <v>3380</v>
      </c>
      <c r="W611" s="1" t="s">
        <v>2659</v>
      </c>
    </row>
    <row r="612" spans="1:23" x14ac:dyDescent="0.25">
      <c r="A612" s="1">
        <v>124</v>
      </c>
      <c r="B612" s="1" t="s">
        <v>1349</v>
      </c>
      <c r="C612" s="1" t="s">
        <v>674</v>
      </c>
      <c r="D612" s="1">
        <v>39</v>
      </c>
      <c r="E612" s="1" t="s">
        <v>9</v>
      </c>
      <c r="F612" s="1" t="s">
        <v>1354</v>
      </c>
      <c r="G612" s="1" t="s">
        <v>1355</v>
      </c>
      <c r="H612" s="1">
        <v>5</v>
      </c>
      <c r="I612" s="11">
        <v>1</v>
      </c>
      <c r="J612" s="2" t="s">
        <v>2663</v>
      </c>
      <c r="L612" s="2" t="s">
        <v>2665</v>
      </c>
      <c r="O612" s="1" t="s">
        <v>2665</v>
      </c>
      <c r="R612" s="1" t="s">
        <v>8</v>
      </c>
      <c r="S612" s="2">
        <v>40774</v>
      </c>
      <c r="T612" s="2">
        <f t="shared" si="44"/>
        <v>42234</v>
      </c>
      <c r="U612" s="2">
        <f t="shared" si="41"/>
        <v>42294</v>
      </c>
      <c r="V612" s="11">
        <f t="shared" ca="1" si="42"/>
        <v>3380</v>
      </c>
      <c r="W612" s="1" t="s">
        <v>2659</v>
      </c>
    </row>
    <row r="613" spans="1:23" x14ac:dyDescent="0.25">
      <c r="A613" s="1">
        <v>124</v>
      </c>
      <c r="B613" s="1" t="s">
        <v>1349</v>
      </c>
      <c r="C613" s="1" t="s">
        <v>68</v>
      </c>
      <c r="D613" s="1">
        <v>40</v>
      </c>
      <c r="E613" s="1" t="s">
        <v>9</v>
      </c>
      <c r="F613" s="1" t="s">
        <v>1352</v>
      </c>
      <c r="G613" s="1" t="s">
        <v>1353</v>
      </c>
      <c r="H613" s="1">
        <v>5</v>
      </c>
      <c r="I613" s="11">
        <v>1</v>
      </c>
      <c r="J613" s="2" t="s">
        <v>2663</v>
      </c>
      <c r="L613" s="2" t="s">
        <v>2665</v>
      </c>
      <c r="O613" s="1" t="s">
        <v>2665</v>
      </c>
      <c r="R613" s="1" t="s">
        <v>8</v>
      </c>
      <c r="S613" s="2">
        <v>40774</v>
      </c>
      <c r="T613" s="2">
        <f t="shared" si="44"/>
        <v>42234</v>
      </c>
      <c r="U613" s="2">
        <f t="shared" si="41"/>
        <v>42294</v>
      </c>
      <c r="V613" s="11">
        <f t="shared" ca="1" si="42"/>
        <v>3380</v>
      </c>
      <c r="W613" s="1" t="s">
        <v>2659</v>
      </c>
    </row>
    <row r="614" spans="1:23" x14ac:dyDescent="0.25">
      <c r="A614" s="1">
        <v>124</v>
      </c>
      <c r="B614" s="1" t="s">
        <v>1349</v>
      </c>
      <c r="C614" s="1" t="s">
        <v>68</v>
      </c>
      <c r="D614" s="1">
        <v>41</v>
      </c>
      <c r="E614" s="1" t="s">
        <v>9</v>
      </c>
      <c r="F614" s="1" t="s">
        <v>1351</v>
      </c>
      <c r="G614" s="1" t="s">
        <v>1352</v>
      </c>
      <c r="H614" s="1" t="s">
        <v>1350</v>
      </c>
      <c r="I614" s="11">
        <v>1</v>
      </c>
      <c r="J614" s="2" t="s">
        <v>2663</v>
      </c>
      <c r="L614" s="2" t="s">
        <v>2665</v>
      </c>
      <c r="O614" s="1" t="s">
        <v>2665</v>
      </c>
      <c r="R614" s="1" t="s">
        <v>8</v>
      </c>
      <c r="S614" s="2">
        <v>40774</v>
      </c>
      <c r="T614" s="2">
        <f t="shared" si="44"/>
        <v>42234</v>
      </c>
      <c r="U614" s="2">
        <f t="shared" si="41"/>
        <v>42294</v>
      </c>
      <c r="V614" s="11">
        <f t="shared" ca="1" si="42"/>
        <v>3380</v>
      </c>
      <c r="W614" s="1" t="s">
        <v>2659</v>
      </c>
    </row>
    <row r="615" spans="1:23" x14ac:dyDescent="0.25">
      <c r="A615" s="1">
        <v>124</v>
      </c>
      <c r="B615" s="1" t="s">
        <v>1349</v>
      </c>
      <c r="C615" s="1" t="s">
        <v>1369</v>
      </c>
      <c r="D615" s="1" t="s">
        <v>1371</v>
      </c>
      <c r="E615" s="1" t="s">
        <v>9</v>
      </c>
      <c r="F615" s="1" t="s">
        <v>1372</v>
      </c>
      <c r="G615" s="1" t="s">
        <v>1373</v>
      </c>
      <c r="H615" s="1" t="s">
        <v>1370</v>
      </c>
      <c r="I615" s="11">
        <v>1</v>
      </c>
      <c r="J615" s="2" t="s">
        <v>2663</v>
      </c>
      <c r="L615" s="2" t="s">
        <v>2665</v>
      </c>
      <c r="O615" s="1" t="s">
        <v>2665</v>
      </c>
      <c r="R615" s="1" t="s">
        <v>8</v>
      </c>
      <c r="S615" s="2">
        <v>40814</v>
      </c>
      <c r="T615" s="2">
        <f t="shared" si="44"/>
        <v>42274</v>
      </c>
      <c r="U615" s="2">
        <f t="shared" si="41"/>
        <v>42334</v>
      </c>
      <c r="V615" s="11">
        <f t="shared" ca="1" si="42"/>
        <v>3340</v>
      </c>
      <c r="W615" s="1" t="s">
        <v>2659</v>
      </c>
    </row>
    <row r="616" spans="1:23" hidden="1" x14ac:dyDescent="0.25">
      <c r="A616" s="1">
        <v>124</v>
      </c>
      <c r="B616" s="1" t="s">
        <v>1349</v>
      </c>
      <c r="C616" s="1" t="s">
        <v>975</v>
      </c>
      <c r="D616" s="1" t="s">
        <v>1153</v>
      </c>
      <c r="E616" s="1" t="s">
        <v>9</v>
      </c>
      <c r="F616" s="1" t="s">
        <v>1402</v>
      </c>
      <c r="G616" s="1" t="s">
        <v>1402</v>
      </c>
      <c r="H616" s="1">
        <v>2</v>
      </c>
      <c r="I616" s="11">
        <v>1</v>
      </c>
      <c r="J616" s="2" t="s">
        <v>2664</v>
      </c>
      <c r="K616"/>
      <c r="L616" s="2" t="s">
        <v>2664</v>
      </c>
      <c r="M616"/>
      <c r="N616"/>
      <c r="O616"/>
      <c r="R616" s="1" t="s">
        <v>8</v>
      </c>
      <c r="S616" s="2">
        <v>45612</v>
      </c>
      <c r="T616" s="2">
        <f t="shared" si="44"/>
        <v>47072</v>
      </c>
      <c r="U616" s="2">
        <f t="shared" si="41"/>
        <v>47132</v>
      </c>
      <c r="V616" s="11">
        <f t="shared" ca="1" si="42"/>
        <v>-1458</v>
      </c>
    </row>
    <row r="617" spans="1:23" x14ac:dyDescent="0.25">
      <c r="A617" s="1">
        <v>124</v>
      </c>
      <c r="B617" s="1" t="s">
        <v>1349</v>
      </c>
      <c r="C617" s="1" t="s">
        <v>68</v>
      </c>
      <c r="D617" s="1" t="s">
        <v>1361</v>
      </c>
      <c r="E617" s="1" t="s">
        <v>9</v>
      </c>
      <c r="F617" s="1" t="s">
        <v>1362</v>
      </c>
      <c r="G617" s="1" t="s">
        <v>1363</v>
      </c>
      <c r="H617" s="1">
        <v>2</v>
      </c>
      <c r="I617" s="11">
        <v>1</v>
      </c>
      <c r="J617" s="2" t="s">
        <v>2663</v>
      </c>
      <c r="L617" s="2" t="s">
        <v>2665</v>
      </c>
      <c r="O617" s="1" t="s">
        <v>2665</v>
      </c>
      <c r="R617" s="1" t="s">
        <v>8</v>
      </c>
      <c r="S617" s="2">
        <v>40774</v>
      </c>
      <c r="T617" s="2">
        <f t="shared" si="44"/>
        <v>42234</v>
      </c>
      <c r="U617" s="2">
        <f t="shared" si="41"/>
        <v>42294</v>
      </c>
      <c r="V617" s="11">
        <f t="shared" ca="1" si="42"/>
        <v>3380</v>
      </c>
      <c r="W617" s="1" t="s">
        <v>2659</v>
      </c>
    </row>
    <row r="618" spans="1:23" x14ac:dyDescent="0.25">
      <c r="A618" s="1">
        <v>124</v>
      </c>
      <c r="B618" s="1" t="s">
        <v>1349</v>
      </c>
      <c r="C618" s="1" t="s">
        <v>744</v>
      </c>
      <c r="D618" s="1" t="s">
        <v>1385</v>
      </c>
      <c r="E618" s="1" t="s">
        <v>9</v>
      </c>
      <c r="F618" s="1" t="s">
        <v>1386</v>
      </c>
      <c r="G618" s="1" t="s">
        <v>1387</v>
      </c>
      <c r="H618" s="1" t="s">
        <v>1358</v>
      </c>
      <c r="I618" s="11">
        <v>1</v>
      </c>
      <c r="J618" s="2" t="s">
        <v>2663</v>
      </c>
      <c r="L618" s="2" t="s">
        <v>2665</v>
      </c>
      <c r="O618" s="1" t="s">
        <v>2665</v>
      </c>
      <c r="R618" s="1" t="s">
        <v>8</v>
      </c>
      <c r="S618" s="2">
        <v>40774</v>
      </c>
      <c r="T618" s="2">
        <f t="shared" si="44"/>
        <v>42234</v>
      </c>
      <c r="U618" s="2">
        <f t="shared" si="41"/>
        <v>42294</v>
      </c>
      <c r="V618" s="11">
        <f t="shared" ca="1" si="42"/>
        <v>3380</v>
      </c>
      <c r="W618" s="1" t="s">
        <v>2659</v>
      </c>
    </row>
    <row r="619" spans="1:23" hidden="1" x14ac:dyDescent="0.25">
      <c r="A619" s="1">
        <v>124</v>
      </c>
      <c r="B619" s="1" t="s">
        <v>1349</v>
      </c>
      <c r="C619" s="1" t="s">
        <v>68</v>
      </c>
      <c r="D619" s="1" t="s">
        <v>666</v>
      </c>
      <c r="E619" s="1" t="s">
        <v>9</v>
      </c>
      <c r="F619" s="1" t="s">
        <v>1398</v>
      </c>
      <c r="G619" s="1" t="s">
        <v>1399</v>
      </c>
      <c r="H619" s="1">
        <v>4</v>
      </c>
      <c r="I619" s="11">
        <v>1</v>
      </c>
      <c r="J619" s="2" t="s">
        <v>2664</v>
      </c>
      <c r="K619"/>
      <c r="L619" s="2" t="s">
        <v>2664</v>
      </c>
      <c r="M619"/>
      <c r="N619"/>
      <c r="O619"/>
      <c r="R619" s="1" t="s">
        <v>8</v>
      </c>
      <c r="S619" s="2">
        <v>45612</v>
      </c>
      <c r="T619" s="2">
        <f t="shared" si="44"/>
        <v>47072</v>
      </c>
      <c r="U619" s="2">
        <f t="shared" si="41"/>
        <v>47132</v>
      </c>
      <c r="V619" s="11">
        <f t="shared" ca="1" si="42"/>
        <v>-1458</v>
      </c>
    </row>
    <row r="620" spans="1:23" hidden="1" x14ac:dyDescent="0.25">
      <c r="A620" s="1">
        <v>124</v>
      </c>
      <c r="B620" s="1" t="s">
        <v>1349</v>
      </c>
      <c r="C620" s="1" t="s">
        <v>68</v>
      </c>
      <c r="D620" s="1" t="s">
        <v>444</v>
      </c>
      <c r="E620" s="1" t="s">
        <v>9</v>
      </c>
      <c r="F620" s="1" t="s">
        <v>1394</v>
      </c>
      <c r="G620" s="1" t="s">
        <v>1395</v>
      </c>
      <c r="H620" s="1">
        <v>4</v>
      </c>
      <c r="I620" s="11">
        <v>1</v>
      </c>
      <c r="J620" s="2" t="s">
        <v>2664</v>
      </c>
      <c r="K620"/>
      <c r="L620" s="2" t="s">
        <v>2664</v>
      </c>
      <c r="M620"/>
      <c r="N620"/>
      <c r="O620"/>
      <c r="R620" s="1" t="s">
        <v>8</v>
      </c>
      <c r="S620" s="2">
        <v>45612</v>
      </c>
      <c r="T620" s="2">
        <f t="shared" si="44"/>
        <v>47072</v>
      </c>
      <c r="U620" s="2">
        <f t="shared" si="41"/>
        <v>47132</v>
      </c>
      <c r="V620" s="11">
        <f t="shared" ca="1" si="42"/>
        <v>-1458</v>
      </c>
    </row>
    <row r="621" spans="1:23" hidden="1" x14ac:dyDescent="0.25">
      <c r="A621" s="1">
        <v>124</v>
      </c>
      <c r="B621" s="1" t="s">
        <v>1349</v>
      </c>
      <c r="C621" s="1" t="s">
        <v>144</v>
      </c>
      <c r="D621" s="1" t="s">
        <v>331</v>
      </c>
      <c r="E621" s="1" t="s">
        <v>9</v>
      </c>
      <c r="F621" s="1" t="s">
        <v>1393</v>
      </c>
      <c r="G621" s="1" t="s">
        <v>1393</v>
      </c>
      <c r="H621" s="1">
        <v>5</v>
      </c>
      <c r="I621" s="11">
        <v>1</v>
      </c>
      <c r="J621" s="2" t="s">
        <v>2664</v>
      </c>
      <c r="K621"/>
      <c r="L621" s="2" t="s">
        <v>2664</v>
      </c>
      <c r="M621"/>
      <c r="N621"/>
      <c r="O621"/>
      <c r="R621" s="1" t="s">
        <v>8</v>
      </c>
      <c r="S621" s="2">
        <v>45612</v>
      </c>
      <c r="T621" s="2">
        <f t="shared" si="44"/>
        <v>47072</v>
      </c>
      <c r="U621" s="2">
        <f t="shared" si="41"/>
        <v>47132</v>
      </c>
      <c r="V621" s="11">
        <f t="shared" ca="1" si="42"/>
        <v>-1458</v>
      </c>
    </row>
    <row r="622" spans="1:23" x14ac:dyDescent="0.25">
      <c r="A622" s="1">
        <v>124</v>
      </c>
      <c r="B622" s="1" t="s">
        <v>1349</v>
      </c>
      <c r="C622" s="1" t="s">
        <v>144</v>
      </c>
      <c r="D622" s="1" t="s">
        <v>642</v>
      </c>
      <c r="E622" s="1" t="s">
        <v>9</v>
      </c>
      <c r="F622" s="1" t="s">
        <v>1380</v>
      </c>
      <c r="G622" s="1" t="s">
        <v>1381</v>
      </c>
      <c r="H622" s="1">
        <v>5</v>
      </c>
      <c r="I622" s="11">
        <v>1</v>
      </c>
      <c r="J622" s="2" t="s">
        <v>2663</v>
      </c>
      <c r="L622" s="2" t="s">
        <v>2665</v>
      </c>
      <c r="O622" s="1" t="s">
        <v>2665</v>
      </c>
      <c r="R622" s="1" t="s">
        <v>8</v>
      </c>
      <c r="S622" s="2">
        <v>40774</v>
      </c>
      <c r="T622" s="2">
        <f t="shared" si="44"/>
        <v>42234</v>
      </c>
      <c r="U622" s="2">
        <f t="shared" si="41"/>
        <v>42294</v>
      </c>
      <c r="V622" s="11">
        <f t="shared" ca="1" si="42"/>
        <v>3380</v>
      </c>
      <c r="W622" s="1" t="s">
        <v>2659</v>
      </c>
    </row>
    <row r="623" spans="1:23" x14ac:dyDescent="0.25">
      <c r="A623" s="1">
        <v>124</v>
      </c>
      <c r="B623" s="1" t="s">
        <v>1349</v>
      </c>
      <c r="C623" s="1" t="s">
        <v>144</v>
      </c>
      <c r="D623" s="1" t="s">
        <v>1377</v>
      </c>
      <c r="E623" s="1" t="s">
        <v>9</v>
      </c>
      <c r="F623" s="1" t="s">
        <v>1378</v>
      </c>
      <c r="G623" s="1" t="s">
        <v>1379</v>
      </c>
      <c r="H623" s="1" t="s">
        <v>1146</v>
      </c>
      <c r="I623" s="11">
        <v>1</v>
      </c>
      <c r="J623" s="2" t="s">
        <v>2663</v>
      </c>
      <c r="L623" s="2" t="s">
        <v>2665</v>
      </c>
      <c r="O623" s="1" t="s">
        <v>2665</v>
      </c>
      <c r="R623" s="1" t="s">
        <v>8</v>
      </c>
      <c r="S623" s="2">
        <v>40774</v>
      </c>
      <c r="T623" s="2">
        <f t="shared" si="44"/>
        <v>42234</v>
      </c>
      <c r="U623" s="2">
        <f t="shared" si="41"/>
        <v>42294</v>
      </c>
      <c r="V623" s="11">
        <f t="shared" ca="1" si="42"/>
        <v>3380</v>
      </c>
      <c r="W623" s="1" t="s">
        <v>2659</v>
      </c>
    </row>
    <row r="624" spans="1:23" x14ac:dyDescent="0.25">
      <c r="A624" s="1">
        <v>113</v>
      </c>
      <c r="B624" s="1" t="s">
        <v>325</v>
      </c>
      <c r="C624" s="1" t="s">
        <v>49</v>
      </c>
      <c r="D624" s="1">
        <v>401</v>
      </c>
      <c r="E624" s="1" t="s">
        <v>238</v>
      </c>
      <c r="F624" s="1" t="s">
        <v>239</v>
      </c>
      <c r="G624" s="1" t="s">
        <v>326</v>
      </c>
      <c r="H624" s="1">
        <v>2</v>
      </c>
      <c r="I624" s="11">
        <v>1</v>
      </c>
      <c r="J624" s="2" t="s">
        <v>2663</v>
      </c>
      <c r="L624" s="2" t="s">
        <v>2665</v>
      </c>
      <c r="N624" s="1">
        <v>20</v>
      </c>
      <c r="O624" s="1" t="s">
        <v>2665</v>
      </c>
      <c r="P624" s="11">
        <f>_xlfn.ISOWEEKNUM(T624)</f>
        <v>21</v>
      </c>
      <c r="Q624" s="1" t="s">
        <v>2662</v>
      </c>
      <c r="R624" s="1" t="s">
        <v>8</v>
      </c>
      <c r="S624" s="2">
        <v>45435</v>
      </c>
      <c r="T624" s="2">
        <f>S624+365</f>
        <v>45800</v>
      </c>
      <c r="U624" s="2">
        <f t="shared" si="41"/>
        <v>45860</v>
      </c>
      <c r="V624" s="11">
        <f t="shared" ca="1" si="42"/>
        <v>-186</v>
      </c>
      <c r="W624" s="1" t="s">
        <v>2659</v>
      </c>
    </row>
    <row r="625" spans="1:23" x14ac:dyDescent="0.25">
      <c r="A625" s="1">
        <v>113</v>
      </c>
      <c r="B625" s="1" t="s">
        <v>325</v>
      </c>
      <c r="C625" s="1" t="s">
        <v>329</v>
      </c>
      <c r="D625" s="1">
        <v>432</v>
      </c>
      <c r="E625" s="1" t="s">
        <v>50</v>
      </c>
      <c r="F625" s="1" t="s">
        <v>330</v>
      </c>
      <c r="G625" s="1" t="s">
        <v>330</v>
      </c>
      <c r="H625" s="1">
        <v>1</v>
      </c>
      <c r="I625" s="11">
        <v>1</v>
      </c>
      <c r="J625" s="2" t="s">
        <v>2663</v>
      </c>
      <c r="L625" s="2" t="s">
        <v>2665</v>
      </c>
      <c r="N625" s="1">
        <v>20</v>
      </c>
      <c r="O625" s="1" t="s">
        <v>2665</v>
      </c>
      <c r="P625" s="11">
        <f>_xlfn.ISOWEEKNUM(T625)</f>
        <v>21</v>
      </c>
      <c r="Q625" s="1" t="s">
        <v>2662</v>
      </c>
      <c r="R625" s="1" t="s">
        <v>8</v>
      </c>
      <c r="S625" s="2">
        <v>45435</v>
      </c>
      <c r="T625" s="2">
        <f>S625+365</f>
        <v>45800</v>
      </c>
      <c r="U625" s="2">
        <f t="shared" si="41"/>
        <v>45860</v>
      </c>
      <c r="V625" s="11">
        <f t="shared" ca="1" si="42"/>
        <v>-186</v>
      </c>
      <c r="W625" s="1" t="s">
        <v>2659</v>
      </c>
    </row>
    <row r="626" spans="1:23" x14ac:dyDescent="0.25">
      <c r="A626" s="1">
        <v>126</v>
      </c>
      <c r="B626" s="1" t="s">
        <v>1483</v>
      </c>
      <c r="C626" s="1" t="s">
        <v>68</v>
      </c>
      <c r="D626" s="1" t="s">
        <v>444</v>
      </c>
      <c r="E626" s="1" t="s">
        <v>9</v>
      </c>
      <c r="F626" s="1" t="s">
        <v>1486</v>
      </c>
      <c r="G626" s="1" t="s">
        <v>1487</v>
      </c>
      <c r="H626" s="1">
        <v>3</v>
      </c>
      <c r="I626" s="11">
        <v>1</v>
      </c>
      <c r="J626" s="2" t="s">
        <v>2663</v>
      </c>
      <c r="L626" s="2" t="s">
        <v>2665</v>
      </c>
      <c r="O626" s="1" t="s">
        <v>2665</v>
      </c>
      <c r="R626" s="1" t="s">
        <v>8</v>
      </c>
      <c r="S626" s="2">
        <v>43019</v>
      </c>
      <c r="T626" s="2">
        <f>S626+(365*4)</f>
        <v>44479</v>
      </c>
      <c r="U626" s="2">
        <f t="shared" si="41"/>
        <v>44539</v>
      </c>
      <c r="V626" s="11">
        <f t="shared" ca="1" si="42"/>
        <v>1135</v>
      </c>
      <c r="W626" s="1" t="s">
        <v>2659</v>
      </c>
    </row>
    <row r="627" spans="1:23" x14ac:dyDescent="0.25">
      <c r="A627" s="1">
        <v>113</v>
      </c>
      <c r="B627" s="1" t="s">
        <v>325</v>
      </c>
      <c r="C627" s="1" t="s">
        <v>49</v>
      </c>
      <c r="D627" s="1">
        <v>442</v>
      </c>
      <c r="E627" s="1" t="s">
        <v>77</v>
      </c>
      <c r="F627" s="1" t="s">
        <v>327</v>
      </c>
      <c r="G627" s="1" t="s">
        <v>328</v>
      </c>
      <c r="H627" s="1">
        <v>2</v>
      </c>
      <c r="I627" s="11">
        <v>1</v>
      </c>
      <c r="J627" s="2" t="s">
        <v>2663</v>
      </c>
      <c r="L627" s="2" t="s">
        <v>2665</v>
      </c>
      <c r="N627" s="1">
        <v>20</v>
      </c>
      <c r="O627" s="1" t="s">
        <v>2665</v>
      </c>
      <c r="Q627" s="1" t="s">
        <v>2662</v>
      </c>
      <c r="R627" s="1" t="s">
        <v>8</v>
      </c>
      <c r="S627" s="2">
        <v>45435</v>
      </c>
      <c r="T627" s="2">
        <f>S627+(365*2)</f>
        <v>46165</v>
      </c>
      <c r="U627" s="2">
        <f t="shared" si="41"/>
        <v>46225</v>
      </c>
      <c r="V627" s="11">
        <f t="shared" ca="1" si="42"/>
        <v>-551</v>
      </c>
      <c r="W627" s="1" t="s">
        <v>2659</v>
      </c>
    </row>
    <row r="628" spans="1:23" x14ac:dyDescent="0.25">
      <c r="A628" s="1">
        <v>113</v>
      </c>
      <c r="B628" s="1" t="s">
        <v>251</v>
      </c>
      <c r="C628" s="1" t="s">
        <v>53</v>
      </c>
      <c r="D628" s="1">
        <v>401</v>
      </c>
      <c r="E628" s="1" t="s">
        <v>77</v>
      </c>
      <c r="F628" s="1" t="s">
        <v>258</v>
      </c>
      <c r="G628" s="1" t="s">
        <v>259</v>
      </c>
      <c r="H628" s="1">
        <v>1</v>
      </c>
      <c r="I628" s="11">
        <v>1</v>
      </c>
      <c r="J628" s="2" t="s">
        <v>2663</v>
      </c>
      <c r="L628" s="2" t="s">
        <v>2665</v>
      </c>
      <c r="N628" s="1">
        <v>20</v>
      </c>
      <c r="O628" s="1" t="s">
        <v>2665</v>
      </c>
      <c r="Q628" s="1" t="s">
        <v>2662</v>
      </c>
      <c r="R628" s="1" t="s">
        <v>8</v>
      </c>
      <c r="S628" s="2">
        <v>45438</v>
      </c>
      <c r="T628" s="2">
        <f>S628+(365*2)</f>
        <v>46168</v>
      </c>
      <c r="U628" s="2">
        <f t="shared" si="41"/>
        <v>46228</v>
      </c>
      <c r="V628" s="11">
        <f t="shared" ca="1" si="42"/>
        <v>-554</v>
      </c>
      <c r="W628" s="1" t="s">
        <v>2659</v>
      </c>
    </row>
    <row r="629" spans="1:23" x14ac:dyDescent="0.25">
      <c r="A629" s="1">
        <v>113</v>
      </c>
      <c r="B629" s="1" t="s">
        <v>251</v>
      </c>
      <c r="C629" s="1" t="s">
        <v>252</v>
      </c>
      <c r="D629" s="1">
        <v>432</v>
      </c>
      <c r="E629" s="1" t="s">
        <v>77</v>
      </c>
      <c r="F629" s="1" t="s">
        <v>253</v>
      </c>
      <c r="G629" s="1" t="s">
        <v>253</v>
      </c>
      <c r="H629" s="1">
        <v>2</v>
      </c>
      <c r="I629" s="11">
        <v>1</v>
      </c>
      <c r="J629" s="2" t="s">
        <v>2663</v>
      </c>
      <c r="L629" s="2" t="s">
        <v>2665</v>
      </c>
      <c r="N629" s="1">
        <v>20</v>
      </c>
      <c r="O629" s="1" t="s">
        <v>2665</v>
      </c>
      <c r="Q629" s="1" t="s">
        <v>2662</v>
      </c>
      <c r="R629" s="1" t="s">
        <v>8</v>
      </c>
      <c r="S629" s="2">
        <v>45438</v>
      </c>
      <c r="T629" s="2">
        <f>S629+(365*2)</f>
        <v>46168</v>
      </c>
      <c r="U629" s="2">
        <f t="shared" si="41"/>
        <v>46228</v>
      </c>
      <c r="V629" s="11">
        <f t="shared" ca="1" si="42"/>
        <v>-554</v>
      </c>
      <c r="W629" s="1" t="s">
        <v>2659</v>
      </c>
    </row>
    <row r="630" spans="1:23" x14ac:dyDescent="0.25">
      <c r="A630" s="1">
        <v>116</v>
      </c>
      <c r="B630" s="1" t="s">
        <v>431</v>
      </c>
      <c r="C630" s="1" t="s">
        <v>74</v>
      </c>
      <c r="D630" s="1">
        <v>1</v>
      </c>
      <c r="E630" s="1" t="s">
        <v>77</v>
      </c>
      <c r="F630" s="1" t="s">
        <v>432</v>
      </c>
      <c r="G630" s="1" t="s">
        <v>433</v>
      </c>
      <c r="H630" s="1">
        <v>2</v>
      </c>
      <c r="I630" s="11">
        <v>1</v>
      </c>
      <c r="J630" s="2" t="s">
        <v>2663</v>
      </c>
      <c r="L630" s="2" t="s">
        <v>2665</v>
      </c>
      <c r="N630" s="1">
        <v>20</v>
      </c>
      <c r="O630" s="1" t="s">
        <v>2665</v>
      </c>
      <c r="Q630" s="1" t="s">
        <v>2662</v>
      </c>
      <c r="R630" s="1" t="s">
        <v>8</v>
      </c>
      <c r="S630" s="2">
        <v>45450</v>
      </c>
      <c r="T630" s="2">
        <f>S630+(365*2)</f>
        <v>46180</v>
      </c>
      <c r="U630" s="2">
        <f t="shared" si="41"/>
        <v>46240</v>
      </c>
      <c r="V630" s="11">
        <f t="shared" ca="1" si="42"/>
        <v>-566</v>
      </c>
      <c r="W630" s="1" t="s">
        <v>2659</v>
      </c>
    </row>
    <row r="631" spans="1:23" x14ac:dyDescent="0.25">
      <c r="A631" s="1">
        <v>116</v>
      </c>
      <c r="B631" s="1" t="s">
        <v>431</v>
      </c>
      <c r="C631" s="1" t="s">
        <v>74</v>
      </c>
      <c r="D631" s="1">
        <v>6</v>
      </c>
      <c r="E631" s="1" t="s">
        <v>77</v>
      </c>
      <c r="F631" s="1" t="s">
        <v>439</v>
      </c>
      <c r="G631" s="1" t="s">
        <v>440</v>
      </c>
      <c r="H631" s="1">
        <v>1</v>
      </c>
      <c r="I631" s="11">
        <v>1</v>
      </c>
      <c r="J631" s="2" t="s">
        <v>2663</v>
      </c>
      <c r="L631" s="2" t="s">
        <v>2665</v>
      </c>
      <c r="N631" s="1">
        <v>20</v>
      </c>
      <c r="O631" s="1" t="s">
        <v>2665</v>
      </c>
      <c r="Q631" s="1" t="s">
        <v>2662</v>
      </c>
      <c r="R631" s="1" t="s">
        <v>8</v>
      </c>
      <c r="S631" s="2">
        <v>45450</v>
      </c>
      <c r="T631" s="2">
        <f>S631+(365*2)</f>
        <v>46180</v>
      </c>
      <c r="U631" s="2">
        <f t="shared" si="41"/>
        <v>46240</v>
      </c>
      <c r="V631" s="11">
        <f t="shared" ca="1" si="42"/>
        <v>-566</v>
      </c>
      <c r="W631" s="1" t="s">
        <v>2659</v>
      </c>
    </row>
    <row r="632" spans="1:23" x14ac:dyDescent="0.25">
      <c r="A632" s="1">
        <v>126</v>
      </c>
      <c r="B632" s="1" t="s">
        <v>1456</v>
      </c>
      <c r="C632" s="1" t="s">
        <v>68</v>
      </c>
      <c r="D632" s="1" t="s">
        <v>450</v>
      </c>
      <c r="E632" s="1" t="s">
        <v>54</v>
      </c>
      <c r="F632" s="1" t="s">
        <v>1457</v>
      </c>
      <c r="G632" s="1" t="s">
        <v>1458</v>
      </c>
      <c r="H632" s="1">
        <v>1</v>
      </c>
      <c r="I632" s="11">
        <v>1</v>
      </c>
      <c r="J632" s="2" t="s">
        <v>2663</v>
      </c>
      <c r="L632" s="2" t="s">
        <v>2665</v>
      </c>
      <c r="O632" s="1" t="s">
        <v>2665</v>
      </c>
      <c r="R632" s="1" t="s">
        <v>8</v>
      </c>
      <c r="S632" s="2">
        <v>43019</v>
      </c>
      <c r="T632" s="2">
        <f>S632+(365*3)</f>
        <v>44114</v>
      </c>
      <c r="U632" s="2">
        <f t="shared" si="41"/>
        <v>44174</v>
      </c>
      <c r="V632" s="11">
        <f t="shared" ca="1" si="42"/>
        <v>1500</v>
      </c>
      <c r="W632" s="1" t="s">
        <v>2659</v>
      </c>
    </row>
    <row r="633" spans="1:23" x14ac:dyDescent="0.25">
      <c r="A633" s="1">
        <v>126</v>
      </c>
      <c r="B633" s="1" t="s">
        <v>1456</v>
      </c>
      <c r="C633" s="1" t="s">
        <v>68</v>
      </c>
      <c r="D633" s="1" t="s">
        <v>666</v>
      </c>
      <c r="E633" s="1" t="s">
        <v>9</v>
      </c>
      <c r="F633" s="1" t="s">
        <v>1466</v>
      </c>
      <c r="G633" s="1" t="s">
        <v>1467</v>
      </c>
      <c r="H633" s="1" t="s">
        <v>1465</v>
      </c>
      <c r="I633" s="11">
        <v>1</v>
      </c>
      <c r="J633" s="2" t="s">
        <v>2663</v>
      </c>
      <c r="L633" s="2" t="s">
        <v>2665</v>
      </c>
      <c r="O633" s="1" t="s">
        <v>2665</v>
      </c>
      <c r="R633" s="1" t="s">
        <v>8</v>
      </c>
      <c r="S633" s="2">
        <v>43019</v>
      </c>
      <c r="T633" s="2">
        <f>S633+(365*4)</f>
        <v>44479</v>
      </c>
      <c r="U633" s="2">
        <f t="shared" si="41"/>
        <v>44539</v>
      </c>
      <c r="V633" s="11">
        <f t="shared" ca="1" si="42"/>
        <v>1135</v>
      </c>
      <c r="W633" s="1" t="s">
        <v>2659</v>
      </c>
    </row>
    <row r="634" spans="1:23" x14ac:dyDescent="0.25">
      <c r="A634" s="1">
        <v>126</v>
      </c>
      <c r="B634" s="1" t="s">
        <v>1456</v>
      </c>
      <c r="C634" s="1" t="s">
        <v>17</v>
      </c>
      <c r="D634" s="1" t="s">
        <v>1045</v>
      </c>
      <c r="E634" s="1" t="s">
        <v>9</v>
      </c>
      <c r="F634" s="1" t="s">
        <v>1470</v>
      </c>
      <c r="G634" s="1" t="s">
        <v>1471</v>
      </c>
      <c r="H634" s="1">
        <v>4</v>
      </c>
      <c r="I634" s="11">
        <v>1</v>
      </c>
      <c r="J634" s="2" t="s">
        <v>2663</v>
      </c>
      <c r="L634" s="2" t="s">
        <v>2665</v>
      </c>
      <c r="O634" s="1" t="s">
        <v>2665</v>
      </c>
      <c r="R634" s="1" t="s">
        <v>8</v>
      </c>
      <c r="S634" s="2">
        <v>43019</v>
      </c>
      <c r="T634" s="2">
        <f>S634+(365*4)</f>
        <v>44479</v>
      </c>
      <c r="U634" s="2">
        <f t="shared" si="41"/>
        <v>44539</v>
      </c>
      <c r="V634" s="11">
        <f t="shared" ca="1" si="42"/>
        <v>1135</v>
      </c>
      <c r="W634" s="1" t="s">
        <v>2659</v>
      </c>
    </row>
    <row r="635" spans="1:23" x14ac:dyDescent="0.25">
      <c r="A635" s="1">
        <v>126</v>
      </c>
      <c r="B635" s="1" t="s">
        <v>1456</v>
      </c>
      <c r="C635" s="1" t="s">
        <v>68</v>
      </c>
      <c r="D635" s="1" t="s">
        <v>671</v>
      </c>
      <c r="E635" s="1" t="s">
        <v>9</v>
      </c>
      <c r="F635" s="1" t="s">
        <v>1463</v>
      </c>
      <c r="G635" s="1" t="s">
        <v>1464</v>
      </c>
      <c r="H635" s="1">
        <v>1</v>
      </c>
      <c r="I635" s="11">
        <v>1</v>
      </c>
      <c r="J635" s="2" t="s">
        <v>2663</v>
      </c>
      <c r="L635" s="2" t="s">
        <v>2665</v>
      </c>
      <c r="O635" s="1" t="s">
        <v>2665</v>
      </c>
      <c r="R635" s="1" t="s">
        <v>8</v>
      </c>
      <c r="S635" s="2">
        <v>43019</v>
      </c>
      <c r="T635" s="2">
        <f>S635+(365*4)</f>
        <v>44479</v>
      </c>
      <c r="U635" s="2">
        <f t="shared" si="41"/>
        <v>44539</v>
      </c>
      <c r="V635" s="11">
        <f t="shared" ca="1" si="42"/>
        <v>1135</v>
      </c>
      <c r="W635" s="1" t="s">
        <v>2659</v>
      </c>
    </row>
    <row r="636" spans="1:23" x14ac:dyDescent="0.25">
      <c r="A636" s="1">
        <v>126</v>
      </c>
      <c r="B636" s="1" t="s">
        <v>1456</v>
      </c>
      <c r="C636" s="1" t="s">
        <v>68</v>
      </c>
      <c r="D636" s="1" t="s">
        <v>1377</v>
      </c>
      <c r="E636" s="1" t="s">
        <v>9</v>
      </c>
      <c r="F636" s="1" t="s">
        <v>1462</v>
      </c>
      <c r="G636" s="1" t="s">
        <v>1462</v>
      </c>
      <c r="H636" s="1">
        <v>3</v>
      </c>
      <c r="I636" s="11">
        <v>1</v>
      </c>
      <c r="J636" s="2" t="s">
        <v>2663</v>
      </c>
      <c r="L636" s="2" t="s">
        <v>2665</v>
      </c>
      <c r="O636" s="1" t="s">
        <v>2665</v>
      </c>
      <c r="R636" s="1" t="s">
        <v>8</v>
      </c>
      <c r="S636" s="2">
        <v>43019</v>
      </c>
      <c r="T636" s="2">
        <f>S636+(365*4)</f>
        <v>44479</v>
      </c>
      <c r="U636" s="2">
        <f t="shared" si="41"/>
        <v>44539</v>
      </c>
      <c r="V636" s="11">
        <f t="shared" ca="1" si="42"/>
        <v>1135</v>
      </c>
      <c r="W636" s="1" t="s">
        <v>2659</v>
      </c>
    </row>
    <row r="637" spans="1:23" x14ac:dyDescent="0.25">
      <c r="A637" s="1">
        <v>116</v>
      </c>
      <c r="B637" s="1" t="s">
        <v>441</v>
      </c>
      <c r="C637" s="1" t="s">
        <v>74</v>
      </c>
      <c r="D637" s="1">
        <v>1</v>
      </c>
      <c r="E637" s="1" t="s">
        <v>77</v>
      </c>
      <c r="F637" s="1" t="s">
        <v>442</v>
      </c>
      <c r="G637" s="1" t="s">
        <v>443</v>
      </c>
      <c r="H637" s="1">
        <v>3</v>
      </c>
      <c r="I637" s="11">
        <v>1</v>
      </c>
      <c r="J637" s="2" t="s">
        <v>2663</v>
      </c>
      <c r="L637" s="2" t="s">
        <v>2665</v>
      </c>
      <c r="N637" s="1">
        <v>20</v>
      </c>
      <c r="O637" s="1" t="s">
        <v>2665</v>
      </c>
      <c r="Q637" s="1" t="s">
        <v>2662</v>
      </c>
      <c r="R637" s="1" t="s">
        <v>8</v>
      </c>
      <c r="S637" s="2">
        <v>45450</v>
      </c>
      <c r="T637" s="2">
        <f>S637+(365*2)</f>
        <v>46180</v>
      </c>
      <c r="U637" s="2">
        <f t="shared" si="41"/>
        <v>46240</v>
      </c>
      <c r="V637" s="11">
        <f t="shared" ca="1" si="42"/>
        <v>-566</v>
      </c>
      <c r="W637" s="1" t="s">
        <v>2659</v>
      </c>
    </row>
    <row r="638" spans="1:23" x14ac:dyDescent="0.25">
      <c r="A638" s="1">
        <v>116</v>
      </c>
      <c r="B638" s="1" t="s">
        <v>441</v>
      </c>
      <c r="C638" s="1" t="s">
        <v>74</v>
      </c>
      <c r="D638" s="1">
        <v>8</v>
      </c>
      <c r="E638" s="1" t="s">
        <v>77</v>
      </c>
      <c r="F638" s="1" t="s">
        <v>447</v>
      </c>
      <c r="G638" s="1" t="s">
        <v>448</v>
      </c>
      <c r="H638" s="1">
        <v>3</v>
      </c>
      <c r="I638" s="11">
        <v>1</v>
      </c>
      <c r="J638" s="2" t="s">
        <v>2663</v>
      </c>
      <c r="L638" s="2" t="s">
        <v>2665</v>
      </c>
      <c r="N638" s="1">
        <v>20</v>
      </c>
      <c r="O638" s="1" t="s">
        <v>2665</v>
      </c>
      <c r="Q638" s="1" t="s">
        <v>2662</v>
      </c>
      <c r="R638" s="1" t="s">
        <v>8</v>
      </c>
      <c r="S638" s="2">
        <v>45450</v>
      </c>
      <c r="T638" s="2">
        <f>S638+(365*2)</f>
        <v>46180</v>
      </c>
      <c r="U638" s="2">
        <f t="shared" si="41"/>
        <v>46240</v>
      </c>
      <c r="V638" s="11">
        <f t="shared" ca="1" si="42"/>
        <v>-566</v>
      </c>
      <c r="W638" s="1" t="s">
        <v>2659</v>
      </c>
    </row>
    <row r="639" spans="1:23" x14ac:dyDescent="0.25">
      <c r="A639" s="1">
        <v>116</v>
      </c>
      <c r="B639" s="1" t="s">
        <v>449</v>
      </c>
      <c r="C639" s="1" t="s">
        <v>49</v>
      </c>
      <c r="D639" s="1" t="s">
        <v>450</v>
      </c>
      <c r="E639" s="1" t="s">
        <v>77</v>
      </c>
      <c r="F639" s="1" t="s">
        <v>451</v>
      </c>
      <c r="G639" s="1" t="s">
        <v>451</v>
      </c>
      <c r="H639" s="1">
        <v>1</v>
      </c>
      <c r="I639" s="11">
        <v>1</v>
      </c>
      <c r="J639" s="2" t="s">
        <v>2663</v>
      </c>
      <c r="L639" s="2" t="s">
        <v>2665</v>
      </c>
      <c r="N639" s="1">
        <v>20</v>
      </c>
      <c r="O639" s="1" t="s">
        <v>2665</v>
      </c>
      <c r="Q639" s="1" t="s">
        <v>2662</v>
      </c>
      <c r="R639" s="1" t="s">
        <v>8</v>
      </c>
      <c r="S639" s="2">
        <v>45450</v>
      </c>
      <c r="T639" s="2">
        <f>S639+(365*2)</f>
        <v>46180</v>
      </c>
      <c r="U639" s="2">
        <f t="shared" si="41"/>
        <v>46240</v>
      </c>
      <c r="V639" s="11">
        <f t="shared" ca="1" si="42"/>
        <v>-566</v>
      </c>
      <c r="W639" s="1" t="s">
        <v>2659</v>
      </c>
    </row>
    <row r="640" spans="1:23" x14ac:dyDescent="0.25">
      <c r="A640" s="1">
        <v>116</v>
      </c>
      <c r="B640" s="1" t="s">
        <v>452</v>
      </c>
      <c r="C640" s="1" t="s">
        <v>7</v>
      </c>
      <c r="D640" s="1">
        <v>1</v>
      </c>
      <c r="E640" s="1" t="s">
        <v>77</v>
      </c>
      <c r="F640" s="1" t="s">
        <v>454</v>
      </c>
      <c r="G640" s="1" t="s">
        <v>455</v>
      </c>
      <c r="H640" s="1" t="s">
        <v>453</v>
      </c>
      <c r="I640" s="11">
        <v>1</v>
      </c>
      <c r="J640" s="2" t="s">
        <v>2663</v>
      </c>
      <c r="L640" s="2" t="s">
        <v>2665</v>
      </c>
      <c r="N640" s="1">
        <v>20</v>
      </c>
      <c r="O640" s="1" t="s">
        <v>2665</v>
      </c>
      <c r="Q640" s="1" t="s">
        <v>2662</v>
      </c>
      <c r="R640" s="1" t="s">
        <v>8</v>
      </c>
      <c r="S640" s="2">
        <v>45450</v>
      </c>
      <c r="T640" s="2">
        <f>S640+(365*2)</f>
        <v>46180</v>
      </c>
      <c r="U640" s="2">
        <f t="shared" si="41"/>
        <v>46240</v>
      </c>
      <c r="V640" s="11">
        <f t="shared" ca="1" si="42"/>
        <v>-566</v>
      </c>
      <c r="W640" s="1" t="s">
        <v>2659</v>
      </c>
    </row>
    <row r="641" spans="1:23" x14ac:dyDescent="0.25">
      <c r="A641" s="1">
        <v>111</v>
      </c>
      <c r="B641" s="1" t="s">
        <v>129</v>
      </c>
      <c r="C641" s="1" t="s">
        <v>49</v>
      </c>
      <c r="D641" s="1">
        <v>401</v>
      </c>
      <c r="E641" s="1" t="s">
        <v>50</v>
      </c>
      <c r="F641" s="1" t="s">
        <v>151</v>
      </c>
      <c r="G641" s="1" t="s">
        <v>152</v>
      </c>
      <c r="H641" s="1">
        <v>3</v>
      </c>
      <c r="I641" s="11">
        <v>1</v>
      </c>
      <c r="J641" s="2" t="s">
        <v>2663</v>
      </c>
      <c r="L641" s="2" t="s">
        <v>2665</v>
      </c>
      <c r="N641" s="1">
        <v>21</v>
      </c>
      <c r="O641" s="1" t="s">
        <v>2665</v>
      </c>
      <c r="P641" s="11">
        <f>_xlfn.ISOWEEKNUM(T641)</f>
        <v>21</v>
      </c>
      <c r="R641" s="1" t="s">
        <v>8</v>
      </c>
      <c r="S641" s="2">
        <v>45435</v>
      </c>
      <c r="T641" s="2">
        <f>S641+365</f>
        <v>45800</v>
      </c>
      <c r="U641" s="2">
        <f t="shared" si="41"/>
        <v>45860</v>
      </c>
      <c r="V641" s="11">
        <f t="shared" ca="1" si="42"/>
        <v>-186</v>
      </c>
      <c r="W641" s="1" t="s">
        <v>2659</v>
      </c>
    </row>
    <row r="642" spans="1:23" x14ac:dyDescent="0.25">
      <c r="A642" s="1">
        <v>111</v>
      </c>
      <c r="B642" s="1" t="s">
        <v>129</v>
      </c>
      <c r="C642" s="1" t="s">
        <v>49</v>
      </c>
      <c r="D642" s="1">
        <v>403</v>
      </c>
      <c r="E642" s="1" t="s">
        <v>50</v>
      </c>
      <c r="F642" s="1" t="s">
        <v>149</v>
      </c>
      <c r="G642" s="1" t="s">
        <v>150</v>
      </c>
      <c r="H642" s="1">
        <v>2</v>
      </c>
      <c r="I642" s="11">
        <v>1</v>
      </c>
      <c r="J642" s="2" t="s">
        <v>2663</v>
      </c>
      <c r="L642" s="2" t="s">
        <v>2665</v>
      </c>
      <c r="N642" s="1">
        <v>21</v>
      </c>
      <c r="O642" s="1" t="s">
        <v>2665</v>
      </c>
      <c r="P642" s="11">
        <f>_xlfn.ISOWEEKNUM(T642)</f>
        <v>21</v>
      </c>
      <c r="R642" s="1" t="s">
        <v>8</v>
      </c>
      <c r="S642" s="2">
        <v>45435</v>
      </c>
      <c r="T642" s="2">
        <f>S642+365</f>
        <v>45800</v>
      </c>
      <c r="U642" s="2">
        <f t="shared" ref="U642:U705" si="45">T642+60</f>
        <v>45860</v>
      </c>
      <c r="V642" s="11">
        <f t="shared" ref="V642:V705" ca="1" si="46">TODAY()-U642</f>
        <v>-186</v>
      </c>
      <c r="W642" s="1" t="s">
        <v>2659</v>
      </c>
    </row>
    <row r="643" spans="1:23" x14ac:dyDescent="0.25">
      <c r="A643" s="1">
        <v>111</v>
      </c>
      <c r="B643" s="1" t="s">
        <v>129</v>
      </c>
      <c r="C643" s="1" t="s">
        <v>7</v>
      </c>
      <c r="D643" s="1">
        <v>411</v>
      </c>
      <c r="E643" s="1" t="s">
        <v>50</v>
      </c>
      <c r="F643" s="1" t="s">
        <v>147</v>
      </c>
      <c r="G643" s="1" t="s">
        <v>148</v>
      </c>
      <c r="H643" s="1">
        <v>3</v>
      </c>
      <c r="I643" s="11">
        <v>1</v>
      </c>
      <c r="J643" s="2" t="s">
        <v>2663</v>
      </c>
      <c r="L643" s="2" t="s">
        <v>2665</v>
      </c>
      <c r="N643" s="1">
        <v>21</v>
      </c>
      <c r="O643" s="1" t="s">
        <v>2665</v>
      </c>
      <c r="P643" s="11">
        <f>_xlfn.ISOWEEKNUM(T643)</f>
        <v>21</v>
      </c>
      <c r="R643" s="1" t="s">
        <v>8</v>
      </c>
      <c r="S643" s="2">
        <v>45435</v>
      </c>
      <c r="T643" s="2">
        <f>S643+365</f>
        <v>45800</v>
      </c>
      <c r="U643" s="2">
        <f t="shared" si="45"/>
        <v>45860</v>
      </c>
      <c r="V643" s="11">
        <f t="shared" ca="1" si="46"/>
        <v>-186</v>
      </c>
      <c r="W643" s="1" t="s">
        <v>2659</v>
      </c>
    </row>
    <row r="644" spans="1:23" x14ac:dyDescent="0.25">
      <c r="A644" s="1">
        <v>111</v>
      </c>
      <c r="B644" s="1" t="s">
        <v>129</v>
      </c>
      <c r="C644" s="1" t="s">
        <v>7</v>
      </c>
      <c r="D644" s="1">
        <v>432</v>
      </c>
      <c r="E644" s="1" t="s">
        <v>50</v>
      </c>
      <c r="F644" s="1" t="s">
        <v>137</v>
      </c>
      <c r="G644" s="1" t="s">
        <v>138</v>
      </c>
      <c r="H644" s="1">
        <v>3</v>
      </c>
      <c r="I644" s="11">
        <v>1</v>
      </c>
      <c r="J644" s="2" t="s">
        <v>2663</v>
      </c>
      <c r="L644" s="2" t="s">
        <v>2665</v>
      </c>
      <c r="N644" s="1">
        <v>21</v>
      </c>
      <c r="O644" s="1" t="s">
        <v>2665</v>
      </c>
      <c r="P644" s="11">
        <f>_xlfn.ISOWEEKNUM(T644)</f>
        <v>21</v>
      </c>
      <c r="R644" s="1" t="s">
        <v>8</v>
      </c>
      <c r="S644" s="2">
        <v>45435</v>
      </c>
      <c r="T644" s="2">
        <f>S644+365</f>
        <v>45800</v>
      </c>
      <c r="U644" s="2">
        <f t="shared" si="45"/>
        <v>45860</v>
      </c>
      <c r="V644" s="11">
        <f t="shared" ca="1" si="46"/>
        <v>-186</v>
      </c>
      <c r="W644" s="1" t="s">
        <v>2659</v>
      </c>
    </row>
    <row r="645" spans="1:23" x14ac:dyDescent="0.25">
      <c r="A645" s="1">
        <v>126</v>
      </c>
      <c r="B645" s="1" t="s">
        <v>1427</v>
      </c>
      <c r="C645" s="1" t="s">
        <v>144</v>
      </c>
      <c r="D645" s="1" t="s">
        <v>331</v>
      </c>
      <c r="E645" s="1" t="s">
        <v>9</v>
      </c>
      <c r="F645" s="1" t="s">
        <v>1432</v>
      </c>
      <c r="G645" s="1" t="s">
        <v>1433</v>
      </c>
      <c r="H645" s="1">
        <v>4</v>
      </c>
      <c r="I645" s="11">
        <v>1</v>
      </c>
      <c r="J645" s="2" t="s">
        <v>2663</v>
      </c>
      <c r="L645" s="2" t="s">
        <v>2665</v>
      </c>
      <c r="O645" s="1" t="s">
        <v>2665</v>
      </c>
      <c r="R645" s="1" t="s">
        <v>8</v>
      </c>
      <c r="S645" s="2">
        <v>43018</v>
      </c>
      <c r="T645" s="2">
        <f>S645+(365*4)</f>
        <v>44478</v>
      </c>
      <c r="U645" s="2">
        <f t="shared" si="45"/>
        <v>44538</v>
      </c>
      <c r="V645" s="11">
        <f t="shared" ca="1" si="46"/>
        <v>1136</v>
      </c>
      <c r="W645" s="1" t="s">
        <v>2659</v>
      </c>
    </row>
    <row r="646" spans="1:23" x14ac:dyDescent="0.25">
      <c r="A646" s="1">
        <v>111</v>
      </c>
      <c r="B646" s="1" t="s">
        <v>129</v>
      </c>
      <c r="C646" s="1" t="s">
        <v>49</v>
      </c>
      <c r="D646" s="1">
        <v>442</v>
      </c>
      <c r="E646" s="1" t="s">
        <v>50</v>
      </c>
      <c r="F646" s="1" t="s">
        <v>130</v>
      </c>
      <c r="G646" s="1" t="s">
        <v>131</v>
      </c>
      <c r="H646" s="1">
        <v>2</v>
      </c>
      <c r="I646" s="11">
        <v>1</v>
      </c>
      <c r="J646" s="2" t="s">
        <v>2663</v>
      </c>
      <c r="L646" s="2" t="s">
        <v>2665</v>
      </c>
      <c r="N646" s="1">
        <v>21</v>
      </c>
      <c r="O646" s="1" t="s">
        <v>2665</v>
      </c>
      <c r="P646" s="11">
        <f>_xlfn.ISOWEEKNUM(T646)</f>
        <v>21</v>
      </c>
      <c r="R646" s="1" t="s">
        <v>8</v>
      </c>
      <c r="S646" s="2">
        <v>45435</v>
      </c>
      <c r="T646" s="2">
        <f>S646+365</f>
        <v>45800</v>
      </c>
      <c r="U646" s="2">
        <f t="shared" si="45"/>
        <v>45860</v>
      </c>
      <c r="V646" s="11">
        <f t="shared" ca="1" si="46"/>
        <v>-186</v>
      </c>
      <c r="W646" s="1" t="s">
        <v>2659</v>
      </c>
    </row>
    <row r="647" spans="1:23" x14ac:dyDescent="0.25">
      <c r="A647" s="1">
        <v>111</v>
      </c>
      <c r="B647" s="1" t="s">
        <v>129</v>
      </c>
      <c r="C647" s="1" t="s">
        <v>49</v>
      </c>
      <c r="D647" s="1">
        <v>444</v>
      </c>
      <c r="E647" s="1" t="s">
        <v>50</v>
      </c>
      <c r="F647" s="1" t="s">
        <v>134</v>
      </c>
      <c r="G647" s="1" t="s">
        <v>134</v>
      </c>
      <c r="H647" s="1">
        <v>2</v>
      </c>
      <c r="I647" s="11">
        <v>1</v>
      </c>
      <c r="J647" s="2" t="s">
        <v>2663</v>
      </c>
      <c r="L647" s="2" t="s">
        <v>2665</v>
      </c>
      <c r="N647" s="1">
        <v>21</v>
      </c>
      <c r="O647" s="1" t="s">
        <v>2665</v>
      </c>
      <c r="P647" s="11">
        <f>_xlfn.ISOWEEKNUM(T647)</f>
        <v>21</v>
      </c>
      <c r="R647" s="1" t="s">
        <v>8</v>
      </c>
      <c r="S647" s="2">
        <v>45435</v>
      </c>
      <c r="T647" s="2">
        <f>S647+365</f>
        <v>45800</v>
      </c>
      <c r="U647" s="2">
        <f t="shared" si="45"/>
        <v>45860</v>
      </c>
      <c r="V647" s="11">
        <f t="shared" ca="1" si="46"/>
        <v>-186</v>
      </c>
      <c r="W647" s="1" t="s">
        <v>2659</v>
      </c>
    </row>
    <row r="648" spans="1:23" x14ac:dyDescent="0.25">
      <c r="A648" s="1">
        <v>111</v>
      </c>
      <c r="B648" s="1" t="s">
        <v>88</v>
      </c>
      <c r="C648" s="1" t="s">
        <v>7</v>
      </c>
      <c r="D648" s="1">
        <v>401</v>
      </c>
      <c r="E648" s="1" t="s">
        <v>50</v>
      </c>
      <c r="F648" s="1" t="s">
        <v>93</v>
      </c>
      <c r="G648" s="1" t="s">
        <v>94</v>
      </c>
      <c r="H648" s="1">
        <v>2</v>
      </c>
      <c r="I648" s="11">
        <v>1</v>
      </c>
      <c r="J648" s="2" t="s">
        <v>2663</v>
      </c>
      <c r="L648" s="2" t="s">
        <v>2665</v>
      </c>
      <c r="N648" s="1">
        <v>21</v>
      </c>
      <c r="O648" s="1" t="s">
        <v>2665</v>
      </c>
      <c r="P648" s="11">
        <f>_xlfn.ISOWEEKNUM(T648)</f>
        <v>21</v>
      </c>
      <c r="R648" s="1" t="s">
        <v>8</v>
      </c>
      <c r="S648" s="2">
        <v>45433</v>
      </c>
      <c r="T648" s="2">
        <f>S648+365</f>
        <v>45798</v>
      </c>
      <c r="U648" s="2">
        <f t="shared" si="45"/>
        <v>45858</v>
      </c>
      <c r="V648" s="11">
        <f t="shared" ca="1" si="46"/>
        <v>-184</v>
      </c>
      <c r="W648" s="1" t="s">
        <v>2659</v>
      </c>
    </row>
    <row r="649" spans="1:23" x14ac:dyDescent="0.25">
      <c r="A649" s="1">
        <v>111</v>
      </c>
      <c r="B649" s="1" t="s">
        <v>88</v>
      </c>
      <c r="C649" s="1" t="s">
        <v>53</v>
      </c>
      <c r="D649" s="1">
        <v>432</v>
      </c>
      <c r="E649" s="1" t="s">
        <v>50</v>
      </c>
      <c r="F649" s="1" t="s">
        <v>89</v>
      </c>
      <c r="G649" s="1" t="s">
        <v>90</v>
      </c>
      <c r="H649" s="1">
        <v>1</v>
      </c>
      <c r="I649" s="11">
        <v>1</v>
      </c>
      <c r="J649" s="2" t="s">
        <v>2663</v>
      </c>
      <c r="L649" s="2" t="s">
        <v>2665</v>
      </c>
      <c r="N649" s="1">
        <v>21</v>
      </c>
      <c r="O649" s="1" t="s">
        <v>2665</v>
      </c>
      <c r="P649" s="11">
        <f>_xlfn.ISOWEEKNUM(T649)</f>
        <v>21</v>
      </c>
      <c r="R649" s="1" t="s">
        <v>8</v>
      </c>
      <c r="S649" s="2">
        <v>45433</v>
      </c>
      <c r="T649" s="2">
        <f>S649+365</f>
        <v>45798</v>
      </c>
      <c r="U649" s="2">
        <f t="shared" si="45"/>
        <v>45858</v>
      </c>
      <c r="V649" s="11">
        <f t="shared" ca="1" si="46"/>
        <v>-184</v>
      </c>
      <c r="W649" s="1" t="s">
        <v>2659</v>
      </c>
    </row>
    <row r="650" spans="1:23" x14ac:dyDescent="0.25">
      <c r="A650" s="1">
        <v>126</v>
      </c>
      <c r="B650" s="1" t="s">
        <v>1438</v>
      </c>
      <c r="C650" s="1" t="s">
        <v>68</v>
      </c>
      <c r="D650" s="1" t="s">
        <v>459</v>
      </c>
      <c r="E650" s="1" t="s">
        <v>9</v>
      </c>
      <c r="F650" s="1" t="s">
        <v>1443</v>
      </c>
      <c r="G650" s="1" t="s">
        <v>1444</v>
      </c>
      <c r="H650" s="1">
        <v>1</v>
      </c>
      <c r="I650" s="11">
        <v>1</v>
      </c>
      <c r="J650" s="2" t="s">
        <v>2663</v>
      </c>
      <c r="L650" s="2" t="s">
        <v>2665</v>
      </c>
      <c r="O650" s="1" t="s">
        <v>2665</v>
      </c>
      <c r="R650" s="1" t="s">
        <v>8</v>
      </c>
      <c r="S650" s="2">
        <v>43018</v>
      </c>
      <c r="T650" s="2">
        <f>S650+(365*4)</f>
        <v>44478</v>
      </c>
      <c r="U650" s="2">
        <f t="shared" si="45"/>
        <v>44538</v>
      </c>
      <c r="V650" s="11">
        <f t="shared" ca="1" si="46"/>
        <v>1136</v>
      </c>
      <c r="W650" s="1" t="s">
        <v>2659</v>
      </c>
    </row>
    <row r="651" spans="1:23" x14ac:dyDescent="0.25">
      <c r="A651" s="1">
        <v>111</v>
      </c>
      <c r="B651" s="1" t="s">
        <v>153</v>
      </c>
      <c r="C651" s="1" t="s">
        <v>158</v>
      </c>
      <c r="D651" s="1">
        <v>401</v>
      </c>
      <c r="E651" s="1" t="s">
        <v>50</v>
      </c>
      <c r="F651" s="1" t="s">
        <v>159</v>
      </c>
      <c r="G651" s="1" t="s">
        <v>160</v>
      </c>
      <c r="H651" s="1">
        <v>1</v>
      </c>
      <c r="I651" s="11">
        <v>1</v>
      </c>
      <c r="J651" s="2" t="s">
        <v>2663</v>
      </c>
      <c r="L651" s="2" t="s">
        <v>2665</v>
      </c>
      <c r="N651" s="1">
        <v>21</v>
      </c>
      <c r="O651" s="1" t="s">
        <v>2665</v>
      </c>
      <c r="P651" s="11">
        <f>_xlfn.ISOWEEKNUM(T651)</f>
        <v>21</v>
      </c>
      <c r="R651" s="1" t="s">
        <v>8</v>
      </c>
      <c r="S651" s="2">
        <v>45435</v>
      </c>
      <c r="T651" s="2">
        <f>S651+365</f>
        <v>45800</v>
      </c>
      <c r="U651" s="2">
        <f t="shared" si="45"/>
        <v>45860</v>
      </c>
      <c r="V651" s="11">
        <f t="shared" ca="1" si="46"/>
        <v>-186</v>
      </c>
      <c r="W651" s="1" t="s">
        <v>2659</v>
      </c>
    </row>
    <row r="652" spans="1:23" x14ac:dyDescent="0.25">
      <c r="A652" s="1">
        <v>111</v>
      </c>
      <c r="B652" s="1" t="s">
        <v>153</v>
      </c>
      <c r="C652" s="1" t="s">
        <v>53</v>
      </c>
      <c r="D652" s="1">
        <v>432</v>
      </c>
      <c r="E652" s="1" t="s">
        <v>50</v>
      </c>
      <c r="F652" s="1" t="s">
        <v>154</v>
      </c>
      <c r="G652" s="1" t="s">
        <v>154</v>
      </c>
      <c r="H652" s="1">
        <v>1</v>
      </c>
      <c r="I652" s="11">
        <v>1</v>
      </c>
      <c r="J652" s="2" t="s">
        <v>2663</v>
      </c>
      <c r="L652" s="2" t="s">
        <v>2665</v>
      </c>
      <c r="N652" s="1">
        <v>21</v>
      </c>
      <c r="O652" s="1" t="s">
        <v>2665</v>
      </c>
      <c r="P652" s="11">
        <f>_xlfn.ISOWEEKNUM(T652)</f>
        <v>21</v>
      </c>
      <c r="R652" s="1" t="s">
        <v>8</v>
      </c>
      <c r="S652" s="2">
        <v>45435</v>
      </c>
      <c r="T652" s="2">
        <f>S652+365</f>
        <v>45800</v>
      </c>
      <c r="U652" s="2">
        <f t="shared" si="45"/>
        <v>45860</v>
      </c>
      <c r="V652" s="11">
        <f t="shared" ca="1" si="46"/>
        <v>-186</v>
      </c>
      <c r="W652" s="1" t="s">
        <v>2659</v>
      </c>
    </row>
    <row r="653" spans="1:23" x14ac:dyDescent="0.25">
      <c r="A653" s="1">
        <v>126</v>
      </c>
      <c r="B653" s="1" t="s">
        <v>1449</v>
      </c>
      <c r="C653" s="1" t="s">
        <v>68</v>
      </c>
      <c r="D653" s="1" t="s">
        <v>436</v>
      </c>
      <c r="E653" s="1" t="s">
        <v>9</v>
      </c>
      <c r="F653" s="1" t="s">
        <v>1452</v>
      </c>
      <c r="G653" s="1" t="s">
        <v>1453</v>
      </c>
      <c r="H653" s="1">
        <v>3</v>
      </c>
      <c r="I653" s="11">
        <v>1</v>
      </c>
      <c r="J653" s="2" t="s">
        <v>2663</v>
      </c>
      <c r="L653" s="2" t="s">
        <v>2665</v>
      </c>
      <c r="O653" s="1" t="s">
        <v>2665</v>
      </c>
      <c r="R653" s="1" t="s">
        <v>8</v>
      </c>
      <c r="S653" s="2">
        <v>43018</v>
      </c>
      <c r="T653" s="2">
        <f>S653+(365*4)</f>
        <v>44478</v>
      </c>
      <c r="U653" s="2">
        <f t="shared" si="45"/>
        <v>44538</v>
      </c>
      <c r="V653" s="11">
        <f t="shared" ca="1" si="46"/>
        <v>1136</v>
      </c>
      <c r="W653" s="1" t="s">
        <v>2659</v>
      </c>
    </row>
    <row r="654" spans="1:23" x14ac:dyDescent="0.25">
      <c r="A654" s="1">
        <v>111</v>
      </c>
      <c r="B654" s="1" t="s">
        <v>115</v>
      </c>
      <c r="C654" s="1" t="s">
        <v>49</v>
      </c>
      <c r="D654" s="1">
        <v>401</v>
      </c>
      <c r="E654" s="1" t="s">
        <v>50</v>
      </c>
      <c r="F654" s="1" t="s">
        <v>121</v>
      </c>
      <c r="G654" s="1" t="s">
        <v>122</v>
      </c>
      <c r="H654" s="1">
        <v>2</v>
      </c>
      <c r="I654" s="11">
        <v>1</v>
      </c>
      <c r="J654" s="2" t="s">
        <v>2663</v>
      </c>
      <c r="L654" s="2" t="s">
        <v>2665</v>
      </c>
      <c r="N654" s="1">
        <v>21</v>
      </c>
      <c r="O654" s="1" t="s">
        <v>2665</v>
      </c>
      <c r="P654" s="11">
        <f>_xlfn.ISOWEEKNUM(T654)</f>
        <v>21</v>
      </c>
      <c r="R654" s="1" t="s">
        <v>8</v>
      </c>
      <c r="S654" s="2">
        <v>45433</v>
      </c>
      <c r="T654" s="2">
        <f>S654+365</f>
        <v>45798</v>
      </c>
      <c r="U654" s="2">
        <f t="shared" si="45"/>
        <v>45858</v>
      </c>
      <c r="V654" s="11">
        <f t="shared" ca="1" si="46"/>
        <v>-184</v>
      </c>
      <c r="W654" s="1" t="s">
        <v>2659</v>
      </c>
    </row>
    <row r="655" spans="1:23" x14ac:dyDescent="0.25">
      <c r="A655" s="1">
        <v>111</v>
      </c>
      <c r="B655" s="1" t="s">
        <v>115</v>
      </c>
      <c r="C655" s="1" t="s">
        <v>49</v>
      </c>
      <c r="D655" s="1">
        <v>432</v>
      </c>
      <c r="E655" s="1" t="s">
        <v>50</v>
      </c>
      <c r="F655" s="1" t="s">
        <v>116</v>
      </c>
      <c r="G655" s="1" t="s">
        <v>116</v>
      </c>
      <c r="H655" s="1">
        <v>2</v>
      </c>
      <c r="I655" s="11">
        <v>1</v>
      </c>
      <c r="J655" s="2" t="s">
        <v>2663</v>
      </c>
      <c r="L655" s="2" t="s">
        <v>2665</v>
      </c>
      <c r="N655" s="1">
        <v>21</v>
      </c>
      <c r="O655" s="1" t="s">
        <v>2665</v>
      </c>
      <c r="P655" s="11">
        <f>_xlfn.ISOWEEKNUM(T655)</f>
        <v>21</v>
      </c>
      <c r="R655" s="1" t="s">
        <v>8</v>
      </c>
      <c r="S655" s="2">
        <v>45433</v>
      </c>
      <c r="T655" s="2">
        <f>S655+365</f>
        <v>45798</v>
      </c>
      <c r="U655" s="2">
        <f t="shared" si="45"/>
        <v>45858</v>
      </c>
      <c r="V655" s="11">
        <f t="shared" ca="1" si="46"/>
        <v>-184</v>
      </c>
      <c r="W655" s="1" t="s">
        <v>2659</v>
      </c>
    </row>
    <row r="656" spans="1:23" x14ac:dyDescent="0.25">
      <c r="A656" s="1">
        <v>126</v>
      </c>
      <c r="B656" s="1" t="s">
        <v>1476</v>
      </c>
      <c r="C656" s="1" t="s">
        <v>68</v>
      </c>
      <c r="D656" s="1" t="s">
        <v>444</v>
      </c>
      <c r="E656" s="1" t="s">
        <v>9</v>
      </c>
      <c r="F656" s="1" t="s">
        <v>1479</v>
      </c>
      <c r="G656" s="1" t="s">
        <v>1480</v>
      </c>
      <c r="H656" s="1">
        <v>3</v>
      </c>
      <c r="I656" s="11">
        <v>1</v>
      </c>
      <c r="J656" s="2" t="s">
        <v>2663</v>
      </c>
      <c r="L656" s="2" t="s">
        <v>2665</v>
      </c>
      <c r="O656" s="1" t="s">
        <v>2665</v>
      </c>
      <c r="R656" s="1" t="s">
        <v>8</v>
      </c>
      <c r="S656" s="2">
        <v>43019</v>
      </c>
      <c r="T656" s="2">
        <f>S656+(365*4)</f>
        <v>44479</v>
      </c>
      <c r="U656" s="2">
        <f t="shared" si="45"/>
        <v>44539</v>
      </c>
      <c r="V656" s="11">
        <f t="shared" ca="1" si="46"/>
        <v>1135</v>
      </c>
      <c r="W656" s="1" t="s">
        <v>2659</v>
      </c>
    </row>
    <row r="657" spans="1:23" x14ac:dyDescent="0.25">
      <c r="A657" s="1">
        <v>111</v>
      </c>
      <c r="B657" s="1" t="s">
        <v>48</v>
      </c>
      <c r="C657" s="1" t="s">
        <v>49</v>
      </c>
      <c r="D657" s="1">
        <v>401</v>
      </c>
      <c r="E657" s="1" t="s">
        <v>50</v>
      </c>
      <c r="F657" s="1" t="s">
        <v>63</v>
      </c>
      <c r="G657" s="1" t="s">
        <v>64</v>
      </c>
      <c r="H657" s="1">
        <v>2</v>
      </c>
      <c r="I657" s="11">
        <v>1</v>
      </c>
      <c r="J657" s="2" t="s">
        <v>2663</v>
      </c>
      <c r="L657" s="2" t="s">
        <v>2665</v>
      </c>
      <c r="N657" s="1">
        <v>21</v>
      </c>
      <c r="O657" s="1" t="s">
        <v>2665</v>
      </c>
      <c r="P657" s="11">
        <f>_xlfn.ISOWEEKNUM(T657)</f>
        <v>21</v>
      </c>
      <c r="R657" s="1" t="s">
        <v>8</v>
      </c>
      <c r="S657" s="2">
        <v>45433</v>
      </c>
      <c r="T657" s="2">
        <f>S657+365</f>
        <v>45798</v>
      </c>
      <c r="U657" s="2">
        <f t="shared" si="45"/>
        <v>45858</v>
      </c>
      <c r="V657" s="11">
        <f t="shared" ca="1" si="46"/>
        <v>-184</v>
      </c>
      <c r="W657" s="1" t="s">
        <v>2659</v>
      </c>
    </row>
    <row r="658" spans="1:23" x14ac:dyDescent="0.25">
      <c r="A658" s="1">
        <v>111</v>
      </c>
      <c r="B658" s="1" t="s">
        <v>48</v>
      </c>
      <c r="C658" s="1" t="s">
        <v>49</v>
      </c>
      <c r="D658" s="1">
        <v>432</v>
      </c>
      <c r="E658" s="1" t="s">
        <v>50</v>
      </c>
      <c r="F658" s="1" t="s">
        <v>51</v>
      </c>
      <c r="G658" s="1" t="s">
        <v>52</v>
      </c>
      <c r="H658" s="1">
        <v>2</v>
      </c>
      <c r="I658" s="11">
        <v>1</v>
      </c>
      <c r="J658" s="2" t="s">
        <v>2663</v>
      </c>
      <c r="L658" s="2" t="s">
        <v>2665</v>
      </c>
      <c r="N658" s="1">
        <v>21</v>
      </c>
      <c r="O658" s="1" t="s">
        <v>2665</v>
      </c>
      <c r="P658" s="11">
        <f>_xlfn.ISOWEEKNUM(T658)</f>
        <v>21</v>
      </c>
      <c r="R658" s="1" t="s">
        <v>8</v>
      </c>
      <c r="S658" s="2">
        <v>45435</v>
      </c>
      <c r="T658" s="2">
        <f>S658+365</f>
        <v>45800</v>
      </c>
      <c r="U658" s="2">
        <f t="shared" si="45"/>
        <v>45860</v>
      </c>
      <c r="V658" s="11">
        <f t="shared" ca="1" si="46"/>
        <v>-186</v>
      </c>
      <c r="W658" s="1" t="s">
        <v>2659</v>
      </c>
    </row>
    <row r="659" spans="1:23" x14ac:dyDescent="0.25">
      <c r="A659" s="1">
        <v>126</v>
      </c>
      <c r="B659" s="1" t="s">
        <v>1494</v>
      </c>
      <c r="C659" s="1" t="s">
        <v>68</v>
      </c>
      <c r="D659" s="1" t="s">
        <v>444</v>
      </c>
      <c r="E659" s="1" t="s">
        <v>9</v>
      </c>
      <c r="F659" s="1" t="s">
        <v>1497</v>
      </c>
      <c r="G659" s="1" t="s">
        <v>1498</v>
      </c>
      <c r="H659" s="1">
        <v>3</v>
      </c>
      <c r="I659" s="11">
        <v>1</v>
      </c>
      <c r="J659" s="2" t="s">
        <v>2663</v>
      </c>
      <c r="L659" s="2" t="s">
        <v>2665</v>
      </c>
      <c r="O659" s="1" t="s">
        <v>2665</v>
      </c>
      <c r="R659" s="1" t="s">
        <v>8</v>
      </c>
      <c r="S659" s="2">
        <v>43019</v>
      </c>
      <c r="T659" s="2">
        <f>S659+(365*4)</f>
        <v>44479</v>
      </c>
      <c r="U659" s="2">
        <f t="shared" si="45"/>
        <v>44539</v>
      </c>
      <c r="V659" s="11">
        <f t="shared" ca="1" si="46"/>
        <v>1135</v>
      </c>
      <c r="W659" s="1" t="s">
        <v>2659</v>
      </c>
    </row>
    <row r="660" spans="1:23" x14ac:dyDescent="0.25">
      <c r="A660" s="1">
        <v>111</v>
      </c>
      <c r="B660" s="1" t="s">
        <v>161</v>
      </c>
      <c r="C660" s="1" t="s">
        <v>166</v>
      </c>
      <c r="D660" s="1">
        <v>401</v>
      </c>
      <c r="E660" s="1" t="s">
        <v>50</v>
      </c>
      <c r="F660" s="1" t="s">
        <v>167</v>
      </c>
      <c r="G660" s="1" t="s">
        <v>168</v>
      </c>
      <c r="H660" s="1">
        <v>3</v>
      </c>
      <c r="I660" s="11">
        <v>1</v>
      </c>
      <c r="J660" s="2" t="s">
        <v>2663</v>
      </c>
      <c r="L660" s="2" t="s">
        <v>2665</v>
      </c>
      <c r="N660" s="1">
        <v>21</v>
      </c>
      <c r="O660" s="1" t="s">
        <v>2665</v>
      </c>
      <c r="P660" s="11">
        <f>_xlfn.ISOWEEKNUM(T660)</f>
        <v>21</v>
      </c>
      <c r="R660" s="1" t="s">
        <v>8</v>
      </c>
      <c r="S660" s="2">
        <v>45435</v>
      </c>
      <c r="T660" s="2">
        <f>S660+365</f>
        <v>45800</v>
      </c>
      <c r="U660" s="2">
        <f t="shared" si="45"/>
        <v>45860</v>
      </c>
      <c r="V660" s="11">
        <f t="shared" ca="1" si="46"/>
        <v>-186</v>
      </c>
      <c r="W660" s="1" t="s">
        <v>2659</v>
      </c>
    </row>
    <row r="661" spans="1:23" hidden="1" x14ac:dyDescent="0.25">
      <c r="A661" s="1">
        <v>129</v>
      </c>
      <c r="B661" s="1" t="s">
        <v>1517</v>
      </c>
      <c r="C661" s="1" t="s">
        <v>68</v>
      </c>
      <c r="D661" s="1">
        <v>4</v>
      </c>
      <c r="E661" s="1" t="s">
        <v>9</v>
      </c>
      <c r="F661" s="1" t="s">
        <v>1520</v>
      </c>
      <c r="G661" s="1" t="s">
        <v>1521</v>
      </c>
      <c r="H661" s="1">
        <v>1</v>
      </c>
      <c r="I661" s="11">
        <v>1</v>
      </c>
      <c r="J661" s="2" t="s">
        <v>2664</v>
      </c>
      <c r="K661"/>
      <c r="L661" s="2" t="s">
        <v>2664</v>
      </c>
      <c r="M661"/>
      <c r="N661"/>
      <c r="O661"/>
      <c r="R661" s="1" t="s">
        <v>8</v>
      </c>
      <c r="S661" s="2">
        <v>44784</v>
      </c>
      <c r="T661" s="2">
        <f>S661+(365*4)</f>
        <v>46244</v>
      </c>
      <c r="U661" s="2">
        <f t="shared" si="45"/>
        <v>46304</v>
      </c>
      <c r="V661" s="11">
        <f t="shared" ca="1" si="46"/>
        <v>-630</v>
      </c>
    </row>
    <row r="662" spans="1:23" x14ac:dyDescent="0.25">
      <c r="A662" s="1">
        <v>111</v>
      </c>
      <c r="B662" s="1" t="s">
        <v>161</v>
      </c>
      <c r="C662" s="1" t="s">
        <v>49</v>
      </c>
      <c r="D662" s="1">
        <v>432</v>
      </c>
      <c r="E662" s="1" t="s">
        <v>50</v>
      </c>
      <c r="F662" s="1" t="s">
        <v>162</v>
      </c>
      <c r="G662" s="1" t="s">
        <v>162</v>
      </c>
      <c r="H662" s="1">
        <v>3</v>
      </c>
      <c r="I662" s="11">
        <v>1</v>
      </c>
      <c r="J662" s="2" t="s">
        <v>2663</v>
      </c>
      <c r="L662" s="2" t="s">
        <v>2665</v>
      </c>
      <c r="N662" s="1">
        <v>21</v>
      </c>
      <c r="O662" s="1" t="s">
        <v>2665</v>
      </c>
      <c r="P662" s="11">
        <f>_xlfn.ISOWEEKNUM(T662)</f>
        <v>21</v>
      </c>
      <c r="R662" s="1" t="s">
        <v>8</v>
      </c>
      <c r="S662" s="2">
        <v>45435</v>
      </c>
      <c r="T662" s="2">
        <f>S662+365</f>
        <v>45800</v>
      </c>
      <c r="U662" s="2">
        <f t="shared" si="45"/>
        <v>45860</v>
      </c>
      <c r="V662" s="11">
        <f t="shared" ca="1" si="46"/>
        <v>-186</v>
      </c>
      <c r="W662" s="1" t="s">
        <v>2659</v>
      </c>
    </row>
    <row r="663" spans="1:23" x14ac:dyDescent="0.25">
      <c r="A663" s="1">
        <v>111</v>
      </c>
      <c r="B663" s="1" t="s">
        <v>73</v>
      </c>
      <c r="C663" s="1" t="s">
        <v>49</v>
      </c>
      <c r="D663" s="1">
        <v>401</v>
      </c>
      <c r="E663" s="1" t="s">
        <v>50</v>
      </c>
      <c r="F663" s="1" t="s">
        <v>86</v>
      </c>
      <c r="G663" s="1" t="s">
        <v>87</v>
      </c>
      <c r="H663" s="1">
        <v>1</v>
      </c>
      <c r="I663" s="11">
        <v>1</v>
      </c>
      <c r="J663" s="2" t="s">
        <v>2663</v>
      </c>
      <c r="L663" s="2" t="s">
        <v>2665</v>
      </c>
      <c r="N663" s="1">
        <v>21</v>
      </c>
      <c r="O663" s="1" t="s">
        <v>2665</v>
      </c>
      <c r="P663" s="11">
        <f>_xlfn.ISOWEEKNUM(T663)</f>
        <v>21</v>
      </c>
      <c r="R663" s="1" t="s">
        <v>8</v>
      </c>
      <c r="S663" s="2">
        <v>45433</v>
      </c>
      <c r="T663" s="2">
        <f>S663+365</f>
        <v>45798</v>
      </c>
      <c r="U663" s="2">
        <f t="shared" si="45"/>
        <v>45858</v>
      </c>
      <c r="V663" s="11">
        <f t="shared" ca="1" si="46"/>
        <v>-184</v>
      </c>
      <c r="W663" s="1" t="s">
        <v>2659</v>
      </c>
    </row>
    <row r="664" spans="1:23" x14ac:dyDescent="0.25">
      <c r="A664" s="1">
        <v>111</v>
      </c>
      <c r="B664" s="1" t="s">
        <v>73</v>
      </c>
      <c r="C664" s="1" t="s">
        <v>74</v>
      </c>
      <c r="D664" s="1">
        <v>432</v>
      </c>
      <c r="E664" s="1" t="s">
        <v>50</v>
      </c>
      <c r="F664" s="1" t="s">
        <v>75</v>
      </c>
      <c r="G664" s="1" t="s">
        <v>75</v>
      </c>
      <c r="H664" s="1">
        <v>1</v>
      </c>
      <c r="I664" s="11">
        <v>1</v>
      </c>
      <c r="J664" s="2" t="s">
        <v>2663</v>
      </c>
      <c r="L664" s="2" t="s">
        <v>2665</v>
      </c>
      <c r="N664" s="1">
        <v>21</v>
      </c>
      <c r="O664" s="1" t="s">
        <v>2665</v>
      </c>
      <c r="P664" s="11">
        <f>_xlfn.ISOWEEKNUM(T664)</f>
        <v>21</v>
      </c>
      <c r="R664" s="1" t="s">
        <v>8</v>
      </c>
      <c r="S664" s="2">
        <v>45433</v>
      </c>
      <c r="T664" s="2">
        <f>S664+365</f>
        <v>45798</v>
      </c>
      <c r="U664" s="2">
        <f t="shared" si="45"/>
        <v>45858</v>
      </c>
      <c r="V664" s="11">
        <f t="shared" ca="1" si="46"/>
        <v>-184</v>
      </c>
      <c r="W664" s="1" t="s">
        <v>2659</v>
      </c>
    </row>
    <row r="665" spans="1:23" hidden="1" x14ac:dyDescent="0.25">
      <c r="A665" s="1">
        <v>129</v>
      </c>
      <c r="B665" s="1" t="s">
        <v>1510</v>
      </c>
      <c r="C665" s="1" t="s">
        <v>783</v>
      </c>
      <c r="D665" s="1" t="s">
        <v>459</v>
      </c>
      <c r="E665" s="1" t="s">
        <v>9</v>
      </c>
      <c r="F665" s="1" t="s">
        <v>1513</v>
      </c>
      <c r="G665" s="1" t="s">
        <v>1514</v>
      </c>
      <c r="H665" s="1">
        <v>3</v>
      </c>
      <c r="I665" s="11">
        <v>1</v>
      </c>
      <c r="J665" s="2" t="s">
        <v>2664</v>
      </c>
      <c r="K665"/>
      <c r="L665" s="2" t="s">
        <v>2664</v>
      </c>
      <c r="M665"/>
      <c r="N665"/>
      <c r="O665"/>
      <c r="R665" s="1" t="s">
        <v>8</v>
      </c>
      <c r="S665" s="2">
        <v>44784</v>
      </c>
      <c r="T665" s="2">
        <f>S665+(365*4)</f>
        <v>46244</v>
      </c>
      <c r="U665" s="2">
        <f t="shared" si="45"/>
        <v>46304</v>
      </c>
      <c r="V665" s="11">
        <f t="shared" ca="1" si="46"/>
        <v>-630</v>
      </c>
    </row>
    <row r="666" spans="1:23" x14ac:dyDescent="0.25">
      <c r="A666" s="1">
        <v>111</v>
      </c>
      <c r="B666" s="1" t="s">
        <v>65</v>
      </c>
      <c r="C666" s="1" t="s">
        <v>7</v>
      </c>
      <c r="D666" s="1">
        <v>401</v>
      </c>
      <c r="E666" s="1" t="s">
        <v>50</v>
      </c>
      <c r="F666" s="1" t="s">
        <v>71</v>
      </c>
      <c r="G666" s="1" t="s">
        <v>72</v>
      </c>
      <c r="H666" s="1">
        <v>2</v>
      </c>
      <c r="I666" s="11">
        <v>1</v>
      </c>
      <c r="J666" s="2" t="s">
        <v>2663</v>
      </c>
      <c r="L666" s="2" t="s">
        <v>2665</v>
      </c>
      <c r="N666" s="1">
        <v>21</v>
      </c>
      <c r="O666" s="1" t="s">
        <v>2665</v>
      </c>
      <c r="P666" s="11">
        <f>_xlfn.ISOWEEKNUM(T666)</f>
        <v>21</v>
      </c>
      <c r="R666" s="1" t="s">
        <v>8</v>
      </c>
      <c r="S666" s="2">
        <v>45433</v>
      </c>
      <c r="T666" s="2">
        <f>S666+365</f>
        <v>45798</v>
      </c>
      <c r="U666" s="2">
        <f t="shared" si="45"/>
        <v>45858</v>
      </c>
      <c r="V666" s="11">
        <f t="shared" ca="1" si="46"/>
        <v>-184</v>
      </c>
      <c r="W666" s="1" t="s">
        <v>2659</v>
      </c>
    </row>
    <row r="667" spans="1:23" x14ac:dyDescent="0.25">
      <c r="A667" s="1">
        <v>111</v>
      </c>
      <c r="B667" s="1" t="s">
        <v>65</v>
      </c>
      <c r="C667" s="1" t="s">
        <v>7</v>
      </c>
      <c r="D667" s="1">
        <v>432</v>
      </c>
      <c r="E667" s="1" t="s">
        <v>50</v>
      </c>
      <c r="F667" s="1" t="s">
        <v>66</v>
      </c>
      <c r="G667" s="1" t="s">
        <v>67</v>
      </c>
      <c r="H667" s="1">
        <v>2</v>
      </c>
      <c r="I667" s="11">
        <v>1</v>
      </c>
      <c r="J667" s="2" t="s">
        <v>2663</v>
      </c>
      <c r="L667" s="2" t="s">
        <v>2665</v>
      </c>
      <c r="N667" s="1">
        <v>21</v>
      </c>
      <c r="O667" s="1" t="s">
        <v>2665</v>
      </c>
      <c r="P667" s="11">
        <f>_xlfn.ISOWEEKNUM(T667)</f>
        <v>21</v>
      </c>
      <c r="R667" s="1" t="s">
        <v>8</v>
      </c>
      <c r="S667" s="2">
        <v>45433</v>
      </c>
      <c r="T667" s="2">
        <f>S667+365</f>
        <v>45798</v>
      </c>
      <c r="U667" s="2">
        <f t="shared" si="45"/>
        <v>45858</v>
      </c>
      <c r="V667" s="11">
        <f t="shared" ca="1" si="46"/>
        <v>-184</v>
      </c>
      <c r="W667" s="1" t="s">
        <v>2659</v>
      </c>
    </row>
    <row r="668" spans="1:23" hidden="1" x14ac:dyDescent="0.25">
      <c r="A668" s="1">
        <v>129</v>
      </c>
      <c r="B668" s="1" t="s">
        <v>1551</v>
      </c>
      <c r="C668" s="1" t="s">
        <v>68</v>
      </c>
      <c r="D668" s="1" t="s">
        <v>459</v>
      </c>
      <c r="E668" s="1" t="s">
        <v>9</v>
      </c>
      <c r="F668" s="1" t="s">
        <v>1554</v>
      </c>
      <c r="G668" s="1" t="s">
        <v>1555</v>
      </c>
      <c r="H668" s="1">
        <v>2</v>
      </c>
      <c r="I668" s="11">
        <v>1</v>
      </c>
      <c r="J668" s="2" t="s">
        <v>2664</v>
      </c>
      <c r="K668"/>
      <c r="L668" s="2" t="s">
        <v>2664</v>
      </c>
      <c r="M668"/>
      <c r="N668"/>
      <c r="O668"/>
      <c r="R668" s="1" t="s">
        <v>8</v>
      </c>
      <c r="S668" s="2">
        <v>44784</v>
      </c>
      <c r="T668" s="2">
        <f>S668+(365*4)</f>
        <v>46244</v>
      </c>
      <c r="U668" s="2">
        <f t="shared" si="45"/>
        <v>46304</v>
      </c>
      <c r="V668" s="11">
        <f t="shared" ca="1" si="46"/>
        <v>-630</v>
      </c>
    </row>
    <row r="669" spans="1:23" x14ac:dyDescent="0.25">
      <c r="A669" s="1">
        <v>111</v>
      </c>
      <c r="B669" s="1" t="s">
        <v>102</v>
      </c>
      <c r="C669" s="1" t="s">
        <v>53</v>
      </c>
      <c r="D669" s="1">
        <v>401</v>
      </c>
      <c r="E669" s="1" t="s">
        <v>50</v>
      </c>
      <c r="F669" s="1" t="s">
        <v>113</v>
      </c>
      <c r="G669" s="1" t="s">
        <v>114</v>
      </c>
      <c r="H669" s="1">
        <v>2</v>
      </c>
      <c r="I669" s="11">
        <v>1</v>
      </c>
      <c r="J669" s="2" t="s">
        <v>2663</v>
      </c>
      <c r="L669" s="2" t="s">
        <v>2665</v>
      </c>
      <c r="N669" s="1">
        <v>21</v>
      </c>
      <c r="O669" s="1" t="s">
        <v>2665</v>
      </c>
      <c r="P669" s="11">
        <f t="shared" ref="P669:P679" si="47">_xlfn.ISOWEEKNUM(T669)</f>
        <v>21</v>
      </c>
      <c r="R669" s="1" t="s">
        <v>8</v>
      </c>
      <c r="S669" s="2">
        <v>45433</v>
      </c>
      <c r="T669" s="2">
        <f t="shared" ref="T669:T679" si="48">S669+365</f>
        <v>45798</v>
      </c>
      <c r="U669" s="2">
        <f t="shared" si="45"/>
        <v>45858</v>
      </c>
      <c r="V669" s="11">
        <f t="shared" ca="1" si="46"/>
        <v>-184</v>
      </c>
      <c r="W669" s="1" t="s">
        <v>2659</v>
      </c>
    </row>
    <row r="670" spans="1:23" x14ac:dyDescent="0.25">
      <c r="A670" s="1">
        <v>111</v>
      </c>
      <c r="B670" s="1" t="s">
        <v>102</v>
      </c>
      <c r="C670" s="1" t="s">
        <v>7</v>
      </c>
      <c r="D670" s="1">
        <v>432</v>
      </c>
      <c r="E670" s="1" t="s">
        <v>50</v>
      </c>
      <c r="F670" s="1" t="s">
        <v>103</v>
      </c>
      <c r="G670" s="1" t="s">
        <v>104</v>
      </c>
      <c r="H670" s="1">
        <v>2</v>
      </c>
      <c r="I670" s="11">
        <v>1</v>
      </c>
      <c r="J670" s="2" t="s">
        <v>2663</v>
      </c>
      <c r="L670" s="2" t="s">
        <v>2665</v>
      </c>
      <c r="N670" s="1">
        <v>21</v>
      </c>
      <c r="O670" s="1" t="s">
        <v>2665</v>
      </c>
      <c r="P670" s="11">
        <f t="shared" si="47"/>
        <v>21</v>
      </c>
      <c r="R670" s="1" t="s">
        <v>8</v>
      </c>
      <c r="S670" s="2">
        <v>45433</v>
      </c>
      <c r="T670" s="2">
        <f t="shared" si="48"/>
        <v>45798</v>
      </c>
      <c r="U670" s="2">
        <f t="shared" si="45"/>
        <v>45858</v>
      </c>
      <c r="V670" s="11">
        <f t="shared" ca="1" si="46"/>
        <v>-184</v>
      </c>
      <c r="W670" s="1" t="s">
        <v>2659</v>
      </c>
    </row>
    <row r="671" spans="1:23" x14ac:dyDescent="0.25">
      <c r="A671" s="1">
        <v>111</v>
      </c>
      <c r="B671" s="1" t="s">
        <v>123</v>
      </c>
      <c r="C671" s="1" t="s">
        <v>7</v>
      </c>
      <c r="D671" s="1">
        <v>401</v>
      </c>
      <c r="E671" s="1" t="s">
        <v>50</v>
      </c>
      <c r="F671" s="1" t="s">
        <v>127</v>
      </c>
      <c r="G671" s="1" t="s">
        <v>128</v>
      </c>
      <c r="H671" s="1">
        <v>1</v>
      </c>
      <c r="I671" s="11">
        <v>1</v>
      </c>
      <c r="J671" s="2" t="s">
        <v>2663</v>
      </c>
      <c r="L671" s="2" t="s">
        <v>2665</v>
      </c>
      <c r="N671" s="1">
        <v>21</v>
      </c>
      <c r="O671" s="1" t="s">
        <v>2665</v>
      </c>
      <c r="P671" s="11">
        <f t="shared" si="47"/>
        <v>21</v>
      </c>
      <c r="R671" s="1" t="s">
        <v>8</v>
      </c>
      <c r="S671" s="2">
        <v>45435</v>
      </c>
      <c r="T671" s="2">
        <f t="shared" si="48"/>
        <v>45800</v>
      </c>
      <c r="U671" s="2">
        <f t="shared" si="45"/>
        <v>45860</v>
      </c>
      <c r="V671" s="11">
        <f t="shared" ca="1" si="46"/>
        <v>-186</v>
      </c>
      <c r="W671" s="1" t="s">
        <v>2659</v>
      </c>
    </row>
    <row r="672" spans="1:23" x14ac:dyDescent="0.25">
      <c r="A672" s="1">
        <v>111</v>
      </c>
      <c r="B672" s="1" t="s">
        <v>123</v>
      </c>
      <c r="C672" s="1" t="s">
        <v>53</v>
      </c>
      <c r="D672" s="1">
        <v>432</v>
      </c>
      <c r="E672" s="1" t="s">
        <v>50</v>
      </c>
      <c r="F672" s="1" t="s">
        <v>124</v>
      </c>
      <c r="G672" s="1" t="s">
        <v>124</v>
      </c>
      <c r="H672" s="1">
        <v>1</v>
      </c>
      <c r="I672" s="11">
        <v>1</v>
      </c>
      <c r="J672" s="2" t="s">
        <v>2663</v>
      </c>
      <c r="L672" s="2" t="s">
        <v>2665</v>
      </c>
      <c r="N672" s="1">
        <v>21</v>
      </c>
      <c r="O672" s="1" t="s">
        <v>2665</v>
      </c>
      <c r="P672" s="11">
        <f t="shared" si="47"/>
        <v>21</v>
      </c>
      <c r="R672" s="1" t="s">
        <v>8</v>
      </c>
      <c r="S672" s="2">
        <v>45435</v>
      </c>
      <c r="T672" s="2">
        <f t="shared" si="48"/>
        <v>45800</v>
      </c>
      <c r="U672" s="2">
        <f t="shared" si="45"/>
        <v>45860</v>
      </c>
      <c r="V672" s="11">
        <f t="shared" ca="1" si="46"/>
        <v>-186</v>
      </c>
      <c r="W672" s="1" t="s">
        <v>2659</v>
      </c>
    </row>
    <row r="673" spans="1:23" x14ac:dyDescent="0.25">
      <c r="A673" s="1">
        <v>111</v>
      </c>
      <c r="B673" s="1" t="s">
        <v>95</v>
      </c>
      <c r="C673" s="1" t="s">
        <v>49</v>
      </c>
      <c r="D673" s="1">
        <v>401</v>
      </c>
      <c r="E673" s="1" t="s">
        <v>50</v>
      </c>
      <c r="F673" s="1" t="s">
        <v>100</v>
      </c>
      <c r="G673" s="1" t="s">
        <v>101</v>
      </c>
      <c r="H673" s="1">
        <v>3</v>
      </c>
      <c r="I673" s="11">
        <v>1</v>
      </c>
      <c r="J673" s="2" t="s">
        <v>2663</v>
      </c>
      <c r="L673" s="2" t="s">
        <v>2665</v>
      </c>
      <c r="N673" s="1">
        <v>21</v>
      </c>
      <c r="O673" s="1" t="s">
        <v>2665</v>
      </c>
      <c r="P673" s="11">
        <f t="shared" si="47"/>
        <v>21</v>
      </c>
      <c r="R673" s="1" t="s">
        <v>8</v>
      </c>
      <c r="S673" s="2">
        <v>45433</v>
      </c>
      <c r="T673" s="2">
        <f t="shared" si="48"/>
        <v>45798</v>
      </c>
      <c r="U673" s="2">
        <f t="shared" si="45"/>
        <v>45858</v>
      </c>
      <c r="V673" s="11">
        <f t="shared" ca="1" si="46"/>
        <v>-184</v>
      </c>
      <c r="W673" s="1" t="s">
        <v>2659</v>
      </c>
    </row>
    <row r="674" spans="1:23" x14ac:dyDescent="0.25">
      <c r="A674" s="1">
        <v>111</v>
      </c>
      <c r="B674" s="1" t="s">
        <v>95</v>
      </c>
      <c r="C674" s="1" t="s">
        <v>49</v>
      </c>
      <c r="D674" s="1">
        <v>432</v>
      </c>
      <c r="E674" s="1" t="s">
        <v>50</v>
      </c>
      <c r="F674" s="1" t="s">
        <v>96</v>
      </c>
      <c r="G674" s="1" t="s">
        <v>96</v>
      </c>
      <c r="H674" s="1">
        <v>3</v>
      </c>
      <c r="I674" s="11">
        <v>1</v>
      </c>
      <c r="J674" s="2" t="s">
        <v>2663</v>
      </c>
      <c r="L674" s="2" t="s">
        <v>2665</v>
      </c>
      <c r="N674" s="1">
        <v>21</v>
      </c>
      <c r="O674" s="1" t="s">
        <v>2665</v>
      </c>
      <c r="P674" s="11">
        <f t="shared" si="47"/>
        <v>21</v>
      </c>
      <c r="R674" s="1" t="s">
        <v>8</v>
      </c>
      <c r="S674" s="2">
        <v>45433</v>
      </c>
      <c r="T674" s="2">
        <f t="shared" si="48"/>
        <v>45798</v>
      </c>
      <c r="U674" s="2">
        <f t="shared" si="45"/>
        <v>45858</v>
      </c>
      <c r="V674" s="11">
        <f t="shared" ca="1" si="46"/>
        <v>-184</v>
      </c>
      <c r="W674" s="1" t="s">
        <v>2659</v>
      </c>
    </row>
    <row r="675" spans="1:23" x14ac:dyDescent="0.25">
      <c r="A675" s="1">
        <v>111</v>
      </c>
      <c r="B675" s="1" t="s">
        <v>169</v>
      </c>
      <c r="C675" s="1" t="s">
        <v>53</v>
      </c>
      <c r="D675" s="1">
        <v>401</v>
      </c>
      <c r="E675" s="1" t="s">
        <v>50</v>
      </c>
      <c r="F675" s="1" t="s">
        <v>175</v>
      </c>
      <c r="G675" s="1" t="s">
        <v>176</v>
      </c>
      <c r="H675" s="1">
        <v>1</v>
      </c>
      <c r="I675" s="11">
        <v>1</v>
      </c>
      <c r="J675" s="2" t="s">
        <v>2663</v>
      </c>
      <c r="L675" s="2" t="s">
        <v>2665</v>
      </c>
      <c r="N675" s="1">
        <v>21</v>
      </c>
      <c r="O675" s="1" t="s">
        <v>2665</v>
      </c>
      <c r="P675" s="11">
        <f t="shared" si="47"/>
        <v>21</v>
      </c>
      <c r="R675" s="1" t="s">
        <v>8</v>
      </c>
      <c r="S675" s="2">
        <v>45435</v>
      </c>
      <c r="T675" s="2">
        <f t="shared" si="48"/>
        <v>45800</v>
      </c>
      <c r="U675" s="2">
        <f t="shared" si="45"/>
        <v>45860</v>
      </c>
      <c r="V675" s="11">
        <f t="shared" ca="1" si="46"/>
        <v>-186</v>
      </c>
      <c r="W675" s="1" t="s">
        <v>2659</v>
      </c>
    </row>
    <row r="676" spans="1:23" x14ac:dyDescent="0.25">
      <c r="A676" s="1">
        <v>111</v>
      </c>
      <c r="B676" s="1" t="s">
        <v>169</v>
      </c>
      <c r="C676" s="1" t="s">
        <v>53</v>
      </c>
      <c r="D676" s="1">
        <v>432</v>
      </c>
      <c r="E676" s="1" t="s">
        <v>50</v>
      </c>
      <c r="F676" s="1" t="s">
        <v>170</v>
      </c>
      <c r="G676" s="1" t="s">
        <v>171</v>
      </c>
      <c r="H676" s="1">
        <v>2</v>
      </c>
      <c r="I676" s="11">
        <v>1</v>
      </c>
      <c r="J676" s="2" t="s">
        <v>2663</v>
      </c>
      <c r="L676" s="2" t="s">
        <v>2665</v>
      </c>
      <c r="N676" s="1">
        <v>21</v>
      </c>
      <c r="O676" s="1" t="s">
        <v>2665</v>
      </c>
      <c r="P676" s="11">
        <f t="shared" si="47"/>
        <v>21</v>
      </c>
      <c r="R676" s="1" t="s">
        <v>8</v>
      </c>
      <c r="S676" s="2">
        <v>45435</v>
      </c>
      <c r="T676" s="2">
        <f t="shared" si="48"/>
        <v>45800</v>
      </c>
      <c r="U676" s="2">
        <f t="shared" si="45"/>
        <v>45860</v>
      </c>
      <c r="V676" s="11">
        <f t="shared" ca="1" si="46"/>
        <v>-186</v>
      </c>
      <c r="W676" s="1" t="s">
        <v>2659</v>
      </c>
    </row>
    <row r="677" spans="1:23" x14ac:dyDescent="0.25">
      <c r="A677" s="1">
        <v>124</v>
      </c>
      <c r="B677" s="1" t="s">
        <v>1409</v>
      </c>
      <c r="C677" s="1" t="s">
        <v>252</v>
      </c>
      <c r="D677" s="1">
        <v>1</v>
      </c>
      <c r="E677" s="1" t="s">
        <v>50</v>
      </c>
      <c r="F677" s="1" t="s">
        <v>1413</v>
      </c>
      <c r="G677" s="1" t="s">
        <v>1414</v>
      </c>
      <c r="H677" s="1">
        <v>1</v>
      </c>
      <c r="I677" s="11">
        <v>1</v>
      </c>
      <c r="J677" s="2" t="s">
        <v>2663</v>
      </c>
      <c r="L677" s="2" t="s">
        <v>2665</v>
      </c>
      <c r="N677" s="1">
        <v>33</v>
      </c>
      <c r="O677" s="1" t="s">
        <v>2665</v>
      </c>
      <c r="P677" s="11">
        <f t="shared" si="47"/>
        <v>33</v>
      </c>
      <c r="R677" s="1" t="s">
        <v>8</v>
      </c>
      <c r="S677" s="2">
        <v>45519</v>
      </c>
      <c r="T677" s="2">
        <f t="shared" si="48"/>
        <v>45884</v>
      </c>
      <c r="U677" s="2">
        <f t="shared" si="45"/>
        <v>45944</v>
      </c>
      <c r="V677" s="11">
        <f t="shared" ca="1" si="46"/>
        <v>-270</v>
      </c>
      <c r="W677" s="1" t="s">
        <v>2659</v>
      </c>
    </row>
    <row r="678" spans="1:23" x14ac:dyDescent="0.25">
      <c r="A678" s="1">
        <v>124</v>
      </c>
      <c r="B678" s="1" t="s">
        <v>1409</v>
      </c>
      <c r="C678" s="1" t="s">
        <v>252</v>
      </c>
      <c r="D678" s="1">
        <v>6</v>
      </c>
      <c r="E678" s="1" t="s">
        <v>50</v>
      </c>
      <c r="F678" s="1" t="s">
        <v>1410</v>
      </c>
      <c r="G678" s="1" t="s">
        <v>1410</v>
      </c>
      <c r="H678" s="1">
        <v>2</v>
      </c>
      <c r="I678" s="11">
        <v>1</v>
      </c>
      <c r="J678" s="2" t="s">
        <v>2663</v>
      </c>
      <c r="L678" s="2" t="s">
        <v>2665</v>
      </c>
      <c r="N678" s="1">
        <v>33</v>
      </c>
      <c r="O678" s="1" t="s">
        <v>2665</v>
      </c>
      <c r="P678" s="11">
        <f t="shared" si="47"/>
        <v>33</v>
      </c>
      <c r="R678" s="1" t="s">
        <v>8</v>
      </c>
      <c r="S678" s="2">
        <v>45519</v>
      </c>
      <c r="T678" s="2">
        <f t="shared" si="48"/>
        <v>45884</v>
      </c>
      <c r="U678" s="2">
        <f t="shared" si="45"/>
        <v>45944</v>
      </c>
      <c r="V678" s="11">
        <f t="shared" ca="1" si="46"/>
        <v>-270</v>
      </c>
      <c r="W678" s="1" t="s">
        <v>2659</v>
      </c>
    </row>
    <row r="679" spans="1:23" x14ac:dyDescent="0.25">
      <c r="A679" s="1">
        <v>124</v>
      </c>
      <c r="B679" s="1" t="s">
        <v>1236</v>
      </c>
      <c r="C679" s="1" t="s">
        <v>53</v>
      </c>
      <c r="D679" s="1">
        <v>1</v>
      </c>
      <c r="E679" s="1" t="s">
        <v>50</v>
      </c>
      <c r="F679" s="1" t="s">
        <v>1253</v>
      </c>
      <c r="G679" s="1" t="s">
        <v>1254</v>
      </c>
      <c r="H679" s="1">
        <v>2</v>
      </c>
      <c r="I679" s="11">
        <v>1</v>
      </c>
      <c r="J679" s="2" t="s">
        <v>2663</v>
      </c>
      <c r="L679" s="2" t="s">
        <v>2665</v>
      </c>
      <c r="N679" s="1">
        <v>33</v>
      </c>
      <c r="O679" s="1" t="s">
        <v>2665</v>
      </c>
      <c r="P679" s="11">
        <f t="shared" si="47"/>
        <v>32</v>
      </c>
      <c r="R679" s="1" t="s">
        <v>8</v>
      </c>
      <c r="S679" s="2">
        <v>45509</v>
      </c>
      <c r="T679" s="2">
        <f t="shared" si="48"/>
        <v>45874</v>
      </c>
      <c r="U679" s="2">
        <f t="shared" si="45"/>
        <v>45934</v>
      </c>
      <c r="V679" s="11">
        <f t="shared" ca="1" si="46"/>
        <v>-260</v>
      </c>
      <c r="W679" s="1" t="s">
        <v>2659</v>
      </c>
    </row>
    <row r="680" spans="1:23" hidden="1" x14ac:dyDescent="0.25">
      <c r="A680" s="1">
        <v>129</v>
      </c>
      <c r="B680" s="1" t="s">
        <v>1582</v>
      </c>
      <c r="C680" s="1" t="s">
        <v>144</v>
      </c>
      <c r="D680" s="1">
        <v>5</v>
      </c>
      <c r="E680" s="1" t="s">
        <v>9</v>
      </c>
      <c r="F680" s="1" t="s">
        <v>1587</v>
      </c>
      <c r="G680" s="1" t="s">
        <v>1588</v>
      </c>
      <c r="H680" s="3">
        <v>45448</v>
      </c>
      <c r="I680" s="11">
        <v>1</v>
      </c>
      <c r="J680" s="2" t="s">
        <v>2664</v>
      </c>
      <c r="K680"/>
      <c r="L680" s="2" t="s">
        <v>2664</v>
      </c>
      <c r="M680"/>
      <c r="N680"/>
      <c r="O680"/>
      <c r="R680" s="1" t="s">
        <v>8</v>
      </c>
      <c r="S680" s="2">
        <v>44784</v>
      </c>
      <c r="T680" s="2">
        <f>S680+(365*4)</f>
        <v>46244</v>
      </c>
      <c r="U680" s="2">
        <f t="shared" si="45"/>
        <v>46304</v>
      </c>
      <c r="V680" s="11">
        <f t="shared" ca="1" si="46"/>
        <v>-630</v>
      </c>
    </row>
    <row r="681" spans="1:23" hidden="1" x14ac:dyDescent="0.25">
      <c r="A681" s="1">
        <v>129</v>
      </c>
      <c r="B681" s="1" t="s">
        <v>1582</v>
      </c>
      <c r="C681" s="1" t="s">
        <v>68</v>
      </c>
      <c r="D681" s="1">
        <v>6</v>
      </c>
      <c r="E681" s="1" t="s">
        <v>9</v>
      </c>
      <c r="F681" s="1" t="s">
        <v>1585</v>
      </c>
      <c r="G681" s="1" t="s">
        <v>1586</v>
      </c>
      <c r="H681" s="3">
        <v>45448</v>
      </c>
      <c r="I681" s="11">
        <v>1</v>
      </c>
      <c r="J681" s="2" t="s">
        <v>2664</v>
      </c>
      <c r="K681"/>
      <c r="L681" s="2" t="s">
        <v>2664</v>
      </c>
      <c r="M681"/>
      <c r="N681"/>
      <c r="O681"/>
      <c r="R681" s="1" t="s">
        <v>8</v>
      </c>
      <c r="S681" s="2">
        <v>44784</v>
      </c>
      <c r="T681" s="2">
        <f>S681+(365*4)</f>
        <v>46244</v>
      </c>
      <c r="U681" s="2">
        <f t="shared" si="45"/>
        <v>46304</v>
      </c>
      <c r="V681" s="11">
        <f t="shared" ca="1" si="46"/>
        <v>-630</v>
      </c>
    </row>
    <row r="682" spans="1:23" x14ac:dyDescent="0.25">
      <c r="A682" s="1">
        <v>124</v>
      </c>
      <c r="B682" s="1" t="s">
        <v>1236</v>
      </c>
      <c r="C682" s="1" t="s">
        <v>7</v>
      </c>
      <c r="D682" s="1">
        <v>12</v>
      </c>
      <c r="E682" s="1" t="s">
        <v>50</v>
      </c>
      <c r="F682" s="1" t="s">
        <v>1247</v>
      </c>
      <c r="G682" s="1" t="s">
        <v>1248</v>
      </c>
      <c r="H682" s="1">
        <v>2</v>
      </c>
      <c r="I682" s="11">
        <v>1</v>
      </c>
      <c r="J682" s="2" t="s">
        <v>2663</v>
      </c>
      <c r="L682" s="2" t="s">
        <v>2665</v>
      </c>
      <c r="N682" s="1">
        <v>33</v>
      </c>
      <c r="O682" s="1" t="s">
        <v>2665</v>
      </c>
      <c r="P682" s="11">
        <f>_xlfn.ISOWEEKNUM(T682)</f>
        <v>32</v>
      </c>
      <c r="R682" s="1" t="s">
        <v>8</v>
      </c>
      <c r="S682" s="2">
        <v>45509</v>
      </c>
      <c r="T682" s="2">
        <f>S682+365</f>
        <v>45874</v>
      </c>
      <c r="U682" s="2">
        <f t="shared" si="45"/>
        <v>45934</v>
      </c>
      <c r="V682" s="11">
        <f t="shared" ca="1" si="46"/>
        <v>-260</v>
      </c>
      <c r="W682" s="1" t="s">
        <v>2659</v>
      </c>
    </row>
    <row r="683" spans="1:23" x14ac:dyDescent="0.25">
      <c r="A683" s="1">
        <v>124</v>
      </c>
      <c r="B683" s="1" t="s">
        <v>1236</v>
      </c>
      <c r="C683" s="1" t="s">
        <v>158</v>
      </c>
      <c r="D683" s="1">
        <v>13</v>
      </c>
      <c r="E683" s="1" t="s">
        <v>50</v>
      </c>
      <c r="F683" s="1" t="s">
        <v>1242</v>
      </c>
      <c r="G683" s="1" t="s">
        <v>1243</v>
      </c>
      <c r="H683" s="1">
        <v>5</v>
      </c>
      <c r="I683" s="11">
        <v>1</v>
      </c>
      <c r="J683" s="2" t="s">
        <v>2663</v>
      </c>
      <c r="L683" s="2" t="s">
        <v>2665</v>
      </c>
      <c r="N683" s="1">
        <v>33</v>
      </c>
      <c r="O683" s="1" t="s">
        <v>2665</v>
      </c>
      <c r="P683" s="11">
        <f>_xlfn.ISOWEEKNUM(T683)</f>
        <v>32</v>
      </c>
      <c r="R683" s="1" t="s">
        <v>8</v>
      </c>
      <c r="S683" s="2">
        <v>45509</v>
      </c>
      <c r="T683" s="2">
        <f>S683+365</f>
        <v>45874</v>
      </c>
      <c r="U683" s="2">
        <f t="shared" si="45"/>
        <v>45934</v>
      </c>
      <c r="V683" s="11">
        <f t="shared" ca="1" si="46"/>
        <v>-260</v>
      </c>
      <c r="W683" s="1" t="s">
        <v>2659</v>
      </c>
    </row>
    <row r="684" spans="1:23" x14ac:dyDescent="0.25">
      <c r="A684" s="1">
        <v>124</v>
      </c>
      <c r="B684" s="1" t="s">
        <v>1236</v>
      </c>
      <c r="C684" s="1" t="s">
        <v>53</v>
      </c>
      <c r="D684" s="1">
        <v>14</v>
      </c>
      <c r="E684" s="1" t="s">
        <v>50</v>
      </c>
      <c r="F684" s="1" t="s">
        <v>1246</v>
      </c>
      <c r="G684" s="1" t="s">
        <v>1246</v>
      </c>
      <c r="H684" s="1">
        <v>2</v>
      </c>
      <c r="I684" s="11">
        <v>1</v>
      </c>
      <c r="J684" s="2" t="s">
        <v>2663</v>
      </c>
      <c r="L684" s="2" t="s">
        <v>2665</v>
      </c>
      <c r="N684" s="1">
        <v>33</v>
      </c>
      <c r="O684" s="1" t="s">
        <v>2665</v>
      </c>
      <c r="P684" s="11">
        <f>_xlfn.ISOWEEKNUM(T684)</f>
        <v>32</v>
      </c>
      <c r="R684" s="1" t="s">
        <v>8</v>
      </c>
      <c r="S684" s="2">
        <v>45509</v>
      </c>
      <c r="T684" s="2">
        <f>S684+365</f>
        <v>45874</v>
      </c>
      <c r="U684" s="2">
        <f t="shared" si="45"/>
        <v>45934</v>
      </c>
      <c r="V684" s="11">
        <f t="shared" ca="1" si="46"/>
        <v>-260</v>
      </c>
      <c r="W684" s="1" t="s">
        <v>2659</v>
      </c>
    </row>
    <row r="685" spans="1:23" hidden="1" x14ac:dyDescent="0.25">
      <c r="A685" s="1">
        <v>129</v>
      </c>
      <c r="B685" s="1" t="s">
        <v>1524</v>
      </c>
      <c r="C685" s="1" t="s">
        <v>17</v>
      </c>
      <c r="D685" s="1" t="s">
        <v>444</v>
      </c>
      <c r="E685" s="1" t="s">
        <v>9</v>
      </c>
      <c r="F685" s="1" t="s">
        <v>1526</v>
      </c>
      <c r="G685" s="1" t="s">
        <v>1527</v>
      </c>
      <c r="H685" s="1">
        <v>1</v>
      </c>
      <c r="I685" s="11">
        <v>1</v>
      </c>
      <c r="J685" s="2" t="s">
        <v>2664</v>
      </c>
      <c r="K685"/>
      <c r="L685" s="2" t="s">
        <v>2664</v>
      </c>
      <c r="M685"/>
      <c r="N685"/>
      <c r="O685"/>
      <c r="R685" s="1" t="s">
        <v>8</v>
      </c>
      <c r="S685" s="2">
        <v>44784</v>
      </c>
      <c r="T685" s="2">
        <f>S685+(365*4)</f>
        <v>46244</v>
      </c>
      <c r="U685" s="2">
        <f t="shared" si="45"/>
        <v>46304</v>
      </c>
      <c r="V685" s="11">
        <f t="shared" ca="1" si="46"/>
        <v>-630</v>
      </c>
    </row>
    <row r="686" spans="1:23" x14ac:dyDescent="0.25">
      <c r="A686" s="1">
        <v>124</v>
      </c>
      <c r="B686" s="1" t="s">
        <v>1415</v>
      </c>
      <c r="C686" s="1" t="s">
        <v>7</v>
      </c>
      <c r="D686" s="1">
        <v>1</v>
      </c>
      <c r="E686" s="1" t="s">
        <v>50</v>
      </c>
      <c r="F686" s="1" t="s">
        <v>1420</v>
      </c>
      <c r="G686" s="1" t="s">
        <v>1421</v>
      </c>
      <c r="H686" s="1">
        <v>2</v>
      </c>
      <c r="I686" s="11">
        <v>1</v>
      </c>
      <c r="J686" s="2" t="s">
        <v>2663</v>
      </c>
      <c r="L686" s="2" t="s">
        <v>2665</v>
      </c>
      <c r="N686" s="1">
        <v>33</v>
      </c>
      <c r="O686" s="1" t="s">
        <v>2665</v>
      </c>
      <c r="P686" s="11">
        <f>_xlfn.ISOWEEKNUM(T686)</f>
        <v>33</v>
      </c>
      <c r="R686" s="1" t="s">
        <v>8</v>
      </c>
      <c r="S686" s="2">
        <v>45519</v>
      </c>
      <c r="T686" s="2">
        <f>S686+365</f>
        <v>45884</v>
      </c>
      <c r="U686" s="2">
        <f t="shared" si="45"/>
        <v>45944</v>
      </c>
      <c r="V686" s="11">
        <f t="shared" ca="1" si="46"/>
        <v>-270</v>
      </c>
      <c r="W686" s="1" t="s">
        <v>2659</v>
      </c>
    </row>
    <row r="687" spans="1:23" x14ac:dyDescent="0.25">
      <c r="A687" s="1">
        <v>124</v>
      </c>
      <c r="B687" s="1" t="s">
        <v>1415</v>
      </c>
      <c r="C687" s="1" t="s">
        <v>7</v>
      </c>
      <c r="D687" s="1">
        <v>6</v>
      </c>
      <c r="E687" s="1" t="s">
        <v>50</v>
      </c>
      <c r="F687" s="1" t="s">
        <v>1416</v>
      </c>
      <c r="G687" s="1" t="s">
        <v>1417</v>
      </c>
      <c r="H687" s="1">
        <v>2</v>
      </c>
      <c r="I687" s="11">
        <v>1</v>
      </c>
      <c r="J687" s="2" t="s">
        <v>2663</v>
      </c>
      <c r="L687" s="2" t="s">
        <v>2665</v>
      </c>
      <c r="N687" s="1">
        <v>33</v>
      </c>
      <c r="O687" s="1" t="s">
        <v>2665</v>
      </c>
      <c r="P687" s="11">
        <f>_xlfn.ISOWEEKNUM(T687)</f>
        <v>33</v>
      </c>
      <c r="R687" s="1" t="s">
        <v>8</v>
      </c>
      <c r="S687" s="2">
        <v>45519</v>
      </c>
      <c r="T687" s="2">
        <f>S687+365</f>
        <v>45884</v>
      </c>
      <c r="U687" s="2">
        <f t="shared" si="45"/>
        <v>45944</v>
      </c>
      <c r="V687" s="11">
        <f t="shared" ca="1" si="46"/>
        <v>-270</v>
      </c>
      <c r="W687" s="1" t="s">
        <v>2659</v>
      </c>
    </row>
    <row r="688" spans="1:23" x14ac:dyDescent="0.25">
      <c r="A688" s="1">
        <v>124</v>
      </c>
      <c r="B688" s="1" t="s">
        <v>1422</v>
      </c>
      <c r="C688" s="1" t="s">
        <v>68</v>
      </c>
      <c r="D688" s="1">
        <v>2</v>
      </c>
      <c r="E688" s="1" t="s">
        <v>50</v>
      </c>
      <c r="F688" s="1" t="s">
        <v>1425</v>
      </c>
      <c r="G688" s="1" t="s">
        <v>1426</v>
      </c>
      <c r="H688" s="1">
        <v>2</v>
      </c>
      <c r="I688" s="11">
        <v>1</v>
      </c>
      <c r="J688" s="2" t="s">
        <v>2663</v>
      </c>
      <c r="L688" s="2" t="s">
        <v>2665</v>
      </c>
      <c r="N688" s="1">
        <v>33</v>
      </c>
      <c r="O688" s="1" t="s">
        <v>2665</v>
      </c>
      <c r="P688" s="11">
        <f>_xlfn.ISOWEEKNUM(T688)</f>
        <v>33</v>
      </c>
      <c r="R688" s="1" t="s">
        <v>8</v>
      </c>
      <c r="S688" s="2">
        <v>45519</v>
      </c>
      <c r="T688" s="2">
        <f>S688+365</f>
        <v>45884</v>
      </c>
      <c r="U688" s="2">
        <f t="shared" si="45"/>
        <v>45944</v>
      </c>
      <c r="V688" s="11">
        <f t="shared" ca="1" si="46"/>
        <v>-270</v>
      </c>
      <c r="W688" s="1" t="s">
        <v>2659</v>
      </c>
    </row>
    <row r="689" spans="1:23" x14ac:dyDescent="0.25">
      <c r="A689" s="1">
        <v>124</v>
      </c>
      <c r="B689" s="1" t="s">
        <v>1422</v>
      </c>
      <c r="C689" s="1" t="s">
        <v>1342</v>
      </c>
      <c r="D689" s="1">
        <v>6</v>
      </c>
      <c r="E689" s="1" t="s">
        <v>50</v>
      </c>
      <c r="F689" s="1" t="s">
        <v>1423</v>
      </c>
      <c r="G689" s="1" t="s">
        <v>1424</v>
      </c>
      <c r="H689" s="1">
        <v>2</v>
      </c>
      <c r="I689" s="11">
        <v>1</v>
      </c>
      <c r="J689" s="2" t="s">
        <v>2663</v>
      </c>
      <c r="L689" s="2" t="s">
        <v>2665</v>
      </c>
      <c r="N689" s="1">
        <v>33</v>
      </c>
      <c r="O689" s="1" t="s">
        <v>2665</v>
      </c>
      <c r="P689" s="11">
        <f>_xlfn.ISOWEEKNUM(T689)</f>
        <v>33</v>
      </c>
      <c r="R689" s="1" t="s">
        <v>8</v>
      </c>
      <c r="S689" s="2">
        <v>45519</v>
      </c>
      <c r="T689" s="2">
        <f>S689+365</f>
        <v>45884</v>
      </c>
      <c r="U689" s="2">
        <f t="shared" si="45"/>
        <v>45944</v>
      </c>
      <c r="V689" s="11">
        <f t="shared" ca="1" si="46"/>
        <v>-270</v>
      </c>
      <c r="W689" s="1" t="s">
        <v>2659</v>
      </c>
    </row>
    <row r="690" spans="1:23" hidden="1" x14ac:dyDescent="0.25">
      <c r="A690" s="1">
        <v>129</v>
      </c>
      <c r="B690" s="1" t="s">
        <v>1544</v>
      </c>
      <c r="C690" s="1" t="s">
        <v>68</v>
      </c>
      <c r="D690" s="1" t="s">
        <v>459</v>
      </c>
      <c r="E690" s="1" t="s">
        <v>9</v>
      </c>
      <c r="F690" s="1" t="s">
        <v>1547</v>
      </c>
      <c r="G690" s="1" t="s">
        <v>1548</v>
      </c>
      <c r="H690" s="1">
        <v>2</v>
      </c>
      <c r="I690" s="11">
        <v>1</v>
      </c>
      <c r="J690" s="2" t="s">
        <v>2664</v>
      </c>
      <c r="K690"/>
      <c r="L690" s="2" t="s">
        <v>2664</v>
      </c>
      <c r="M690"/>
      <c r="N690"/>
      <c r="O690"/>
      <c r="R690" s="1" t="s">
        <v>8</v>
      </c>
      <c r="S690" s="2">
        <v>44784</v>
      </c>
      <c r="T690" s="2">
        <f>S690+(365*4)</f>
        <v>46244</v>
      </c>
      <c r="U690" s="2">
        <f t="shared" si="45"/>
        <v>46304</v>
      </c>
      <c r="V690" s="11">
        <f t="shared" ca="1" si="46"/>
        <v>-630</v>
      </c>
    </row>
    <row r="691" spans="1:23" x14ac:dyDescent="0.25">
      <c r="A691" s="1">
        <v>124</v>
      </c>
      <c r="B691" s="1" t="s">
        <v>1328</v>
      </c>
      <c r="C691" s="1" t="s">
        <v>7</v>
      </c>
      <c r="D691" s="1">
        <v>1</v>
      </c>
      <c r="E691" s="1" t="s">
        <v>50</v>
      </c>
      <c r="F691" s="1" t="s">
        <v>1331</v>
      </c>
      <c r="G691" s="1" t="s">
        <v>1332</v>
      </c>
      <c r="H691" s="1">
        <v>1</v>
      </c>
      <c r="I691" s="11">
        <v>1</v>
      </c>
      <c r="J691" s="2" t="s">
        <v>2663</v>
      </c>
      <c r="L691" s="2" t="s">
        <v>2665</v>
      </c>
      <c r="N691" s="1">
        <v>33</v>
      </c>
      <c r="O691" s="1" t="s">
        <v>2665</v>
      </c>
      <c r="P691" s="11">
        <f>_xlfn.ISOWEEKNUM(T691)</f>
        <v>32</v>
      </c>
      <c r="R691" s="1" t="s">
        <v>8</v>
      </c>
      <c r="S691" s="2">
        <v>45512</v>
      </c>
      <c r="T691" s="2">
        <f>S691+365</f>
        <v>45877</v>
      </c>
      <c r="U691" s="2">
        <f t="shared" si="45"/>
        <v>45937</v>
      </c>
      <c r="V691" s="11">
        <f t="shared" ca="1" si="46"/>
        <v>-263</v>
      </c>
      <c r="W691" s="1" t="s">
        <v>2659</v>
      </c>
    </row>
    <row r="692" spans="1:23" x14ac:dyDescent="0.25">
      <c r="A692" s="1">
        <v>129</v>
      </c>
      <c r="B692" s="1" t="s">
        <v>1565</v>
      </c>
      <c r="C692" s="1" t="s">
        <v>674</v>
      </c>
      <c r="D692" s="1">
        <v>3</v>
      </c>
      <c r="E692" s="1" t="s">
        <v>9</v>
      </c>
      <c r="F692" s="1" t="s">
        <v>1566</v>
      </c>
      <c r="G692" s="1" t="s">
        <v>1567</v>
      </c>
      <c r="H692" s="1" t="s">
        <v>1374</v>
      </c>
      <c r="I692" s="11">
        <v>1</v>
      </c>
      <c r="J692" s="2" t="s">
        <v>2663</v>
      </c>
      <c r="L692" s="2" t="s">
        <v>2665</v>
      </c>
      <c r="O692" s="1" t="s">
        <v>2665</v>
      </c>
      <c r="R692" s="1" t="s">
        <v>8</v>
      </c>
      <c r="S692" s="2">
        <v>43006</v>
      </c>
      <c r="T692" s="2">
        <f>S692+(365*4)</f>
        <v>44466</v>
      </c>
      <c r="U692" s="2">
        <f t="shared" si="45"/>
        <v>44526</v>
      </c>
      <c r="V692" s="11">
        <f t="shared" ca="1" si="46"/>
        <v>1148</v>
      </c>
      <c r="W692" s="1" t="s">
        <v>2659</v>
      </c>
    </row>
    <row r="693" spans="1:23" x14ac:dyDescent="0.25">
      <c r="A693" s="1">
        <v>124</v>
      </c>
      <c r="B693" s="1" t="s">
        <v>1328</v>
      </c>
      <c r="C693" s="1" t="s">
        <v>7</v>
      </c>
      <c r="D693" s="1">
        <v>6</v>
      </c>
      <c r="E693" s="1" t="s">
        <v>50</v>
      </c>
      <c r="F693" s="1" t="s">
        <v>1329</v>
      </c>
      <c r="G693" s="1" t="s">
        <v>1330</v>
      </c>
      <c r="H693" s="1">
        <v>2</v>
      </c>
      <c r="I693" s="11">
        <v>1</v>
      </c>
      <c r="J693" s="2" t="s">
        <v>2663</v>
      </c>
      <c r="L693" s="2" t="s">
        <v>2665</v>
      </c>
      <c r="N693" s="1">
        <v>33</v>
      </c>
      <c r="O693" s="1" t="s">
        <v>2665</v>
      </c>
      <c r="P693" s="11">
        <f t="shared" ref="P693:P704" si="49">_xlfn.ISOWEEKNUM(T693)</f>
        <v>32</v>
      </c>
      <c r="R693" s="1" t="s">
        <v>8</v>
      </c>
      <c r="S693" s="2">
        <v>45512</v>
      </c>
      <c r="T693" s="2">
        <f t="shared" ref="T693:T704" si="50">S693+365</f>
        <v>45877</v>
      </c>
      <c r="U693" s="2">
        <f t="shared" si="45"/>
        <v>45937</v>
      </c>
      <c r="V693" s="11">
        <f t="shared" ca="1" si="46"/>
        <v>-263</v>
      </c>
      <c r="W693" s="1" t="s">
        <v>2659</v>
      </c>
    </row>
    <row r="694" spans="1:23" x14ac:dyDescent="0.25">
      <c r="A694" s="1">
        <v>124</v>
      </c>
      <c r="B694" s="1" t="s">
        <v>1266</v>
      </c>
      <c r="C694" s="1" t="s">
        <v>7</v>
      </c>
      <c r="D694" s="1">
        <v>2</v>
      </c>
      <c r="E694" s="1" t="s">
        <v>50</v>
      </c>
      <c r="F694" s="1" t="s">
        <v>1284</v>
      </c>
      <c r="G694" s="1" t="s">
        <v>1285</v>
      </c>
      <c r="H694" s="1">
        <v>2</v>
      </c>
      <c r="I694" s="11">
        <v>1</v>
      </c>
      <c r="J694" s="2" t="s">
        <v>2663</v>
      </c>
      <c r="L694" s="2" t="s">
        <v>2665</v>
      </c>
      <c r="N694" s="1">
        <v>33</v>
      </c>
      <c r="O694" s="1" t="s">
        <v>2665</v>
      </c>
      <c r="P694" s="11">
        <f t="shared" si="49"/>
        <v>32</v>
      </c>
      <c r="R694" s="1" t="s">
        <v>8</v>
      </c>
      <c r="S694" s="2">
        <v>45510</v>
      </c>
      <c r="T694" s="2">
        <f t="shared" si="50"/>
        <v>45875</v>
      </c>
      <c r="U694" s="2">
        <f t="shared" si="45"/>
        <v>45935</v>
      </c>
      <c r="V694" s="11">
        <f t="shared" ca="1" si="46"/>
        <v>-261</v>
      </c>
      <c r="W694" s="1" t="s">
        <v>2659</v>
      </c>
    </row>
    <row r="695" spans="1:23" x14ac:dyDescent="0.25">
      <c r="A695" s="1">
        <v>124</v>
      </c>
      <c r="B695" s="1" t="s">
        <v>1266</v>
      </c>
      <c r="C695" s="1" t="s">
        <v>7</v>
      </c>
      <c r="D695" s="1">
        <v>14</v>
      </c>
      <c r="E695" s="1" t="s">
        <v>50</v>
      </c>
      <c r="F695" s="1" t="s">
        <v>1267</v>
      </c>
      <c r="G695" s="1" t="s">
        <v>1268</v>
      </c>
      <c r="H695" s="1">
        <v>3</v>
      </c>
      <c r="I695" s="11">
        <v>1</v>
      </c>
      <c r="J695" s="2" t="s">
        <v>2663</v>
      </c>
      <c r="L695" s="2" t="s">
        <v>2665</v>
      </c>
      <c r="N695" s="1">
        <v>33</v>
      </c>
      <c r="O695" s="1" t="s">
        <v>2665</v>
      </c>
      <c r="P695" s="11">
        <f t="shared" si="49"/>
        <v>32</v>
      </c>
      <c r="R695" s="1" t="s">
        <v>8</v>
      </c>
      <c r="S695" s="2">
        <v>45510</v>
      </c>
      <c r="T695" s="2">
        <f t="shared" si="50"/>
        <v>45875</v>
      </c>
      <c r="U695" s="2">
        <f t="shared" si="45"/>
        <v>45935</v>
      </c>
      <c r="V695" s="11">
        <f t="shared" ca="1" si="46"/>
        <v>-261</v>
      </c>
      <c r="W695" s="1" t="s">
        <v>2659</v>
      </c>
    </row>
    <row r="696" spans="1:23" x14ac:dyDescent="0.25">
      <c r="A696" s="1">
        <v>124</v>
      </c>
      <c r="B696" s="1" t="s">
        <v>1314</v>
      </c>
      <c r="C696" s="1" t="s">
        <v>7</v>
      </c>
      <c r="D696" s="1">
        <v>1</v>
      </c>
      <c r="E696" s="1" t="s">
        <v>50</v>
      </c>
      <c r="F696" s="1" t="s">
        <v>1320</v>
      </c>
      <c r="G696" s="1" t="s">
        <v>1321</v>
      </c>
      <c r="H696" s="1">
        <v>1</v>
      </c>
      <c r="I696" s="11">
        <v>1</v>
      </c>
      <c r="J696" s="2" t="s">
        <v>2663</v>
      </c>
      <c r="L696" s="2" t="s">
        <v>2665</v>
      </c>
      <c r="N696" s="1">
        <v>33</v>
      </c>
      <c r="O696" s="1" t="s">
        <v>2665</v>
      </c>
      <c r="P696" s="11">
        <f t="shared" si="49"/>
        <v>32</v>
      </c>
      <c r="R696" s="1" t="s">
        <v>8</v>
      </c>
      <c r="S696" s="2">
        <v>45511</v>
      </c>
      <c r="T696" s="2">
        <f t="shared" si="50"/>
        <v>45876</v>
      </c>
      <c r="U696" s="2">
        <f t="shared" si="45"/>
        <v>45936</v>
      </c>
      <c r="V696" s="11">
        <f t="shared" ca="1" si="46"/>
        <v>-262</v>
      </c>
      <c r="W696" s="1" t="s">
        <v>2659</v>
      </c>
    </row>
    <row r="697" spans="1:23" x14ac:dyDescent="0.25">
      <c r="A697" s="1">
        <v>124</v>
      </c>
      <c r="B697" s="1" t="s">
        <v>1314</v>
      </c>
      <c r="C697" s="1" t="s">
        <v>7</v>
      </c>
      <c r="D697" s="1">
        <v>6</v>
      </c>
      <c r="E697" s="1" t="s">
        <v>50</v>
      </c>
      <c r="F697" s="1" t="s">
        <v>1315</v>
      </c>
      <c r="G697" s="1" t="s">
        <v>1316</v>
      </c>
      <c r="H697" s="1">
        <v>1</v>
      </c>
      <c r="I697" s="11">
        <v>1</v>
      </c>
      <c r="J697" s="2" t="s">
        <v>2663</v>
      </c>
      <c r="L697" s="2" t="s">
        <v>2665</v>
      </c>
      <c r="N697" s="1">
        <v>33</v>
      </c>
      <c r="O697" s="1" t="s">
        <v>2665</v>
      </c>
      <c r="P697" s="11">
        <f t="shared" si="49"/>
        <v>32</v>
      </c>
      <c r="R697" s="1" t="s">
        <v>8</v>
      </c>
      <c r="S697" s="2">
        <v>45511</v>
      </c>
      <c r="T697" s="2">
        <f t="shared" si="50"/>
        <v>45876</v>
      </c>
      <c r="U697" s="2">
        <f t="shared" si="45"/>
        <v>45936</v>
      </c>
      <c r="V697" s="11">
        <f t="shared" ca="1" si="46"/>
        <v>-262</v>
      </c>
      <c r="W697" s="1" t="s">
        <v>2659</v>
      </c>
    </row>
    <row r="698" spans="1:23" x14ac:dyDescent="0.25">
      <c r="A698" s="1">
        <v>124</v>
      </c>
      <c r="B698" s="1" t="s">
        <v>1255</v>
      </c>
      <c r="C698" s="1" t="s">
        <v>7</v>
      </c>
      <c r="D698" s="1">
        <v>1</v>
      </c>
      <c r="E698" s="1" t="s">
        <v>50</v>
      </c>
      <c r="F698" s="1" t="s">
        <v>1258</v>
      </c>
      <c r="G698" s="1" t="s">
        <v>1259</v>
      </c>
      <c r="H698" s="1">
        <v>1</v>
      </c>
      <c r="I698" s="11">
        <v>1</v>
      </c>
      <c r="J698" s="2" t="s">
        <v>2663</v>
      </c>
      <c r="L698" s="2" t="s">
        <v>2665</v>
      </c>
      <c r="N698" s="1">
        <v>33</v>
      </c>
      <c r="O698" s="1" t="s">
        <v>2665</v>
      </c>
      <c r="P698" s="11">
        <f t="shared" si="49"/>
        <v>32</v>
      </c>
      <c r="R698" s="1" t="s">
        <v>8</v>
      </c>
      <c r="S698" s="2">
        <v>45510</v>
      </c>
      <c r="T698" s="2">
        <f t="shared" si="50"/>
        <v>45875</v>
      </c>
      <c r="U698" s="2">
        <f t="shared" si="45"/>
        <v>45935</v>
      </c>
      <c r="V698" s="11">
        <f t="shared" ca="1" si="46"/>
        <v>-261</v>
      </c>
      <c r="W698" s="1" t="s">
        <v>2659</v>
      </c>
    </row>
    <row r="699" spans="1:23" x14ac:dyDescent="0.25">
      <c r="A699" s="1">
        <v>124</v>
      </c>
      <c r="B699" s="1" t="s">
        <v>1255</v>
      </c>
      <c r="C699" s="1" t="s">
        <v>7</v>
      </c>
      <c r="D699" s="1">
        <v>6</v>
      </c>
      <c r="E699" s="1" t="s">
        <v>50</v>
      </c>
      <c r="F699" s="1" t="s">
        <v>1256</v>
      </c>
      <c r="G699" s="1" t="s">
        <v>1257</v>
      </c>
      <c r="H699" s="1">
        <v>1</v>
      </c>
      <c r="I699" s="11">
        <v>1</v>
      </c>
      <c r="J699" s="2" t="s">
        <v>2663</v>
      </c>
      <c r="L699" s="2" t="s">
        <v>2665</v>
      </c>
      <c r="N699" s="1">
        <v>33</v>
      </c>
      <c r="O699" s="1" t="s">
        <v>2665</v>
      </c>
      <c r="P699" s="11">
        <f t="shared" si="49"/>
        <v>32</v>
      </c>
      <c r="R699" s="1" t="s">
        <v>8</v>
      </c>
      <c r="S699" s="2">
        <v>45510</v>
      </c>
      <c r="T699" s="2">
        <f t="shared" si="50"/>
        <v>45875</v>
      </c>
      <c r="U699" s="2">
        <f t="shared" si="45"/>
        <v>45935</v>
      </c>
      <c r="V699" s="11">
        <f t="shared" ca="1" si="46"/>
        <v>-261</v>
      </c>
      <c r="W699" s="1" t="s">
        <v>2659</v>
      </c>
    </row>
    <row r="700" spans="1:23" x14ac:dyDescent="0.25">
      <c r="A700" s="1">
        <v>124</v>
      </c>
      <c r="B700" s="1" t="s">
        <v>1333</v>
      </c>
      <c r="C700" s="1" t="s">
        <v>7</v>
      </c>
      <c r="D700" s="1">
        <v>1</v>
      </c>
      <c r="E700" s="1" t="s">
        <v>50</v>
      </c>
      <c r="F700" s="1" t="s">
        <v>1337</v>
      </c>
      <c r="G700" s="1" t="s">
        <v>1338</v>
      </c>
      <c r="H700" s="1">
        <v>1</v>
      </c>
      <c r="I700" s="11">
        <v>1</v>
      </c>
      <c r="J700" s="2" t="s">
        <v>2663</v>
      </c>
      <c r="L700" s="2" t="s">
        <v>2665</v>
      </c>
      <c r="N700" s="1">
        <v>33</v>
      </c>
      <c r="O700" s="1" t="s">
        <v>2665</v>
      </c>
      <c r="P700" s="11">
        <f t="shared" si="49"/>
        <v>32</v>
      </c>
      <c r="R700" s="1" t="s">
        <v>8</v>
      </c>
      <c r="S700" s="2">
        <v>45512</v>
      </c>
      <c r="T700" s="2">
        <f t="shared" si="50"/>
        <v>45877</v>
      </c>
      <c r="U700" s="2">
        <f t="shared" si="45"/>
        <v>45937</v>
      </c>
      <c r="V700" s="11">
        <f t="shared" ca="1" si="46"/>
        <v>-263</v>
      </c>
      <c r="W700" s="1" t="s">
        <v>2659</v>
      </c>
    </row>
    <row r="701" spans="1:23" x14ac:dyDescent="0.25">
      <c r="A701" s="1">
        <v>124</v>
      </c>
      <c r="B701" s="1" t="s">
        <v>1333</v>
      </c>
      <c r="C701" s="1" t="s">
        <v>7</v>
      </c>
      <c r="D701" s="1">
        <v>6</v>
      </c>
      <c r="E701" s="1" t="s">
        <v>50</v>
      </c>
      <c r="F701" s="1" t="s">
        <v>1334</v>
      </c>
      <c r="G701" s="1" t="s">
        <v>1334</v>
      </c>
      <c r="H701" s="1">
        <v>1</v>
      </c>
      <c r="I701" s="11">
        <v>1</v>
      </c>
      <c r="J701" s="2" t="s">
        <v>2663</v>
      </c>
      <c r="L701" s="2" t="s">
        <v>2665</v>
      </c>
      <c r="N701" s="1">
        <v>33</v>
      </c>
      <c r="O701" s="1" t="s">
        <v>2665</v>
      </c>
      <c r="P701" s="11">
        <f t="shared" si="49"/>
        <v>32</v>
      </c>
      <c r="R701" s="1" t="s">
        <v>8</v>
      </c>
      <c r="S701" s="2">
        <v>45512</v>
      </c>
      <c r="T701" s="2">
        <f t="shared" si="50"/>
        <v>45877</v>
      </c>
      <c r="U701" s="2">
        <f t="shared" si="45"/>
        <v>45937</v>
      </c>
      <c r="V701" s="11">
        <f t="shared" ca="1" si="46"/>
        <v>-263</v>
      </c>
      <c r="W701" s="1" t="s">
        <v>2659</v>
      </c>
    </row>
    <row r="702" spans="1:23" x14ac:dyDescent="0.25">
      <c r="A702" s="1">
        <v>124</v>
      </c>
      <c r="B702" s="1" t="s">
        <v>1260</v>
      </c>
      <c r="C702" s="1" t="s">
        <v>7</v>
      </c>
      <c r="D702" s="1">
        <v>1</v>
      </c>
      <c r="E702" s="1" t="s">
        <v>238</v>
      </c>
      <c r="F702" s="1" t="s">
        <v>1264</v>
      </c>
      <c r="G702" s="1" t="s">
        <v>1265</v>
      </c>
      <c r="H702" s="1">
        <v>2</v>
      </c>
      <c r="I702" s="11">
        <v>1</v>
      </c>
      <c r="J702" s="2" t="s">
        <v>2663</v>
      </c>
      <c r="L702" s="2" t="s">
        <v>2665</v>
      </c>
      <c r="N702" s="1">
        <v>33</v>
      </c>
      <c r="O702" s="1" t="s">
        <v>2665</v>
      </c>
      <c r="P702" s="11">
        <f t="shared" si="49"/>
        <v>32</v>
      </c>
      <c r="R702" s="1" t="s">
        <v>8</v>
      </c>
      <c r="S702" s="2">
        <v>45510</v>
      </c>
      <c r="T702" s="2">
        <f t="shared" si="50"/>
        <v>45875</v>
      </c>
      <c r="U702" s="2">
        <f t="shared" si="45"/>
        <v>45935</v>
      </c>
      <c r="V702" s="11">
        <f t="shared" ca="1" si="46"/>
        <v>-261</v>
      </c>
      <c r="W702" s="1" t="s">
        <v>2659</v>
      </c>
    </row>
    <row r="703" spans="1:23" x14ac:dyDescent="0.25">
      <c r="A703" s="1">
        <v>124</v>
      </c>
      <c r="B703" s="1" t="s">
        <v>1260</v>
      </c>
      <c r="C703" s="1" t="s">
        <v>7</v>
      </c>
      <c r="D703" s="1">
        <v>6</v>
      </c>
      <c r="E703" s="1" t="s">
        <v>238</v>
      </c>
      <c r="F703" s="1" t="s">
        <v>1261</v>
      </c>
      <c r="G703" s="1" t="s">
        <v>1261</v>
      </c>
      <c r="H703" s="1">
        <v>2</v>
      </c>
      <c r="I703" s="11">
        <v>1</v>
      </c>
      <c r="J703" s="2" t="s">
        <v>2663</v>
      </c>
      <c r="L703" s="2" t="s">
        <v>2665</v>
      </c>
      <c r="N703" s="1">
        <v>33</v>
      </c>
      <c r="O703" s="1" t="s">
        <v>2665</v>
      </c>
      <c r="P703" s="11">
        <f t="shared" si="49"/>
        <v>32</v>
      </c>
      <c r="R703" s="1" t="s">
        <v>8</v>
      </c>
      <c r="S703" s="2">
        <v>45510</v>
      </c>
      <c r="T703" s="2">
        <f t="shared" si="50"/>
        <v>45875</v>
      </c>
      <c r="U703" s="2">
        <f t="shared" si="45"/>
        <v>45935</v>
      </c>
      <c r="V703" s="11">
        <f t="shared" ca="1" si="46"/>
        <v>-261</v>
      </c>
      <c r="W703" s="1" t="s">
        <v>2659</v>
      </c>
    </row>
    <row r="704" spans="1:23" x14ac:dyDescent="0.25">
      <c r="A704" s="1">
        <v>124</v>
      </c>
      <c r="B704" s="1" t="s">
        <v>1405</v>
      </c>
      <c r="C704" s="1" t="s">
        <v>252</v>
      </c>
      <c r="D704" s="1">
        <v>1</v>
      </c>
      <c r="E704" s="1" t="s">
        <v>50</v>
      </c>
      <c r="F704" s="1" t="s">
        <v>1407</v>
      </c>
      <c r="G704" s="1" t="s">
        <v>1408</v>
      </c>
      <c r="H704" s="1">
        <v>1</v>
      </c>
      <c r="I704" s="11">
        <v>1</v>
      </c>
      <c r="J704" s="2" t="s">
        <v>2663</v>
      </c>
      <c r="L704" s="2" t="s">
        <v>2665</v>
      </c>
      <c r="N704" s="1">
        <v>33</v>
      </c>
      <c r="O704" s="1" t="s">
        <v>2665</v>
      </c>
      <c r="P704" s="11">
        <f t="shared" si="49"/>
        <v>33</v>
      </c>
      <c r="R704" s="1" t="s">
        <v>8</v>
      </c>
      <c r="S704" s="2">
        <v>45519</v>
      </c>
      <c r="T704" s="2">
        <f t="shared" si="50"/>
        <v>45884</v>
      </c>
      <c r="U704" s="2">
        <f t="shared" si="45"/>
        <v>45944</v>
      </c>
      <c r="V704" s="11">
        <f t="shared" ca="1" si="46"/>
        <v>-270</v>
      </c>
      <c r="W704" s="1" t="s">
        <v>2659</v>
      </c>
    </row>
    <row r="705" spans="1:23" x14ac:dyDescent="0.25">
      <c r="A705" s="1">
        <v>130</v>
      </c>
      <c r="B705" s="1" t="s">
        <v>1672</v>
      </c>
      <c r="C705" s="1" t="s">
        <v>68</v>
      </c>
      <c r="D705" s="1">
        <v>4</v>
      </c>
      <c r="E705" s="1" t="s">
        <v>9</v>
      </c>
      <c r="F705" s="1" t="s">
        <v>1676</v>
      </c>
      <c r="G705" s="1" t="s">
        <v>1677</v>
      </c>
      <c r="H705" s="1" t="s">
        <v>1374</v>
      </c>
      <c r="I705" s="11">
        <v>1</v>
      </c>
      <c r="J705" s="2" t="s">
        <v>2663</v>
      </c>
      <c r="L705" s="2" t="s">
        <v>2665</v>
      </c>
      <c r="O705" s="1" t="s">
        <v>2665</v>
      </c>
      <c r="R705" s="1" t="s">
        <v>8</v>
      </c>
      <c r="S705" s="2">
        <v>42353</v>
      </c>
      <c r="T705" s="2">
        <f>S705+(365*4)</f>
        <v>43813</v>
      </c>
      <c r="U705" s="2">
        <f t="shared" si="45"/>
        <v>43873</v>
      </c>
      <c r="V705" s="11">
        <f t="shared" ca="1" si="46"/>
        <v>1801</v>
      </c>
      <c r="W705" s="1" t="s">
        <v>2659</v>
      </c>
    </row>
    <row r="706" spans="1:23" x14ac:dyDescent="0.25">
      <c r="A706" s="1">
        <v>124</v>
      </c>
      <c r="B706" s="1" t="s">
        <v>1405</v>
      </c>
      <c r="C706" s="1" t="s">
        <v>252</v>
      </c>
      <c r="D706" s="1">
        <v>6</v>
      </c>
      <c r="E706" s="1" t="s">
        <v>50</v>
      </c>
      <c r="F706" s="1" t="s">
        <v>1406</v>
      </c>
      <c r="G706" s="1" t="s">
        <v>1406</v>
      </c>
      <c r="H706" s="1">
        <v>1</v>
      </c>
      <c r="I706" s="11">
        <v>1</v>
      </c>
      <c r="J706" s="2" t="s">
        <v>2663</v>
      </c>
      <c r="L706" s="2" t="s">
        <v>2665</v>
      </c>
      <c r="N706" s="1">
        <v>33</v>
      </c>
      <c r="O706" s="1" t="s">
        <v>2665</v>
      </c>
      <c r="P706" s="11">
        <f>_xlfn.ISOWEEKNUM(T706)</f>
        <v>33</v>
      </c>
      <c r="R706" s="1" t="s">
        <v>8</v>
      </c>
      <c r="S706" s="2">
        <v>45519</v>
      </c>
      <c r="T706" s="2">
        <f>S706+365</f>
        <v>45884</v>
      </c>
      <c r="U706" s="2">
        <f t="shared" ref="U706:U769" si="51">T706+60</f>
        <v>45944</v>
      </c>
      <c r="V706" s="11">
        <f t="shared" ref="V706:V769" ca="1" si="52">TODAY()-U706</f>
        <v>-270</v>
      </c>
      <c r="W706" s="1" t="s">
        <v>2659</v>
      </c>
    </row>
    <row r="707" spans="1:23" x14ac:dyDescent="0.25">
      <c r="A707" s="1">
        <v>124</v>
      </c>
      <c r="B707" s="1" t="s">
        <v>1300</v>
      </c>
      <c r="C707" s="1" t="s">
        <v>53</v>
      </c>
      <c r="D707" s="1">
        <v>1</v>
      </c>
      <c r="E707" s="1" t="s">
        <v>50</v>
      </c>
      <c r="F707" s="1" t="s">
        <v>1308</v>
      </c>
      <c r="G707" s="1" t="s">
        <v>1309</v>
      </c>
      <c r="H707" s="1">
        <v>1</v>
      </c>
      <c r="I707" s="11">
        <v>1</v>
      </c>
      <c r="J707" s="2" t="s">
        <v>2663</v>
      </c>
      <c r="L707" s="2" t="s">
        <v>2665</v>
      </c>
      <c r="N707" s="1">
        <v>33</v>
      </c>
      <c r="O707" s="1" t="s">
        <v>2665</v>
      </c>
      <c r="P707" s="11">
        <f>_xlfn.ISOWEEKNUM(T707)</f>
        <v>32</v>
      </c>
      <c r="R707" s="1" t="s">
        <v>8</v>
      </c>
      <c r="S707" s="2">
        <v>45511</v>
      </c>
      <c r="T707" s="2">
        <f>S707+365</f>
        <v>45876</v>
      </c>
      <c r="U707" s="2">
        <f t="shared" si="51"/>
        <v>45936</v>
      </c>
      <c r="V707" s="11">
        <f t="shared" ca="1" si="52"/>
        <v>-262</v>
      </c>
      <c r="W707" s="1" t="s">
        <v>2659</v>
      </c>
    </row>
    <row r="708" spans="1:23" x14ac:dyDescent="0.25">
      <c r="A708" s="1">
        <v>130</v>
      </c>
      <c r="B708" s="1" t="s">
        <v>1642</v>
      </c>
      <c r="C708" s="1" t="s">
        <v>68</v>
      </c>
      <c r="D708" s="1">
        <v>2</v>
      </c>
      <c r="E708" s="1" t="s">
        <v>9</v>
      </c>
      <c r="F708" s="1" t="s">
        <v>1644</v>
      </c>
      <c r="G708" s="1" t="s">
        <v>1645</v>
      </c>
      <c r="H708" s="1">
        <v>2</v>
      </c>
      <c r="I708" s="11">
        <v>1</v>
      </c>
      <c r="J708" s="2" t="s">
        <v>2663</v>
      </c>
      <c r="L708" s="2" t="s">
        <v>2665</v>
      </c>
      <c r="O708" s="1" t="s">
        <v>2665</v>
      </c>
      <c r="R708" s="1" t="s">
        <v>8</v>
      </c>
      <c r="S708" s="2">
        <v>42339</v>
      </c>
      <c r="T708" s="2">
        <f>S708+(365*4)</f>
        <v>43799</v>
      </c>
      <c r="U708" s="2">
        <f t="shared" si="51"/>
        <v>43859</v>
      </c>
      <c r="V708" s="11">
        <f t="shared" ca="1" si="52"/>
        <v>1815</v>
      </c>
      <c r="W708" s="1" t="s">
        <v>2659</v>
      </c>
    </row>
    <row r="709" spans="1:23" x14ac:dyDescent="0.25">
      <c r="A709" s="1">
        <v>124</v>
      </c>
      <c r="B709" s="1" t="s">
        <v>1300</v>
      </c>
      <c r="C709" s="1" t="s">
        <v>53</v>
      </c>
      <c r="D709" s="1">
        <v>6</v>
      </c>
      <c r="E709" s="1" t="s">
        <v>50</v>
      </c>
      <c r="F709" s="1" t="s">
        <v>1301</v>
      </c>
      <c r="G709" s="1" t="s">
        <v>1302</v>
      </c>
      <c r="H709" s="1">
        <v>2</v>
      </c>
      <c r="I709" s="11">
        <v>1</v>
      </c>
      <c r="J709" s="2" t="s">
        <v>2663</v>
      </c>
      <c r="L709" s="2" t="s">
        <v>2665</v>
      </c>
      <c r="N709" s="1">
        <v>33</v>
      </c>
      <c r="O709" s="1" t="s">
        <v>2665</v>
      </c>
      <c r="P709" s="11">
        <f t="shared" ref="P709:P715" si="53">_xlfn.ISOWEEKNUM(T709)</f>
        <v>32</v>
      </c>
      <c r="R709" s="1" t="s">
        <v>8</v>
      </c>
      <c r="S709" s="2">
        <v>45511</v>
      </c>
      <c r="T709" s="2">
        <f t="shared" ref="T709:T715" si="54">S709+365</f>
        <v>45876</v>
      </c>
      <c r="U709" s="2">
        <f t="shared" si="51"/>
        <v>45936</v>
      </c>
      <c r="V709" s="11">
        <f t="shared" ca="1" si="52"/>
        <v>-262</v>
      </c>
      <c r="W709" s="1" t="s">
        <v>2659</v>
      </c>
    </row>
    <row r="710" spans="1:23" x14ac:dyDescent="0.25">
      <c r="A710" s="1">
        <v>124</v>
      </c>
      <c r="B710" s="1" t="s">
        <v>1295</v>
      </c>
      <c r="C710" s="1" t="s">
        <v>68</v>
      </c>
      <c r="D710" s="1">
        <v>1</v>
      </c>
      <c r="E710" s="1" t="s">
        <v>50</v>
      </c>
      <c r="F710" s="1" t="s">
        <v>1298</v>
      </c>
      <c r="G710" s="1" t="s">
        <v>1299</v>
      </c>
      <c r="H710" s="1">
        <v>2</v>
      </c>
      <c r="I710" s="11">
        <v>1</v>
      </c>
      <c r="J710" s="2" t="s">
        <v>2663</v>
      </c>
      <c r="L710" s="2" t="s">
        <v>2665</v>
      </c>
      <c r="N710" s="1">
        <v>33</v>
      </c>
      <c r="O710" s="1" t="s">
        <v>2665</v>
      </c>
      <c r="P710" s="11">
        <f t="shared" si="53"/>
        <v>32</v>
      </c>
      <c r="R710" s="1" t="s">
        <v>8</v>
      </c>
      <c r="S710" s="2">
        <v>45511</v>
      </c>
      <c r="T710" s="2">
        <f t="shared" si="54"/>
        <v>45876</v>
      </c>
      <c r="U710" s="2">
        <f t="shared" si="51"/>
        <v>45936</v>
      </c>
      <c r="V710" s="11">
        <f t="shared" ca="1" si="52"/>
        <v>-262</v>
      </c>
      <c r="W710" s="1" t="s">
        <v>2659</v>
      </c>
    </row>
    <row r="711" spans="1:23" x14ac:dyDescent="0.25">
      <c r="A711" s="1">
        <v>124</v>
      </c>
      <c r="B711" s="1" t="s">
        <v>1295</v>
      </c>
      <c r="C711" s="1" t="s">
        <v>252</v>
      </c>
      <c r="D711" s="1">
        <v>6</v>
      </c>
      <c r="E711" s="1" t="s">
        <v>50</v>
      </c>
      <c r="F711" s="1" t="s">
        <v>1296</v>
      </c>
      <c r="G711" s="1" t="s">
        <v>1297</v>
      </c>
      <c r="H711" s="1">
        <v>1</v>
      </c>
      <c r="I711" s="11">
        <v>1</v>
      </c>
      <c r="J711" s="2" t="s">
        <v>2663</v>
      </c>
      <c r="L711" s="2" t="s">
        <v>2665</v>
      </c>
      <c r="N711" s="1">
        <v>33</v>
      </c>
      <c r="O711" s="1" t="s">
        <v>2665</v>
      </c>
      <c r="P711" s="11">
        <f t="shared" si="53"/>
        <v>32</v>
      </c>
      <c r="R711" s="1" t="s">
        <v>8</v>
      </c>
      <c r="S711" s="2">
        <v>45511</v>
      </c>
      <c r="T711" s="2">
        <f t="shared" si="54"/>
        <v>45876</v>
      </c>
      <c r="U711" s="2">
        <f t="shared" si="51"/>
        <v>45936</v>
      </c>
      <c r="V711" s="11">
        <f t="shared" ca="1" si="52"/>
        <v>-262</v>
      </c>
      <c r="W711" s="1" t="s">
        <v>2659</v>
      </c>
    </row>
    <row r="712" spans="1:23" x14ac:dyDescent="0.25">
      <c r="A712" s="1">
        <v>124</v>
      </c>
      <c r="B712" s="1" t="s">
        <v>1339</v>
      </c>
      <c r="C712" s="1" t="s">
        <v>53</v>
      </c>
      <c r="D712" s="1">
        <v>1</v>
      </c>
      <c r="E712" s="1" t="s">
        <v>50</v>
      </c>
      <c r="F712" s="1" t="s">
        <v>1340</v>
      </c>
      <c r="G712" s="1" t="s">
        <v>1341</v>
      </c>
      <c r="H712" s="1">
        <v>2</v>
      </c>
      <c r="I712" s="11">
        <v>1</v>
      </c>
      <c r="J712" s="2" t="s">
        <v>2663</v>
      </c>
      <c r="L712" s="2" t="s">
        <v>2665</v>
      </c>
      <c r="N712" s="1">
        <v>33</v>
      </c>
      <c r="O712" s="1" t="s">
        <v>2665</v>
      </c>
      <c r="P712" s="11">
        <f t="shared" si="53"/>
        <v>32</v>
      </c>
      <c r="R712" s="1" t="s">
        <v>8</v>
      </c>
      <c r="S712" s="2">
        <v>45512</v>
      </c>
      <c r="T712" s="2">
        <f t="shared" si="54"/>
        <v>45877</v>
      </c>
      <c r="U712" s="2">
        <f t="shared" si="51"/>
        <v>45937</v>
      </c>
      <c r="V712" s="11">
        <f t="shared" ca="1" si="52"/>
        <v>-263</v>
      </c>
      <c r="W712" s="1" t="s">
        <v>2659</v>
      </c>
    </row>
    <row r="713" spans="1:23" x14ac:dyDescent="0.25">
      <c r="A713" s="1">
        <v>124</v>
      </c>
      <c r="B713" s="1" t="s">
        <v>1339</v>
      </c>
      <c r="C713" s="1" t="s">
        <v>158</v>
      </c>
      <c r="D713" s="1" t="s">
        <v>420</v>
      </c>
      <c r="E713" s="1" t="s">
        <v>50</v>
      </c>
      <c r="F713" s="1" t="s">
        <v>1345</v>
      </c>
      <c r="G713" s="1" t="s">
        <v>1346</v>
      </c>
      <c r="H713" s="1">
        <v>1</v>
      </c>
      <c r="I713" s="11">
        <v>1</v>
      </c>
      <c r="J713" s="2" t="s">
        <v>2663</v>
      </c>
      <c r="L713" s="2" t="s">
        <v>2665</v>
      </c>
      <c r="N713" s="1">
        <v>33</v>
      </c>
      <c r="O713" s="1" t="s">
        <v>2665</v>
      </c>
      <c r="P713" s="11">
        <f t="shared" si="53"/>
        <v>32</v>
      </c>
      <c r="R713" s="1" t="s">
        <v>8</v>
      </c>
      <c r="S713" s="2">
        <v>45512</v>
      </c>
      <c r="T713" s="2">
        <f t="shared" si="54"/>
        <v>45877</v>
      </c>
      <c r="U713" s="2">
        <f t="shared" si="51"/>
        <v>45937</v>
      </c>
      <c r="V713" s="11">
        <f t="shared" ca="1" si="52"/>
        <v>-263</v>
      </c>
      <c r="W713" s="1" t="s">
        <v>2659</v>
      </c>
    </row>
    <row r="714" spans="1:23" x14ac:dyDescent="0.25">
      <c r="A714" s="1">
        <v>124</v>
      </c>
      <c r="B714" s="1" t="s">
        <v>1310</v>
      </c>
      <c r="C714" s="1" t="s">
        <v>7</v>
      </c>
      <c r="D714" s="1">
        <v>1</v>
      </c>
      <c r="E714" s="1" t="s">
        <v>50</v>
      </c>
      <c r="F714" s="1" t="s">
        <v>1312</v>
      </c>
      <c r="G714" s="1" t="s">
        <v>1313</v>
      </c>
      <c r="H714" s="1">
        <v>2</v>
      </c>
      <c r="I714" s="11">
        <v>1</v>
      </c>
      <c r="J714" s="2" t="s">
        <v>2663</v>
      </c>
      <c r="L714" s="2" t="s">
        <v>2665</v>
      </c>
      <c r="N714" s="1">
        <v>33</v>
      </c>
      <c r="O714" s="1" t="s">
        <v>2665</v>
      </c>
      <c r="P714" s="11">
        <f t="shared" si="53"/>
        <v>32</v>
      </c>
      <c r="R714" s="1" t="s">
        <v>8</v>
      </c>
      <c r="S714" s="2">
        <v>45511</v>
      </c>
      <c r="T714" s="2">
        <f t="shared" si="54"/>
        <v>45876</v>
      </c>
      <c r="U714" s="2">
        <f t="shared" si="51"/>
        <v>45936</v>
      </c>
      <c r="V714" s="11">
        <f t="shared" ca="1" si="52"/>
        <v>-262</v>
      </c>
      <c r="W714" s="1" t="s">
        <v>2659</v>
      </c>
    </row>
    <row r="715" spans="1:23" x14ac:dyDescent="0.25">
      <c r="A715" s="1">
        <v>124</v>
      </c>
      <c r="B715" s="1" t="s">
        <v>1310</v>
      </c>
      <c r="C715" s="1" t="s">
        <v>7</v>
      </c>
      <c r="D715" s="1">
        <v>6</v>
      </c>
      <c r="E715" s="1" t="s">
        <v>50</v>
      </c>
      <c r="F715" s="1" t="s">
        <v>1311</v>
      </c>
      <c r="G715" s="1" t="s">
        <v>1311</v>
      </c>
      <c r="H715" s="1">
        <v>1</v>
      </c>
      <c r="I715" s="11">
        <v>1</v>
      </c>
      <c r="J715" s="2" t="s">
        <v>2663</v>
      </c>
      <c r="L715" s="2" t="s">
        <v>2665</v>
      </c>
      <c r="N715" s="1">
        <v>33</v>
      </c>
      <c r="O715" s="1" t="s">
        <v>2665</v>
      </c>
      <c r="P715" s="11">
        <f t="shared" si="53"/>
        <v>32</v>
      </c>
      <c r="R715" s="1" t="s">
        <v>8</v>
      </c>
      <c r="S715" s="2">
        <v>45511</v>
      </c>
      <c r="T715" s="2">
        <f t="shared" si="54"/>
        <v>45876</v>
      </c>
      <c r="U715" s="2">
        <f t="shared" si="51"/>
        <v>45936</v>
      </c>
      <c r="V715" s="11">
        <f t="shared" ca="1" si="52"/>
        <v>-262</v>
      </c>
      <c r="W715" s="1" t="s">
        <v>2659</v>
      </c>
    </row>
    <row r="716" spans="1:23" x14ac:dyDescent="0.25">
      <c r="A716" s="1">
        <v>130</v>
      </c>
      <c r="B716" s="1" t="s">
        <v>1607</v>
      </c>
      <c r="C716" s="1" t="s">
        <v>68</v>
      </c>
      <c r="D716" s="1">
        <v>9</v>
      </c>
      <c r="E716" s="1" t="s">
        <v>9</v>
      </c>
      <c r="F716" s="1" t="s">
        <v>1615</v>
      </c>
      <c r="G716" s="1" t="s">
        <v>1616</v>
      </c>
      <c r="H716" s="3">
        <v>45574</v>
      </c>
      <c r="I716" s="11">
        <v>1</v>
      </c>
      <c r="J716" s="2" t="s">
        <v>2663</v>
      </c>
      <c r="L716" s="2" t="s">
        <v>2665</v>
      </c>
      <c r="O716" s="1" t="s">
        <v>2665</v>
      </c>
      <c r="R716" s="1" t="s">
        <v>8</v>
      </c>
      <c r="S716" s="2">
        <v>42339</v>
      </c>
      <c r="T716" s="2">
        <f>S716+(365*4)</f>
        <v>43799</v>
      </c>
      <c r="U716" s="2">
        <f t="shared" si="51"/>
        <v>43859</v>
      </c>
      <c r="V716" s="11">
        <f t="shared" ca="1" si="52"/>
        <v>1815</v>
      </c>
      <c r="W716" s="1" t="s">
        <v>2659</v>
      </c>
    </row>
    <row r="717" spans="1:23" x14ac:dyDescent="0.25">
      <c r="A717" s="1">
        <v>130</v>
      </c>
      <c r="B717" s="1" t="s">
        <v>1607</v>
      </c>
      <c r="C717" s="1" t="s">
        <v>144</v>
      </c>
      <c r="D717" s="1">
        <v>10</v>
      </c>
      <c r="E717" s="1" t="s">
        <v>9</v>
      </c>
      <c r="F717" s="1" t="s">
        <v>1614</v>
      </c>
      <c r="G717" s="1" t="s">
        <v>1614</v>
      </c>
      <c r="H717" s="1">
        <v>2</v>
      </c>
      <c r="I717" s="11">
        <v>1</v>
      </c>
      <c r="J717" s="2" t="s">
        <v>2663</v>
      </c>
      <c r="L717" s="2" t="s">
        <v>2665</v>
      </c>
      <c r="O717" s="1" t="s">
        <v>2665</v>
      </c>
      <c r="R717" s="1" t="s">
        <v>8</v>
      </c>
      <c r="S717" s="2">
        <v>42339</v>
      </c>
      <c r="T717" s="2">
        <f>S717+(365*4)</f>
        <v>43799</v>
      </c>
      <c r="U717" s="2">
        <f t="shared" si="51"/>
        <v>43859</v>
      </c>
      <c r="V717" s="11">
        <f t="shared" ca="1" si="52"/>
        <v>1815</v>
      </c>
      <c r="W717" s="1" t="s">
        <v>2659</v>
      </c>
    </row>
    <row r="718" spans="1:23" x14ac:dyDescent="0.25">
      <c r="A718" s="1">
        <v>124</v>
      </c>
      <c r="B718" s="1" t="s">
        <v>1286</v>
      </c>
      <c r="C718" s="1" t="s">
        <v>68</v>
      </c>
      <c r="D718" s="1">
        <v>1</v>
      </c>
      <c r="E718" s="1" t="s">
        <v>50</v>
      </c>
      <c r="F718" s="1" t="s">
        <v>1288</v>
      </c>
      <c r="G718" s="1" t="s">
        <v>1289</v>
      </c>
      <c r="H718" s="1">
        <v>1</v>
      </c>
      <c r="I718" s="11">
        <v>1</v>
      </c>
      <c r="J718" s="2" t="s">
        <v>2663</v>
      </c>
      <c r="L718" s="2" t="s">
        <v>2665</v>
      </c>
      <c r="N718" s="1">
        <v>33</v>
      </c>
      <c r="O718" s="1" t="s">
        <v>2665</v>
      </c>
      <c r="P718" s="11">
        <f t="shared" ref="P718:P728" si="55">_xlfn.ISOWEEKNUM(T718)</f>
        <v>32</v>
      </c>
      <c r="R718" s="1" t="s">
        <v>8</v>
      </c>
      <c r="S718" s="2">
        <v>45510</v>
      </c>
      <c r="T718" s="2">
        <f t="shared" ref="T718:T728" si="56">S718+365</f>
        <v>45875</v>
      </c>
      <c r="U718" s="2">
        <f t="shared" si="51"/>
        <v>45935</v>
      </c>
      <c r="V718" s="11">
        <f t="shared" ca="1" si="52"/>
        <v>-261</v>
      </c>
      <c r="W718" s="1" t="s">
        <v>2659</v>
      </c>
    </row>
    <row r="719" spans="1:23" x14ac:dyDescent="0.25">
      <c r="A719" s="1">
        <v>124</v>
      </c>
      <c r="B719" s="1" t="s">
        <v>1286</v>
      </c>
      <c r="C719" s="1" t="s">
        <v>68</v>
      </c>
      <c r="D719" s="1">
        <v>6</v>
      </c>
      <c r="E719" s="1" t="s">
        <v>50</v>
      </c>
      <c r="F719" s="1" t="s">
        <v>1287</v>
      </c>
      <c r="G719" s="1" t="s">
        <v>1287</v>
      </c>
      <c r="H719" s="1">
        <v>1</v>
      </c>
      <c r="I719" s="11">
        <v>1</v>
      </c>
      <c r="J719" s="2" t="s">
        <v>2663</v>
      </c>
      <c r="L719" s="2" t="s">
        <v>2665</v>
      </c>
      <c r="N719" s="1">
        <v>33</v>
      </c>
      <c r="O719" s="1" t="s">
        <v>2665</v>
      </c>
      <c r="P719" s="11">
        <f t="shared" si="55"/>
        <v>32</v>
      </c>
      <c r="R719" s="1" t="s">
        <v>8</v>
      </c>
      <c r="S719" s="2">
        <v>45510</v>
      </c>
      <c r="T719" s="2">
        <f t="shared" si="56"/>
        <v>45875</v>
      </c>
      <c r="U719" s="2">
        <f t="shared" si="51"/>
        <v>45935</v>
      </c>
      <c r="V719" s="11">
        <f t="shared" ca="1" si="52"/>
        <v>-261</v>
      </c>
      <c r="W719" s="1" t="s">
        <v>2659</v>
      </c>
    </row>
    <row r="720" spans="1:23" x14ac:dyDescent="0.25">
      <c r="A720" s="1">
        <v>124</v>
      </c>
      <c r="B720" s="1" t="s">
        <v>1322</v>
      </c>
      <c r="C720" s="1" t="s">
        <v>53</v>
      </c>
      <c r="D720" s="1">
        <v>1</v>
      </c>
      <c r="E720" s="1" t="s">
        <v>50</v>
      </c>
      <c r="F720" s="1" t="s">
        <v>1326</v>
      </c>
      <c r="G720" s="1" t="s">
        <v>1327</v>
      </c>
      <c r="H720" s="1">
        <v>1</v>
      </c>
      <c r="I720" s="11">
        <v>1</v>
      </c>
      <c r="J720" s="2" t="s">
        <v>2663</v>
      </c>
      <c r="L720" s="2" t="s">
        <v>2665</v>
      </c>
      <c r="N720" s="1">
        <v>33</v>
      </c>
      <c r="O720" s="1" t="s">
        <v>2665</v>
      </c>
      <c r="P720" s="11">
        <f t="shared" si="55"/>
        <v>32</v>
      </c>
      <c r="R720" s="1" t="s">
        <v>8</v>
      </c>
      <c r="S720" s="2">
        <v>45511</v>
      </c>
      <c r="T720" s="2">
        <f t="shared" si="56"/>
        <v>45876</v>
      </c>
      <c r="U720" s="2">
        <f t="shared" si="51"/>
        <v>45936</v>
      </c>
      <c r="V720" s="11">
        <f t="shared" ca="1" si="52"/>
        <v>-262</v>
      </c>
      <c r="W720" s="1" t="s">
        <v>2659</v>
      </c>
    </row>
    <row r="721" spans="1:23" x14ac:dyDescent="0.25">
      <c r="A721" s="1">
        <v>124</v>
      </c>
      <c r="B721" s="1" t="s">
        <v>1322</v>
      </c>
      <c r="C721" s="1" t="s">
        <v>252</v>
      </c>
      <c r="D721" s="1">
        <v>6</v>
      </c>
      <c r="E721" s="1" t="s">
        <v>50</v>
      </c>
      <c r="F721" s="1" t="s">
        <v>1323</v>
      </c>
      <c r="G721" s="1" t="s">
        <v>1323</v>
      </c>
      <c r="H721" s="1">
        <v>1</v>
      </c>
      <c r="I721" s="11">
        <v>1</v>
      </c>
      <c r="J721" s="2" t="s">
        <v>2663</v>
      </c>
      <c r="L721" s="2" t="s">
        <v>2665</v>
      </c>
      <c r="N721" s="1">
        <v>33</v>
      </c>
      <c r="O721" s="1" t="s">
        <v>2665</v>
      </c>
      <c r="P721" s="11">
        <f t="shared" si="55"/>
        <v>32</v>
      </c>
      <c r="R721" s="1" t="s">
        <v>8</v>
      </c>
      <c r="S721" s="2">
        <v>45511</v>
      </c>
      <c r="T721" s="2">
        <f t="shared" si="56"/>
        <v>45876</v>
      </c>
      <c r="U721" s="2">
        <f t="shared" si="51"/>
        <v>45936</v>
      </c>
      <c r="V721" s="11">
        <f t="shared" ca="1" si="52"/>
        <v>-262</v>
      </c>
      <c r="W721" s="1" t="s">
        <v>2659</v>
      </c>
    </row>
    <row r="722" spans="1:23" x14ac:dyDescent="0.25">
      <c r="A722" s="1">
        <v>124</v>
      </c>
      <c r="B722" s="1" t="s">
        <v>1290</v>
      </c>
      <c r="C722" s="1" t="s">
        <v>53</v>
      </c>
      <c r="D722" s="1">
        <v>1</v>
      </c>
      <c r="E722" s="1" t="s">
        <v>50</v>
      </c>
      <c r="F722" s="1" t="s">
        <v>1293</v>
      </c>
      <c r="G722" s="1" t="s">
        <v>1294</v>
      </c>
      <c r="H722" s="1">
        <v>1</v>
      </c>
      <c r="I722" s="11">
        <v>1</v>
      </c>
      <c r="J722" s="2" t="s">
        <v>2663</v>
      </c>
      <c r="L722" s="2" t="s">
        <v>2665</v>
      </c>
      <c r="N722" s="1">
        <v>33</v>
      </c>
      <c r="O722" s="1" t="s">
        <v>2665</v>
      </c>
      <c r="P722" s="11">
        <f t="shared" si="55"/>
        <v>32</v>
      </c>
      <c r="R722" s="1" t="s">
        <v>8</v>
      </c>
      <c r="S722" s="2">
        <v>45510</v>
      </c>
      <c r="T722" s="2">
        <f t="shared" si="56"/>
        <v>45875</v>
      </c>
      <c r="U722" s="2">
        <f t="shared" si="51"/>
        <v>45935</v>
      </c>
      <c r="V722" s="11">
        <f t="shared" ca="1" si="52"/>
        <v>-261</v>
      </c>
      <c r="W722" s="1" t="s">
        <v>2659</v>
      </c>
    </row>
    <row r="723" spans="1:23" x14ac:dyDescent="0.25">
      <c r="A723" s="1">
        <v>124</v>
      </c>
      <c r="B723" s="1" t="s">
        <v>1290</v>
      </c>
      <c r="C723" s="1" t="s">
        <v>261</v>
      </c>
      <c r="D723" s="1">
        <v>6</v>
      </c>
      <c r="E723" s="1" t="s">
        <v>50</v>
      </c>
      <c r="F723" s="1" t="s">
        <v>1291</v>
      </c>
      <c r="G723" s="1" t="s">
        <v>1292</v>
      </c>
      <c r="H723" s="1">
        <v>1</v>
      </c>
      <c r="I723" s="11">
        <v>1</v>
      </c>
      <c r="J723" s="2" t="s">
        <v>2663</v>
      </c>
      <c r="L723" s="2" t="s">
        <v>2665</v>
      </c>
      <c r="N723" s="1">
        <v>33</v>
      </c>
      <c r="O723" s="1" t="s">
        <v>2665</v>
      </c>
      <c r="P723" s="11">
        <f t="shared" si="55"/>
        <v>32</v>
      </c>
      <c r="R723" s="1" t="s">
        <v>8</v>
      </c>
      <c r="S723" s="2">
        <v>45510</v>
      </c>
      <c r="T723" s="2">
        <f t="shared" si="56"/>
        <v>45875</v>
      </c>
      <c r="U723" s="2">
        <f t="shared" si="51"/>
        <v>45935</v>
      </c>
      <c r="V723" s="11">
        <f t="shared" ca="1" si="52"/>
        <v>-261</v>
      </c>
      <c r="W723" s="1" t="s">
        <v>2659</v>
      </c>
    </row>
    <row r="724" spans="1:23" x14ac:dyDescent="0.25">
      <c r="A724" s="1">
        <v>124</v>
      </c>
      <c r="B724" s="1" t="s">
        <v>1349</v>
      </c>
      <c r="C724" s="1" t="s">
        <v>76</v>
      </c>
      <c r="D724" s="1" t="s">
        <v>1365</v>
      </c>
      <c r="E724" s="1" t="s">
        <v>50</v>
      </c>
      <c r="F724" s="1" t="s">
        <v>1366</v>
      </c>
      <c r="G724" s="1" t="s">
        <v>1366</v>
      </c>
      <c r="H724" s="1">
        <v>3</v>
      </c>
      <c r="I724" s="11">
        <v>1</v>
      </c>
      <c r="J724" s="2" t="s">
        <v>2663</v>
      </c>
      <c r="L724" s="2" t="s">
        <v>2665</v>
      </c>
      <c r="N724" s="1">
        <v>33</v>
      </c>
      <c r="O724" s="1" t="s">
        <v>2665</v>
      </c>
      <c r="P724" s="11">
        <f t="shared" si="55"/>
        <v>32</v>
      </c>
      <c r="R724" s="1" t="s">
        <v>8</v>
      </c>
      <c r="S724" s="2">
        <v>45512</v>
      </c>
      <c r="T724" s="2">
        <f t="shared" si="56"/>
        <v>45877</v>
      </c>
      <c r="U724" s="2">
        <f t="shared" si="51"/>
        <v>45937</v>
      </c>
      <c r="V724" s="11">
        <f t="shared" ca="1" si="52"/>
        <v>-263</v>
      </c>
      <c r="W724" s="1" t="s">
        <v>2659</v>
      </c>
    </row>
    <row r="725" spans="1:23" x14ac:dyDescent="0.25">
      <c r="A725" s="1">
        <v>124</v>
      </c>
      <c r="B725" s="1" t="s">
        <v>1349</v>
      </c>
      <c r="C725" s="1" t="s">
        <v>68</v>
      </c>
      <c r="D725" s="1" t="s">
        <v>1356</v>
      </c>
      <c r="E725" s="1" t="s">
        <v>50</v>
      </c>
      <c r="F725" s="1" t="s">
        <v>1357</v>
      </c>
      <c r="G725" s="1" t="s">
        <v>1357</v>
      </c>
      <c r="H725" s="1">
        <v>3</v>
      </c>
      <c r="I725" s="11">
        <v>1</v>
      </c>
      <c r="J725" s="2" t="s">
        <v>2663</v>
      </c>
      <c r="L725" s="2" t="s">
        <v>2665</v>
      </c>
      <c r="N725" s="1">
        <v>33</v>
      </c>
      <c r="O725" s="1" t="s">
        <v>2665</v>
      </c>
      <c r="P725" s="11">
        <f t="shared" si="55"/>
        <v>32</v>
      </c>
      <c r="R725" s="1" t="s">
        <v>8</v>
      </c>
      <c r="S725" s="2">
        <v>45512</v>
      </c>
      <c r="T725" s="2">
        <f t="shared" si="56"/>
        <v>45877</v>
      </c>
      <c r="U725" s="2">
        <f t="shared" si="51"/>
        <v>45937</v>
      </c>
      <c r="V725" s="11">
        <f t="shared" ca="1" si="52"/>
        <v>-263</v>
      </c>
      <c r="W725" s="1" t="s">
        <v>2659</v>
      </c>
    </row>
    <row r="726" spans="1:23" x14ac:dyDescent="0.25">
      <c r="A726" s="1">
        <v>124</v>
      </c>
      <c r="B726" s="1" t="s">
        <v>1349</v>
      </c>
      <c r="C726" s="1" t="s">
        <v>261</v>
      </c>
      <c r="D726" s="1" t="s">
        <v>450</v>
      </c>
      <c r="E726" s="1" t="s">
        <v>50</v>
      </c>
      <c r="F726" s="1" t="s">
        <v>1403</v>
      </c>
      <c r="G726" s="1" t="s">
        <v>1404</v>
      </c>
      <c r="H726" s="1">
        <v>2</v>
      </c>
      <c r="I726" s="11">
        <v>1</v>
      </c>
      <c r="J726" s="2" t="s">
        <v>2663</v>
      </c>
      <c r="L726" s="2" t="s">
        <v>2665</v>
      </c>
      <c r="N726" s="1">
        <v>33</v>
      </c>
      <c r="O726" s="1" t="s">
        <v>2665</v>
      </c>
      <c r="P726" s="11">
        <f t="shared" si="55"/>
        <v>32</v>
      </c>
      <c r="R726" s="1" t="s">
        <v>8</v>
      </c>
      <c r="S726" s="2">
        <v>45512</v>
      </c>
      <c r="T726" s="2">
        <f t="shared" si="56"/>
        <v>45877</v>
      </c>
      <c r="U726" s="2">
        <f t="shared" si="51"/>
        <v>45937</v>
      </c>
      <c r="V726" s="11">
        <f t="shared" ca="1" si="52"/>
        <v>-263</v>
      </c>
      <c r="W726" s="1" t="s">
        <v>2659</v>
      </c>
    </row>
    <row r="727" spans="1:23" x14ac:dyDescent="0.25">
      <c r="A727" s="1">
        <v>126</v>
      </c>
      <c r="B727" s="1" t="s">
        <v>1483</v>
      </c>
      <c r="C727" s="1" t="s">
        <v>7</v>
      </c>
      <c r="D727" s="1">
        <v>1</v>
      </c>
      <c r="E727" s="1" t="s">
        <v>50</v>
      </c>
      <c r="F727" s="1" t="s">
        <v>1488</v>
      </c>
      <c r="G727" s="1" t="s">
        <v>1489</v>
      </c>
      <c r="H727" s="1">
        <v>1</v>
      </c>
      <c r="I727" s="11">
        <v>1</v>
      </c>
      <c r="J727" s="2" t="s">
        <v>2663</v>
      </c>
      <c r="L727" s="2" t="s">
        <v>2665</v>
      </c>
      <c r="N727" s="1">
        <v>35</v>
      </c>
      <c r="O727" s="1" t="s">
        <v>2665</v>
      </c>
      <c r="P727" s="11">
        <f t="shared" si="55"/>
        <v>33</v>
      </c>
      <c r="R727" s="1" t="s">
        <v>8</v>
      </c>
      <c r="S727" s="2">
        <v>45516</v>
      </c>
      <c r="T727" s="2">
        <f t="shared" si="56"/>
        <v>45881</v>
      </c>
      <c r="U727" s="2">
        <f t="shared" si="51"/>
        <v>45941</v>
      </c>
      <c r="V727" s="11">
        <f t="shared" ca="1" si="52"/>
        <v>-267</v>
      </c>
      <c r="W727" s="1" t="s">
        <v>2659</v>
      </c>
    </row>
    <row r="728" spans="1:23" x14ac:dyDescent="0.25">
      <c r="A728" s="1">
        <v>126</v>
      </c>
      <c r="B728" s="1" t="s">
        <v>1483</v>
      </c>
      <c r="C728" s="1" t="s">
        <v>158</v>
      </c>
      <c r="D728" s="1">
        <v>6</v>
      </c>
      <c r="E728" s="1" t="s">
        <v>50</v>
      </c>
      <c r="F728" s="1" t="s">
        <v>1484</v>
      </c>
      <c r="G728" s="1" t="s">
        <v>1485</v>
      </c>
      <c r="H728" s="1">
        <v>1</v>
      </c>
      <c r="I728" s="11">
        <v>1</v>
      </c>
      <c r="J728" s="2" t="s">
        <v>2663</v>
      </c>
      <c r="L728" s="2" t="s">
        <v>2665</v>
      </c>
      <c r="N728" s="1">
        <v>35</v>
      </c>
      <c r="O728" s="1" t="s">
        <v>2665</v>
      </c>
      <c r="P728" s="11">
        <f t="shared" si="55"/>
        <v>33</v>
      </c>
      <c r="R728" s="1" t="s">
        <v>8</v>
      </c>
      <c r="S728" s="2">
        <v>45516</v>
      </c>
      <c r="T728" s="2">
        <f t="shared" si="56"/>
        <v>45881</v>
      </c>
      <c r="U728" s="2">
        <f t="shared" si="51"/>
        <v>45941</v>
      </c>
      <c r="V728" s="11">
        <f t="shared" ca="1" si="52"/>
        <v>-267</v>
      </c>
      <c r="W728" s="1" t="s">
        <v>2659</v>
      </c>
    </row>
    <row r="729" spans="1:23" x14ac:dyDescent="0.25">
      <c r="A729" s="1">
        <v>130</v>
      </c>
      <c r="B729" s="1" t="s">
        <v>1681</v>
      </c>
      <c r="C729" s="1" t="s">
        <v>68</v>
      </c>
      <c r="D729" s="1">
        <v>5</v>
      </c>
      <c r="E729" s="1" t="s">
        <v>9</v>
      </c>
      <c r="F729" s="1" t="s">
        <v>1703</v>
      </c>
      <c r="G729" s="1" t="s">
        <v>1704</v>
      </c>
      <c r="H729" s="1">
        <v>5</v>
      </c>
      <c r="I729" s="11">
        <v>1</v>
      </c>
      <c r="J729" s="2" t="s">
        <v>2663</v>
      </c>
      <c r="L729" s="2" t="s">
        <v>2665</v>
      </c>
      <c r="O729" s="1" t="s">
        <v>2665</v>
      </c>
      <c r="R729" s="1" t="s">
        <v>8</v>
      </c>
      <c r="S729" s="2">
        <v>42352</v>
      </c>
      <c r="T729" s="2">
        <f t="shared" ref="T729:T741" si="57">S729+(365*4)</f>
        <v>43812</v>
      </c>
      <c r="U729" s="2">
        <f t="shared" si="51"/>
        <v>43872</v>
      </c>
      <c r="V729" s="11">
        <f t="shared" ca="1" si="52"/>
        <v>1802</v>
      </c>
      <c r="W729" s="1" t="s">
        <v>2659</v>
      </c>
    </row>
    <row r="730" spans="1:23" x14ac:dyDescent="0.25">
      <c r="A730" s="1">
        <v>130</v>
      </c>
      <c r="B730" s="1" t="s">
        <v>1681</v>
      </c>
      <c r="C730" s="1" t="s">
        <v>68</v>
      </c>
      <c r="D730" s="1">
        <v>6</v>
      </c>
      <c r="E730" s="1" t="s">
        <v>9</v>
      </c>
      <c r="F730" s="1" t="s">
        <v>1702</v>
      </c>
      <c r="G730" s="1" t="s">
        <v>1702</v>
      </c>
      <c r="H730" s="1">
        <v>6</v>
      </c>
      <c r="I730" s="11">
        <v>1</v>
      </c>
      <c r="J730" s="2" t="s">
        <v>2663</v>
      </c>
      <c r="L730" s="2" t="s">
        <v>2665</v>
      </c>
      <c r="O730" s="1" t="s">
        <v>2665</v>
      </c>
      <c r="R730" s="1" t="s">
        <v>8</v>
      </c>
      <c r="S730" s="2">
        <v>42352</v>
      </c>
      <c r="T730" s="2">
        <f t="shared" si="57"/>
        <v>43812</v>
      </c>
      <c r="U730" s="2">
        <f t="shared" si="51"/>
        <v>43872</v>
      </c>
      <c r="V730" s="11">
        <f t="shared" ca="1" si="52"/>
        <v>1802</v>
      </c>
      <c r="W730" s="1" t="s">
        <v>2659</v>
      </c>
    </row>
    <row r="731" spans="1:23" x14ac:dyDescent="0.25">
      <c r="A731" s="1">
        <v>130</v>
      </c>
      <c r="B731" s="1" t="s">
        <v>1681</v>
      </c>
      <c r="C731" s="1" t="s">
        <v>68</v>
      </c>
      <c r="D731" s="1">
        <v>12</v>
      </c>
      <c r="E731" s="1" t="s">
        <v>9</v>
      </c>
      <c r="F731" s="1" t="s">
        <v>1696</v>
      </c>
      <c r="G731" s="1" t="s">
        <v>1697</v>
      </c>
      <c r="H731" s="1">
        <v>6</v>
      </c>
      <c r="I731" s="11">
        <v>1</v>
      </c>
      <c r="J731" s="2" t="s">
        <v>2663</v>
      </c>
      <c r="L731" s="2" t="s">
        <v>2665</v>
      </c>
      <c r="O731" s="1" t="s">
        <v>2665</v>
      </c>
      <c r="R731" s="1" t="s">
        <v>8</v>
      </c>
      <c r="S731" s="2">
        <v>42353</v>
      </c>
      <c r="T731" s="2">
        <f t="shared" si="57"/>
        <v>43813</v>
      </c>
      <c r="U731" s="2">
        <f t="shared" si="51"/>
        <v>43873</v>
      </c>
      <c r="V731" s="11">
        <f t="shared" ca="1" si="52"/>
        <v>1801</v>
      </c>
      <c r="W731" s="1" t="s">
        <v>2659</v>
      </c>
    </row>
    <row r="732" spans="1:23" x14ac:dyDescent="0.25">
      <c r="A732" s="1">
        <v>130</v>
      </c>
      <c r="B732" s="1" t="s">
        <v>1681</v>
      </c>
      <c r="C732" s="1" t="s">
        <v>68</v>
      </c>
      <c r="D732" s="1">
        <v>13</v>
      </c>
      <c r="E732" s="1" t="s">
        <v>9</v>
      </c>
      <c r="F732" s="1" t="s">
        <v>1691</v>
      </c>
      <c r="G732" s="1" t="s">
        <v>1692</v>
      </c>
      <c r="H732" s="1">
        <v>5</v>
      </c>
      <c r="I732" s="11">
        <v>1</v>
      </c>
      <c r="J732" s="2" t="s">
        <v>2663</v>
      </c>
      <c r="L732" s="2" t="s">
        <v>2665</v>
      </c>
      <c r="O732" s="1" t="s">
        <v>2665</v>
      </c>
      <c r="R732" s="1" t="s">
        <v>8</v>
      </c>
      <c r="S732" s="2">
        <v>42353</v>
      </c>
      <c r="T732" s="2">
        <f t="shared" si="57"/>
        <v>43813</v>
      </c>
      <c r="U732" s="2">
        <f t="shared" si="51"/>
        <v>43873</v>
      </c>
      <c r="V732" s="11">
        <f t="shared" ca="1" si="52"/>
        <v>1801</v>
      </c>
      <c r="W732" s="1" t="s">
        <v>2659</v>
      </c>
    </row>
    <row r="733" spans="1:23" x14ac:dyDescent="0.25">
      <c r="A733" s="1">
        <v>130</v>
      </c>
      <c r="B733" s="1" t="s">
        <v>1681</v>
      </c>
      <c r="C733" s="1" t="s">
        <v>68</v>
      </c>
      <c r="D733" s="1">
        <v>16</v>
      </c>
      <c r="E733" s="1" t="s">
        <v>9</v>
      </c>
      <c r="F733" s="1" t="s">
        <v>1689</v>
      </c>
      <c r="G733" s="1" t="s">
        <v>1690</v>
      </c>
      <c r="H733" s="1">
        <v>5</v>
      </c>
      <c r="I733" s="11">
        <v>1</v>
      </c>
      <c r="J733" s="2" t="s">
        <v>2663</v>
      </c>
      <c r="L733" s="2" t="s">
        <v>2665</v>
      </c>
      <c r="O733" s="1" t="s">
        <v>2665</v>
      </c>
      <c r="R733" s="1" t="s">
        <v>8</v>
      </c>
      <c r="S733" s="2">
        <v>42353</v>
      </c>
      <c r="T733" s="2">
        <f t="shared" si="57"/>
        <v>43813</v>
      </c>
      <c r="U733" s="2">
        <f t="shared" si="51"/>
        <v>43873</v>
      </c>
      <c r="V733" s="11">
        <f t="shared" ca="1" si="52"/>
        <v>1801</v>
      </c>
      <c r="W733" s="1" t="s">
        <v>2659</v>
      </c>
    </row>
    <row r="734" spans="1:23" x14ac:dyDescent="0.25">
      <c r="A734" s="1">
        <v>130</v>
      </c>
      <c r="B734" s="1" t="s">
        <v>1681</v>
      </c>
      <c r="C734" s="1" t="s">
        <v>695</v>
      </c>
      <c r="D734" s="1">
        <v>17</v>
      </c>
      <c r="E734" s="1" t="s">
        <v>9</v>
      </c>
      <c r="F734" s="1" t="s">
        <v>1687</v>
      </c>
      <c r="G734" s="1" t="s">
        <v>1688</v>
      </c>
      <c r="H734" s="1" t="s">
        <v>1686</v>
      </c>
      <c r="I734" s="11">
        <v>1</v>
      </c>
      <c r="J734" s="2" t="s">
        <v>2663</v>
      </c>
      <c r="L734" s="2" t="s">
        <v>2665</v>
      </c>
      <c r="O734" s="1" t="s">
        <v>2665</v>
      </c>
      <c r="R734" s="1" t="s">
        <v>8</v>
      </c>
      <c r="S734" s="2">
        <v>42353</v>
      </c>
      <c r="T734" s="2">
        <f t="shared" si="57"/>
        <v>43813</v>
      </c>
      <c r="U734" s="2">
        <f t="shared" si="51"/>
        <v>43873</v>
      </c>
      <c r="V734" s="11">
        <f t="shared" ca="1" si="52"/>
        <v>1801</v>
      </c>
      <c r="W734" s="1" t="s">
        <v>2659</v>
      </c>
    </row>
    <row r="735" spans="1:23" x14ac:dyDescent="0.25">
      <c r="A735" s="1">
        <v>130</v>
      </c>
      <c r="B735" s="1" t="s">
        <v>1681</v>
      </c>
      <c r="C735" s="1" t="s">
        <v>68</v>
      </c>
      <c r="D735" s="1">
        <v>18</v>
      </c>
      <c r="E735" s="1" t="s">
        <v>9</v>
      </c>
      <c r="F735" s="1" t="s">
        <v>1684</v>
      </c>
      <c r="G735" s="1" t="s">
        <v>1685</v>
      </c>
      <c r="H735" s="1">
        <v>4</v>
      </c>
      <c r="I735" s="11">
        <v>1</v>
      </c>
      <c r="J735" s="2" t="s">
        <v>2663</v>
      </c>
      <c r="L735" s="2" t="s">
        <v>2665</v>
      </c>
      <c r="O735" s="1" t="s">
        <v>2665</v>
      </c>
      <c r="R735" s="1" t="s">
        <v>8</v>
      </c>
      <c r="S735" s="2">
        <v>42353</v>
      </c>
      <c r="T735" s="2">
        <f t="shared" si="57"/>
        <v>43813</v>
      </c>
      <c r="U735" s="2">
        <f t="shared" si="51"/>
        <v>43873</v>
      </c>
      <c r="V735" s="11">
        <f t="shared" ca="1" si="52"/>
        <v>1801</v>
      </c>
      <c r="W735" s="1" t="s">
        <v>2659</v>
      </c>
    </row>
    <row r="736" spans="1:23" x14ac:dyDescent="0.25">
      <c r="A736" s="1">
        <v>130</v>
      </c>
      <c r="B736" s="1" t="s">
        <v>1681</v>
      </c>
      <c r="C736" s="1" t="s">
        <v>144</v>
      </c>
      <c r="D736" s="1">
        <v>51</v>
      </c>
      <c r="E736" s="1" t="s">
        <v>9</v>
      </c>
      <c r="F736" s="1" t="s">
        <v>1700</v>
      </c>
      <c r="G736" s="1" t="s">
        <v>1701</v>
      </c>
      <c r="H736" s="1">
        <v>6</v>
      </c>
      <c r="I736" s="11">
        <v>1</v>
      </c>
      <c r="J736" s="2" t="s">
        <v>2663</v>
      </c>
      <c r="L736" s="2" t="s">
        <v>2665</v>
      </c>
      <c r="O736" s="1" t="s">
        <v>2665</v>
      </c>
      <c r="R736" s="1" t="s">
        <v>8</v>
      </c>
      <c r="S736" s="2">
        <v>42353</v>
      </c>
      <c r="T736" s="2">
        <f t="shared" si="57"/>
        <v>43813</v>
      </c>
      <c r="U736" s="2">
        <f t="shared" si="51"/>
        <v>43873</v>
      </c>
      <c r="V736" s="11">
        <f t="shared" ca="1" si="52"/>
        <v>1801</v>
      </c>
      <c r="W736" s="1" t="s">
        <v>2659</v>
      </c>
    </row>
    <row r="737" spans="1:23" x14ac:dyDescent="0.25">
      <c r="A737" s="1">
        <v>130</v>
      </c>
      <c r="B737" s="1" t="s">
        <v>1681</v>
      </c>
      <c r="C737" s="1" t="s">
        <v>144</v>
      </c>
      <c r="D737" s="1">
        <v>54</v>
      </c>
      <c r="E737" s="1" t="s">
        <v>9</v>
      </c>
      <c r="F737" s="1" t="s">
        <v>1698</v>
      </c>
      <c r="G737" s="1" t="s">
        <v>1699</v>
      </c>
      <c r="H737" s="1">
        <v>6</v>
      </c>
      <c r="I737" s="11">
        <v>1</v>
      </c>
      <c r="J737" s="2" t="s">
        <v>2663</v>
      </c>
      <c r="L737" s="2" t="s">
        <v>2665</v>
      </c>
      <c r="O737" s="1" t="s">
        <v>2665</v>
      </c>
      <c r="R737" s="1" t="s">
        <v>8</v>
      </c>
      <c r="S737" s="2">
        <v>42353</v>
      </c>
      <c r="T737" s="2">
        <f t="shared" si="57"/>
        <v>43813</v>
      </c>
      <c r="U737" s="2">
        <f t="shared" si="51"/>
        <v>43873</v>
      </c>
      <c r="V737" s="11">
        <f t="shared" ca="1" si="52"/>
        <v>1801</v>
      </c>
      <c r="W737" s="1" t="s">
        <v>2659</v>
      </c>
    </row>
    <row r="738" spans="1:23" x14ac:dyDescent="0.25">
      <c r="A738" s="1">
        <v>130</v>
      </c>
      <c r="B738" s="1" t="s">
        <v>1681</v>
      </c>
      <c r="C738" s="1" t="s">
        <v>695</v>
      </c>
      <c r="D738" s="1">
        <v>55</v>
      </c>
      <c r="E738" s="1" t="s">
        <v>9</v>
      </c>
      <c r="F738" s="1" t="s">
        <v>1694</v>
      </c>
      <c r="G738" s="1" t="s">
        <v>1695</v>
      </c>
      <c r="H738" s="1">
        <v>10</v>
      </c>
      <c r="I738" s="11">
        <v>1</v>
      </c>
      <c r="J738" s="2" t="s">
        <v>2663</v>
      </c>
      <c r="L738" s="2" t="s">
        <v>2665</v>
      </c>
      <c r="O738" s="1" t="s">
        <v>2665</v>
      </c>
      <c r="R738" s="1" t="s">
        <v>8</v>
      </c>
      <c r="S738" s="2">
        <v>42353</v>
      </c>
      <c r="T738" s="2">
        <f t="shared" si="57"/>
        <v>43813</v>
      </c>
      <c r="U738" s="2">
        <f t="shared" si="51"/>
        <v>43873</v>
      </c>
      <c r="V738" s="11">
        <f t="shared" ca="1" si="52"/>
        <v>1801</v>
      </c>
      <c r="W738" s="1" t="s">
        <v>2659</v>
      </c>
    </row>
    <row r="739" spans="1:23" x14ac:dyDescent="0.25">
      <c r="A739" s="1">
        <v>130</v>
      </c>
      <c r="B739" s="1" t="s">
        <v>1681</v>
      </c>
      <c r="C739" s="1" t="s">
        <v>695</v>
      </c>
      <c r="D739" s="1">
        <v>56</v>
      </c>
      <c r="E739" s="1" t="s">
        <v>9</v>
      </c>
      <c r="F739" s="1" t="s">
        <v>1693</v>
      </c>
      <c r="G739" s="1" t="s">
        <v>1694</v>
      </c>
      <c r="H739" s="1">
        <v>10</v>
      </c>
      <c r="I739" s="11">
        <v>1</v>
      </c>
      <c r="J739" s="2" t="s">
        <v>2663</v>
      </c>
      <c r="L739" s="2" t="s">
        <v>2665</v>
      </c>
      <c r="O739" s="1" t="s">
        <v>2665</v>
      </c>
      <c r="R739" s="1" t="s">
        <v>8</v>
      </c>
      <c r="S739" s="2">
        <v>42353</v>
      </c>
      <c r="T739" s="2">
        <f t="shared" si="57"/>
        <v>43813</v>
      </c>
      <c r="U739" s="2">
        <f t="shared" si="51"/>
        <v>43873</v>
      </c>
      <c r="V739" s="11">
        <f t="shared" ca="1" si="52"/>
        <v>1801</v>
      </c>
      <c r="W739" s="1" t="s">
        <v>2659</v>
      </c>
    </row>
    <row r="740" spans="1:23" x14ac:dyDescent="0.25">
      <c r="A740" s="1">
        <v>130</v>
      </c>
      <c r="B740" s="1" t="s">
        <v>1681</v>
      </c>
      <c r="C740" s="1" t="s">
        <v>68</v>
      </c>
      <c r="D740" s="1" t="s">
        <v>420</v>
      </c>
      <c r="E740" s="1" t="s">
        <v>9</v>
      </c>
      <c r="F740" s="1" t="s">
        <v>1707</v>
      </c>
      <c r="G740" s="1" t="s">
        <v>1708</v>
      </c>
      <c r="H740" s="1">
        <v>5</v>
      </c>
      <c r="I740" s="11">
        <v>1</v>
      </c>
      <c r="J740" s="2" t="s">
        <v>2663</v>
      </c>
      <c r="L740" s="2" t="s">
        <v>2665</v>
      </c>
      <c r="O740" s="1" t="s">
        <v>2665</v>
      </c>
      <c r="R740" s="1" t="s">
        <v>8</v>
      </c>
      <c r="S740" s="2">
        <v>42352</v>
      </c>
      <c r="T740" s="2">
        <f t="shared" si="57"/>
        <v>43812</v>
      </c>
      <c r="U740" s="2">
        <f t="shared" si="51"/>
        <v>43872</v>
      </c>
      <c r="V740" s="11">
        <f t="shared" ca="1" si="52"/>
        <v>1802</v>
      </c>
      <c r="W740" s="1" t="s">
        <v>2659</v>
      </c>
    </row>
    <row r="741" spans="1:23" x14ac:dyDescent="0.25">
      <c r="A741" s="1">
        <v>130</v>
      </c>
      <c r="B741" s="1" t="s">
        <v>1681</v>
      </c>
      <c r="C741" s="1" t="s">
        <v>68</v>
      </c>
      <c r="D741" s="1" t="s">
        <v>635</v>
      </c>
      <c r="E741" s="1" t="s">
        <v>9</v>
      </c>
      <c r="F741" s="1" t="s">
        <v>1705</v>
      </c>
      <c r="G741" s="1" t="s">
        <v>1706</v>
      </c>
      <c r="H741" s="1">
        <v>5</v>
      </c>
      <c r="I741" s="11">
        <v>1</v>
      </c>
      <c r="J741" s="2" t="s">
        <v>2663</v>
      </c>
      <c r="L741" s="2" t="s">
        <v>2665</v>
      </c>
      <c r="O741" s="1" t="s">
        <v>2665</v>
      </c>
      <c r="R741" s="1" t="s">
        <v>8</v>
      </c>
      <c r="S741" s="2">
        <v>42352</v>
      </c>
      <c r="T741" s="2">
        <f t="shared" si="57"/>
        <v>43812</v>
      </c>
      <c r="U741" s="2">
        <f t="shared" si="51"/>
        <v>43872</v>
      </c>
      <c r="V741" s="11">
        <f t="shared" ca="1" si="52"/>
        <v>1802</v>
      </c>
      <c r="W741" s="1" t="s">
        <v>2659</v>
      </c>
    </row>
    <row r="742" spans="1:23" x14ac:dyDescent="0.25">
      <c r="A742" s="1">
        <v>126</v>
      </c>
      <c r="B742" s="1" t="s">
        <v>1456</v>
      </c>
      <c r="C742" s="1" t="s">
        <v>7</v>
      </c>
      <c r="D742" s="1">
        <v>2</v>
      </c>
      <c r="E742" s="1" t="s">
        <v>50</v>
      </c>
      <c r="F742" s="1" t="s">
        <v>1472</v>
      </c>
      <c r="G742" s="1" t="s">
        <v>1473</v>
      </c>
      <c r="H742" s="1">
        <v>2</v>
      </c>
      <c r="I742" s="11">
        <v>1</v>
      </c>
      <c r="J742" s="2" t="s">
        <v>2663</v>
      </c>
      <c r="L742" s="2" t="s">
        <v>2665</v>
      </c>
      <c r="N742" s="1">
        <v>35</v>
      </c>
      <c r="O742" s="1" t="s">
        <v>2665</v>
      </c>
      <c r="P742" s="11">
        <f>_xlfn.ISOWEEKNUM(T742)</f>
        <v>33</v>
      </c>
      <c r="R742" s="1" t="s">
        <v>8</v>
      </c>
      <c r="S742" s="2">
        <v>45517</v>
      </c>
      <c r="T742" s="2">
        <f>S742+365</f>
        <v>45882</v>
      </c>
      <c r="U742" s="2">
        <f t="shared" si="51"/>
        <v>45942</v>
      </c>
      <c r="V742" s="11">
        <f t="shared" ca="1" si="52"/>
        <v>-268</v>
      </c>
      <c r="W742" s="1" t="s">
        <v>2659</v>
      </c>
    </row>
    <row r="743" spans="1:23" x14ac:dyDescent="0.25">
      <c r="A743" s="1">
        <v>126</v>
      </c>
      <c r="B743" s="1" t="s">
        <v>1456</v>
      </c>
      <c r="C743" s="1" t="s">
        <v>7</v>
      </c>
      <c r="D743" s="1">
        <v>9</v>
      </c>
      <c r="E743" s="1" t="s">
        <v>50</v>
      </c>
      <c r="F743" s="1" t="s">
        <v>1461</v>
      </c>
      <c r="G743" s="1" t="s">
        <v>1461</v>
      </c>
      <c r="H743" s="1">
        <v>2</v>
      </c>
      <c r="I743" s="11">
        <v>1</v>
      </c>
      <c r="J743" s="2" t="s">
        <v>2663</v>
      </c>
      <c r="L743" s="2" t="s">
        <v>2665</v>
      </c>
      <c r="N743" s="1">
        <v>35</v>
      </c>
      <c r="O743" s="1" t="s">
        <v>2665</v>
      </c>
      <c r="P743" s="11">
        <f>_xlfn.ISOWEEKNUM(T743)</f>
        <v>33</v>
      </c>
      <c r="R743" s="1" t="s">
        <v>8</v>
      </c>
      <c r="S743" s="2">
        <v>45517</v>
      </c>
      <c r="T743" s="2">
        <f>S743+365</f>
        <v>45882</v>
      </c>
      <c r="U743" s="2">
        <f t="shared" si="51"/>
        <v>45942</v>
      </c>
      <c r="V743" s="11">
        <f t="shared" ca="1" si="52"/>
        <v>-268</v>
      </c>
      <c r="W743" s="1" t="s">
        <v>2659</v>
      </c>
    </row>
    <row r="744" spans="1:23" x14ac:dyDescent="0.25">
      <c r="A744" s="1">
        <v>130</v>
      </c>
      <c r="B744" s="1" t="s">
        <v>1621</v>
      </c>
      <c r="C744" s="1" t="s">
        <v>261</v>
      </c>
      <c r="D744" s="1">
        <v>5</v>
      </c>
      <c r="E744" s="1" t="s">
        <v>9</v>
      </c>
      <c r="F744" s="1" t="s">
        <v>1623</v>
      </c>
      <c r="G744" s="1" t="s">
        <v>1624</v>
      </c>
      <c r="H744" s="1">
        <v>3</v>
      </c>
      <c r="I744" s="11">
        <v>1</v>
      </c>
      <c r="J744" s="2" t="s">
        <v>2663</v>
      </c>
      <c r="L744" s="2" t="s">
        <v>2665</v>
      </c>
      <c r="O744" s="1" t="s">
        <v>2665</v>
      </c>
      <c r="R744" s="1" t="s">
        <v>8</v>
      </c>
      <c r="S744" s="2">
        <v>42339</v>
      </c>
      <c r="T744" s="2">
        <f>S744+(365*4)</f>
        <v>43799</v>
      </c>
      <c r="U744" s="2">
        <f t="shared" si="51"/>
        <v>43859</v>
      </c>
      <c r="V744" s="11">
        <f t="shared" ca="1" si="52"/>
        <v>1815</v>
      </c>
      <c r="W744" s="1" t="s">
        <v>2659</v>
      </c>
    </row>
    <row r="745" spans="1:23" x14ac:dyDescent="0.25">
      <c r="A745" s="1">
        <v>126</v>
      </c>
      <c r="B745" s="1" t="s">
        <v>1456</v>
      </c>
      <c r="C745" s="1" t="s">
        <v>7</v>
      </c>
      <c r="D745" s="1">
        <v>10</v>
      </c>
      <c r="E745" s="1" t="s">
        <v>50</v>
      </c>
      <c r="F745" s="1" t="s">
        <v>1459</v>
      </c>
      <c r="G745" s="1" t="s">
        <v>1460</v>
      </c>
      <c r="H745" s="1">
        <v>3</v>
      </c>
      <c r="I745" s="11">
        <v>1</v>
      </c>
      <c r="J745" s="2" t="s">
        <v>2663</v>
      </c>
      <c r="L745" s="2" t="s">
        <v>2665</v>
      </c>
      <c r="N745" s="1">
        <v>35</v>
      </c>
      <c r="O745" s="1" t="s">
        <v>2665</v>
      </c>
      <c r="P745" s="11">
        <f t="shared" ref="P745:P750" si="58">_xlfn.ISOWEEKNUM(T745)</f>
        <v>33</v>
      </c>
      <c r="R745" s="1" t="s">
        <v>8</v>
      </c>
      <c r="S745" s="2">
        <v>45517</v>
      </c>
      <c r="T745" s="2">
        <f t="shared" ref="T745:T750" si="59">S745+365</f>
        <v>45882</v>
      </c>
      <c r="U745" s="2">
        <f t="shared" si="51"/>
        <v>45942</v>
      </c>
      <c r="V745" s="11">
        <f t="shared" ca="1" si="52"/>
        <v>-268</v>
      </c>
      <c r="W745" s="1" t="s">
        <v>2659</v>
      </c>
    </row>
    <row r="746" spans="1:23" x14ac:dyDescent="0.25">
      <c r="A746" s="1">
        <v>126</v>
      </c>
      <c r="B746" s="1" t="s">
        <v>1456</v>
      </c>
      <c r="C746" s="1" t="s">
        <v>7</v>
      </c>
      <c r="D746" s="1" t="s">
        <v>1153</v>
      </c>
      <c r="E746" s="1" t="s">
        <v>50</v>
      </c>
      <c r="F746" s="1" t="s">
        <v>1474</v>
      </c>
      <c r="G746" s="1" t="s">
        <v>1475</v>
      </c>
      <c r="H746" s="1">
        <v>2</v>
      </c>
      <c r="I746" s="11">
        <v>1</v>
      </c>
      <c r="J746" s="2" t="s">
        <v>2663</v>
      </c>
      <c r="L746" s="2" t="s">
        <v>2665</v>
      </c>
      <c r="N746" s="1">
        <v>35</v>
      </c>
      <c r="O746" s="1" t="s">
        <v>2665</v>
      </c>
      <c r="P746" s="11">
        <f t="shared" si="58"/>
        <v>33</v>
      </c>
      <c r="R746" s="1" t="s">
        <v>8</v>
      </c>
      <c r="S746" s="2">
        <v>45517</v>
      </c>
      <c r="T746" s="2">
        <f t="shared" si="59"/>
        <v>45882</v>
      </c>
      <c r="U746" s="2">
        <f t="shared" si="51"/>
        <v>45942</v>
      </c>
      <c r="V746" s="11">
        <f t="shared" ca="1" si="52"/>
        <v>-268</v>
      </c>
      <c r="W746" s="1" t="s">
        <v>2659</v>
      </c>
    </row>
    <row r="747" spans="1:23" x14ac:dyDescent="0.25">
      <c r="A747" s="1">
        <v>126</v>
      </c>
      <c r="B747" s="1" t="s">
        <v>1456</v>
      </c>
      <c r="C747" s="1" t="s">
        <v>7</v>
      </c>
      <c r="D747" s="1" t="s">
        <v>459</v>
      </c>
      <c r="E747" s="1" t="s">
        <v>50</v>
      </c>
      <c r="F747" s="1" t="s">
        <v>1468</v>
      </c>
      <c r="G747" s="1" t="s">
        <v>1469</v>
      </c>
      <c r="H747" s="1">
        <v>2</v>
      </c>
      <c r="I747" s="11">
        <v>1</v>
      </c>
      <c r="J747" s="2" t="s">
        <v>2663</v>
      </c>
      <c r="L747" s="2" t="s">
        <v>2665</v>
      </c>
      <c r="N747" s="1">
        <v>35</v>
      </c>
      <c r="O747" s="1" t="s">
        <v>2665</v>
      </c>
      <c r="P747" s="11">
        <f t="shared" si="58"/>
        <v>33</v>
      </c>
      <c r="R747" s="1" t="s">
        <v>8</v>
      </c>
      <c r="S747" s="2">
        <v>45517</v>
      </c>
      <c r="T747" s="2">
        <f t="shared" si="59"/>
        <v>45882</v>
      </c>
      <c r="U747" s="2">
        <f t="shared" si="51"/>
        <v>45942</v>
      </c>
      <c r="V747" s="11">
        <f t="shared" ca="1" si="52"/>
        <v>-268</v>
      </c>
      <c r="W747" s="1" t="s">
        <v>2659</v>
      </c>
    </row>
    <row r="748" spans="1:23" x14ac:dyDescent="0.25">
      <c r="A748" s="1">
        <v>126</v>
      </c>
      <c r="B748" s="1" t="s">
        <v>1501</v>
      </c>
      <c r="C748" s="1" t="s">
        <v>7</v>
      </c>
      <c r="D748" s="1">
        <v>1</v>
      </c>
      <c r="E748" s="1" t="s">
        <v>50</v>
      </c>
      <c r="F748" s="1" t="s">
        <v>1503</v>
      </c>
      <c r="G748" s="1" t="s">
        <v>1504</v>
      </c>
      <c r="H748" s="1">
        <v>1</v>
      </c>
      <c r="I748" s="11">
        <v>1</v>
      </c>
      <c r="J748" s="2" t="s">
        <v>2663</v>
      </c>
      <c r="L748" s="2" t="s">
        <v>2665</v>
      </c>
      <c r="N748" s="1">
        <v>35</v>
      </c>
      <c r="O748" s="1" t="s">
        <v>2665</v>
      </c>
      <c r="P748" s="11">
        <f t="shared" si="58"/>
        <v>33</v>
      </c>
      <c r="R748" s="1" t="s">
        <v>8</v>
      </c>
      <c r="S748" s="2">
        <v>45516</v>
      </c>
      <c r="T748" s="2">
        <f t="shared" si="59"/>
        <v>45881</v>
      </c>
      <c r="U748" s="2">
        <f t="shared" si="51"/>
        <v>45941</v>
      </c>
      <c r="V748" s="11">
        <f t="shared" ca="1" si="52"/>
        <v>-267</v>
      </c>
      <c r="W748" s="1" t="s">
        <v>2659</v>
      </c>
    </row>
    <row r="749" spans="1:23" x14ac:dyDescent="0.25">
      <c r="A749" s="1">
        <v>126</v>
      </c>
      <c r="B749" s="1" t="s">
        <v>1501</v>
      </c>
      <c r="C749" s="1" t="s">
        <v>7</v>
      </c>
      <c r="D749" s="1">
        <v>6</v>
      </c>
      <c r="E749" s="1" t="s">
        <v>50</v>
      </c>
      <c r="F749" s="1" t="s">
        <v>1502</v>
      </c>
      <c r="G749" s="1" t="s">
        <v>1502</v>
      </c>
      <c r="H749" s="1">
        <v>2</v>
      </c>
      <c r="I749" s="11">
        <v>1</v>
      </c>
      <c r="J749" s="2" t="s">
        <v>2663</v>
      </c>
      <c r="L749" s="2" t="s">
        <v>2665</v>
      </c>
      <c r="N749" s="1">
        <v>35</v>
      </c>
      <c r="O749" s="1" t="s">
        <v>2665</v>
      </c>
      <c r="P749" s="11">
        <f t="shared" si="58"/>
        <v>33</v>
      </c>
      <c r="R749" s="1" t="s">
        <v>8</v>
      </c>
      <c r="S749" s="2">
        <v>45516</v>
      </c>
      <c r="T749" s="2">
        <f t="shared" si="59"/>
        <v>45881</v>
      </c>
      <c r="U749" s="2">
        <f t="shared" si="51"/>
        <v>45941</v>
      </c>
      <c r="V749" s="11">
        <f t="shared" ca="1" si="52"/>
        <v>-267</v>
      </c>
      <c r="W749" s="1" t="s">
        <v>2659</v>
      </c>
    </row>
    <row r="750" spans="1:23" x14ac:dyDescent="0.25">
      <c r="A750" s="1">
        <v>126</v>
      </c>
      <c r="B750" s="1" t="s">
        <v>1490</v>
      </c>
      <c r="C750" s="1" t="s">
        <v>158</v>
      </c>
      <c r="D750" s="1">
        <v>1</v>
      </c>
      <c r="E750" s="1" t="s">
        <v>50</v>
      </c>
      <c r="F750" s="1" t="s">
        <v>1492</v>
      </c>
      <c r="G750" s="1" t="s">
        <v>1493</v>
      </c>
      <c r="H750" s="1">
        <v>1</v>
      </c>
      <c r="I750" s="11">
        <v>1</v>
      </c>
      <c r="J750" s="2" t="s">
        <v>2663</v>
      </c>
      <c r="L750" s="2" t="s">
        <v>2665</v>
      </c>
      <c r="N750" s="1">
        <v>35</v>
      </c>
      <c r="O750" s="1" t="s">
        <v>2665</v>
      </c>
      <c r="P750" s="11">
        <f t="shared" si="58"/>
        <v>33</v>
      </c>
      <c r="R750" s="1" t="s">
        <v>8</v>
      </c>
      <c r="S750" s="2">
        <v>45516</v>
      </c>
      <c r="T750" s="2">
        <f t="shared" si="59"/>
        <v>45881</v>
      </c>
      <c r="U750" s="2">
        <f t="shared" si="51"/>
        <v>45941</v>
      </c>
      <c r="V750" s="11">
        <f t="shared" ca="1" si="52"/>
        <v>-267</v>
      </c>
      <c r="W750" s="1" t="s">
        <v>2659</v>
      </c>
    </row>
    <row r="751" spans="1:23" x14ac:dyDescent="0.25">
      <c r="A751" s="1">
        <v>130</v>
      </c>
      <c r="B751" s="1" t="s">
        <v>1655</v>
      </c>
      <c r="C751" s="1" t="s">
        <v>68</v>
      </c>
      <c r="D751" s="1" t="s">
        <v>459</v>
      </c>
      <c r="E751" s="1" t="s">
        <v>9</v>
      </c>
      <c r="F751" s="1" t="s">
        <v>1660</v>
      </c>
      <c r="G751" s="1" t="s">
        <v>1661</v>
      </c>
      <c r="H751" s="1">
        <v>2</v>
      </c>
      <c r="I751" s="11">
        <v>1</v>
      </c>
      <c r="J751" s="2" t="s">
        <v>2663</v>
      </c>
      <c r="L751" s="2" t="s">
        <v>2665</v>
      </c>
      <c r="O751" s="1" t="s">
        <v>2665</v>
      </c>
      <c r="R751" s="1" t="s">
        <v>8</v>
      </c>
      <c r="S751" s="2">
        <v>42339</v>
      </c>
      <c r="T751" s="2">
        <f>S751+(365*4)</f>
        <v>43799</v>
      </c>
      <c r="U751" s="2">
        <f t="shared" si="51"/>
        <v>43859</v>
      </c>
      <c r="V751" s="11">
        <f t="shared" ca="1" si="52"/>
        <v>1815</v>
      </c>
      <c r="W751" s="1" t="s">
        <v>2659</v>
      </c>
    </row>
    <row r="752" spans="1:23" x14ac:dyDescent="0.25">
      <c r="A752" s="1">
        <v>130</v>
      </c>
      <c r="B752" s="1" t="s">
        <v>1655</v>
      </c>
      <c r="C752" s="1" t="s">
        <v>68</v>
      </c>
      <c r="D752" s="1" t="s">
        <v>666</v>
      </c>
      <c r="E752" s="1" t="s">
        <v>9</v>
      </c>
      <c r="F752" s="1" t="s">
        <v>1662</v>
      </c>
      <c r="G752" s="1" t="s">
        <v>1663</v>
      </c>
      <c r="H752" s="1">
        <v>1</v>
      </c>
      <c r="I752" s="11">
        <v>1</v>
      </c>
      <c r="J752" s="2" t="s">
        <v>2663</v>
      </c>
      <c r="L752" s="2" t="s">
        <v>2665</v>
      </c>
      <c r="O752" s="1" t="s">
        <v>2665</v>
      </c>
      <c r="R752" s="1" t="s">
        <v>8</v>
      </c>
      <c r="S752" s="2">
        <v>42339</v>
      </c>
      <c r="T752" s="2">
        <f>S752+(365*4)</f>
        <v>43799</v>
      </c>
      <c r="U752" s="2">
        <f t="shared" si="51"/>
        <v>43859</v>
      </c>
      <c r="V752" s="11">
        <f t="shared" ca="1" si="52"/>
        <v>1815</v>
      </c>
      <c r="W752" s="1" t="s">
        <v>2659</v>
      </c>
    </row>
    <row r="753" spans="1:23" x14ac:dyDescent="0.25">
      <c r="A753" s="1">
        <v>126</v>
      </c>
      <c r="B753" s="1" t="s">
        <v>1490</v>
      </c>
      <c r="C753" s="1" t="s">
        <v>7</v>
      </c>
      <c r="D753" s="1">
        <v>6</v>
      </c>
      <c r="E753" s="1" t="s">
        <v>50</v>
      </c>
      <c r="F753" s="1" t="s">
        <v>1491</v>
      </c>
      <c r="G753" s="1" t="s">
        <v>1491</v>
      </c>
      <c r="H753" s="1">
        <v>1</v>
      </c>
      <c r="I753" s="11">
        <v>1</v>
      </c>
      <c r="J753" s="2" t="s">
        <v>2663</v>
      </c>
      <c r="L753" s="2" t="s">
        <v>2665</v>
      </c>
      <c r="N753" s="1">
        <v>35</v>
      </c>
      <c r="O753" s="1" t="s">
        <v>2665</v>
      </c>
      <c r="P753" s="11">
        <f t="shared" ref="P753:P760" si="60">_xlfn.ISOWEEKNUM(T753)</f>
        <v>33</v>
      </c>
      <c r="R753" s="1" t="s">
        <v>8</v>
      </c>
      <c r="S753" s="2">
        <v>45516</v>
      </c>
      <c r="T753" s="2">
        <f>S753+365</f>
        <v>45881</v>
      </c>
      <c r="U753" s="2">
        <f t="shared" si="51"/>
        <v>45941</v>
      </c>
      <c r="V753" s="11">
        <f t="shared" ca="1" si="52"/>
        <v>-267</v>
      </c>
      <c r="W753" s="1" t="s">
        <v>2659</v>
      </c>
    </row>
    <row r="754" spans="1:23" x14ac:dyDescent="0.25">
      <c r="A754" s="1">
        <v>126</v>
      </c>
      <c r="B754" s="1" t="s">
        <v>1427</v>
      </c>
      <c r="C754" s="1" t="s">
        <v>7</v>
      </c>
      <c r="D754" s="1">
        <v>1</v>
      </c>
      <c r="E754" s="1" t="s">
        <v>50</v>
      </c>
      <c r="F754" s="1" t="s">
        <v>1436</v>
      </c>
      <c r="G754" s="1" t="s">
        <v>1437</v>
      </c>
      <c r="H754" s="1">
        <v>1</v>
      </c>
      <c r="I754" s="11">
        <v>1</v>
      </c>
      <c r="J754" s="2" t="s">
        <v>2663</v>
      </c>
      <c r="L754" s="2" t="s">
        <v>2665</v>
      </c>
      <c r="N754" s="1">
        <v>35</v>
      </c>
      <c r="O754" s="1" t="s">
        <v>2665</v>
      </c>
      <c r="P754" s="11">
        <f t="shared" si="60"/>
        <v>33</v>
      </c>
      <c r="R754" s="1" t="s">
        <v>8</v>
      </c>
      <c r="S754" s="2">
        <v>45517</v>
      </c>
      <c r="T754" s="2">
        <f>S754+365</f>
        <v>45882</v>
      </c>
      <c r="U754" s="2">
        <f t="shared" si="51"/>
        <v>45942</v>
      </c>
      <c r="V754" s="11">
        <f t="shared" ca="1" si="52"/>
        <v>-268</v>
      </c>
      <c r="W754" s="1" t="s">
        <v>2659</v>
      </c>
    </row>
    <row r="755" spans="1:23" x14ac:dyDescent="0.25">
      <c r="A755" s="1">
        <v>126</v>
      </c>
      <c r="B755" s="1" t="s">
        <v>1427</v>
      </c>
      <c r="C755" s="1" t="s">
        <v>7</v>
      </c>
      <c r="D755" s="1">
        <v>2</v>
      </c>
      <c r="E755" s="1" t="s">
        <v>50</v>
      </c>
      <c r="F755" s="1" t="s">
        <v>1434</v>
      </c>
      <c r="G755" s="1" t="s">
        <v>1435</v>
      </c>
      <c r="H755" s="1">
        <v>3</v>
      </c>
      <c r="I755" s="11">
        <v>1</v>
      </c>
      <c r="J755" s="2" t="s">
        <v>2663</v>
      </c>
      <c r="L755" s="2" t="s">
        <v>2665</v>
      </c>
      <c r="N755" s="1">
        <v>35</v>
      </c>
      <c r="O755" s="1" t="s">
        <v>2665</v>
      </c>
      <c r="P755" s="11">
        <f t="shared" si="60"/>
        <v>33</v>
      </c>
      <c r="R755" s="1" t="s">
        <v>8</v>
      </c>
      <c r="S755" s="2">
        <v>45517</v>
      </c>
      <c r="T755" s="2">
        <f>S755+365</f>
        <v>45882</v>
      </c>
      <c r="U755" s="2">
        <f t="shared" si="51"/>
        <v>45942</v>
      </c>
      <c r="V755" s="11">
        <f t="shared" ca="1" si="52"/>
        <v>-268</v>
      </c>
      <c r="W755" s="1" t="s">
        <v>2659</v>
      </c>
    </row>
    <row r="756" spans="1:23" x14ac:dyDescent="0.25">
      <c r="A756" s="1">
        <v>126</v>
      </c>
      <c r="B756" s="1" t="s">
        <v>1427</v>
      </c>
      <c r="C756" s="1" t="s">
        <v>7</v>
      </c>
      <c r="D756" s="1">
        <v>5</v>
      </c>
      <c r="E756" s="1" t="s">
        <v>50</v>
      </c>
      <c r="F756" s="1" t="s">
        <v>1430</v>
      </c>
      <c r="G756" s="1" t="s">
        <v>1431</v>
      </c>
      <c r="H756" s="1">
        <v>2</v>
      </c>
      <c r="I756" s="11">
        <v>1</v>
      </c>
      <c r="J756" s="2" t="s">
        <v>2663</v>
      </c>
      <c r="L756" s="2" t="s">
        <v>2665</v>
      </c>
      <c r="N756" s="1">
        <v>35</v>
      </c>
      <c r="O756" s="1" t="s">
        <v>2665</v>
      </c>
      <c r="P756" s="11">
        <f t="shared" si="60"/>
        <v>33</v>
      </c>
      <c r="R756" s="1" t="s">
        <v>8</v>
      </c>
      <c r="S756" s="2">
        <v>45517</v>
      </c>
      <c r="T756" s="2">
        <f>S756+365</f>
        <v>45882</v>
      </c>
      <c r="U756" s="2">
        <f t="shared" si="51"/>
        <v>45942</v>
      </c>
      <c r="V756" s="11">
        <f t="shared" ca="1" si="52"/>
        <v>-268</v>
      </c>
      <c r="W756" s="1" t="s">
        <v>2659</v>
      </c>
    </row>
    <row r="757" spans="1:23" x14ac:dyDescent="0.25">
      <c r="A757" s="1">
        <v>132</v>
      </c>
      <c r="B757" s="1" t="s">
        <v>1729</v>
      </c>
      <c r="C757" s="1" t="s">
        <v>7</v>
      </c>
      <c r="D757" s="1">
        <v>32</v>
      </c>
      <c r="E757" s="1" t="s">
        <v>54</v>
      </c>
      <c r="F757" s="1" t="s">
        <v>1733</v>
      </c>
      <c r="G757" s="1" t="s">
        <v>1734</v>
      </c>
      <c r="H757" s="1">
        <v>3</v>
      </c>
      <c r="I757" s="11">
        <v>1</v>
      </c>
      <c r="J757" s="2" t="s">
        <v>2663</v>
      </c>
      <c r="L757" s="2" t="s">
        <v>2665</v>
      </c>
      <c r="O757" s="1" t="s">
        <v>2665</v>
      </c>
      <c r="P757" s="11">
        <f t="shared" si="60"/>
        <v>36</v>
      </c>
      <c r="R757" s="1" t="s">
        <v>8</v>
      </c>
      <c r="S757" s="2">
        <v>44810</v>
      </c>
      <c r="T757" s="2">
        <f>S757+(365*3)</f>
        <v>45905</v>
      </c>
      <c r="U757" s="2">
        <f t="shared" si="51"/>
        <v>45965</v>
      </c>
      <c r="V757" s="11">
        <f t="shared" ca="1" si="52"/>
        <v>-291</v>
      </c>
      <c r="W757" s="1" t="s">
        <v>2659</v>
      </c>
    </row>
    <row r="758" spans="1:23" x14ac:dyDescent="0.25">
      <c r="A758" s="1">
        <v>132</v>
      </c>
      <c r="B758" s="1" t="s">
        <v>1729</v>
      </c>
      <c r="C758" s="1" t="s">
        <v>7</v>
      </c>
      <c r="D758" s="1">
        <v>35</v>
      </c>
      <c r="E758" s="1" t="s">
        <v>54</v>
      </c>
      <c r="F758" s="1" t="s">
        <v>1738</v>
      </c>
      <c r="G758" s="1" t="s">
        <v>1739</v>
      </c>
      <c r="H758" s="1">
        <v>2</v>
      </c>
      <c r="I758" s="11">
        <v>1</v>
      </c>
      <c r="J758" s="2" t="s">
        <v>2663</v>
      </c>
      <c r="L758" s="2" t="s">
        <v>2665</v>
      </c>
      <c r="O758" s="1" t="s">
        <v>2665</v>
      </c>
      <c r="P758" s="11">
        <f t="shared" si="60"/>
        <v>36</v>
      </c>
      <c r="R758" s="1" t="s">
        <v>8</v>
      </c>
      <c r="S758" s="2">
        <v>44810</v>
      </c>
      <c r="T758" s="2">
        <f>S758+(365*3)</f>
        <v>45905</v>
      </c>
      <c r="U758" s="2">
        <f t="shared" si="51"/>
        <v>45965</v>
      </c>
      <c r="V758" s="11">
        <f t="shared" ca="1" si="52"/>
        <v>-291</v>
      </c>
      <c r="W758" s="1" t="s">
        <v>2659</v>
      </c>
    </row>
    <row r="759" spans="1:23" x14ac:dyDescent="0.25">
      <c r="A759" s="1">
        <v>132</v>
      </c>
      <c r="B759" s="1" t="s">
        <v>1729</v>
      </c>
      <c r="C759" s="1" t="s">
        <v>7</v>
      </c>
      <c r="D759" s="1">
        <v>36</v>
      </c>
      <c r="E759" s="1" t="s">
        <v>54</v>
      </c>
      <c r="F759" s="1" t="s">
        <v>1741</v>
      </c>
      <c r="G759" s="1" t="s">
        <v>1742</v>
      </c>
      <c r="H759" s="1" t="s">
        <v>1740</v>
      </c>
      <c r="I759" s="11">
        <v>1</v>
      </c>
      <c r="J759" s="2" t="s">
        <v>2663</v>
      </c>
      <c r="L759" s="2" t="s">
        <v>2665</v>
      </c>
      <c r="O759" s="1" t="s">
        <v>2665</v>
      </c>
      <c r="P759" s="11">
        <f t="shared" si="60"/>
        <v>36</v>
      </c>
      <c r="R759" s="1" t="s">
        <v>8</v>
      </c>
      <c r="S759" s="2">
        <v>44810</v>
      </c>
      <c r="T759" s="2">
        <f>S759+(365*3)</f>
        <v>45905</v>
      </c>
      <c r="U759" s="2">
        <f t="shared" si="51"/>
        <v>45965</v>
      </c>
      <c r="V759" s="11">
        <f t="shared" ca="1" si="52"/>
        <v>-291</v>
      </c>
      <c r="W759" s="1" t="s">
        <v>2659</v>
      </c>
    </row>
    <row r="760" spans="1:23" x14ac:dyDescent="0.25">
      <c r="A760" s="1">
        <v>132</v>
      </c>
      <c r="B760" s="1" t="s">
        <v>1729</v>
      </c>
      <c r="C760" s="1" t="s">
        <v>7</v>
      </c>
      <c r="D760" s="1">
        <v>37</v>
      </c>
      <c r="E760" s="1" t="s">
        <v>54</v>
      </c>
      <c r="F760" s="1" t="s">
        <v>1732</v>
      </c>
      <c r="G760" s="1" t="s">
        <v>1733</v>
      </c>
      <c r="H760" s="1" t="s">
        <v>1562</v>
      </c>
      <c r="I760" s="11">
        <v>1</v>
      </c>
      <c r="J760" s="2" t="s">
        <v>2663</v>
      </c>
      <c r="L760" s="2" t="s">
        <v>2665</v>
      </c>
      <c r="O760" s="1" t="s">
        <v>2665</v>
      </c>
      <c r="P760" s="11">
        <f t="shared" si="60"/>
        <v>36</v>
      </c>
      <c r="R760" s="1" t="s">
        <v>8</v>
      </c>
      <c r="S760" s="2">
        <v>44810</v>
      </c>
      <c r="T760" s="2">
        <f>S760+(365*3)</f>
        <v>45905</v>
      </c>
      <c r="U760" s="2">
        <f t="shared" si="51"/>
        <v>45965</v>
      </c>
      <c r="V760" s="11">
        <f t="shared" ca="1" si="52"/>
        <v>-291</v>
      </c>
      <c r="W760" s="1" t="s">
        <v>2659</v>
      </c>
    </row>
    <row r="761" spans="1:23" x14ac:dyDescent="0.25">
      <c r="A761" s="1">
        <v>132</v>
      </c>
      <c r="B761" s="1" t="s">
        <v>1729</v>
      </c>
      <c r="C761" s="1" t="s">
        <v>7</v>
      </c>
      <c r="D761" s="1">
        <v>33</v>
      </c>
      <c r="E761" s="1" t="s">
        <v>9</v>
      </c>
      <c r="F761" s="1" t="s">
        <v>1743</v>
      </c>
      <c r="G761" s="1" t="s">
        <v>1744</v>
      </c>
      <c r="H761" s="1" t="s">
        <v>1740</v>
      </c>
      <c r="I761" s="11">
        <v>1</v>
      </c>
      <c r="J761" s="2" t="s">
        <v>2663</v>
      </c>
      <c r="L761" s="2" t="s">
        <v>2665</v>
      </c>
      <c r="O761" s="1" t="s">
        <v>2665</v>
      </c>
      <c r="R761" s="1" t="s">
        <v>8</v>
      </c>
      <c r="S761" s="2">
        <v>40759</v>
      </c>
      <c r="T761" s="2">
        <f t="shared" ref="T761:T769" si="61">S761+(365*4)</f>
        <v>42219</v>
      </c>
      <c r="U761" s="2">
        <f t="shared" si="51"/>
        <v>42279</v>
      </c>
      <c r="V761" s="11">
        <f t="shared" ca="1" si="52"/>
        <v>3395</v>
      </c>
      <c r="W761" s="1" t="s">
        <v>2659</v>
      </c>
    </row>
    <row r="762" spans="1:23" x14ac:dyDescent="0.25">
      <c r="A762" s="1">
        <v>132</v>
      </c>
      <c r="B762" s="1" t="s">
        <v>1729</v>
      </c>
      <c r="C762" s="1" t="s">
        <v>7</v>
      </c>
      <c r="D762" s="1">
        <v>34</v>
      </c>
      <c r="E762" s="1" t="s">
        <v>9</v>
      </c>
      <c r="F762" s="1" t="s">
        <v>1736</v>
      </c>
      <c r="G762" s="1" t="s">
        <v>1737</v>
      </c>
      <c r="H762" s="1" t="s">
        <v>1735</v>
      </c>
      <c r="I762" s="11">
        <v>1</v>
      </c>
      <c r="J762" s="2" t="s">
        <v>2663</v>
      </c>
      <c r="L762" s="2" t="s">
        <v>2665</v>
      </c>
      <c r="O762" s="1" t="s">
        <v>2665</v>
      </c>
      <c r="R762" s="1" t="s">
        <v>8</v>
      </c>
      <c r="T762" s="2">
        <f t="shared" si="61"/>
        <v>1460</v>
      </c>
      <c r="U762" s="2">
        <f t="shared" si="51"/>
        <v>1520</v>
      </c>
      <c r="V762" s="11">
        <f t="shared" ca="1" si="52"/>
        <v>44154</v>
      </c>
      <c r="W762" s="1" t="s">
        <v>2659</v>
      </c>
    </row>
    <row r="763" spans="1:23" x14ac:dyDescent="0.25">
      <c r="A763" s="1">
        <v>132</v>
      </c>
      <c r="B763" s="1" t="s">
        <v>1729</v>
      </c>
      <c r="C763" s="1" t="s">
        <v>144</v>
      </c>
      <c r="D763" s="1">
        <v>41</v>
      </c>
      <c r="E763" s="1" t="s">
        <v>9</v>
      </c>
      <c r="F763" s="1" t="s">
        <v>1756</v>
      </c>
      <c r="G763" s="1" t="s">
        <v>1757</v>
      </c>
      <c r="H763" s="1">
        <v>12</v>
      </c>
      <c r="I763" s="11">
        <v>1</v>
      </c>
      <c r="J763" s="2" t="s">
        <v>2663</v>
      </c>
      <c r="L763" s="2" t="s">
        <v>2665</v>
      </c>
      <c r="O763" s="1" t="s">
        <v>2665</v>
      </c>
      <c r="R763" s="1" t="s">
        <v>8</v>
      </c>
      <c r="T763" s="2">
        <f t="shared" si="61"/>
        <v>1460</v>
      </c>
      <c r="U763" s="2">
        <f t="shared" si="51"/>
        <v>1520</v>
      </c>
      <c r="V763" s="11">
        <f t="shared" ca="1" si="52"/>
        <v>44154</v>
      </c>
      <c r="W763" s="1" t="s">
        <v>2659</v>
      </c>
    </row>
    <row r="764" spans="1:23" x14ac:dyDescent="0.25">
      <c r="A764" s="1">
        <v>132</v>
      </c>
      <c r="B764" s="1" t="s">
        <v>1729</v>
      </c>
      <c r="C764" s="1" t="s">
        <v>68</v>
      </c>
      <c r="D764" s="1">
        <v>42</v>
      </c>
      <c r="E764" s="1" t="s">
        <v>9</v>
      </c>
      <c r="F764" s="1" t="s">
        <v>1747</v>
      </c>
      <c r="G764" s="1" t="s">
        <v>1748</v>
      </c>
      <c r="H764" s="1">
        <v>11</v>
      </c>
      <c r="I764" s="11">
        <v>1</v>
      </c>
      <c r="J764" s="2" t="s">
        <v>2663</v>
      </c>
      <c r="L764" s="2" t="s">
        <v>2665</v>
      </c>
      <c r="O764" s="1" t="s">
        <v>2665</v>
      </c>
      <c r="R764" s="1" t="s">
        <v>8</v>
      </c>
      <c r="T764" s="2">
        <f t="shared" si="61"/>
        <v>1460</v>
      </c>
      <c r="U764" s="2">
        <f t="shared" si="51"/>
        <v>1520</v>
      </c>
      <c r="V764" s="11">
        <f t="shared" ca="1" si="52"/>
        <v>44154</v>
      </c>
      <c r="W764" s="1" t="s">
        <v>2659</v>
      </c>
    </row>
    <row r="765" spans="1:23" x14ac:dyDescent="0.25">
      <c r="A765" s="1">
        <v>132</v>
      </c>
      <c r="B765" s="1" t="s">
        <v>1729</v>
      </c>
      <c r="C765" s="1" t="s">
        <v>68</v>
      </c>
      <c r="D765" s="1">
        <v>43</v>
      </c>
      <c r="E765" s="1" t="s">
        <v>9</v>
      </c>
      <c r="F765" s="1" t="s">
        <v>1754</v>
      </c>
      <c r="G765" s="1" t="s">
        <v>1755</v>
      </c>
      <c r="H765" s="1">
        <v>13</v>
      </c>
      <c r="I765" s="11">
        <v>1</v>
      </c>
      <c r="J765" s="2" t="s">
        <v>2663</v>
      </c>
      <c r="L765" s="2" t="s">
        <v>2665</v>
      </c>
      <c r="O765" s="1" t="s">
        <v>2665</v>
      </c>
      <c r="R765" s="1" t="s">
        <v>8</v>
      </c>
      <c r="T765" s="2">
        <f t="shared" si="61"/>
        <v>1460</v>
      </c>
      <c r="U765" s="2">
        <f t="shared" si="51"/>
        <v>1520</v>
      </c>
      <c r="V765" s="11">
        <f t="shared" ca="1" si="52"/>
        <v>44154</v>
      </c>
      <c r="W765" s="1" t="s">
        <v>2659</v>
      </c>
    </row>
    <row r="766" spans="1:23" x14ac:dyDescent="0.25">
      <c r="A766" s="1">
        <v>132</v>
      </c>
      <c r="B766" s="1" t="s">
        <v>1729</v>
      </c>
      <c r="C766" s="1" t="s">
        <v>68</v>
      </c>
      <c r="D766" s="1">
        <v>44</v>
      </c>
      <c r="E766" s="1" t="s">
        <v>9</v>
      </c>
      <c r="F766" s="1" t="s">
        <v>1749</v>
      </c>
      <c r="G766" s="1" t="s">
        <v>1750</v>
      </c>
      <c r="H766" s="1">
        <v>12</v>
      </c>
      <c r="I766" s="11">
        <v>1</v>
      </c>
      <c r="J766" s="2" t="s">
        <v>2663</v>
      </c>
      <c r="L766" s="2" t="s">
        <v>2665</v>
      </c>
      <c r="O766" s="1" t="s">
        <v>2665</v>
      </c>
      <c r="R766" s="1" t="s">
        <v>8</v>
      </c>
      <c r="T766" s="2">
        <f t="shared" si="61"/>
        <v>1460</v>
      </c>
      <c r="U766" s="2">
        <f t="shared" si="51"/>
        <v>1520</v>
      </c>
      <c r="V766" s="11">
        <f t="shared" ca="1" si="52"/>
        <v>44154</v>
      </c>
      <c r="W766" s="1" t="s">
        <v>2659</v>
      </c>
    </row>
    <row r="767" spans="1:23" x14ac:dyDescent="0.25">
      <c r="A767" s="1">
        <v>132</v>
      </c>
      <c r="B767" s="1" t="s">
        <v>1729</v>
      </c>
      <c r="C767" s="1" t="s">
        <v>68</v>
      </c>
      <c r="D767" s="1">
        <v>45</v>
      </c>
      <c r="E767" s="1" t="s">
        <v>9</v>
      </c>
      <c r="F767" s="1" t="s">
        <v>1751</v>
      </c>
      <c r="G767" s="1" t="s">
        <v>1752</v>
      </c>
      <c r="H767" s="1">
        <v>12</v>
      </c>
      <c r="I767" s="11">
        <v>1</v>
      </c>
      <c r="J767" s="2" t="s">
        <v>2663</v>
      </c>
      <c r="L767" s="2" t="s">
        <v>2665</v>
      </c>
      <c r="O767" s="1" t="s">
        <v>2665</v>
      </c>
      <c r="R767" s="1" t="s">
        <v>8</v>
      </c>
      <c r="T767" s="2">
        <f t="shared" si="61"/>
        <v>1460</v>
      </c>
      <c r="U767" s="2">
        <f t="shared" si="51"/>
        <v>1520</v>
      </c>
      <c r="V767" s="11">
        <f t="shared" ca="1" si="52"/>
        <v>44154</v>
      </c>
      <c r="W767" s="1" t="s">
        <v>2659</v>
      </c>
    </row>
    <row r="768" spans="1:23" x14ac:dyDescent="0.25">
      <c r="A768" s="1">
        <v>132</v>
      </c>
      <c r="B768" s="1" t="s">
        <v>1729</v>
      </c>
      <c r="C768" s="1" t="s">
        <v>68</v>
      </c>
      <c r="D768" s="1">
        <v>46</v>
      </c>
      <c r="E768" s="1" t="s">
        <v>9</v>
      </c>
      <c r="F768" s="1" t="s">
        <v>1753</v>
      </c>
      <c r="G768" s="1" t="s">
        <v>1753</v>
      </c>
      <c r="H768" s="1">
        <v>12</v>
      </c>
      <c r="I768" s="11">
        <v>1</v>
      </c>
      <c r="J768" s="2" t="s">
        <v>2663</v>
      </c>
      <c r="L768" s="2" t="s">
        <v>2665</v>
      </c>
      <c r="O768" s="1" t="s">
        <v>2665</v>
      </c>
      <c r="R768" s="1" t="s">
        <v>8</v>
      </c>
      <c r="T768" s="2">
        <f t="shared" si="61"/>
        <v>1460</v>
      </c>
      <c r="U768" s="2">
        <f t="shared" si="51"/>
        <v>1520</v>
      </c>
      <c r="V768" s="11">
        <f t="shared" ca="1" si="52"/>
        <v>44154</v>
      </c>
      <c r="W768" s="1" t="s">
        <v>2659</v>
      </c>
    </row>
    <row r="769" spans="1:23" x14ac:dyDescent="0.25">
      <c r="A769" s="1">
        <v>132</v>
      </c>
      <c r="B769" s="1" t="s">
        <v>1729</v>
      </c>
      <c r="C769" s="1" t="s">
        <v>144</v>
      </c>
      <c r="D769" s="1">
        <v>48</v>
      </c>
      <c r="E769" s="1" t="s">
        <v>9</v>
      </c>
      <c r="F769" s="1" t="s">
        <v>1758</v>
      </c>
      <c r="G769" s="1" t="s">
        <v>1759</v>
      </c>
      <c r="H769" s="1">
        <v>12</v>
      </c>
      <c r="I769" s="11">
        <v>1</v>
      </c>
      <c r="J769" s="2" t="s">
        <v>2663</v>
      </c>
      <c r="L769" s="2" t="s">
        <v>2665</v>
      </c>
      <c r="O769" s="1" t="s">
        <v>2665</v>
      </c>
      <c r="R769" s="1" t="s">
        <v>8</v>
      </c>
      <c r="T769" s="2">
        <f t="shared" si="61"/>
        <v>1460</v>
      </c>
      <c r="U769" s="2">
        <f t="shared" si="51"/>
        <v>1520</v>
      </c>
      <c r="V769" s="11">
        <f t="shared" ca="1" si="52"/>
        <v>44154</v>
      </c>
      <c r="W769" s="1" t="s">
        <v>2659</v>
      </c>
    </row>
    <row r="770" spans="1:23" x14ac:dyDescent="0.25">
      <c r="A770" s="1">
        <v>126</v>
      </c>
      <c r="B770" s="1" t="s">
        <v>1427</v>
      </c>
      <c r="C770" s="1" t="s">
        <v>7</v>
      </c>
      <c r="D770" s="1">
        <v>6</v>
      </c>
      <c r="E770" s="1" t="s">
        <v>50</v>
      </c>
      <c r="F770" s="1" t="s">
        <v>1428</v>
      </c>
      <c r="G770" s="1" t="s">
        <v>1429</v>
      </c>
      <c r="H770" s="1">
        <v>2</v>
      </c>
      <c r="I770" s="11">
        <v>1</v>
      </c>
      <c r="J770" s="2" t="s">
        <v>2663</v>
      </c>
      <c r="L770" s="2" t="s">
        <v>2665</v>
      </c>
      <c r="N770" s="1">
        <v>35</v>
      </c>
      <c r="O770" s="1" t="s">
        <v>2665</v>
      </c>
      <c r="P770" s="11">
        <f>_xlfn.ISOWEEKNUM(T770)</f>
        <v>33</v>
      </c>
      <c r="R770" s="1" t="s">
        <v>8</v>
      </c>
      <c r="S770" s="2">
        <v>45517</v>
      </c>
      <c r="T770" s="2">
        <f>S770+365</f>
        <v>45882</v>
      </c>
      <c r="U770" s="2">
        <f t="shared" ref="U770:U833" si="62">T770+60</f>
        <v>45942</v>
      </c>
      <c r="V770" s="11">
        <f t="shared" ref="V770:V833" ca="1" si="63">TODAY()-U770</f>
        <v>-268</v>
      </c>
      <c r="W770" s="1" t="s">
        <v>2659</v>
      </c>
    </row>
    <row r="771" spans="1:23" x14ac:dyDescent="0.25">
      <c r="A771" s="1">
        <v>126</v>
      </c>
      <c r="B771" s="1" t="s">
        <v>1438</v>
      </c>
      <c r="C771" s="1" t="s">
        <v>7</v>
      </c>
      <c r="D771" s="1">
        <v>1</v>
      </c>
      <c r="E771" s="1" t="s">
        <v>50</v>
      </c>
      <c r="F771" s="1" t="s">
        <v>1447</v>
      </c>
      <c r="G771" s="1" t="s">
        <v>1448</v>
      </c>
      <c r="H771" s="1">
        <v>3</v>
      </c>
      <c r="I771" s="11">
        <v>1</v>
      </c>
      <c r="J771" s="2" t="s">
        <v>2663</v>
      </c>
      <c r="L771" s="2" t="s">
        <v>2665</v>
      </c>
      <c r="N771" s="1">
        <v>35</v>
      </c>
      <c r="O771" s="1" t="s">
        <v>2665</v>
      </c>
      <c r="P771" s="11">
        <f>_xlfn.ISOWEEKNUM(T771)</f>
        <v>33</v>
      </c>
      <c r="R771" s="1" t="s">
        <v>8</v>
      </c>
      <c r="S771" s="2">
        <v>45517</v>
      </c>
      <c r="T771" s="2">
        <f>S771+365</f>
        <v>45882</v>
      </c>
      <c r="U771" s="2">
        <f t="shared" si="62"/>
        <v>45942</v>
      </c>
      <c r="V771" s="11">
        <f t="shared" ca="1" si="63"/>
        <v>-268</v>
      </c>
      <c r="W771" s="1" t="s">
        <v>2659</v>
      </c>
    </row>
    <row r="772" spans="1:23" hidden="1" x14ac:dyDescent="0.25">
      <c r="A772" s="1">
        <v>132</v>
      </c>
      <c r="B772" s="1" t="s">
        <v>1719</v>
      </c>
      <c r="C772" s="1" t="s">
        <v>68</v>
      </c>
      <c r="D772" s="1">
        <v>31</v>
      </c>
      <c r="E772" s="1" t="s">
        <v>9</v>
      </c>
      <c r="F772" s="1" t="s">
        <v>1724</v>
      </c>
      <c r="G772" s="1" t="s">
        <v>1725</v>
      </c>
      <c r="H772" s="1">
        <v>1</v>
      </c>
      <c r="I772" s="11">
        <v>1</v>
      </c>
      <c r="J772" s="2" t="s">
        <v>2664</v>
      </c>
      <c r="K772"/>
      <c r="L772" s="2" t="s">
        <v>2664</v>
      </c>
      <c r="M772"/>
      <c r="N772"/>
      <c r="O772"/>
      <c r="R772" s="1" t="s">
        <v>8</v>
      </c>
      <c r="S772" s="2">
        <v>45608</v>
      </c>
      <c r="T772" s="2">
        <f>S772+(365*4)</f>
        <v>47068</v>
      </c>
      <c r="U772" s="2">
        <f t="shared" si="62"/>
        <v>47128</v>
      </c>
      <c r="V772" s="11">
        <f t="shared" ca="1" si="63"/>
        <v>-1454</v>
      </c>
    </row>
    <row r="773" spans="1:23" hidden="1" x14ac:dyDescent="0.25">
      <c r="A773" s="1">
        <v>132</v>
      </c>
      <c r="B773" s="1" t="s">
        <v>1719</v>
      </c>
      <c r="C773" s="1" t="s">
        <v>68</v>
      </c>
      <c r="D773" s="1">
        <v>33</v>
      </c>
      <c r="E773" s="1" t="s">
        <v>9</v>
      </c>
      <c r="F773" s="1" t="s">
        <v>1722</v>
      </c>
      <c r="G773" s="1" t="s">
        <v>1723</v>
      </c>
      <c r="H773" s="1">
        <v>2</v>
      </c>
      <c r="I773" s="11">
        <v>1</v>
      </c>
      <c r="J773" s="2" t="s">
        <v>2664</v>
      </c>
      <c r="K773"/>
      <c r="L773" s="2" t="s">
        <v>2664</v>
      </c>
      <c r="M773"/>
      <c r="N773"/>
      <c r="O773"/>
      <c r="R773" s="1" t="s">
        <v>8</v>
      </c>
      <c r="S773" s="2">
        <v>45608</v>
      </c>
      <c r="T773" s="2">
        <f>S773+(365*4)</f>
        <v>47068</v>
      </c>
      <c r="U773" s="2">
        <f t="shared" si="62"/>
        <v>47128</v>
      </c>
      <c r="V773" s="11">
        <f t="shared" ca="1" si="63"/>
        <v>-1454</v>
      </c>
    </row>
    <row r="774" spans="1:23" hidden="1" x14ac:dyDescent="0.25">
      <c r="A774" s="1">
        <v>132</v>
      </c>
      <c r="B774" s="1" t="s">
        <v>1719</v>
      </c>
      <c r="C774" s="1" t="s">
        <v>68</v>
      </c>
      <c r="D774" s="1">
        <v>34</v>
      </c>
      <c r="E774" s="1" t="s">
        <v>9</v>
      </c>
      <c r="F774" s="1" t="s">
        <v>1726</v>
      </c>
      <c r="G774" s="1" t="s">
        <v>1726</v>
      </c>
      <c r="H774" s="1">
        <v>2</v>
      </c>
      <c r="I774" s="11">
        <v>1</v>
      </c>
      <c r="J774" s="2" t="s">
        <v>2664</v>
      </c>
      <c r="K774"/>
      <c r="L774" s="2" t="s">
        <v>2664</v>
      </c>
      <c r="M774"/>
      <c r="N774"/>
      <c r="O774"/>
      <c r="R774" s="1" t="s">
        <v>8</v>
      </c>
      <c r="S774" s="2">
        <v>45608</v>
      </c>
      <c r="T774" s="2">
        <f>S774+(365*4)</f>
        <v>47068</v>
      </c>
      <c r="U774" s="2">
        <f t="shared" si="62"/>
        <v>47128</v>
      </c>
      <c r="V774" s="11">
        <f t="shared" ca="1" si="63"/>
        <v>-1454</v>
      </c>
    </row>
    <row r="775" spans="1:23" x14ac:dyDescent="0.25">
      <c r="A775" s="1">
        <v>126</v>
      </c>
      <c r="B775" s="1" t="s">
        <v>1438</v>
      </c>
      <c r="C775" s="1" t="s">
        <v>7</v>
      </c>
      <c r="D775" s="1">
        <v>2</v>
      </c>
      <c r="E775" s="1" t="s">
        <v>50</v>
      </c>
      <c r="F775" s="1" t="s">
        <v>1445</v>
      </c>
      <c r="G775" s="1" t="s">
        <v>1446</v>
      </c>
      <c r="H775" s="1">
        <v>3</v>
      </c>
      <c r="I775" s="11">
        <v>1</v>
      </c>
      <c r="J775" s="2" t="s">
        <v>2663</v>
      </c>
      <c r="L775" s="2" t="s">
        <v>2665</v>
      </c>
      <c r="N775" s="1">
        <v>35</v>
      </c>
      <c r="O775" s="1" t="s">
        <v>2665</v>
      </c>
      <c r="P775" s="11">
        <f>_xlfn.ISOWEEKNUM(T775)</f>
        <v>33</v>
      </c>
      <c r="R775" s="1" t="s">
        <v>8</v>
      </c>
      <c r="S775" s="2">
        <v>45517</v>
      </c>
      <c r="T775" s="2">
        <f>S775+365</f>
        <v>45882</v>
      </c>
      <c r="U775" s="2">
        <f t="shared" si="62"/>
        <v>45942</v>
      </c>
      <c r="V775" s="11">
        <f t="shared" ca="1" si="63"/>
        <v>-268</v>
      </c>
      <c r="W775" s="1" t="s">
        <v>2659</v>
      </c>
    </row>
    <row r="776" spans="1:23" x14ac:dyDescent="0.25">
      <c r="A776" s="1">
        <v>126</v>
      </c>
      <c r="B776" s="1" t="s">
        <v>1438</v>
      </c>
      <c r="C776" s="1" t="s">
        <v>7</v>
      </c>
      <c r="D776" s="1">
        <v>6</v>
      </c>
      <c r="E776" s="1" t="s">
        <v>50</v>
      </c>
      <c r="F776" s="1" t="s">
        <v>1441</v>
      </c>
      <c r="G776" s="1" t="s">
        <v>1442</v>
      </c>
      <c r="H776" s="1">
        <v>4</v>
      </c>
      <c r="I776" s="11">
        <v>1</v>
      </c>
      <c r="J776" s="2" t="s">
        <v>2663</v>
      </c>
      <c r="L776" s="2" t="s">
        <v>2665</v>
      </c>
      <c r="N776" s="1">
        <v>35</v>
      </c>
      <c r="O776" s="1" t="s">
        <v>2665</v>
      </c>
      <c r="P776" s="11">
        <f>_xlfn.ISOWEEKNUM(T776)</f>
        <v>33</v>
      </c>
      <c r="R776" s="1" t="s">
        <v>8</v>
      </c>
      <c r="S776" s="2">
        <v>45517</v>
      </c>
      <c r="T776" s="2">
        <f>S776+365</f>
        <v>45882</v>
      </c>
      <c r="U776" s="2">
        <f t="shared" si="62"/>
        <v>45942</v>
      </c>
      <c r="V776" s="11">
        <f t="shared" ca="1" si="63"/>
        <v>-268</v>
      </c>
      <c r="W776" s="1" t="s">
        <v>2659</v>
      </c>
    </row>
    <row r="777" spans="1:23" hidden="1" x14ac:dyDescent="0.25">
      <c r="A777" s="1">
        <v>132</v>
      </c>
      <c r="B777" s="1" t="s">
        <v>1713</v>
      </c>
      <c r="C777" s="1" t="s">
        <v>7</v>
      </c>
      <c r="D777" s="1">
        <v>32</v>
      </c>
      <c r="E777" s="1" t="s">
        <v>54</v>
      </c>
      <c r="F777" s="1" t="s">
        <v>1716</v>
      </c>
      <c r="G777" s="1" t="s">
        <v>1716</v>
      </c>
      <c r="H777" s="1">
        <v>2</v>
      </c>
      <c r="I777" s="11">
        <v>1</v>
      </c>
      <c r="J777" s="2" t="s">
        <v>2664</v>
      </c>
      <c r="K777"/>
      <c r="L777" s="2" t="s">
        <v>2664</v>
      </c>
      <c r="M777"/>
      <c r="N777"/>
      <c r="O777"/>
      <c r="R777" s="1" t="s">
        <v>8</v>
      </c>
      <c r="S777" s="2">
        <v>45608</v>
      </c>
      <c r="T777" s="2">
        <f>S777+(365*3)</f>
        <v>46703</v>
      </c>
      <c r="U777" s="2">
        <f t="shared" si="62"/>
        <v>46763</v>
      </c>
      <c r="V777" s="11">
        <f t="shared" ca="1" si="63"/>
        <v>-1089</v>
      </c>
    </row>
    <row r="778" spans="1:23" hidden="1" x14ac:dyDescent="0.25">
      <c r="A778" s="1">
        <v>133</v>
      </c>
      <c r="B778" s="1" t="s">
        <v>1773</v>
      </c>
      <c r="C778" s="1" t="s">
        <v>68</v>
      </c>
      <c r="D778" s="1">
        <v>19</v>
      </c>
      <c r="E778" s="1" t="s">
        <v>9</v>
      </c>
      <c r="F778" s="1" t="s">
        <v>1807</v>
      </c>
      <c r="G778" s="1" t="s">
        <v>1808</v>
      </c>
      <c r="H778" s="1">
        <v>61</v>
      </c>
      <c r="I778" s="11">
        <v>1</v>
      </c>
      <c r="J778" s="2" t="s">
        <v>2664</v>
      </c>
      <c r="K778"/>
      <c r="L778" s="2" t="s">
        <v>2664</v>
      </c>
      <c r="M778"/>
      <c r="N778"/>
      <c r="O778"/>
      <c r="R778" s="1" t="s">
        <v>8</v>
      </c>
      <c r="S778" s="2">
        <v>45603</v>
      </c>
      <c r="T778" s="2">
        <f t="shared" ref="T778:T787" si="64">S778+(365*4)</f>
        <v>47063</v>
      </c>
      <c r="U778" s="2">
        <f t="shared" si="62"/>
        <v>47123</v>
      </c>
      <c r="V778" s="11">
        <f t="shared" ca="1" si="63"/>
        <v>-1449</v>
      </c>
    </row>
    <row r="779" spans="1:23" hidden="1" x14ac:dyDescent="0.25">
      <c r="A779" s="1">
        <v>133</v>
      </c>
      <c r="B779" s="1" t="s">
        <v>1773</v>
      </c>
      <c r="C779" s="1" t="s">
        <v>68</v>
      </c>
      <c r="D779" s="1">
        <v>19</v>
      </c>
      <c r="E779" s="1" t="s">
        <v>9</v>
      </c>
      <c r="F779" s="1" t="s">
        <v>1807</v>
      </c>
      <c r="G779" s="1" t="s">
        <v>1808</v>
      </c>
      <c r="H779" s="1">
        <v>61</v>
      </c>
      <c r="I779" s="11">
        <v>1</v>
      </c>
      <c r="J779" s="2" t="s">
        <v>2664</v>
      </c>
      <c r="K779"/>
      <c r="L779" s="2" t="s">
        <v>2664</v>
      </c>
      <c r="M779"/>
      <c r="N779"/>
      <c r="O779"/>
      <c r="R779" s="1" t="s">
        <v>8</v>
      </c>
      <c r="S779" s="2">
        <v>45603</v>
      </c>
      <c r="T779" s="2">
        <f t="shared" si="64"/>
        <v>47063</v>
      </c>
      <c r="U779" s="2">
        <f t="shared" si="62"/>
        <v>47123</v>
      </c>
      <c r="V779" s="11">
        <f t="shared" ca="1" si="63"/>
        <v>-1449</v>
      </c>
    </row>
    <row r="780" spans="1:23" hidden="1" x14ac:dyDescent="0.25">
      <c r="A780" s="1">
        <v>133</v>
      </c>
      <c r="B780" s="1" t="s">
        <v>1773</v>
      </c>
      <c r="C780" s="1" t="s">
        <v>695</v>
      </c>
      <c r="D780" s="1">
        <v>21</v>
      </c>
      <c r="E780" s="1" t="s">
        <v>9</v>
      </c>
      <c r="F780" s="1" t="s">
        <v>1801</v>
      </c>
      <c r="G780" s="1" t="s">
        <v>1802</v>
      </c>
      <c r="H780" s="1">
        <v>61</v>
      </c>
      <c r="I780" s="11">
        <v>1</v>
      </c>
      <c r="J780" s="2" t="s">
        <v>2664</v>
      </c>
      <c r="K780"/>
      <c r="L780" s="2" t="s">
        <v>2664</v>
      </c>
      <c r="M780"/>
      <c r="N780"/>
      <c r="O780"/>
      <c r="R780" s="1" t="s">
        <v>8</v>
      </c>
      <c r="S780" s="2">
        <v>45603</v>
      </c>
      <c r="T780" s="2">
        <f t="shared" si="64"/>
        <v>47063</v>
      </c>
      <c r="U780" s="2">
        <f t="shared" si="62"/>
        <v>47123</v>
      </c>
      <c r="V780" s="11">
        <f t="shared" ca="1" si="63"/>
        <v>-1449</v>
      </c>
    </row>
    <row r="781" spans="1:23" hidden="1" x14ac:dyDescent="0.25">
      <c r="A781" s="1">
        <v>133</v>
      </c>
      <c r="B781" s="1" t="s">
        <v>1773</v>
      </c>
      <c r="C781" s="1" t="s">
        <v>695</v>
      </c>
      <c r="D781" s="1">
        <v>21</v>
      </c>
      <c r="E781" s="1" t="s">
        <v>9</v>
      </c>
      <c r="F781" s="1" t="s">
        <v>1801</v>
      </c>
      <c r="G781" s="1" t="s">
        <v>1802</v>
      </c>
      <c r="H781" s="1">
        <v>61</v>
      </c>
      <c r="I781" s="11">
        <v>1</v>
      </c>
      <c r="J781" s="2" t="s">
        <v>2664</v>
      </c>
      <c r="K781"/>
      <c r="L781" s="2" t="s">
        <v>2664</v>
      </c>
      <c r="M781"/>
      <c r="N781"/>
      <c r="O781"/>
      <c r="R781" s="1" t="s">
        <v>8</v>
      </c>
      <c r="S781" s="2">
        <v>45603</v>
      </c>
      <c r="T781" s="2">
        <f t="shared" si="64"/>
        <v>47063</v>
      </c>
      <c r="U781" s="2">
        <f t="shared" si="62"/>
        <v>47123</v>
      </c>
      <c r="V781" s="11">
        <f t="shared" ca="1" si="63"/>
        <v>-1449</v>
      </c>
    </row>
    <row r="782" spans="1:23" hidden="1" x14ac:dyDescent="0.25">
      <c r="A782" s="1">
        <v>133</v>
      </c>
      <c r="B782" s="1" t="s">
        <v>1773</v>
      </c>
      <c r="C782" s="1" t="s">
        <v>68</v>
      </c>
      <c r="D782" s="1">
        <v>402</v>
      </c>
      <c r="E782" s="1" t="s">
        <v>9</v>
      </c>
      <c r="F782" s="1" t="s">
        <v>1833</v>
      </c>
      <c r="G782" s="1" t="s">
        <v>1833</v>
      </c>
      <c r="H782" s="1">
        <v>1</v>
      </c>
      <c r="I782" s="11">
        <v>1</v>
      </c>
      <c r="J782" s="2" t="s">
        <v>2664</v>
      </c>
      <c r="K782"/>
      <c r="L782" s="2" t="s">
        <v>2664</v>
      </c>
      <c r="M782"/>
      <c r="N782"/>
      <c r="O782"/>
      <c r="R782" s="1" t="s">
        <v>8</v>
      </c>
      <c r="S782" s="2">
        <v>45593</v>
      </c>
      <c r="T782" s="2">
        <f t="shared" si="64"/>
        <v>47053</v>
      </c>
      <c r="U782" s="2">
        <f t="shared" si="62"/>
        <v>47113</v>
      </c>
      <c r="V782" s="11">
        <f t="shared" ca="1" si="63"/>
        <v>-1439</v>
      </c>
    </row>
    <row r="783" spans="1:23" hidden="1" x14ac:dyDescent="0.25">
      <c r="A783" s="1">
        <v>133</v>
      </c>
      <c r="B783" s="1" t="s">
        <v>1773</v>
      </c>
      <c r="C783" s="1" t="s">
        <v>68</v>
      </c>
      <c r="D783" s="1">
        <v>402</v>
      </c>
      <c r="E783" s="1" t="s">
        <v>9</v>
      </c>
      <c r="F783" s="1" t="s">
        <v>1833</v>
      </c>
      <c r="G783" s="1" t="s">
        <v>1833</v>
      </c>
      <c r="H783" s="1">
        <v>1</v>
      </c>
      <c r="I783" s="11">
        <v>1</v>
      </c>
      <c r="J783" s="2" t="s">
        <v>2664</v>
      </c>
      <c r="K783"/>
      <c r="L783" s="2" t="s">
        <v>2664</v>
      </c>
      <c r="M783"/>
      <c r="N783"/>
      <c r="O783"/>
      <c r="R783" s="1" t="s">
        <v>8</v>
      </c>
      <c r="S783" s="2">
        <v>45593</v>
      </c>
      <c r="T783" s="2">
        <f t="shared" si="64"/>
        <v>47053</v>
      </c>
      <c r="U783" s="2">
        <f t="shared" si="62"/>
        <v>47113</v>
      </c>
      <c r="V783" s="11">
        <f t="shared" ca="1" si="63"/>
        <v>-1439</v>
      </c>
    </row>
    <row r="784" spans="1:23" hidden="1" x14ac:dyDescent="0.25">
      <c r="A784" s="1">
        <v>133</v>
      </c>
      <c r="B784" s="1" t="s">
        <v>1773</v>
      </c>
      <c r="C784" s="1" t="s">
        <v>144</v>
      </c>
      <c r="D784" s="1">
        <v>403</v>
      </c>
      <c r="E784" s="1" t="s">
        <v>9</v>
      </c>
      <c r="F784" s="1" t="s">
        <v>1832</v>
      </c>
      <c r="G784" s="1" t="s">
        <v>1833</v>
      </c>
      <c r="H784" s="1">
        <v>8</v>
      </c>
      <c r="I784" s="11">
        <v>1</v>
      </c>
      <c r="J784" s="2" t="s">
        <v>2664</v>
      </c>
      <c r="K784"/>
      <c r="L784" s="2" t="s">
        <v>2664</v>
      </c>
      <c r="M784"/>
      <c r="N784"/>
      <c r="O784"/>
      <c r="R784" s="1" t="s">
        <v>8</v>
      </c>
      <c r="S784" s="2">
        <v>45593</v>
      </c>
      <c r="T784" s="2">
        <f t="shared" si="64"/>
        <v>47053</v>
      </c>
      <c r="U784" s="2">
        <f t="shared" si="62"/>
        <v>47113</v>
      </c>
      <c r="V784" s="11">
        <f t="shared" ca="1" si="63"/>
        <v>-1439</v>
      </c>
    </row>
    <row r="785" spans="1:23" hidden="1" x14ac:dyDescent="0.25">
      <c r="A785" s="1">
        <v>133</v>
      </c>
      <c r="B785" s="1" t="s">
        <v>1773</v>
      </c>
      <c r="C785" s="1" t="s">
        <v>144</v>
      </c>
      <c r="D785" s="1">
        <v>403</v>
      </c>
      <c r="E785" s="1" t="s">
        <v>9</v>
      </c>
      <c r="F785" s="1" t="s">
        <v>1832</v>
      </c>
      <c r="G785" s="1" t="s">
        <v>1833</v>
      </c>
      <c r="H785" s="1">
        <v>8</v>
      </c>
      <c r="I785" s="11">
        <v>1</v>
      </c>
      <c r="J785" s="2" t="s">
        <v>2664</v>
      </c>
      <c r="K785"/>
      <c r="L785" s="2" t="s">
        <v>2664</v>
      </c>
      <c r="M785"/>
      <c r="N785"/>
      <c r="O785"/>
      <c r="R785" s="1" t="s">
        <v>8</v>
      </c>
      <c r="S785" s="2">
        <v>45593</v>
      </c>
      <c r="T785" s="2">
        <f t="shared" si="64"/>
        <v>47053</v>
      </c>
      <c r="U785" s="2">
        <f t="shared" si="62"/>
        <v>47113</v>
      </c>
      <c r="V785" s="11">
        <f t="shared" ca="1" si="63"/>
        <v>-1439</v>
      </c>
    </row>
    <row r="786" spans="1:23" hidden="1" x14ac:dyDescent="0.25">
      <c r="A786" s="1">
        <v>133</v>
      </c>
      <c r="B786" s="1" t="s">
        <v>1773</v>
      </c>
      <c r="C786" s="1" t="s">
        <v>144</v>
      </c>
      <c r="D786" s="1">
        <v>405</v>
      </c>
      <c r="E786" s="1" t="s">
        <v>9</v>
      </c>
      <c r="F786" s="1" t="s">
        <v>1830</v>
      </c>
      <c r="G786" s="1" t="s">
        <v>1831</v>
      </c>
      <c r="H786" s="1">
        <v>7</v>
      </c>
      <c r="I786" s="11">
        <v>1</v>
      </c>
      <c r="J786" s="2" t="s">
        <v>2664</v>
      </c>
      <c r="K786"/>
      <c r="L786" s="2" t="s">
        <v>2664</v>
      </c>
      <c r="M786"/>
      <c r="N786"/>
      <c r="O786"/>
      <c r="R786" s="1" t="s">
        <v>8</v>
      </c>
      <c r="S786" s="2">
        <v>45602</v>
      </c>
      <c r="T786" s="2">
        <f t="shared" si="64"/>
        <v>47062</v>
      </c>
      <c r="U786" s="2">
        <f t="shared" si="62"/>
        <v>47122</v>
      </c>
      <c r="V786" s="11">
        <f t="shared" ca="1" si="63"/>
        <v>-1448</v>
      </c>
    </row>
    <row r="787" spans="1:23" hidden="1" x14ac:dyDescent="0.25">
      <c r="A787" s="1">
        <v>133</v>
      </c>
      <c r="B787" s="1" t="s">
        <v>1773</v>
      </c>
      <c r="C787" s="1" t="s">
        <v>144</v>
      </c>
      <c r="D787" s="1">
        <v>405</v>
      </c>
      <c r="E787" s="1" t="s">
        <v>9</v>
      </c>
      <c r="F787" s="1" t="s">
        <v>1830</v>
      </c>
      <c r="G787" s="1" t="s">
        <v>1831</v>
      </c>
      <c r="H787" s="1">
        <v>7</v>
      </c>
      <c r="I787" s="11">
        <v>1</v>
      </c>
      <c r="J787" s="2" t="s">
        <v>2664</v>
      </c>
      <c r="K787"/>
      <c r="L787" s="2" t="s">
        <v>2664</v>
      </c>
      <c r="M787"/>
      <c r="N787"/>
      <c r="O787"/>
      <c r="R787" s="1" t="s">
        <v>8</v>
      </c>
      <c r="S787" s="2">
        <v>45602</v>
      </c>
      <c r="T787" s="2">
        <f t="shared" si="64"/>
        <v>47062</v>
      </c>
      <c r="U787" s="2">
        <f t="shared" si="62"/>
        <v>47122</v>
      </c>
      <c r="V787" s="11">
        <f t="shared" ca="1" si="63"/>
        <v>-1448</v>
      </c>
    </row>
    <row r="788" spans="1:23" x14ac:dyDescent="0.25">
      <c r="A788" s="1">
        <v>126</v>
      </c>
      <c r="B788" s="1" t="s">
        <v>1438</v>
      </c>
      <c r="C788" s="1" t="s">
        <v>7</v>
      </c>
      <c r="D788" s="1">
        <v>8</v>
      </c>
      <c r="E788" s="1" t="s">
        <v>50</v>
      </c>
      <c r="F788" s="1" t="s">
        <v>1439</v>
      </c>
      <c r="G788" s="1" t="s">
        <v>1440</v>
      </c>
      <c r="H788" s="1">
        <v>3</v>
      </c>
      <c r="I788" s="11">
        <v>1</v>
      </c>
      <c r="J788" s="2" t="s">
        <v>2663</v>
      </c>
      <c r="L788" s="2" t="s">
        <v>2665</v>
      </c>
      <c r="N788" s="1">
        <v>35</v>
      </c>
      <c r="O788" s="1" t="s">
        <v>2665</v>
      </c>
      <c r="P788" s="11">
        <f>_xlfn.ISOWEEKNUM(T788)</f>
        <v>33</v>
      </c>
      <c r="R788" s="1" t="s">
        <v>8</v>
      </c>
      <c r="S788" s="2">
        <v>45517</v>
      </c>
      <c r="T788" s="2">
        <f>S788+365</f>
        <v>45882</v>
      </c>
      <c r="U788" s="2">
        <f t="shared" si="62"/>
        <v>45942</v>
      </c>
      <c r="V788" s="11">
        <f t="shared" ca="1" si="63"/>
        <v>-268</v>
      </c>
      <c r="W788" s="1" t="s">
        <v>2659</v>
      </c>
    </row>
    <row r="789" spans="1:23" x14ac:dyDescent="0.25">
      <c r="A789" s="1">
        <v>126</v>
      </c>
      <c r="B789" s="1" t="s">
        <v>1449</v>
      </c>
      <c r="C789" s="1" t="s">
        <v>7</v>
      </c>
      <c r="D789" s="1">
        <v>1</v>
      </c>
      <c r="E789" s="1" t="s">
        <v>50</v>
      </c>
      <c r="F789" s="1" t="s">
        <v>1454</v>
      </c>
      <c r="G789" s="1" t="s">
        <v>1455</v>
      </c>
      <c r="H789" s="1">
        <v>2</v>
      </c>
      <c r="I789" s="11">
        <v>1</v>
      </c>
      <c r="J789" s="2" t="s">
        <v>2663</v>
      </c>
      <c r="L789" s="2" t="s">
        <v>2665</v>
      </c>
      <c r="N789" s="1">
        <v>35</v>
      </c>
      <c r="O789" s="1" t="s">
        <v>2665</v>
      </c>
      <c r="P789" s="11">
        <f>_xlfn.ISOWEEKNUM(T789)</f>
        <v>33</v>
      </c>
      <c r="R789" s="1" t="s">
        <v>8</v>
      </c>
      <c r="S789" s="2">
        <v>45517</v>
      </c>
      <c r="T789" s="2">
        <f>S789+365</f>
        <v>45882</v>
      </c>
      <c r="U789" s="2">
        <f t="shared" si="62"/>
        <v>45942</v>
      </c>
      <c r="V789" s="11">
        <f t="shared" ca="1" si="63"/>
        <v>-268</v>
      </c>
      <c r="W789" s="1" t="s">
        <v>2659</v>
      </c>
    </row>
    <row r="790" spans="1:23" hidden="1" x14ac:dyDescent="0.25">
      <c r="A790" s="1">
        <v>133</v>
      </c>
      <c r="B790" s="1" t="s">
        <v>1773</v>
      </c>
      <c r="C790" s="1" t="s">
        <v>695</v>
      </c>
      <c r="D790" s="1">
        <v>407</v>
      </c>
      <c r="E790" s="1" t="s">
        <v>9</v>
      </c>
      <c r="F790" s="1" t="s">
        <v>1828</v>
      </c>
      <c r="G790" s="1" t="s">
        <v>1829</v>
      </c>
      <c r="H790" s="1">
        <v>2</v>
      </c>
      <c r="I790" s="11">
        <v>1</v>
      </c>
      <c r="J790" s="2" t="s">
        <v>2664</v>
      </c>
      <c r="K790"/>
      <c r="L790" s="2" t="s">
        <v>2664</v>
      </c>
      <c r="M790"/>
      <c r="N790"/>
      <c r="O790"/>
      <c r="R790" s="1" t="s">
        <v>8</v>
      </c>
      <c r="S790" s="2">
        <v>45602</v>
      </c>
      <c r="T790" s="2">
        <f t="shared" ref="T790:T821" si="65">S790+(365*4)</f>
        <v>47062</v>
      </c>
      <c r="U790" s="2">
        <f t="shared" si="62"/>
        <v>47122</v>
      </c>
      <c r="V790" s="11">
        <f t="shared" ca="1" si="63"/>
        <v>-1448</v>
      </c>
    </row>
    <row r="791" spans="1:23" hidden="1" x14ac:dyDescent="0.25">
      <c r="A791" s="1">
        <v>133</v>
      </c>
      <c r="B791" s="1" t="s">
        <v>1773</v>
      </c>
      <c r="C791" s="1" t="s">
        <v>695</v>
      </c>
      <c r="D791" s="1">
        <v>407</v>
      </c>
      <c r="E791" s="1" t="s">
        <v>9</v>
      </c>
      <c r="F791" s="1" t="s">
        <v>1828</v>
      </c>
      <c r="G791" s="1" t="s">
        <v>1829</v>
      </c>
      <c r="H791" s="1">
        <v>2</v>
      </c>
      <c r="I791" s="11">
        <v>1</v>
      </c>
      <c r="J791" s="2" t="s">
        <v>2664</v>
      </c>
      <c r="K791"/>
      <c r="L791" s="2" t="s">
        <v>2664</v>
      </c>
      <c r="M791"/>
      <c r="N791"/>
      <c r="O791"/>
      <c r="R791" s="1" t="s">
        <v>8</v>
      </c>
      <c r="S791" s="2">
        <v>45602</v>
      </c>
      <c r="T791" s="2">
        <f t="shared" si="65"/>
        <v>47062</v>
      </c>
      <c r="U791" s="2">
        <f t="shared" si="62"/>
        <v>47122</v>
      </c>
      <c r="V791" s="11">
        <f t="shared" ca="1" si="63"/>
        <v>-1448</v>
      </c>
    </row>
    <row r="792" spans="1:23" hidden="1" x14ac:dyDescent="0.25">
      <c r="A792" s="1">
        <v>133</v>
      </c>
      <c r="B792" s="1" t="s">
        <v>1773</v>
      </c>
      <c r="C792" s="1" t="s">
        <v>68</v>
      </c>
      <c r="D792" s="1">
        <v>408</v>
      </c>
      <c r="E792" s="1" t="s">
        <v>9</v>
      </c>
      <c r="F792" s="1" t="s">
        <v>1813</v>
      </c>
      <c r="G792" s="1" t="s">
        <v>1813</v>
      </c>
      <c r="H792" s="1">
        <v>3</v>
      </c>
      <c r="I792" s="11">
        <v>1</v>
      </c>
      <c r="J792" s="2" t="s">
        <v>2664</v>
      </c>
      <c r="K792"/>
      <c r="L792" s="2" t="s">
        <v>2664</v>
      </c>
      <c r="M792"/>
      <c r="N792"/>
      <c r="O792"/>
      <c r="R792" s="1" t="s">
        <v>8</v>
      </c>
      <c r="S792" s="2">
        <v>45603</v>
      </c>
      <c r="T792" s="2">
        <f t="shared" si="65"/>
        <v>47063</v>
      </c>
      <c r="U792" s="2">
        <f t="shared" si="62"/>
        <v>47123</v>
      </c>
      <c r="V792" s="11">
        <f t="shared" ca="1" si="63"/>
        <v>-1449</v>
      </c>
    </row>
    <row r="793" spans="1:23" hidden="1" x14ac:dyDescent="0.25">
      <c r="A793" s="1">
        <v>133</v>
      </c>
      <c r="B793" s="1" t="s">
        <v>1773</v>
      </c>
      <c r="C793" s="1" t="s">
        <v>68</v>
      </c>
      <c r="D793" s="1">
        <v>408</v>
      </c>
      <c r="E793" s="1" t="s">
        <v>9</v>
      </c>
      <c r="F793" s="1" t="s">
        <v>1813</v>
      </c>
      <c r="G793" s="1" t="s">
        <v>1813</v>
      </c>
      <c r="H793" s="1">
        <v>3</v>
      </c>
      <c r="I793" s="11">
        <v>1</v>
      </c>
      <c r="J793" s="2" t="s">
        <v>2664</v>
      </c>
      <c r="K793"/>
      <c r="L793" s="2" t="s">
        <v>2664</v>
      </c>
      <c r="M793"/>
      <c r="N793"/>
      <c r="O793"/>
      <c r="R793" s="1" t="s">
        <v>8</v>
      </c>
      <c r="S793" s="2">
        <v>45603</v>
      </c>
      <c r="T793" s="2">
        <f t="shared" si="65"/>
        <v>47063</v>
      </c>
      <c r="U793" s="2">
        <f t="shared" si="62"/>
        <v>47123</v>
      </c>
      <c r="V793" s="11">
        <f t="shared" ca="1" si="63"/>
        <v>-1449</v>
      </c>
    </row>
    <row r="794" spans="1:23" hidden="1" x14ac:dyDescent="0.25">
      <c r="A794" s="1">
        <v>133</v>
      </c>
      <c r="B794" s="1" t="s">
        <v>1773</v>
      </c>
      <c r="C794" s="1" t="s">
        <v>68</v>
      </c>
      <c r="D794" s="1">
        <v>409</v>
      </c>
      <c r="E794" s="1" t="s">
        <v>9</v>
      </c>
      <c r="F794" s="1" t="s">
        <v>1816</v>
      </c>
      <c r="G794" s="1" t="s">
        <v>1817</v>
      </c>
      <c r="H794" s="1">
        <v>3</v>
      </c>
      <c r="I794" s="11">
        <v>1</v>
      </c>
      <c r="J794" s="2" t="s">
        <v>2664</v>
      </c>
      <c r="K794"/>
      <c r="L794" s="2" t="s">
        <v>2664</v>
      </c>
      <c r="M794"/>
      <c r="N794"/>
      <c r="O794"/>
      <c r="R794" s="1" t="s">
        <v>8</v>
      </c>
      <c r="S794" s="2">
        <v>45603</v>
      </c>
      <c r="T794" s="2">
        <f t="shared" si="65"/>
        <v>47063</v>
      </c>
      <c r="U794" s="2">
        <f t="shared" si="62"/>
        <v>47123</v>
      </c>
      <c r="V794" s="11">
        <f t="shared" ca="1" si="63"/>
        <v>-1449</v>
      </c>
    </row>
    <row r="795" spans="1:23" hidden="1" x14ac:dyDescent="0.25">
      <c r="A795" s="1">
        <v>133</v>
      </c>
      <c r="B795" s="1" t="s">
        <v>1773</v>
      </c>
      <c r="C795" s="1" t="s">
        <v>68</v>
      </c>
      <c r="D795" s="1">
        <v>409</v>
      </c>
      <c r="E795" s="1" t="s">
        <v>9</v>
      </c>
      <c r="F795" s="1" t="s">
        <v>1816</v>
      </c>
      <c r="G795" s="1" t="s">
        <v>1817</v>
      </c>
      <c r="H795" s="1">
        <v>3</v>
      </c>
      <c r="I795" s="11">
        <v>1</v>
      </c>
      <c r="J795" s="2" t="s">
        <v>2664</v>
      </c>
      <c r="K795"/>
      <c r="L795" s="2" t="s">
        <v>2664</v>
      </c>
      <c r="M795"/>
      <c r="N795"/>
      <c r="O795"/>
      <c r="R795" s="1" t="s">
        <v>8</v>
      </c>
      <c r="S795" s="2">
        <v>45603</v>
      </c>
      <c r="T795" s="2">
        <f t="shared" si="65"/>
        <v>47063</v>
      </c>
      <c r="U795" s="2">
        <f t="shared" si="62"/>
        <v>47123</v>
      </c>
      <c r="V795" s="11">
        <f t="shared" ca="1" si="63"/>
        <v>-1449</v>
      </c>
    </row>
    <row r="796" spans="1:23" hidden="1" x14ac:dyDescent="0.25">
      <c r="A796" s="1">
        <v>133</v>
      </c>
      <c r="B796" s="1" t="s">
        <v>1773</v>
      </c>
      <c r="C796" s="1" t="s">
        <v>695</v>
      </c>
      <c r="D796" s="1">
        <v>411</v>
      </c>
      <c r="E796" s="1" t="s">
        <v>9</v>
      </c>
      <c r="F796" s="1" t="s">
        <v>1814</v>
      </c>
      <c r="G796" s="1" t="s">
        <v>1815</v>
      </c>
      <c r="H796" s="1">
        <v>1</v>
      </c>
      <c r="I796" s="11">
        <v>1</v>
      </c>
      <c r="J796" s="2" t="s">
        <v>2664</v>
      </c>
      <c r="K796"/>
      <c r="L796" s="2" t="s">
        <v>2664</v>
      </c>
      <c r="M796"/>
      <c r="N796"/>
      <c r="O796"/>
      <c r="R796" s="1" t="s">
        <v>8</v>
      </c>
      <c r="S796" s="2">
        <v>45603</v>
      </c>
      <c r="T796" s="2">
        <f t="shared" si="65"/>
        <v>47063</v>
      </c>
      <c r="U796" s="2">
        <f t="shared" si="62"/>
        <v>47123</v>
      </c>
      <c r="V796" s="11">
        <f t="shared" ca="1" si="63"/>
        <v>-1449</v>
      </c>
    </row>
    <row r="797" spans="1:23" hidden="1" x14ac:dyDescent="0.25">
      <c r="A797" s="1">
        <v>133</v>
      </c>
      <c r="B797" s="1" t="s">
        <v>1773</v>
      </c>
      <c r="C797" s="1" t="s">
        <v>695</v>
      </c>
      <c r="D797" s="1">
        <v>411</v>
      </c>
      <c r="E797" s="1" t="s">
        <v>9</v>
      </c>
      <c r="F797" s="1" t="s">
        <v>1814</v>
      </c>
      <c r="G797" s="1" t="s">
        <v>1815</v>
      </c>
      <c r="H797" s="1">
        <v>1</v>
      </c>
      <c r="I797" s="11">
        <v>1</v>
      </c>
      <c r="J797" s="2" t="s">
        <v>2664</v>
      </c>
      <c r="K797"/>
      <c r="L797" s="2" t="s">
        <v>2664</v>
      </c>
      <c r="M797"/>
      <c r="N797"/>
      <c r="O797"/>
      <c r="R797" s="1" t="s">
        <v>8</v>
      </c>
      <c r="S797" s="2">
        <v>45603</v>
      </c>
      <c r="T797" s="2">
        <f t="shared" si="65"/>
        <v>47063</v>
      </c>
      <c r="U797" s="2">
        <f t="shared" si="62"/>
        <v>47123</v>
      </c>
      <c r="V797" s="11">
        <f t="shared" ca="1" si="63"/>
        <v>-1449</v>
      </c>
    </row>
    <row r="798" spans="1:23" hidden="1" x14ac:dyDescent="0.25">
      <c r="A798" s="1">
        <v>133</v>
      </c>
      <c r="B798" s="1" t="s">
        <v>1773</v>
      </c>
      <c r="C798" s="1" t="s">
        <v>695</v>
      </c>
      <c r="D798" s="1">
        <v>413</v>
      </c>
      <c r="E798" s="1" t="s">
        <v>9</v>
      </c>
      <c r="F798" s="1" t="s">
        <v>1811</v>
      </c>
      <c r="G798" s="1" t="s">
        <v>1812</v>
      </c>
      <c r="H798" s="1">
        <v>1</v>
      </c>
      <c r="I798" s="11">
        <v>1</v>
      </c>
      <c r="J798" s="2" t="s">
        <v>2664</v>
      </c>
      <c r="K798"/>
      <c r="L798" s="2" t="s">
        <v>2664</v>
      </c>
      <c r="M798"/>
      <c r="N798"/>
      <c r="O798"/>
      <c r="R798" s="1" t="s">
        <v>8</v>
      </c>
      <c r="S798" s="2">
        <v>45603</v>
      </c>
      <c r="T798" s="2">
        <f t="shared" si="65"/>
        <v>47063</v>
      </c>
      <c r="U798" s="2">
        <f t="shared" si="62"/>
        <v>47123</v>
      </c>
      <c r="V798" s="11">
        <f t="shared" ca="1" si="63"/>
        <v>-1449</v>
      </c>
    </row>
    <row r="799" spans="1:23" hidden="1" x14ac:dyDescent="0.25">
      <c r="A799" s="1">
        <v>133</v>
      </c>
      <c r="B799" s="1" t="s">
        <v>1773</v>
      </c>
      <c r="C799" s="1" t="s">
        <v>695</v>
      </c>
      <c r="D799" s="1">
        <v>413</v>
      </c>
      <c r="E799" s="1" t="s">
        <v>9</v>
      </c>
      <c r="F799" s="1" t="s">
        <v>1811</v>
      </c>
      <c r="G799" s="1" t="s">
        <v>1812</v>
      </c>
      <c r="H799" s="1">
        <v>1</v>
      </c>
      <c r="I799" s="11">
        <v>1</v>
      </c>
      <c r="J799" s="2" t="s">
        <v>2664</v>
      </c>
      <c r="K799"/>
      <c r="L799" s="2" t="s">
        <v>2664</v>
      </c>
      <c r="M799"/>
      <c r="N799"/>
      <c r="O799"/>
      <c r="R799" s="1" t="s">
        <v>8</v>
      </c>
      <c r="S799" s="2">
        <v>45603</v>
      </c>
      <c r="T799" s="2">
        <f t="shared" si="65"/>
        <v>47063</v>
      </c>
      <c r="U799" s="2">
        <f t="shared" si="62"/>
        <v>47123</v>
      </c>
      <c r="V799" s="11">
        <f t="shared" ca="1" si="63"/>
        <v>-1449</v>
      </c>
    </row>
    <row r="800" spans="1:23" hidden="1" x14ac:dyDescent="0.25">
      <c r="A800" s="1">
        <v>133</v>
      </c>
      <c r="B800" s="1" t="s">
        <v>1773</v>
      </c>
      <c r="C800" s="1" t="s">
        <v>68</v>
      </c>
      <c r="D800" s="1">
        <v>414</v>
      </c>
      <c r="E800" s="1" t="s">
        <v>9</v>
      </c>
      <c r="F800" s="1" t="s">
        <v>1791</v>
      </c>
      <c r="G800" s="1" t="s">
        <v>1792</v>
      </c>
      <c r="H800" s="1">
        <v>2</v>
      </c>
      <c r="I800" s="11">
        <v>1</v>
      </c>
      <c r="J800" s="2" t="s">
        <v>2664</v>
      </c>
      <c r="K800"/>
      <c r="L800" s="2" t="s">
        <v>2664</v>
      </c>
      <c r="M800"/>
      <c r="N800"/>
      <c r="O800"/>
      <c r="R800" s="1" t="s">
        <v>8</v>
      </c>
      <c r="S800" s="2">
        <v>45602</v>
      </c>
      <c r="T800" s="2">
        <f t="shared" si="65"/>
        <v>47062</v>
      </c>
      <c r="U800" s="2">
        <f t="shared" si="62"/>
        <v>47122</v>
      </c>
      <c r="V800" s="11">
        <f t="shared" ca="1" si="63"/>
        <v>-1448</v>
      </c>
    </row>
    <row r="801" spans="1:22" hidden="1" x14ac:dyDescent="0.25">
      <c r="A801" s="1">
        <v>133</v>
      </c>
      <c r="B801" s="1" t="s">
        <v>1773</v>
      </c>
      <c r="C801" s="1" t="s">
        <v>68</v>
      </c>
      <c r="D801" s="1">
        <v>414</v>
      </c>
      <c r="E801" s="1" t="s">
        <v>9</v>
      </c>
      <c r="F801" s="1" t="s">
        <v>1791</v>
      </c>
      <c r="G801" s="1" t="s">
        <v>1792</v>
      </c>
      <c r="H801" s="1">
        <v>2</v>
      </c>
      <c r="I801" s="11">
        <v>1</v>
      </c>
      <c r="J801" s="2" t="s">
        <v>2664</v>
      </c>
      <c r="K801"/>
      <c r="L801" s="2" t="s">
        <v>2664</v>
      </c>
      <c r="M801"/>
      <c r="N801"/>
      <c r="O801"/>
      <c r="R801" s="1" t="s">
        <v>8</v>
      </c>
      <c r="S801" s="2">
        <v>45602</v>
      </c>
      <c r="T801" s="2">
        <f t="shared" si="65"/>
        <v>47062</v>
      </c>
      <c r="U801" s="2">
        <f t="shared" si="62"/>
        <v>47122</v>
      </c>
      <c r="V801" s="11">
        <f t="shared" ca="1" si="63"/>
        <v>-1448</v>
      </c>
    </row>
    <row r="802" spans="1:22" hidden="1" x14ac:dyDescent="0.25">
      <c r="A802" s="1">
        <v>133</v>
      </c>
      <c r="B802" s="1" t="s">
        <v>1773</v>
      </c>
      <c r="C802" s="1" t="s">
        <v>144</v>
      </c>
      <c r="D802" s="1">
        <v>416</v>
      </c>
      <c r="E802" s="1" t="s">
        <v>9</v>
      </c>
      <c r="F802" s="1" t="s">
        <v>1789</v>
      </c>
      <c r="G802" s="1" t="s">
        <v>1790</v>
      </c>
      <c r="H802" s="1">
        <v>4</v>
      </c>
      <c r="I802" s="11">
        <v>1</v>
      </c>
      <c r="J802" s="2" t="s">
        <v>2664</v>
      </c>
      <c r="K802"/>
      <c r="L802" s="2" t="s">
        <v>2664</v>
      </c>
      <c r="M802"/>
      <c r="N802"/>
      <c r="O802"/>
      <c r="R802" s="1" t="s">
        <v>8</v>
      </c>
      <c r="S802" s="2">
        <v>45602</v>
      </c>
      <c r="T802" s="2">
        <f t="shared" si="65"/>
        <v>47062</v>
      </c>
      <c r="U802" s="2">
        <f t="shared" si="62"/>
        <v>47122</v>
      </c>
      <c r="V802" s="11">
        <f t="shared" ca="1" si="63"/>
        <v>-1448</v>
      </c>
    </row>
    <row r="803" spans="1:22" hidden="1" x14ac:dyDescent="0.25">
      <c r="A803" s="1">
        <v>133</v>
      </c>
      <c r="B803" s="1" t="s">
        <v>1773</v>
      </c>
      <c r="C803" s="1" t="s">
        <v>144</v>
      </c>
      <c r="D803" s="1">
        <v>416</v>
      </c>
      <c r="E803" s="1" t="s">
        <v>9</v>
      </c>
      <c r="F803" s="1" t="s">
        <v>1789</v>
      </c>
      <c r="G803" s="1" t="s">
        <v>1790</v>
      </c>
      <c r="H803" s="1">
        <v>4</v>
      </c>
      <c r="I803" s="11">
        <v>1</v>
      </c>
      <c r="J803" s="2" t="s">
        <v>2664</v>
      </c>
      <c r="K803"/>
      <c r="L803" s="2" t="s">
        <v>2664</v>
      </c>
      <c r="M803"/>
      <c r="N803"/>
      <c r="O803"/>
      <c r="R803" s="1" t="s">
        <v>8</v>
      </c>
      <c r="S803" s="2">
        <v>45602</v>
      </c>
      <c r="T803" s="2">
        <f t="shared" si="65"/>
        <v>47062</v>
      </c>
      <c r="U803" s="2">
        <f t="shared" si="62"/>
        <v>47122</v>
      </c>
      <c r="V803" s="11">
        <f t="shared" ca="1" si="63"/>
        <v>-1448</v>
      </c>
    </row>
    <row r="804" spans="1:22" hidden="1" x14ac:dyDescent="0.25">
      <c r="A804" s="1">
        <v>133</v>
      </c>
      <c r="B804" s="1" t="s">
        <v>1773</v>
      </c>
      <c r="C804" s="1" t="s">
        <v>144</v>
      </c>
      <c r="D804" s="1">
        <v>418</v>
      </c>
      <c r="E804" s="1" t="s">
        <v>9</v>
      </c>
      <c r="F804" s="1" t="s">
        <v>1797</v>
      </c>
      <c r="G804" s="1" t="s">
        <v>1797</v>
      </c>
      <c r="H804" s="1">
        <v>5</v>
      </c>
      <c r="I804" s="11">
        <v>1</v>
      </c>
      <c r="J804" s="2" t="s">
        <v>2664</v>
      </c>
      <c r="K804"/>
      <c r="L804" s="2" t="s">
        <v>2664</v>
      </c>
      <c r="M804"/>
      <c r="N804"/>
      <c r="O804"/>
      <c r="R804" s="1" t="s">
        <v>8</v>
      </c>
      <c r="S804" s="2">
        <v>45595</v>
      </c>
      <c r="T804" s="2">
        <f t="shared" si="65"/>
        <v>47055</v>
      </c>
      <c r="U804" s="2">
        <f t="shared" si="62"/>
        <v>47115</v>
      </c>
      <c r="V804" s="11">
        <f t="shared" ca="1" si="63"/>
        <v>-1441</v>
      </c>
    </row>
    <row r="805" spans="1:22" hidden="1" x14ac:dyDescent="0.25">
      <c r="A805" s="1">
        <v>133</v>
      </c>
      <c r="B805" s="1" t="s">
        <v>1773</v>
      </c>
      <c r="C805" s="1" t="s">
        <v>144</v>
      </c>
      <c r="D805" s="1">
        <v>418</v>
      </c>
      <c r="E805" s="1" t="s">
        <v>9</v>
      </c>
      <c r="F805" s="1" t="s">
        <v>1797</v>
      </c>
      <c r="G805" s="1" t="s">
        <v>1797</v>
      </c>
      <c r="H805" s="1">
        <v>5</v>
      </c>
      <c r="I805" s="11">
        <v>1</v>
      </c>
      <c r="J805" s="2" t="s">
        <v>2664</v>
      </c>
      <c r="K805"/>
      <c r="L805" s="2" t="s">
        <v>2664</v>
      </c>
      <c r="M805"/>
      <c r="N805"/>
      <c r="O805"/>
      <c r="R805" s="1" t="s">
        <v>8</v>
      </c>
      <c r="S805" s="2">
        <v>45595</v>
      </c>
      <c r="T805" s="2">
        <f t="shared" si="65"/>
        <v>47055</v>
      </c>
      <c r="U805" s="2">
        <f t="shared" si="62"/>
        <v>47115</v>
      </c>
      <c r="V805" s="11">
        <f t="shared" ca="1" si="63"/>
        <v>-1441</v>
      </c>
    </row>
    <row r="806" spans="1:22" hidden="1" x14ac:dyDescent="0.25">
      <c r="A806" s="1">
        <v>133</v>
      </c>
      <c r="B806" s="1" t="s">
        <v>1773</v>
      </c>
      <c r="C806" s="1" t="s">
        <v>144</v>
      </c>
      <c r="D806" s="1">
        <v>420</v>
      </c>
      <c r="E806" s="1" t="s">
        <v>9</v>
      </c>
      <c r="F806" s="1" t="s">
        <v>1795</v>
      </c>
      <c r="G806" s="1" t="s">
        <v>1796</v>
      </c>
      <c r="H806" s="1">
        <v>8</v>
      </c>
      <c r="I806" s="11">
        <v>1</v>
      </c>
      <c r="J806" s="2" t="s">
        <v>2664</v>
      </c>
      <c r="K806"/>
      <c r="L806" s="2" t="s">
        <v>2664</v>
      </c>
      <c r="M806"/>
      <c r="N806"/>
      <c r="O806"/>
      <c r="R806" s="1" t="s">
        <v>8</v>
      </c>
      <c r="S806" s="2">
        <v>45595</v>
      </c>
      <c r="T806" s="2">
        <f t="shared" si="65"/>
        <v>47055</v>
      </c>
      <c r="U806" s="2">
        <f t="shared" si="62"/>
        <v>47115</v>
      </c>
      <c r="V806" s="11">
        <f t="shared" ca="1" si="63"/>
        <v>-1441</v>
      </c>
    </row>
    <row r="807" spans="1:22" hidden="1" x14ac:dyDescent="0.25">
      <c r="A807" s="1">
        <v>133</v>
      </c>
      <c r="B807" s="1" t="s">
        <v>1773</v>
      </c>
      <c r="C807" s="1" t="s">
        <v>144</v>
      </c>
      <c r="D807" s="1">
        <v>420</v>
      </c>
      <c r="E807" s="1" t="s">
        <v>9</v>
      </c>
      <c r="F807" s="1" t="s">
        <v>1795</v>
      </c>
      <c r="G807" s="1" t="s">
        <v>1796</v>
      </c>
      <c r="H807" s="1">
        <v>8</v>
      </c>
      <c r="I807" s="11">
        <v>1</v>
      </c>
      <c r="J807" s="2" t="s">
        <v>2664</v>
      </c>
      <c r="K807"/>
      <c r="L807" s="2" t="s">
        <v>2664</v>
      </c>
      <c r="M807"/>
      <c r="N807"/>
      <c r="O807"/>
      <c r="R807" s="1" t="s">
        <v>8</v>
      </c>
      <c r="S807" s="2">
        <v>45595</v>
      </c>
      <c r="T807" s="2">
        <f t="shared" si="65"/>
        <v>47055</v>
      </c>
      <c r="U807" s="2">
        <f t="shared" si="62"/>
        <v>47115</v>
      </c>
      <c r="V807" s="11">
        <f t="shared" ca="1" si="63"/>
        <v>-1441</v>
      </c>
    </row>
    <row r="808" spans="1:22" hidden="1" x14ac:dyDescent="0.25">
      <c r="A808" s="1">
        <v>133</v>
      </c>
      <c r="B808" s="1" t="s">
        <v>1773</v>
      </c>
      <c r="C808" s="1" t="s">
        <v>144</v>
      </c>
      <c r="D808" s="1">
        <v>422</v>
      </c>
      <c r="E808" s="1" t="s">
        <v>9</v>
      </c>
      <c r="F808" s="1" t="s">
        <v>1793</v>
      </c>
      <c r="G808" s="1" t="s">
        <v>1794</v>
      </c>
      <c r="H808" s="1">
        <v>7</v>
      </c>
      <c r="I808" s="11">
        <v>1</v>
      </c>
      <c r="J808" s="2" t="s">
        <v>2664</v>
      </c>
      <c r="K808"/>
      <c r="L808" s="2" t="s">
        <v>2664</v>
      </c>
      <c r="M808"/>
      <c r="N808"/>
      <c r="O808"/>
      <c r="R808" s="1" t="s">
        <v>8</v>
      </c>
      <c r="S808" s="2">
        <v>45595</v>
      </c>
      <c r="T808" s="2">
        <f t="shared" si="65"/>
        <v>47055</v>
      </c>
      <c r="U808" s="2">
        <f t="shared" si="62"/>
        <v>47115</v>
      </c>
      <c r="V808" s="11">
        <f t="shared" ca="1" si="63"/>
        <v>-1441</v>
      </c>
    </row>
    <row r="809" spans="1:22" hidden="1" x14ac:dyDescent="0.25">
      <c r="A809" s="1">
        <v>133</v>
      </c>
      <c r="B809" s="1" t="s">
        <v>1773</v>
      </c>
      <c r="C809" s="1" t="s">
        <v>144</v>
      </c>
      <c r="D809" s="1">
        <v>422</v>
      </c>
      <c r="E809" s="1" t="s">
        <v>9</v>
      </c>
      <c r="F809" s="1" t="s">
        <v>1793</v>
      </c>
      <c r="G809" s="1" t="s">
        <v>1794</v>
      </c>
      <c r="H809" s="1">
        <v>7</v>
      </c>
      <c r="I809" s="11">
        <v>1</v>
      </c>
      <c r="J809" s="2" t="s">
        <v>2664</v>
      </c>
      <c r="K809"/>
      <c r="L809" s="2" t="s">
        <v>2664</v>
      </c>
      <c r="M809"/>
      <c r="N809"/>
      <c r="O809"/>
      <c r="R809" s="1" t="s">
        <v>8</v>
      </c>
      <c r="S809" s="2">
        <v>45595</v>
      </c>
      <c r="T809" s="2">
        <f t="shared" si="65"/>
        <v>47055</v>
      </c>
      <c r="U809" s="2">
        <f t="shared" si="62"/>
        <v>47115</v>
      </c>
      <c r="V809" s="11">
        <f t="shared" ca="1" si="63"/>
        <v>-1441</v>
      </c>
    </row>
    <row r="810" spans="1:22" hidden="1" x14ac:dyDescent="0.25">
      <c r="A810" s="1">
        <v>133</v>
      </c>
      <c r="B810" s="1" t="s">
        <v>1773</v>
      </c>
      <c r="C810" s="1" t="s">
        <v>68</v>
      </c>
      <c r="D810" s="1">
        <v>423</v>
      </c>
      <c r="E810" s="1" t="s">
        <v>9</v>
      </c>
      <c r="F810" s="1" t="s">
        <v>1824</v>
      </c>
      <c r="G810" s="1" t="s">
        <v>1825</v>
      </c>
      <c r="H810" s="1">
        <v>8</v>
      </c>
      <c r="I810" s="11">
        <v>1</v>
      </c>
      <c r="J810" s="2" t="s">
        <v>2664</v>
      </c>
      <c r="K810"/>
      <c r="L810" s="2" t="s">
        <v>2664</v>
      </c>
      <c r="M810"/>
      <c r="N810"/>
      <c r="O810"/>
      <c r="R810" s="1" t="s">
        <v>8</v>
      </c>
      <c r="S810" s="2">
        <v>45602</v>
      </c>
      <c r="T810" s="2">
        <f t="shared" si="65"/>
        <v>47062</v>
      </c>
      <c r="U810" s="2">
        <f t="shared" si="62"/>
        <v>47122</v>
      </c>
      <c r="V810" s="11">
        <f t="shared" ca="1" si="63"/>
        <v>-1448</v>
      </c>
    </row>
    <row r="811" spans="1:22" hidden="1" x14ac:dyDescent="0.25">
      <c r="A811" s="1">
        <v>133</v>
      </c>
      <c r="B811" s="1" t="s">
        <v>1773</v>
      </c>
      <c r="C811" s="1" t="s">
        <v>68</v>
      </c>
      <c r="D811" s="1">
        <v>423</v>
      </c>
      <c r="E811" s="1" t="s">
        <v>9</v>
      </c>
      <c r="F811" s="1" t="s">
        <v>1824</v>
      </c>
      <c r="G811" s="1" t="s">
        <v>1825</v>
      </c>
      <c r="H811" s="1">
        <v>8</v>
      </c>
      <c r="I811" s="11">
        <v>1</v>
      </c>
      <c r="J811" s="2" t="s">
        <v>2664</v>
      </c>
      <c r="K811"/>
      <c r="L811" s="2" t="s">
        <v>2664</v>
      </c>
      <c r="M811"/>
      <c r="N811"/>
      <c r="O811"/>
      <c r="R811" s="1" t="s">
        <v>8</v>
      </c>
      <c r="S811" s="2">
        <v>45602</v>
      </c>
      <c r="T811" s="2">
        <f t="shared" si="65"/>
        <v>47062</v>
      </c>
      <c r="U811" s="2">
        <f t="shared" si="62"/>
        <v>47122</v>
      </c>
      <c r="V811" s="11">
        <f t="shared" ca="1" si="63"/>
        <v>-1448</v>
      </c>
    </row>
    <row r="812" spans="1:22" hidden="1" x14ac:dyDescent="0.25">
      <c r="A812" s="1">
        <v>133</v>
      </c>
      <c r="B812" s="1" t="s">
        <v>1773</v>
      </c>
      <c r="C812" s="1" t="s">
        <v>68</v>
      </c>
      <c r="D812" s="1">
        <v>424</v>
      </c>
      <c r="E812" s="1" t="s">
        <v>9</v>
      </c>
      <c r="F812" s="1" t="s">
        <v>1786</v>
      </c>
      <c r="G812" s="1" t="s">
        <v>1786</v>
      </c>
      <c r="H812" s="1">
        <v>3</v>
      </c>
      <c r="I812" s="11">
        <v>1</v>
      </c>
      <c r="J812" s="2" t="s">
        <v>2664</v>
      </c>
      <c r="K812"/>
      <c r="L812" s="2" t="s">
        <v>2664</v>
      </c>
      <c r="M812"/>
      <c r="N812"/>
      <c r="O812"/>
      <c r="R812" s="1" t="s">
        <v>8</v>
      </c>
      <c r="S812" s="2">
        <v>45602</v>
      </c>
      <c r="T812" s="2">
        <f t="shared" si="65"/>
        <v>47062</v>
      </c>
      <c r="U812" s="2">
        <f t="shared" si="62"/>
        <v>47122</v>
      </c>
      <c r="V812" s="11">
        <f t="shared" ca="1" si="63"/>
        <v>-1448</v>
      </c>
    </row>
    <row r="813" spans="1:22" hidden="1" x14ac:dyDescent="0.25">
      <c r="A813" s="1">
        <v>133</v>
      </c>
      <c r="B813" s="1" t="s">
        <v>1773</v>
      </c>
      <c r="C813" s="1" t="s">
        <v>68</v>
      </c>
      <c r="D813" s="1">
        <v>424</v>
      </c>
      <c r="E813" s="1" t="s">
        <v>9</v>
      </c>
      <c r="F813" s="1" t="s">
        <v>1786</v>
      </c>
      <c r="G813" s="1" t="s">
        <v>1786</v>
      </c>
      <c r="H813" s="1">
        <v>3</v>
      </c>
      <c r="I813" s="11">
        <v>1</v>
      </c>
      <c r="J813" s="2" t="s">
        <v>2664</v>
      </c>
      <c r="K813"/>
      <c r="L813" s="2" t="s">
        <v>2664</v>
      </c>
      <c r="M813"/>
      <c r="N813"/>
      <c r="O813"/>
      <c r="R813" s="1" t="s">
        <v>8</v>
      </c>
      <c r="S813" s="2">
        <v>45602</v>
      </c>
      <c r="T813" s="2">
        <f t="shared" si="65"/>
        <v>47062</v>
      </c>
      <c r="U813" s="2">
        <f t="shared" si="62"/>
        <v>47122</v>
      </c>
      <c r="V813" s="11">
        <f t="shared" ca="1" si="63"/>
        <v>-1448</v>
      </c>
    </row>
    <row r="814" spans="1:22" hidden="1" x14ac:dyDescent="0.25">
      <c r="A814" s="1">
        <v>133</v>
      </c>
      <c r="B814" s="1" t="s">
        <v>1773</v>
      </c>
      <c r="C814" s="1" t="s">
        <v>144</v>
      </c>
      <c r="D814" s="1">
        <v>434</v>
      </c>
      <c r="E814" s="1" t="s">
        <v>9</v>
      </c>
      <c r="F814" s="1" t="s">
        <v>1785</v>
      </c>
      <c r="G814" s="1" t="s">
        <v>1785</v>
      </c>
      <c r="H814" s="1">
        <v>3</v>
      </c>
      <c r="I814" s="11">
        <v>1</v>
      </c>
      <c r="J814" s="2" t="s">
        <v>2664</v>
      </c>
      <c r="K814"/>
      <c r="L814" s="2" t="s">
        <v>2664</v>
      </c>
      <c r="M814"/>
      <c r="N814"/>
      <c r="O814"/>
      <c r="R814" s="1" t="s">
        <v>8</v>
      </c>
      <c r="S814" s="2">
        <v>45602</v>
      </c>
      <c r="T814" s="2">
        <f t="shared" si="65"/>
        <v>47062</v>
      </c>
      <c r="U814" s="2">
        <f t="shared" si="62"/>
        <v>47122</v>
      </c>
      <c r="V814" s="11">
        <f t="shared" ca="1" si="63"/>
        <v>-1448</v>
      </c>
    </row>
    <row r="815" spans="1:22" hidden="1" x14ac:dyDescent="0.25">
      <c r="A815" s="1">
        <v>133</v>
      </c>
      <c r="B815" s="1" t="s">
        <v>1773</v>
      </c>
      <c r="C815" s="1" t="s">
        <v>144</v>
      </c>
      <c r="D815" s="1">
        <v>434</v>
      </c>
      <c r="E815" s="1" t="s">
        <v>9</v>
      </c>
      <c r="F815" s="1" t="s">
        <v>1785</v>
      </c>
      <c r="G815" s="1" t="s">
        <v>1785</v>
      </c>
      <c r="H815" s="1">
        <v>3</v>
      </c>
      <c r="I815" s="11">
        <v>1</v>
      </c>
      <c r="J815" s="2" t="s">
        <v>2664</v>
      </c>
      <c r="K815"/>
      <c r="L815" s="2" t="s">
        <v>2664</v>
      </c>
      <c r="M815"/>
      <c r="N815"/>
      <c r="O815"/>
      <c r="R815" s="1" t="s">
        <v>8</v>
      </c>
      <c r="S815" s="2">
        <v>45602</v>
      </c>
      <c r="T815" s="2">
        <f t="shared" si="65"/>
        <v>47062</v>
      </c>
      <c r="U815" s="2">
        <f t="shared" si="62"/>
        <v>47122</v>
      </c>
      <c r="V815" s="11">
        <f t="shared" ca="1" si="63"/>
        <v>-1448</v>
      </c>
    </row>
    <row r="816" spans="1:22" hidden="1" x14ac:dyDescent="0.25">
      <c r="A816" s="1">
        <v>133</v>
      </c>
      <c r="B816" s="1" t="s">
        <v>1773</v>
      </c>
      <c r="C816" s="1" t="s">
        <v>68</v>
      </c>
      <c r="D816" s="1">
        <v>437</v>
      </c>
      <c r="E816" s="1" t="s">
        <v>9</v>
      </c>
      <c r="F816" s="1" t="s">
        <v>1781</v>
      </c>
      <c r="G816" s="1" t="s">
        <v>1782</v>
      </c>
      <c r="H816" s="1">
        <v>31</v>
      </c>
      <c r="I816" s="11">
        <v>1</v>
      </c>
      <c r="J816" s="2" t="s">
        <v>2664</v>
      </c>
      <c r="K816"/>
      <c r="L816" s="2" t="s">
        <v>2664</v>
      </c>
      <c r="M816"/>
      <c r="N816"/>
      <c r="O816"/>
      <c r="R816" s="1" t="s">
        <v>8</v>
      </c>
      <c r="S816" s="2">
        <v>45602</v>
      </c>
      <c r="T816" s="2">
        <f t="shared" si="65"/>
        <v>47062</v>
      </c>
      <c r="U816" s="2">
        <f t="shared" si="62"/>
        <v>47122</v>
      </c>
      <c r="V816" s="11">
        <f t="shared" ca="1" si="63"/>
        <v>-1448</v>
      </c>
    </row>
    <row r="817" spans="1:23" hidden="1" x14ac:dyDescent="0.25">
      <c r="A817" s="1">
        <v>133</v>
      </c>
      <c r="B817" s="1" t="s">
        <v>1773</v>
      </c>
      <c r="C817" s="1" t="s">
        <v>68</v>
      </c>
      <c r="D817" s="1">
        <v>437</v>
      </c>
      <c r="E817" s="1" t="s">
        <v>9</v>
      </c>
      <c r="F817" s="1" t="s">
        <v>1781</v>
      </c>
      <c r="G817" s="1" t="s">
        <v>1782</v>
      </c>
      <c r="H817" s="1">
        <v>31</v>
      </c>
      <c r="I817" s="11">
        <v>1</v>
      </c>
      <c r="J817" s="2" t="s">
        <v>2664</v>
      </c>
      <c r="K817"/>
      <c r="L817" s="2" t="s">
        <v>2664</v>
      </c>
      <c r="M817"/>
      <c r="N817"/>
      <c r="O817"/>
      <c r="R817" s="1" t="s">
        <v>8</v>
      </c>
      <c r="S817" s="2">
        <v>45602</v>
      </c>
      <c r="T817" s="2">
        <f t="shared" si="65"/>
        <v>47062</v>
      </c>
      <c r="U817" s="2">
        <f t="shared" si="62"/>
        <v>47122</v>
      </c>
      <c r="V817" s="11">
        <f t="shared" ca="1" si="63"/>
        <v>-1448</v>
      </c>
    </row>
    <row r="818" spans="1:23" x14ac:dyDescent="0.25">
      <c r="A818" s="1">
        <v>133</v>
      </c>
      <c r="B818" s="1" t="s">
        <v>1773</v>
      </c>
      <c r="C818" s="1" t="s">
        <v>1798</v>
      </c>
      <c r="D818" s="1">
        <v>406</v>
      </c>
      <c r="E818" s="1" t="s">
        <v>9</v>
      </c>
      <c r="F818" s="1" t="s">
        <v>1836</v>
      </c>
      <c r="G818" s="1" t="s">
        <v>1836</v>
      </c>
      <c r="H818" s="1">
        <v>24</v>
      </c>
      <c r="I818" s="11">
        <v>1</v>
      </c>
      <c r="J818" s="2" t="s">
        <v>2663</v>
      </c>
      <c r="L818" s="2" t="s">
        <v>2665</v>
      </c>
      <c r="O818" s="1" t="s">
        <v>2665</v>
      </c>
      <c r="R818" s="1" t="s">
        <v>8</v>
      </c>
      <c r="S818" s="2">
        <v>41085</v>
      </c>
      <c r="T818" s="2">
        <f t="shared" si="65"/>
        <v>42545</v>
      </c>
      <c r="U818" s="2">
        <f t="shared" si="62"/>
        <v>42605</v>
      </c>
      <c r="V818" s="11">
        <f t="shared" ca="1" si="63"/>
        <v>3069</v>
      </c>
      <c r="W818" s="1" t="s">
        <v>2659</v>
      </c>
    </row>
    <row r="819" spans="1:23" x14ac:dyDescent="0.25">
      <c r="A819" s="1">
        <v>133</v>
      </c>
      <c r="B819" s="1" t="s">
        <v>1773</v>
      </c>
      <c r="C819" s="1" t="s">
        <v>1798</v>
      </c>
      <c r="D819" s="1">
        <v>406</v>
      </c>
      <c r="E819" s="1" t="s">
        <v>9</v>
      </c>
      <c r="F819" s="1" t="s">
        <v>1836</v>
      </c>
      <c r="G819" s="1" t="s">
        <v>1836</v>
      </c>
      <c r="H819" s="1">
        <v>24</v>
      </c>
      <c r="I819" s="11">
        <v>1</v>
      </c>
      <c r="J819" s="2" t="s">
        <v>2663</v>
      </c>
      <c r="L819" s="2" t="s">
        <v>2665</v>
      </c>
      <c r="O819" s="1" t="s">
        <v>2665</v>
      </c>
      <c r="R819" s="1" t="s">
        <v>8</v>
      </c>
      <c r="S819" s="2">
        <v>41085</v>
      </c>
      <c r="T819" s="2">
        <f t="shared" si="65"/>
        <v>42545</v>
      </c>
      <c r="U819" s="2">
        <f t="shared" si="62"/>
        <v>42605</v>
      </c>
      <c r="V819" s="11">
        <f t="shared" ca="1" si="63"/>
        <v>3069</v>
      </c>
      <c r="W819" s="1" t="s">
        <v>2659</v>
      </c>
    </row>
    <row r="820" spans="1:23" hidden="1" x14ac:dyDescent="0.25">
      <c r="A820" s="1">
        <v>133</v>
      </c>
      <c r="B820" s="1" t="s">
        <v>1773</v>
      </c>
      <c r="C820" s="1" t="s">
        <v>144</v>
      </c>
      <c r="D820" s="1">
        <v>440</v>
      </c>
      <c r="E820" s="1" t="s">
        <v>9</v>
      </c>
      <c r="F820" s="1" t="s">
        <v>1779</v>
      </c>
      <c r="G820" s="1" t="s">
        <v>1780</v>
      </c>
      <c r="H820" s="1">
        <v>31</v>
      </c>
      <c r="I820" s="11">
        <v>1</v>
      </c>
      <c r="J820" s="2" t="s">
        <v>2664</v>
      </c>
      <c r="K820"/>
      <c r="L820" s="2" t="s">
        <v>2664</v>
      </c>
      <c r="M820"/>
      <c r="N820"/>
      <c r="O820"/>
      <c r="R820" s="1" t="s">
        <v>8</v>
      </c>
      <c r="S820" s="2">
        <v>45602</v>
      </c>
      <c r="T820" s="2">
        <f t="shared" si="65"/>
        <v>47062</v>
      </c>
      <c r="U820" s="2">
        <f t="shared" si="62"/>
        <v>47122</v>
      </c>
      <c r="V820" s="11">
        <f t="shared" ca="1" si="63"/>
        <v>-1448</v>
      </c>
    </row>
    <row r="821" spans="1:23" hidden="1" x14ac:dyDescent="0.25">
      <c r="A821" s="1">
        <v>133</v>
      </c>
      <c r="B821" s="1" t="s">
        <v>1773</v>
      </c>
      <c r="C821" s="1" t="s">
        <v>144</v>
      </c>
      <c r="D821" s="1">
        <v>440</v>
      </c>
      <c r="E821" s="1" t="s">
        <v>9</v>
      </c>
      <c r="F821" s="1" t="s">
        <v>1779</v>
      </c>
      <c r="G821" s="1" t="s">
        <v>1780</v>
      </c>
      <c r="H821" s="1">
        <v>31</v>
      </c>
      <c r="I821" s="11">
        <v>1</v>
      </c>
      <c r="J821" s="2" t="s">
        <v>2664</v>
      </c>
      <c r="K821"/>
      <c r="L821" s="2" t="s">
        <v>2664</v>
      </c>
      <c r="M821"/>
      <c r="N821"/>
      <c r="O821"/>
      <c r="R821" s="1" t="s">
        <v>8</v>
      </c>
      <c r="S821" s="2">
        <v>45602</v>
      </c>
      <c r="T821" s="2">
        <f t="shared" si="65"/>
        <v>47062</v>
      </c>
      <c r="U821" s="2">
        <f t="shared" si="62"/>
        <v>47122</v>
      </c>
      <c r="V821" s="11">
        <f t="shared" ca="1" si="63"/>
        <v>-1448</v>
      </c>
    </row>
    <row r="822" spans="1:23" x14ac:dyDescent="0.25">
      <c r="A822" s="1">
        <v>133</v>
      </c>
      <c r="B822" s="1" t="s">
        <v>1773</v>
      </c>
      <c r="C822" s="1" t="s">
        <v>1818</v>
      </c>
      <c r="D822" s="1">
        <v>501</v>
      </c>
      <c r="E822" s="1" t="s">
        <v>9</v>
      </c>
      <c r="F822" s="1" t="s">
        <v>1834</v>
      </c>
      <c r="G822" s="1" t="s">
        <v>1835</v>
      </c>
      <c r="H822" s="1">
        <v>21</v>
      </c>
      <c r="I822" s="11">
        <v>1</v>
      </c>
      <c r="J822" s="2" t="s">
        <v>2663</v>
      </c>
      <c r="L822" s="2" t="s">
        <v>2665</v>
      </c>
      <c r="O822" s="1" t="s">
        <v>2665</v>
      </c>
      <c r="R822" s="1" t="s">
        <v>8</v>
      </c>
      <c r="S822" s="2">
        <v>41085</v>
      </c>
      <c r="T822" s="2">
        <f t="shared" ref="T822:T849" si="66">S822+(365*4)</f>
        <v>42545</v>
      </c>
      <c r="U822" s="2">
        <f t="shared" si="62"/>
        <v>42605</v>
      </c>
      <c r="V822" s="11">
        <f t="shared" ca="1" si="63"/>
        <v>3069</v>
      </c>
      <c r="W822" s="1" t="s">
        <v>2659</v>
      </c>
    </row>
    <row r="823" spans="1:23" x14ac:dyDescent="0.25">
      <c r="A823" s="1">
        <v>133</v>
      </c>
      <c r="B823" s="1" t="s">
        <v>1773</v>
      </c>
      <c r="C823" s="1" t="s">
        <v>1818</v>
      </c>
      <c r="D823" s="1">
        <v>501</v>
      </c>
      <c r="E823" s="1" t="s">
        <v>9</v>
      </c>
      <c r="F823" s="1" t="s">
        <v>1834</v>
      </c>
      <c r="G823" s="1" t="s">
        <v>1835</v>
      </c>
      <c r="H823" s="1">
        <v>21</v>
      </c>
      <c r="I823" s="11">
        <v>1</v>
      </c>
      <c r="J823" s="2" t="s">
        <v>2663</v>
      </c>
      <c r="L823" s="2" t="s">
        <v>2665</v>
      </c>
      <c r="O823" s="1" t="s">
        <v>2665</v>
      </c>
      <c r="R823" s="1" t="s">
        <v>8</v>
      </c>
      <c r="S823" s="2">
        <v>41085</v>
      </c>
      <c r="T823" s="2">
        <f t="shared" si="66"/>
        <v>42545</v>
      </c>
      <c r="U823" s="2">
        <f t="shared" si="62"/>
        <v>42605</v>
      </c>
      <c r="V823" s="11">
        <f t="shared" ca="1" si="63"/>
        <v>3069</v>
      </c>
      <c r="W823" s="1" t="s">
        <v>2659</v>
      </c>
    </row>
    <row r="824" spans="1:23" x14ac:dyDescent="0.25">
      <c r="A824" s="1">
        <v>133</v>
      </c>
      <c r="B824" s="1" t="s">
        <v>1773</v>
      </c>
      <c r="C824" s="1" t="s">
        <v>1798</v>
      </c>
      <c r="D824" s="1">
        <v>502</v>
      </c>
      <c r="E824" s="1" t="s">
        <v>9</v>
      </c>
      <c r="F824" s="1" t="s">
        <v>1821</v>
      </c>
      <c r="G824" s="1" t="s">
        <v>1821</v>
      </c>
      <c r="H824" s="1">
        <v>23</v>
      </c>
      <c r="I824" s="11">
        <v>1</v>
      </c>
      <c r="J824" s="2" t="s">
        <v>2663</v>
      </c>
      <c r="L824" s="2" t="s">
        <v>2665</v>
      </c>
      <c r="O824" s="1" t="s">
        <v>2665</v>
      </c>
      <c r="R824" s="1" t="s">
        <v>8</v>
      </c>
      <c r="S824" s="2">
        <v>41085</v>
      </c>
      <c r="T824" s="2">
        <f t="shared" si="66"/>
        <v>42545</v>
      </c>
      <c r="U824" s="2">
        <f t="shared" si="62"/>
        <v>42605</v>
      </c>
      <c r="V824" s="11">
        <f t="shared" ca="1" si="63"/>
        <v>3069</v>
      </c>
      <c r="W824" s="1" t="s">
        <v>2659</v>
      </c>
    </row>
    <row r="825" spans="1:23" x14ac:dyDescent="0.25">
      <c r="A825" s="1">
        <v>133</v>
      </c>
      <c r="B825" s="1" t="s">
        <v>1773</v>
      </c>
      <c r="C825" s="1" t="s">
        <v>1798</v>
      </c>
      <c r="D825" s="1">
        <v>502</v>
      </c>
      <c r="E825" s="1" t="s">
        <v>9</v>
      </c>
      <c r="F825" s="1" t="s">
        <v>1821</v>
      </c>
      <c r="G825" s="1" t="s">
        <v>1821</v>
      </c>
      <c r="H825" s="1">
        <v>23</v>
      </c>
      <c r="I825" s="11">
        <v>1</v>
      </c>
      <c r="J825" s="2" t="s">
        <v>2663</v>
      </c>
      <c r="L825" s="2" t="s">
        <v>2665</v>
      </c>
      <c r="O825" s="1" t="s">
        <v>2665</v>
      </c>
      <c r="R825" s="1" t="s">
        <v>8</v>
      </c>
      <c r="S825" s="2">
        <v>41085</v>
      </c>
      <c r="T825" s="2">
        <f t="shared" si="66"/>
        <v>42545</v>
      </c>
      <c r="U825" s="2">
        <f t="shared" si="62"/>
        <v>42605</v>
      </c>
      <c r="V825" s="11">
        <f t="shared" ca="1" si="63"/>
        <v>3069</v>
      </c>
      <c r="W825" s="1" t="s">
        <v>2659</v>
      </c>
    </row>
    <row r="826" spans="1:23" x14ac:dyDescent="0.25">
      <c r="A826" s="1">
        <v>133</v>
      </c>
      <c r="B826" s="1" t="s">
        <v>1773</v>
      </c>
      <c r="C826" s="1" t="s">
        <v>1798</v>
      </c>
      <c r="D826" s="1">
        <v>503</v>
      </c>
      <c r="E826" s="1" t="s">
        <v>9</v>
      </c>
      <c r="F826" s="1" t="s">
        <v>1822</v>
      </c>
      <c r="G826" s="1" t="s">
        <v>1823</v>
      </c>
      <c r="H826" s="1">
        <v>23</v>
      </c>
      <c r="I826" s="11">
        <v>1</v>
      </c>
      <c r="J826" s="2" t="s">
        <v>2663</v>
      </c>
      <c r="L826" s="2" t="s">
        <v>2665</v>
      </c>
      <c r="O826" s="1" t="s">
        <v>2665</v>
      </c>
      <c r="R826" s="1" t="s">
        <v>8</v>
      </c>
      <c r="S826" s="2">
        <v>41085</v>
      </c>
      <c r="T826" s="2">
        <f t="shared" si="66"/>
        <v>42545</v>
      </c>
      <c r="U826" s="2">
        <f t="shared" si="62"/>
        <v>42605</v>
      </c>
      <c r="V826" s="11">
        <f t="shared" ca="1" si="63"/>
        <v>3069</v>
      </c>
      <c r="W826" s="1" t="s">
        <v>2659</v>
      </c>
    </row>
    <row r="827" spans="1:23" x14ac:dyDescent="0.25">
      <c r="A827" s="1">
        <v>133</v>
      </c>
      <c r="B827" s="1" t="s">
        <v>1773</v>
      </c>
      <c r="C827" s="1" t="s">
        <v>1798</v>
      </c>
      <c r="D827" s="1">
        <v>503</v>
      </c>
      <c r="E827" s="1" t="s">
        <v>9</v>
      </c>
      <c r="F827" s="1" t="s">
        <v>1822</v>
      </c>
      <c r="G827" s="1" t="s">
        <v>1823</v>
      </c>
      <c r="H827" s="1">
        <v>23</v>
      </c>
      <c r="I827" s="11">
        <v>1</v>
      </c>
      <c r="J827" s="2" t="s">
        <v>2663</v>
      </c>
      <c r="L827" s="2" t="s">
        <v>2665</v>
      </c>
      <c r="O827" s="1" t="s">
        <v>2665</v>
      </c>
      <c r="R827" s="1" t="s">
        <v>8</v>
      </c>
      <c r="S827" s="2">
        <v>41085</v>
      </c>
      <c r="T827" s="2">
        <f t="shared" si="66"/>
        <v>42545</v>
      </c>
      <c r="U827" s="2">
        <f t="shared" si="62"/>
        <v>42605</v>
      </c>
      <c r="V827" s="11">
        <f t="shared" ca="1" si="63"/>
        <v>3069</v>
      </c>
      <c r="W827" s="1" t="s">
        <v>2659</v>
      </c>
    </row>
    <row r="828" spans="1:23" hidden="1" x14ac:dyDescent="0.25">
      <c r="A828" s="1">
        <v>133</v>
      </c>
      <c r="B828" s="1" t="s">
        <v>1773</v>
      </c>
      <c r="C828" s="1" t="s">
        <v>1798</v>
      </c>
      <c r="D828" s="1">
        <v>504</v>
      </c>
      <c r="E828" s="1" t="s">
        <v>9</v>
      </c>
      <c r="F828" s="1" t="s">
        <v>1803</v>
      </c>
      <c r="G828" s="1" t="s">
        <v>1804</v>
      </c>
      <c r="H828" s="1">
        <v>24</v>
      </c>
      <c r="I828" s="11">
        <v>1</v>
      </c>
      <c r="J828" s="2" t="s">
        <v>2664</v>
      </c>
      <c r="K828"/>
      <c r="L828" s="2" t="s">
        <v>2664</v>
      </c>
      <c r="M828"/>
      <c r="N828"/>
      <c r="O828"/>
      <c r="R828" s="1" t="s">
        <v>8</v>
      </c>
      <c r="S828" s="2">
        <v>45607</v>
      </c>
      <c r="T828" s="2">
        <f t="shared" si="66"/>
        <v>47067</v>
      </c>
      <c r="U828" s="2">
        <f t="shared" si="62"/>
        <v>47127</v>
      </c>
      <c r="V828" s="11">
        <f t="shared" ca="1" si="63"/>
        <v>-1453</v>
      </c>
    </row>
    <row r="829" spans="1:23" hidden="1" x14ac:dyDescent="0.25">
      <c r="A829" s="1">
        <v>133</v>
      </c>
      <c r="B829" s="1" t="s">
        <v>1773</v>
      </c>
      <c r="C829" s="1" t="s">
        <v>1798</v>
      </c>
      <c r="D829" s="1">
        <v>504</v>
      </c>
      <c r="E829" s="1" t="s">
        <v>9</v>
      </c>
      <c r="F829" s="1" t="s">
        <v>1803</v>
      </c>
      <c r="G829" s="1" t="s">
        <v>1804</v>
      </c>
      <c r="H829" s="1">
        <v>24</v>
      </c>
      <c r="I829" s="11">
        <v>1</v>
      </c>
      <c r="J829" s="2" t="s">
        <v>2664</v>
      </c>
      <c r="K829"/>
      <c r="L829" s="2" t="s">
        <v>2664</v>
      </c>
      <c r="M829"/>
      <c r="N829"/>
      <c r="O829"/>
      <c r="R829" s="1" t="s">
        <v>8</v>
      </c>
      <c r="S829" s="2">
        <v>45607</v>
      </c>
      <c r="T829" s="2">
        <f t="shared" si="66"/>
        <v>47067</v>
      </c>
      <c r="U829" s="2">
        <f t="shared" si="62"/>
        <v>47127</v>
      </c>
      <c r="V829" s="11">
        <f t="shared" ca="1" si="63"/>
        <v>-1453</v>
      </c>
    </row>
    <row r="830" spans="1:23" x14ac:dyDescent="0.25">
      <c r="A830" s="1">
        <v>133</v>
      </c>
      <c r="B830" s="1" t="s">
        <v>1773</v>
      </c>
      <c r="C830" s="1" t="s">
        <v>1798</v>
      </c>
      <c r="D830" s="1">
        <v>505</v>
      </c>
      <c r="E830" s="1" t="s">
        <v>9</v>
      </c>
      <c r="F830" s="1" t="s">
        <v>1826</v>
      </c>
      <c r="G830" s="1" t="s">
        <v>1827</v>
      </c>
      <c r="H830" s="1">
        <v>23</v>
      </c>
      <c r="I830" s="11">
        <v>1</v>
      </c>
      <c r="J830" s="2" t="s">
        <v>2663</v>
      </c>
      <c r="L830" s="2" t="s">
        <v>2665</v>
      </c>
      <c r="O830" s="1" t="s">
        <v>2665</v>
      </c>
      <c r="R830" s="1" t="s">
        <v>8</v>
      </c>
      <c r="S830" s="2">
        <v>41085</v>
      </c>
      <c r="T830" s="2">
        <f t="shared" si="66"/>
        <v>42545</v>
      </c>
      <c r="U830" s="2">
        <f t="shared" si="62"/>
        <v>42605</v>
      </c>
      <c r="V830" s="11">
        <f t="shared" ca="1" si="63"/>
        <v>3069</v>
      </c>
      <c r="W830" s="1" t="s">
        <v>2659</v>
      </c>
    </row>
    <row r="831" spans="1:23" x14ac:dyDescent="0.25">
      <c r="A831" s="1">
        <v>133</v>
      </c>
      <c r="B831" s="1" t="s">
        <v>1773</v>
      </c>
      <c r="C831" s="1" t="s">
        <v>1798</v>
      </c>
      <c r="D831" s="1">
        <v>505</v>
      </c>
      <c r="E831" s="1" t="s">
        <v>9</v>
      </c>
      <c r="F831" s="1" t="s">
        <v>1826</v>
      </c>
      <c r="G831" s="1" t="s">
        <v>1827</v>
      </c>
      <c r="H831" s="1">
        <v>23</v>
      </c>
      <c r="I831" s="11">
        <v>1</v>
      </c>
      <c r="J831" s="2" t="s">
        <v>2663</v>
      </c>
      <c r="L831" s="2" t="s">
        <v>2665</v>
      </c>
      <c r="O831" s="1" t="s">
        <v>2665</v>
      </c>
      <c r="R831" s="1" t="s">
        <v>8</v>
      </c>
      <c r="S831" s="2">
        <v>41085</v>
      </c>
      <c r="T831" s="2">
        <f t="shared" si="66"/>
        <v>42545</v>
      </c>
      <c r="U831" s="2">
        <f t="shared" si="62"/>
        <v>42605</v>
      </c>
      <c r="V831" s="11">
        <f t="shared" ca="1" si="63"/>
        <v>3069</v>
      </c>
      <c r="W831" s="1" t="s">
        <v>2659</v>
      </c>
    </row>
    <row r="832" spans="1:23" hidden="1" x14ac:dyDescent="0.25">
      <c r="A832" s="1">
        <v>133</v>
      </c>
      <c r="B832" s="1" t="s">
        <v>1773</v>
      </c>
      <c r="C832" s="1" t="s">
        <v>1798</v>
      </c>
      <c r="D832" s="1">
        <v>506</v>
      </c>
      <c r="E832" s="1" t="s">
        <v>9</v>
      </c>
      <c r="F832" s="1" t="s">
        <v>1799</v>
      </c>
      <c r="G832" s="1" t="s">
        <v>1800</v>
      </c>
      <c r="H832" s="1">
        <v>24</v>
      </c>
      <c r="I832" s="11">
        <v>1</v>
      </c>
      <c r="J832" s="2" t="s">
        <v>2664</v>
      </c>
      <c r="K832"/>
      <c r="L832" s="2" t="s">
        <v>2664</v>
      </c>
      <c r="M832"/>
      <c r="N832"/>
      <c r="O832"/>
      <c r="R832" s="1" t="s">
        <v>8</v>
      </c>
      <c r="S832" s="2">
        <v>45607</v>
      </c>
      <c r="T832" s="2">
        <f t="shared" si="66"/>
        <v>47067</v>
      </c>
      <c r="U832" s="2">
        <f t="shared" si="62"/>
        <v>47127</v>
      </c>
      <c r="V832" s="11">
        <f t="shared" ca="1" si="63"/>
        <v>-1453</v>
      </c>
    </row>
    <row r="833" spans="1:23" hidden="1" x14ac:dyDescent="0.25">
      <c r="A833" s="1">
        <v>133</v>
      </c>
      <c r="B833" s="1" t="s">
        <v>1773</v>
      </c>
      <c r="C833" s="1" t="s">
        <v>1798</v>
      </c>
      <c r="D833" s="1">
        <v>506</v>
      </c>
      <c r="E833" s="1" t="s">
        <v>9</v>
      </c>
      <c r="F833" s="1" t="s">
        <v>1799</v>
      </c>
      <c r="G833" s="1" t="s">
        <v>1800</v>
      </c>
      <c r="H833" s="1">
        <v>24</v>
      </c>
      <c r="I833" s="11">
        <v>1</v>
      </c>
      <c r="J833" s="2" t="s">
        <v>2664</v>
      </c>
      <c r="K833"/>
      <c r="L833" s="2" t="s">
        <v>2664</v>
      </c>
      <c r="M833"/>
      <c r="N833"/>
      <c r="O833"/>
      <c r="R833" s="1" t="s">
        <v>8</v>
      </c>
      <c r="S833" s="2">
        <v>45607</v>
      </c>
      <c r="T833" s="2">
        <f t="shared" si="66"/>
        <v>47067</v>
      </c>
      <c r="U833" s="2">
        <f t="shared" si="62"/>
        <v>47127</v>
      </c>
      <c r="V833" s="11">
        <f t="shared" ca="1" si="63"/>
        <v>-1453</v>
      </c>
    </row>
    <row r="834" spans="1:23" x14ac:dyDescent="0.25">
      <c r="A834" s="1">
        <v>133</v>
      </c>
      <c r="B834" s="1" t="s">
        <v>1773</v>
      </c>
      <c r="C834" s="1" t="s">
        <v>1818</v>
      </c>
      <c r="D834" s="1">
        <v>507</v>
      </c>
      <c r="E834" s="1" t="s">
        <v>9</v>
      </c>
      <c r="F834" s="1" t="s">
        <v>1819</v>
      </c>
      <c r="G834" s="1" t="s">
        <v>1820</v>
      </c>
      <c r="H834" s="1">
        <v>23</v>
      </c>
      <c r="I834" s="11">
        <v>1</v>
      </c>
      <c r="J834" s="2" t="s">
        <v>2663</v>
      </c>
      <c r="L834" s="2" t="s">
        <v>2665</v>
      </c>
      <c r="O834" s="1" t="s">
        <v>2665</v>
      </c>
      <c r="R834" s="1" t="s">
        <v>8</v>
      </c>
      <c r="S834" s="2">
        <v>41085</v>
      </c>
      <c r="T834" s="2">
        <f t="shared" si="66"/>
        <v>42545</v>
      </c>
      <c r="U834" s="2">
        <f t="shared" ref="U834:U897" si="67">T834+60</f>
        <v>42605</v>
      </c>
      <c r="V834" s="11">
        <f t="shared" ref="V834:V897" ca="1" si="68">TODAY()-U834</f>
        <v>3069</v>
      </c>
      <c r="W834" s="1" t="s">
        <v>2659</v>
      </c>
    </row>
    <row r="835" spans="1:23" x14ac:dyDescent="0.25">
      <c r="A835" s="1">
        <v>133</v>
      </c>
      <c r="B835" s="1" t="s">
        <v>1773</v>
      </c>
      <c r="C835" s="1" t="s">
        <v>1818</v>
      </c>
      <c r="D835" s="1">
        <v>507</v>
      </c>
      <c r="E835" s="1" t="s">
        <v>9</v>
      </c>
      <c r="F835" s="1" t="s">
        <v>1819</v>
      </c>
      <c r="G835" s="1" t="s">
        <v>1820</v>
      </c>
      <c r="H835" s="1">
        <v>23</v>
      </c>
      <c r="I835" s="11">
        <v>1</v>
      </c>
      <c r="J835" s="2" t="s">
        <v>2663</v>
      </c>
      <c r="L835" s="2" t="s">
        <v>2665</v>
      </c>
      <c r="O835" s="1" t="s">
        <v>2665</v>
      </c>
      <c r="R835" s="1" t="s">
        <v>8</v>
      </c>
      <c r="S835" s="2">
        <v>41085</v>
      </c>
      <c r="T835" s="2">
        <f t="shared" si="66"/>
        <v>42545</v>
      </c>
      <c r="U835" s="2">
        <f t="shared" si="67"/>
        <v>42605</v>
      </c>
      <c r="V835" s="11">
        <f t="shared" ca="1" si="68"/>
        <v>3069</v>
      </c>
      <c r="W835" s="1" t="s">
        <v>2659</v>
      </c>
    </row>
    <row r="836" spans="1:23" hidden="1" x14ac:dyDescent="0.25">
      <c r="A836" s="1">
        <v>133</v>
      </c>
      <c r="B836" s="1" t="s">
        <v>1773</v>
      </c>
      <c r="C836" s="1" t="s">
        <v>1798</v>
      </c>
      <c r="D836" s="1">
        <v>509</v>
      </c>
      <c r="E836" s="1" t="s">
        <v>9</v>
      </c>
      <c r="F836" s="1" t="s">
        <v>1809</v>
      </c>
      <c r="G836" s="1" t="s">
        <v>1810</v>
      </c>
      <c r="H836" s="1">
        <v>26</v>
      </c>
      <c r="I836" s="11">
        <v>1</v>
      </c>
      <c r="J836" s="2" t="s">
        <v>2664</v>
      </c>
      <c r="K836"/>
      <c r="L836" s="2" t="s">
        <v>2664</v>
      </c>
      <c r="M836"/>
      <c r="N836"/>
      <c r="O836"/>
      <c r="R836" s="1" t="s">
        <v>8</v>
      </c>
      <c r="S836" s="2">
        <v>45607</v>
      </c>
      <c r="T836" s="2">
        <f t="shared" si="66"/>
        <v>47067</v>
      </c>
      <c r="U836" s="2">
        <f t="shared" si="67"/>
        <v>47127</v>
      </c>
      <c r="V836" s="11">
        <f t="shared" ca="1" si="68"/>
        <v>-1453</v>
      </c>
    </row>
    <row r="837" spans="1:23" hidden="1" x14ac:dyDescent="0.25">
      <c r="A837" s="1">
        <v>133</v>
      </c>
      <c r="B837" s="1" t="s">
        <v>1773</v>
      </c>
      <c r="C837" s="1" t="s">
        <v>1798</v>
      </c>
      <c r="D837" s="1">
        <v>509</v>
      </c>
      <c r="E837" s="1" t="s">
        <v>9</v>
      </c>
      <c r="F837" s="1" t="s">
        <v>1809</v>
      </c>
      <c r="G837" s="1" t="s">
        <v>1810</v>
      </c>
      <c r="H837" s="1">
        <v>26</v>
      </c>
      <c r="I837" s="11">
        <v>1</v>
      </c>
      <c r="J837" s="2" t="s">
        <v>2664</v>
      </c>
      <c r="K837"/>
      <c r="L837" s="2" t="s">
        <v>2664</v>
      </c>
      <c r="M837"/>
      <c r="N837"/>
      <c r="O837"/>
      <c r="R837" s="1" t="s">
        <v>8</v>
      </c>
      <c r="S837" s="2">
        <v>45607</v>
      </c>
      <c r="T837" s="2">
        <f t="shared" si="66"/>
        <v>47067</v>
      </c>
      <c r="U837" s="2">
        <f t="shared" si="67"/>
        <v>47127</v>
      </c>
      <c r="V837" s="11">
        <f t="shared" ca="1" si="68"/>
        <v>-1453</v>
      </c>
    </row>
    <row r="838" spans="1:23" hidden="1" x14ac:dyDescent="0.25">
      <c r="A838" s="1">
        <v>133</v>
      </c>
      <c r="B838" s="1" t="s">
        <v>1773</v>
      </c>
      <c r="C838" s="1" t="s">
        <v>1798</v>
      </c>
      <c r="D838" s="1">
        <v>511</v>
      </c>
      <c r="E838" s="1" t="s">
        <v>9</v>
      </c>
      <c r="F838" s="1" t="s">
        <v>1805</v>
      </c>
      <c r="G838" s="1" t="s">
        <v>1806</v>
      </c>
      <c r="H838" s="1">
        <v>25</v>
      </c>
      <c r="I838" s="11">
        <v>1</v>
      </c>
      <c r="J838" s="2" t="s">
        <v>2664</v>
      </c>
      <c r="K838"/>
      <c r="L838" s="2" t="s">
        <v>2664</v>
      </c>
      <c r="M838"/>
      <c r="N838"/>
      <c r="O838"/>
      <c r="R838" s="1" t="s">
        <v>8</v>
      </c>
      <c r="S838" s="2">
        <v>45607</v>
      </c>
      <c r="T838" s="2">
        <f t="shared" si="66"/>
        <v>47067</v>
      </c>
      <c r="U838" s="2">
        <f t="shared" si="67"/>
        <v>47127</v>
      </c>
      <c r="V838" s="11">
        <f t="shared" ca="1" si="68"/>
        <v>-1453</v>
      </c>
    </row>
    <row r="839" spans="1:23" hidden="1" x14ac:dyDescent="0.25">
      <c r="A839" s="1">
        <v>133</v>
      </c>
      <c r="B839" s="1" t="s">
        <v>1773</v>
      </c>
      <c r="C839" s="1" t="s">
        <v>1798</v>
      </c>
      <c r="D839" s="1">
        <v>511</v>
      </c>
      <c r="E839" s="1" t="s">
        <v>9</v>
      </c>
      <c r="F839" s="1" t="s">
        <v>1805</v>
      </c>
      <c r="G839" s="1" t="s">
        <v>1806</v>
      </c>
      <c r="H839" s="1">
        <v>25</v>
      </c>
      <c r="I839" s="11">
        <v>1</v>
      </c>
      <c r="J839" s="2" t="s">
        <v>2664</v>
      </c>
      <c r="K839"/>
      <c r="L839" s="2" t="s">
        <v>2664</v>
      </c>
      <c r="M839"/>
      <c r="N839"/>
      <c r="O839"/>
      <c r="R839" s="1" t="s">
        <v>8</v>
      </c>
      <c r="S839" s="2">
        <v>45607</v>
      </c>
      <c r="T839" s="2">
        <f t="shared" si="66"/>
        <v>47067</v>
      </c>
      <c r="U839" s="2">
        <f t="shared" si="67"/>
        <v>47127</v>
      </c>
      <c r="V839" s="11">
        <f t="shared" ca="1" si="68"/>
        <v>-1453</v>
      </c>
    </row>
    <row r="840" spans="1:23" hidden="1" x14ac:dyDescent="0.25">
      <c r="A840" s="1">
        <v>133</v>
      </c>
      <c r="B840" s="1" t="s">
        <v>1773</v>
      </c>
      <c r="C840" s="1" t="s">
        <v>144</v>
      </c>
      <c r="D840" s="1">
        <v>602</v>
      </c>
      <c r="E840" s="1" t="s">
        <v>9</v>
      </c>
      <c r="F840" s="1" t="s">
        <v>1787</v>
      </c>
      <c r="G840" s="1" t="s">
        <v>1788</v>
      </c>
      <c r="H840" s="1">
        <v>10</v>
      </c>
      <c r="I840" s="11">
        <v>1</v>
      </c>
      <c r="J840" s="2" t="s">
        <v>2664</v>
      </c>
      <c r="K840"/>
      <c r="L840" s="2" t="s">
        <v>2664</v>
      </c>
      <c r="M840"/>
      <c r="N840"/>
      <c r="O840"/>
      <c r="R840" s="1" t="s">
        <v>8</v>
      </c>
      <c r="S840" s="2">
        <v>45607</v>
      </c>
      <c r="T840" s="2">
        <f t="shared" si="66"/>
        <v>47067</v>
      </c>
      <c r="U840" s="2">
        <f t="shared" si="67"/>
        <v>47127</v>
      </c>
      <c r="V840" s="11">
        <f t="shared" ca="1" si="68"/>
        <v>-1453</v>
      </c>
    </row>
    <row r="841" spans="1:23" hidden="1" x14ac:dyDescent="0.25">
      <c r="A841" s="1">
        <v>133</v>
      </c>
      <c r="B841" s="1" t="s">
        <v>1773</v>
      </c>
      <c r="C841" s="1" t="s">
        <v>144</v>
      </c>
      <c r="D841" s="1">
        <v>602</v>
      </c>
      <c r="E841" s="1" t="s">
        <v>9</v>
      </c>
      <c r="F841" s="1" t="s">
        <v>1787</v>
      </c>
      <c r="G841" s="1" t="s">
        <v>1788</v>
      </c>
      <c r="H841" s="1">
        <v>10</v>
      </c>
      <c r="I841" s="11">
        <v>1</v>
      </c>
      <c r="J841" s="2" t="s">
        <v>2664</v>
      </c>
      <c r="K841"/>
      <c r="L841" s="2" t="s">
        <v>2664</v>
      </c>
      <c r="M841"/>
      <c r="N841"/>
      <c r="O841"/>
      <c r="R841" s="1" t="s">
        <v>8</v>
      </c>
      <c r="S841" s="2">
        <v>45607</v>
      </c>
      <c r="T841" s="2">
        <f t="shared" si="66"/>
        <v>47067</v>
      </c>
      <c r="U841" s="2">
        <f t="shared" si="67"/>
        <v>47127</v>
      </c>
      <c r="V841" s="11">
        <f t="shared" ca="1" si="68"/>
        <v>-1453</v>
      </c>
    </row>
    <row r="842" spans="1:23" hidden="1" x14ac:dyDescent="0.25">
      <c r="A842" s="1">
        <v>133</v>
      </c>
      <c r="B842" s="1" t="s">
        <v>1773</v>
      </c>
      <c r="C842" s="1" t="s">
        <v>68</v>
      </c>
      <c r="D842" s="1">
        <v>604</v>
      </c>
      <c r="E842" s="1" t="s">
        <v>9</v>
      </c>
      <c r="F842" s="1" t="s">
        <v>1783</v>
      </c>
      <c r="G842" s="1" t="s">
        <v>1784</v>
      </c>
      <c r="H842" s="1">
        <v>13</v>
      </c>
      <c r="I842" s="11">
        <v>1</v>
      </c>
      <c r="J842" s="2" t="s">
        <v>2664</v>
      </c>
      <c r="K842"/>
      <c r="L842" s="2" t="s">
        <v>2664</v>
      </c>
      <c r="M842"/>
      <c r="N842"/>
      <c r="O842"/>
      <c r="R842" s="1" t="s">
        <v>8</v>
      </c>
      <c r="S842" s="2">
        <v>45607</v>
      </c>
      <c r="T842" s="2">
        <f t="shared" si="66"/>
        <v>47067</v>
      </c>
      <c r="U842" s="2">
        <f t="shared" si="67"/>
        <v>47127</v>
      </c>
      <c r="V842" s="11">
        <f t="shared" ca="1" si="68"/>
        <v>-1453</v>
      </c>
    </row>
    <row r="843" spans="1:23" hidden="1" x14ac:dyDescent="0.25">
      <c r="A843" s="1">
        <v>133</v>
      </c>
      <c r="B843" s="1" t="s">
        <v>1773</v>
      </c>
      <c r="C843" s="1" t="s">
        <v>68</v>
      </c>
      <c r="D843" s="1">
        <v>604</v>
      </c>
      <c r="E843" s="1" t="s">
        <v>9</v>
      </c>
      <c r="F843" s="1" t="s">
        <v>1783</v>
      </c>
      <c r="G843" s="1" t="s">
        <v>1784</v>
      </c>
      <c r="H843" s="1">
        <v>13</v>
      </c>
      <c r="I843" s="11">
        <v>1</v>
      </c>
      <c r="J843" s="2" t="s">
        <v>2664</v>
      </c>
      <c r="K843"/>
      <c r="L843" s="2" t="s">
        <v>2664</v>
      </c>
      <c r="M843"/>
      <c r="N843"/>
      <c r="O843"/>
      <c r="R843" s="1" t="s">
        <v>8</v>
      </c>
      <c r="S843" s="2">
        <v>45607</v>
      </c>
      <c r="T843" s="2">
        <f t="shared" si="66"/>
        <v>47067</v>
      </c>
      <c r="U843" s="2">
        <f t="shared" si="67"/>
        <v>47127</v>
      </c>
      <c r="V843" s="11">
        <f t="shared" ca="1" si="68"/>
        <v>-1453</v>
      </c>
    </row>
    <row r="844" spans="1:23" hidden="1" x14ac:dyDescent="0.25">
      <c r="A844" s="1">
        <v>133</v>
      </c>
      <c r="B844" s="1" t="s">
        <v>1773</v>
      </c>
      <c r="C844" s="1" t="s">
        <v>68</v>
      </c>
      <c r="D844" s="1">
        <v>606</v>
      </c>
      <c r="E844" s="1" t="s">
        <v>9</v>
      </c>
      <c r="F844" s="1" t="s">
        <v>1775</v>
      </c>
      <c r="G844" s="1" t="s">
        <v>1778</v>
      </c>
      <c r="H844" s="1">
        <v>12</v>
      </c>
      <c r="I844" s="11">
        <v>1</v>
      </c>
      <c r="J844" s="2" t="s">
        <v>2664</v>
      </c>
      <c r="K844"/>
      <c r="L844" s="2" t="s">
        <v>2664</v>
      </c>
      <c r="M844"/>
      <c r="N844"/>
      <c r="O844"/>
      <c r="R844" s="1" t="s">
        <v>8</v>
      </c>
      <c r="S844" s="2">
        <v>45602</v>
      </c>
      <c r="T844" s="2">
        <f t="shared" si="66"/>
        <v>47062</v>
      </c>
      <c r="U844" s="2">
        <f t="shared" si="67"/>
        <v>47122</v>
      </c>
      <c r="V844" s="11">
        <f t="shared" ca="1" si="68"/>
        <v>-1448</v>
      </c>
    </row>
    <row r="845" spans="1:23" hidden="1" x14ac:dyDescent="0.25">
      <c r="A845" s="1">
        <v>133</v>
      </c>
      <c r="B845" s="1" t="s">
        <v>1773</v>
      </c>
      <c r="C845" s="1" t="s">
        <v>68</v>
      </c>
      <c r="D845" s="1">
        <v>606</v>
      </c>
      <c r="E845" s="1" t="s">
        <v>9</v>
      </c>
      <c r="F845" s="1" t="s">
        <v>1775</v>
      </c>
      <c r="G845" s="1" t="s">
        <v>1778</v>
      </c>
      <c r="H845" s="1">
        <v>12</v>
      </c>
      <c r="I845" s="11">
        <v>1</v>
      </c>
      <c r="J845" s="2" t="s">
        <v>2664</v>
      </c>
      <c r="K845"/>
      <c r="L845" s="2" t="s">
        <v>2664</v>
      </c>
      <c r="M845"/>
      <c r="N845"/>
      <c r="O845"/>
      <c r="R845" s="1" t="s">
        <v>8</v>
      </c>
      <c r="S845" s="2">
        <v>45602</v>
      </c>
      <c r="T845" s="2">
        <f t="shared" si="66"/>
        <v>47062</v>
      </c>
      <c r="U845" s="2">
        <f t="shared" si="67"/>
        <v>47122</v>
      </c>
      <c r="V845" s="11">
        <f t="shared" ca="1" si="68"/>
        <v>-1448</v>
      </c>
    </row>
    <row r="846" spans="1:23" hidden="1" x14ac:dyDescent="0.25">
      <c r="A846" s="1">
        <v>133</v>
      </c>
      <c r="B846" s="1" t="s">
        <v>1773</v>
      </c>
      <c r="C846" s="1" t="s">
        <v>17</v>
      </c>
      <c r="D846" s="1">
        <v>608</v>
      </c>
      <c r="E846" s="1" t="s">
        <v>9</v>
      </c>
      <c r="F846" s="1" t="s">
        <v>1774</v>
      </c>
      <c r="G846" s="1" t="s">
        <v>1775</v>
      </c>
      <c r="H846" s="1">
        <v>12</v>
      </c>
      <c r="I846" s="11">
        <v>1</v>
      </c>
      <c r="J846" s="2" t="s">
        <v>2664</v>
      </c>
      <c r="K846"/>
      <c r="L846" s="2" t="s">
        <v>2664</v>
      </c>
      <c r="M846"/>
      <c r="N846"/>
      <c r="O846"/>
      <c r="R846" s="1" t="s">
        <v>8</v>
      </c>
      <c r="S846" s="2">
        <v>45602</v>
      </c>
      <c r="T846" s="2">
        <f t="shared" si="66"/>
        <v>47062</v>
      </c>
      <c r="U846" s="2">
        <f t="shared" si="67"/>
        <v>47122</v>
      </c>
      <c r="V846" s="11">
        <f t="shared" ca="1" si="68"/>
        <v>-1448</v>
      </c>
    </row>
    <row r="847" spans="1:23" hidden="1" x14ac:dyDescent="0.25">
      <c r="A847" s="1">
        <v>133</v>
      </c>
      <c r="B847" s="1" t="s">
        <v>1773</v>
      </c>
      <c r="C847" s="1" t="s">
        <v>17</v>
      </c>
      <c r="D847" s="1">
        <v>608</v>
      </c>
      <c r="E847" s="1" t="s">
        <v>9</v>
      </c>
      <c r="F847" s="1" t="s">
        <v>1774</v>
      </c>
      <c r="G847" s="1" t="s">
        <v>1775</v>
      </c>
      <c r="H847" s="1">
        <v>12</v>
      </c>
      <c r="I847" s="11">
        <v>1</v>
      </c>
      <c r="J847" s="2" t="s">
        <v>2664</v>
      </c>
      <c r="K847"/>
      <c r="L847" s="2" t="s">
        <v>2664</v>
      </c>
      <c r="M847"/>
      <c r="N847"/>
      <c r="O847"/>
      <c r="R847" s="1" t="s">
        <v>8</v>
      </c>
      <c r="S847" s="2">
        <v>45602</v>
      </c>
      <c r="T847" s="2">
        <f t="shared" si="66"/>
        <v>47062</v>
      </c>
      <c r="U847" s="2">
        <f t="shared" si="67"/>
        <v>47122</v>
      </c>
      <c r="V847" s="11">
        <f t="shared" ca="1" si="68"/>
        <v>-1448</v>
      </c>
    </row>
    <row r="848" spans="1:23" hidden="1" x14ac:dyDescent="0.25">
      <c r="A848" s="1">
        <v>133</v>
      </c>
      <c r="B848" s="1" t="s">
        <v>1773</v>
      </c>
      <c r="C848" s="1" t="s">
        <v>1837</v>
      </c>
      <c r="D848" s="1" t="s">
        <v>1838</v>
      </c>
      <c r="E848" s="1" t="s">
        <v>9</v>
      </c>
      <c r="F848" s="1" t="s">
        <v>1839</v>
      </c>
      <c r="G848" s="1" t="s">
        <v>1840</v>
      </c>
      <c r="H848" s="1">
        <v>24</v>
      </c>
      <c r="I848" s="11">
        <v>1</v>
      </c>
      <c r="J848" s="2" t="s">
        <v>2664</v>
      </c>
      <c r="K848"/>
      <c r="L848" s="2" t="s">
        <v>2664</v>
      </c>
      <c r="M848"/>
      <c r="N848"/>
      <c r="O848"/>
      <c r="R848" s="1" t="s">
        <v>8</v>
      </c>
      <c r="S848" s="2">
        <v>45607</v>
      </c>
      <c r="T848" s="2">
        <f t="shared" si="66"/>
        <v>47067</v>
      </c>
      <c r="U848" s="2">
        <f t="shared" si="67"/>
        <v>47127</v>
      </c>
      <c r="V848" s="11">
        <f t="shared" ca="1" si="68"/>
        <v>-1453</v>
      </c>
    </row>
    <row r="849" spans="1:23" hidden="1" x14ac:dyDescent="0.25">
      <c r="A849" s="1">
        <v>133</v>
      </c>
      <c r="B849" s="1" t="s">
        <v>1773</v>
      </c>
      <c r="C849" s="1" t="s">
        <v>1837</v>
      </c>
      <c r="D849" s="1" t="s">
        <v>1838</v>
      </c>
      <c r="E849" s="1" t="s">
        <v>9</v>
      </c>
      <c r="F849" s="1" t="s">
        <v>1839</v>
      </c>
      <c r="G849" s="1" t="s">
        <v>1840</v>
      </c>
      <c r="H849" s="1">
        <v>24</v>
      </c>
      <c r="I849" s="11">
        <v>1</v>
      </c>
      <c r="J849" s="2" t="s">
        <v>2664</v>
      </c>
      <c r="K849"/>
      <c r="L849" s="2" t="s">
        <v>2664</v>
      </c>
      <c r="M849"/>
      <c r="N849"/>
      <c r="O849"/>
      <c r="R849" s="1" t="s">
        <v>8</v>
      </c>
      <c r="S849" s="2">
        <v>45607</v>
      </c>
      <c r="T849" s="2">
        <f t="shared" si="66"/>
        <v>47067</v>
      </c>
      <c r="U849" s="2">
        <f t="shared" si="67"/>
        <v>47127</v>
      </c>
      <c r="V849" s="11">
        <f t="shared" ca="1" si="68"/>
        <v>-1453</v>
      </c>
    </row>
    <row r="850" spans="1:23" x14ac:dyDescent="0.25">
      <c r="A850" s="1">
        <v>126</v>
      </c>
      <c r="B850" s="1" t="s">
        <v>1449</v>
      </c>
      <c r="C850" s="1" t="s">
        <v>7</v>
      </c>
      <c r="D850" s="1">
        <v>6</v>
      </c>
      <c r="E850" s="1" t="s">
        <v>50</v>
      </c>
      <c r="F850" s="1" t="s">
        <v>1450</v>
      </c>
      <c r="G850" s="1" t="s">
        <v>1451</v>
      </c>
      <c r="H850" s="1">
        <v>2</v>
      </c>
      <c r="I850" s="11">
        <v>1</v>
      </c>
      <c r="J850" s="2" t="s">
        <v>2663</v>
      </c>
      <c r="L850" s="2" t="s">
        <v>2665</v>
      </c>
      <c r="N850" s="1">
        <v>35</v>
      </c>
      <c r="O850" s="1" t="s">
        <v>2665</v>
      </c>
      <c r="P850" s="11">
        <f>_xlfn.ISOWEEKNUM(T850)</f>
        <v>33</v>
      </c>
      <c r="R850" s="1" t="s">
        <v>8</v>
      </c>
      <c r="S850" s="2">
        <v>45517</v>
      </c>
      <c r="T850" s="2">
        <f>S850+365</f>
        <v>45882</v>
      </c>
      <c r="U850" s="2">
        <f t="shared" si="67"/>
        <v>45942</v>
      </c>
      <c r="V850" s="11">
        <f t="shared" ca="1" si="68"/>
        <v>-268</v>
      </c>
      <c r="W850" s="1" t="s">
        <v>2659</v>
      </c>
    </row>
    <row r="851" spans="1:23" x14ac:dyDescent="0.25">
      <c r="A851" s="1">
        <v>126</v>
      </c>
      <c r="B851" s="1" t="s">
        <v>1476</v>
      </c>
      <c r="C851" s="1" t="s">
        <v>53</v>
      </c>
      <c r="D851" s="1">
        <v>1</v>
      </c>
      <c r="E851" s="1" t="s">
        <v>50</v>
      </c>
      <c r="F851" s="1" t="s">
        <v>1481</v>
      </c>
      <c r="G851" s="1" t="s">
        <v>1482</v>
      </c>
      <c r="H851" s="1">
        <v>1</v>
      </c>
      <c r="I851" s="11">
        <v>1</v>
      </c>
      <c r="J851" s="2" t="s">
        <v>2663</v>
      </c>
      <c r="L851" s="2" t="s">
        <v>2665</v>
      </c>
      <c r="N851" s="1">
        <v>35</v>
      </c>
      <c r="O851" s="1" t="s">
        <v>2665</v>
      </c>
      <c r="P851" s="11">
        <f>_xlfn.ISOWEEKNUM(T851)</f>
        <v>33</v>
      </c>
      <c r="R851" s="1" t="s">
        <v>8</v>
      </c>
      <c r="S851" s="2">
        <v>45516</v>
      </c>
      <c r="T851" s="2">
        <f>S851+365</f>
        <v>45881</v>
      </c>
      <c r="U851" s="2">
        <f t="shared" si="67"/>
        <v>45941</v>
      </c>
      <c r="V851" s="11">
        <f t="shared" ca="1" si="68"/>
        <v>-267</v>
      </c>
      <c r="W851" s="1" t="s">
        <v>2659</v>
      </c>
    </row>
    <row r="852" spans="1:23" x14ac:dyDescent="0.25">
      <c r="A852" s="1">
        <v>126</v>
      </c>
      <c r="B852" s="1" t="s">
        <v>1476</v>
      </c>
      <c r="C852" s="1" t="s">
        <v>7</v>
      </c>
      <c r="D852" s="1">
        <v>6</v>
      </c>
      <c r="E852" s="1" t="s">
        <v>50</v>
      </c>
      <c r="F852" s="1" t="s">
        <v>1477</v>
      </c>
      <c r="G852" s="1" t="s">
        <v>1478</v>
      </c>
      <c r="H852" s="1">
        <v>1</v>
      </c>
      <c r="I852" s="11">
        <v>1</v>
      </c>
      <c r="J852" s="2" t="s">
        <v>2663</v>
      </c>
      <c r="L852" s="2" t="s">
        <v>2665</v>
      </c>
      <c r="N852" s="1">
        <v>35</v>
      </c>
      <c r="O852" s="1" t="s">
        <v>2665</v>
      </c>
      <c r="P852" s="11">
        <f>_xlfn.ISOWEEKNUM(T852)</f>
        <v>33</v>
      </c>
      <c r="R852" s="1" t="s">
        <v>8</v>
      </c>
      <c r="S852" s="2">
        <v>45516</v>
      </c>
      <c r="T852" s="2">
        <f>S852+365</f>
        <v>45881</v>
      </c>
      <c r="U852" s="2">
        <f t="shared" si="67"/>
        <v>45941</v>
      </c>
      <c r="V852" s="11">
        <f t="shared" ca="1" si="68"/>
        <v>-267</v>
      </c>
      <c r="W852" s="1" t="s">
        <v>2659</v>
      </c>
    </row>
    <row r="853" spans="1:23" x14ac:dyDescent="0.25">
      <c r="A853" s="1">
        <v>126</v>
      </c>
      <c r="B853" s="1" t="s">
        <v>1494</v>
      </c>
      <c r="C853" s="1" t="s">
        <v>7</v>
      </c>
      <c r="D853" s="1">
        <v>1</v>
      </c>
      <c r="E853" s="1" t="s">
        <v>50</v>
      </c>
      <c r="F853" s="1" t="s">
        <v>1499</v>
      </c>
      <c r="G853" s="1" t="s">
        <v>1500</v>
      </c>
      <c r="H853" s="1">
        <v>1</v>
      </c>
      <c r="I853" s="11">
        <v>1</v>
      </c>
      <c r="J853" s="2" t="s">
        <v>2663</v>
      </c>
      <c r="L853" s="2" t="s">
        <v>2665</v>
      </c>
      <c r="N853" s="1">
        <v>35</v>
      </c>
      <c r="O853" s="1" t="s">
        <v>2665</v>
      </c>
      <c r="P853" s="11">
        <f>_xlfn.ISOWEEKNUM(T853)</f>
        <v>33</v>
      </c>
      <c r="R853" s="1" t="s">
        <v>8</v>
      </c>
      <c r="S853" s="2">
        <v>45516</v>
      </c>
      <c r="T853" s="2">
        <f>S853+365</f>
        <v>45881</v>
      </c>
      <c r="U853" s="2">
        <f t="shared" si="67"/>
        <v>45941</v>
      </c>
      <c r="V853" s="11">
        <f t="shared" ca="1" si="68"/>
        <v>-267</v>
      </c>
      <c r="W853" s="1" t="s">
        <v>2659</v>
      </c>
    </row>
    <row r="854" spans="1:23" x14ac:dyDescent="0.25">
      <c r="A854" s="1">
        <v>133</v>
      </c>
      <c r="B854" s="1" t="s">
        <v>1760</v>
      </c>
      <c r="C854" s="1" t="s">
        <v>7</v>
      </c>
      <c r="D854" s="1">
        <v>31</v>
      </c>
      <c r="E854" s="1" t="s">
        <v>54</v>
      </c>
      <c r="F854" s="1" t="s">
        <v>1767</v>
      </c>
      <c r="G854" s="1" t="s">
        <v>1768</v>
      </c>
      <c r="H854" s="1">
        <v>2</v>
      </c>
      <c r="I854" s="11">
        <v>1</v>
      </c>
      <c r="J854" s="2" t="s">
        <v>2663</v>
      </c>
      <c r="L854" s="2" t="s">
        <v>2665</v>
      </c>
      <c r="O854" s="1" t="s">
        <v>2665</v>
      </c>
      <c r="R854" s="1" t="s">
        <v>8</v>
      </c>
      <c r="T854" s="2">
        <f t="shared" ref="T854:T861" si="69">S854+(365*3)</f>
        <v>1095</v>
      </c>
      <c r="U854" s="2">
        <f t="shared" si="67"/>
        <v>1155</v>
      </c>
      <c r="V854" s="11">
        <f t="shared" ca="1" si="68"/>
        <v>44519</v>
      </c>
      <c r="W854" s="1" t="s">
        <v>2659</v>
      </c>
    </row>
    <row r="855" spans="1:23" x14ac:dyDescent="0.25">
      <c r="A855" s="1">
        <v>133</v>
      </c>
      <c r="B855" s="1" t="s">
        <v>1760</v>
      </c>
      <c r="C855" s="1" t="s">
        <v>7</v>
      </c>
      <c r="D855" s="1">
        <v>31</v>
      </c>
      <c r="E855" s="1" t="s">
        <v>54</v>
      </c>
      <c r="F855" s="1" t="s">
        <v>1767</v>
      </c>
      <c r="G855" s="1" t="s">
        <v>1768</v>
      </c>
      <c r="H855" s="1">
        <v>2</v>
      </c>
      <c r="I855" s="11">
        <v>1</v>
      </c>
      <c r="J855" s="2" t="s">
        <v>2663</v>
      </c>
      <c r="L855" s="2" t="s">
        <v>2665</v>
      </c>
      <c r="O855" s="1" t="s">
        <v>2665</v>
      </c>
      <c r="R855" s="1" t="s">
        <v>8</v>
      </c>
      <c r="T855" s="2">
        <f t="shared" si="69"/>
        <v>1095</v>
      </c>
      <c r="U855" s="2">
        <f t="shared" si="67"/>
        <v>1155</v>
      </c>
      <c r="V855" s="11">
        <f t="shared" ca="1" si="68"/>
        <v>44519</v>
      </c>
      <c r="W855" s="1" t="s">
        <v>2659</v>
      </c>
    </row>
    <row r="856" spans="1:23" x14ac:dyDescent="0.25">
      <c r="A856" s="1">
        <v>133</v>
      </c>
      <c r="B856" s="1" t="s">
        <v>1760</v>
      </c>
      <c r="C856" s="1" t="s">
        <v>7</v>
      </c>
      <c r="D856" s="1">
        <v>32</v>
      </c>
      <c r="E856" s="1" t="s">
        <v>54</v>
      </c>
      <c r="F856" s="1" t="s">
        <v>1765</v>
      </c>
      <c r="G856" s="1" t="s">
        <v>1766</v>
      </c>
      <c r="H856" s="1">
        <v>2</v>
      </c>
      <c r="I856" s="11">
        <v>1</v>
      </c>
      <c r="J856" s="2" t="s">
        <v>2663</v>
      </c>
      <c r="L856" s="2" t="s">
        <v>2665</v>
      </c>
      <c r="O856" s="1" t="s">
        <v>2665</v>
      </c>
      <c r="R856" s="1" t="s">
        <v>8</v>
      </c>
      <c r="T856" s="2">
        <f t="shared" si="69"/>
        <v>1095</v>
      </c>
      <c r="U856" s="2">
        <f t="shared" si="67"/>
        <v>1155</v>
      </c>
      <c r="V856" s="11">
        <f t="shared" ca="1" si="68"/>
        <v>44519</v>
      </c>
      <c r="W856" s="1" t="s">
        <v>2659</v>
      </c>
    </row>
    <row r="857" spans="1:23" x14ac:dyDescent="0.25">
      <c r="A857" s="1">
        <v>133</v>
      </c>
      <c r="B857" s="1" t="s">
        <v>1760</v>
      </c>
      <c r="C857" s="1" t="s">
        <v>7</v>
      </c>
      <c r="D857" s="1">
        <v>32</v>
      </c>
      <c r="E857" s="1" t="s">
        <v>54</v>
      </c>
      <c r="F857" s="1" t="s">
        <v>1765</v>
      </c>
      <c r="G857" s="1" t="s">
        <v>1766</v>
      </c>
      <c r="H857" s="1">
        <v>2</v>
      </c>
      <c r="I857" s="11">
        <v>1</v>
      </c>
      <c r="J857" s="2" t="s">
        <v>2663</v>
      </c>
      <c r="L857" s="2" t="s">
        <v>2665</v>
      </c>
      <c r="O857" s="1" t="s">
        <v>2665</v>
      </c>
      <c r="R857" s="1" t="s">
        <v>8</v>
      </c>
      <c r="T857" s="2">
        <f t="shared" si="69"/>
        <v>1095</v>
      </c>
      <c r="U857" s="2">
        <f t="shared" si="67"/>
        <v>1155</v>
      </c>
      <c r="V857" s="11">
        <f t="shared" ca="1" si="68"/>
        <v>44519</v>
      </c>
      <c r="W857" s="1" t="s">
        <v>2659</v>
      </c>
    </row>
    <row r="858" spans="1:23" x14ac:dyDescent="0.25">
      <c r="A858" s="1">
        <v>133</v>
      </c>
      <c r="B858" s="1" t="s">
        <v>1760</v>
      </c>
      <c r="C858" s="1" t="s">
        <v>7</v>
      </c>
      <c r="D858" s="1">
        <v>35</v>
      </c>
      <c r="E858" s="1" t="s">
        <v>54</v>
      </c>
      <c r="F858" s="1" t="s">
        <v>1763</v>
      </c>
      <c r="G858" s="1" t="s">
        <v>1764</v>
      </c>
      <c r="H858" s="1">
        <v>2</v>
      </c>
      <c r="I858" s="11">
        <v>1</v>
      </c>
      <c r="J858" s="2" t="s">
        <v>2663</v>
      </c>
      <c r="L858" s="2" t="s">
        <v>2665</v>
      </c>
      <c r="O858" s="1" t="s">
        <v>2665</v>
      </c>
      <c r="R858" s="1" t="s">
        <v>8</v>
      </c>
      <c r="T858" s="2">
        <f t="shared" si="69"/>
        <v>1095</v>
      </c>
      <c r="U858" s="2">
        <f t="shared" si="67"/>
        <v>1155</v>
      </c>
      <c r="V858" s="11">
        <f t="shared" ca="1" si="68"/>
        <v>44519</v>
      </c>
      <c r="W858" s="1" t="s">
        <v>2659</v>
      </c>
    </row>
    <row r="859" spans="1:23" x14ac:dyDescent="0.25">
      <c r="A859" s="1">
        <v>133</v>
      </c>
      <c r="B859" s="1" t="s">
        <v>1760</v>
      </c>
      <c r="C859" s="1" t="s">
        <v>7</v>
      </c>
      <c r="D859" s="1">
        <v>35</v>
      </c>
      <c r="E859" s="1" t="s">
        <v>54</v>
      </c>
      <c r="F859" s="1" t="s">
        <v>1763</v>
      </c>
      <c r="G859" s="1" t="s">
        <v>1764</v>
      </c>
      <c r="H859" s="1">
        <v>2</v>
      </c>
      <c r="I859" s="11">
        <v>1</v>
      </c>
      <c r="J859" s="2" t="s">
        <v>2663</v>
      </c>
      <c r="L859" s="2" t="s">
        <v>2665</v>
      </c>
      <c r="O859" s="1" t="s">
        <v>2665</v>
      </c>
      <c r="R859" s="1" t="s">
        <v>8</v>
      </c>
      <c r="T859" s="2">
        <f t="shared" si="69"/>
        <v>1095</v>
      </c>
      <c r="U859" s="2">
        <f t="shared" si="67"/>
        <v>1155</v>
      </c>
      <c r="V859" s="11">
        <f t="shared" ca="1" si="68"/>
        <v>44519</v>
      </c>
      <c r="W859" s="1" t="s">
        <v>2659</v>
      </c>
    </row>
    <row r="860" spans="1:23" x14ac:dyDescent="0.25">
      <c r="A860" s="1">
        <v>133</v>
      </c>
      <c r="B860" s="1" t="s">
        <v>1760</v>
      </c>
      <c r="C860" s="1" t="s">
        <v>7</v>
      </c>
      <c r="D860" s="1">
        <v>36</v>
      </c>
      <c r="E860" s="1" t="s">
        <v>54</v>
      </c>
      <c r="F860" s="1" t="s">
        <v>1769</v>
      </c>
      <c r="G860" s="1" t="s">
        <v>1770</v>
      </c>
      <c r="H860" s="1">
        <v>2</v>
      </c>
      <c r="I860" s="11">
        <v>1</v>
      </c>
      <c r="J860" s="2" t="s">
        <v>2663</v>
      </c>
      <c r="L860" s="2" t="s">
        <v>2665</v>
      </c>
      <c r="O860" s="1" t="s">
        <v>2665</v>
      </c>
      <c r="R860" s="1" t="s">
        <v>8</v>
      </c>
      <c r="T860" s="2">
        <f t="shared" si="69"/>
        <v>1095</v>
      </c>
      <c r="U860" s="2">
        <f t="shared" si="67"/>
        <v>1155</v>
      </c>
      <c r="V860" s="11">
        <f t="shared" ca="1" si="68"/>
        <v>44519</v>
      </c>
      <c r="W860" s="1" t="s">
        <v>2659</v>
      </c>
    </row>
    <row r="861" spans="1:23" x14ac:dyDescent="0.25">
      <c r="A861" s="1">
        <v>133</v>
      </c>
      <c r="B861" s="1" t="s">
        <v>1760</v>
      </c>
      <c r="C861" s="1" t="s">
        <v>7</v>
      </c>
      <c r="D861" s="1">
        <v>36</v>
      </c>
      <c r="E861" s="1" t="s">
        <v>54</v>
      </c>
      <c r="F861" s="1" t="s">
        <v>1769</v>
      </c>
      <c r="G861" s="1" t="s">
        <v>1770</v>
      </c>
      <c r="H861" s="1">
        <v>2</v>
      </c>
      <c r="I861" s="11">
        <v>1</v>
      </c>
      <c r="J861" s="2" t="s">
        <v>2663</v>
      </c>
      <c r="L861" s="2" t="s">
        <v>2665</v>
      </c>
      <c r="O861" s="1" t="s">
        <v>2665</v>
      </c>
      <c r="R861" s="1" t="s">
        <v>8</v>
      </c>
      <c r="T861" s="2">
        <f t="shared" si="69"/>
        <v>1095</v>
      </c>
      <c r="U861" s="2">
        <f t="shared" si="67"/>
        <v>1155</v>
      </c>
      <c r="V861" s="11">
        <f t="shared" ca="1" si="68"/>
        <v>44519</v>
      </c>
      <c r="W861" s="1" t="s">
        <v>2659</v>
      </c>
    </row>
    <row r="862" spans="1:23" x14ac:dyDescent="0.25">
      <c r="A862" s="1">
        <v>126</v>
      </c>
      <c r="B862" s="1" t="s">
        <v>1494</v>
      </c>
      <c r="C862" s="1" t="s">
        <v>7</v>
      </c>
      <c r="D862" s="1">
        <v>6</v>
      </c>
      <c r="E862" s="1" t="s">
        <v>50</v>
      </c>
      <c r="F862" s="1" t="s">
        <v>1495</v>
      </c>
      <c r="G862" s="1" t="s">
        <v>1496</v>
      </c>
      <c r="H862" s="1">
        <v>1</v>
      </c>
      <c r="I862" s="11">
        <v>1</v>
      </c>
      <c r="J862" s="2" t="s">
        <v>2663</v>
      </c>
      <c r="L862" s="2" t="s">
        <v>2665</v>
      </c>
      <c r="N862" s="1">
        <v>35</v>
      </c>
      <c r="O862" s="1" t="s">
        <v>2665</v>
      </c>
      <c r="P862" s="11">
        <f>_xlfn.ISOWEEKNUM(T862)</f>
        <v>33</v>
      </c>
      <c r="R862" s="1" t="s">
        <v>8</v>
      </c>
      <c r="S862" s="2">
        <v>45516</v>
      </c>
      <c r="T862" s="2">
        <f>S862+365</f>
        <v>45881</v>
      </c>
      <c r="U862" s="2">
        <f t="shared" si="67"/>
        <v>45941</v>
      </c>
      <c r="V862" s="11">
        <f t="shared" ca="1" si="68"/>
        <v>-267</v>
      </c>
      <c r="W862" s="1" t="s">
        <v>2659</v>
      </c>
    </row>
    <row r="863" spans="1:23" x14ac:dyDescent="0.25">
      <c r="A863" s="1">
        <v>138</v>
      </c>
      <c r="B863" s="1" t="s">
        <v>1872</v>
      </c>
      <c r="C863" s="1" t="s">
        <v>53</v>
      </c>
      <c r="D863" s="1">
        <v>407</v>
      </c>
      <c r="E863" s="1" t="s">
        <v>50</v>
      </c>
      <c r="F863" s="1" t="s">
        <v>1941</v>
      </c>
      <c r="G863" s="1" t="s">
        <v>1942</v>
      </c>
      <c r="H863" s="1">
        <v>20</v>
      </c>
      <c r="I863" s="11">
        <v>1</v>
      </c>
      <c r="J863" s="2" t="s">
        <v>2663</v>
      </c>
      <c r="L863" s="2" t="s">
        <v>2665</v>
      </c>
      <c r="N863" s="1">
        <v>35</v>
      </c>
      <c r="O863" s="1" t="s">
        <v>2665</v>
      </c>
      <c r="P863" s="11">
        <f>_xlfn.ISOWEEKNUM(T863)</f>
        <v>33</v>
      </c>
      <c r="R863" s="1" t="s">
        <v>8</v>
      </c>
      <c r="S863" s="2">
        <v>45518</v>
      </c>
      <c r="T863" s="2">
        <f>S863+365</f>
        <v>45883</v>
      </c>
      <c r="U863" s="2">
        <f t="shared" si="67"/>
        <v>45943</v>
      </c>
      <c r="V863" s="11">
        <f t="shared" ca="1" si="68"/>
        <v>-269</v>
      </c>
      <c r="W863" s="1" t="s">
        <v>2659</v>
      </c>
    </row>
    <row r="864" spans="1:23" hidden="1" x14ac:dyDescent="0.25">
      <c r="A864" s="1">
        <v>137</v>
      </c>
      <c r="B864" s="1" t="s">
        <v>1848</v>
      </c>
      <c r="C864" s="1" t="s">
        <v>7</v>
      </c>
      <c r="D864" s="1">
        <v>32</v>
      </c>
      <c r="E864" s="1" t="s">
        <v>54</v>
      </c>
      <c r="F864" s="1" t="s">
        <v>1851</v>
      </c>
      <c r="G864" s="1" t="s">
        <v>1852</v>
      </c>
      <c r="H864" s="1">
        <v>1</v>
      </c>
      <c r="I864" s="11">
        <v>1</v>
      </c>
      <c r="J864" s="2" t="s">
        <v>2664</v>
      </c>
      <c r="K864"/>
      <c r="L864" s="2" t="s">
        <v>2664</v>
      </c>
      <c r="M864"/>
      <c r="N864"/>
      <c r="O864"/>
      <c r="R864" s="1" t="s">
        <v>8</v>
      </c>
      <c r="S864" s="2">
        <v>45610</v>
      </c>
      <c r="T864" s="2">
        <f>S864+(365*3)</f>
        <v>46705</v>
      </c>
      <c r="U864" s="2">
        <f t="shared" si="67"/>
        <v>46765</v>
      </c>
      <c r="V864" s="11">
        <f t="shared" ca="1" si="68"/>
        <v>-1091</v>
      </c>
    </row>
    <row r="865" spans="1:23" x14ac:dyDescent="0.25">
      <c r="A865" s="1">
        <v>138</v>
      </c>
      <c r="B865" s="1" t="s">
        <v>1872</v>
      </c>
      <c r="C865" s="1" t="s">
        <v>7</v>
      </c>
      <c r="D865" s="1">
        <v>408</v>
      </c>
      <c r="E865" s="1" t="s">
        <v>50</v>
      </c>
      <c r="F865" s="1" t="s">
        <v>1949</v>
      </c>
      <c r="G865" s="1" t="s">
        <v>1949</v>
      </c>
      <c r="H865" s="1">
        <v>3</v>
      </c>
      <c r="I865" s="11">
        <v>1</v>
      </c>
      <c r="J865" s="2" t="s">
        <v>2663</v>
      </c>
      <c r="L865" s="2" t="s">
        <v>2665</v>
      </c>
      <c r="N865" s="1">
        <v>35</v>
      </c>
      <c r="O865" s="1" t="s">
        <v>2665</v>
      </c>
      <c r="P865" s="11">
        <f>_xlfn.ISOWEEKNUM(T865)</f>
        <v>33</v>
      </c>
      <c r="R865" s="1" t="s">
        <v>8</v>
      </c>
      <c r="S865" s="2">
        <v>45518</v>
      </c>
      <c r="T865" s="2">
        <f>S865+365</f>
        <v>45883</v>
      </c>
      <c r="U865" s="2">
        <f t="shared" si="67"/>
        <v>45943</v>
      </c>
      <c r="V865" s="11">
        <f t="shared" ca="1" si="68"/>
        <v>-269</v>
      </c>
      <c r="W865" s="1" t="s">
        <v>2659</v>
      </c>
    </row>
    <row r="866" spans="1:23" x14ac:dyDescent="0.25">
      <c r="A866" s="1">
        <v>138</v>
      </c>
      <c r="B866" s="1" t="s">
        <v>1872</v>
      </c>
      <c r="C866" s="1" t="s">
        <v>7</v>
      </c>
      <c r="D866" s="1">
        <v>410</v>
      </c>
      <c r="E866" s="1" t="s">
        <v>50</v>
      </c>
      <c r="F866" s="1" t="s">
        <v>1945</v>
      </c>
      <c r="G866" s="1" t="s">
        <v>1946</v>
      </c>
      <c r="H866" s="1">
        <v>3</v>
      </c>
      <c r="I866" s="11">
        <v>1</v>
      </c>
      <c r="J866" s="2" t="s">
        <v>2663</v>
      </c>
      <c r="L866" s="2" t="s">
        <v>2665</v>
      </c>
      <c r="N866" s="1">
        <v>35</v>
      </c>
      <c r="O866" s="1" t="s">
        <v>2665</v>
      </c>
      <c r="P866" s="11">
        <f>_xlfn.ISOWEEKNUM(T866)</f>
        <v>33</v>
      </c>
      <c r="R866" s="1" t="s">
        <v>8</v>
      </c>
      <c r="S866" s="2">
        <v>45518</v>
      </c>
      <c r="T866" s="2">
        <f>S866+365</f>
        <v>45883</v>
      </c>
      <c r="U866" s="2">
        <f t="shared" si="67"/>
        <v>45943</v>
      </c>
      <c r="V866" s="11">
        <f t="shared" ca="1" si="68"/>
        <v>-269</v>
      </c>
      <c r="W866" s="1" t="s">
        <v>2659</v>
      </c>
    </row>
    <row r="867" spans="1:23" hidden="1" x14ac:dyDescent="0.25">
      <c r="A867" s="1">
        <v>137</v>
      </c>
      <c r="B867" s="1" t="s">
        <v>1865</v>
      </c>
      <c r="C867" s="1" t="s">
        <v>17</v>
      </c>
      <c r="D867" s="1">
        <v>31</v>
      </c>
      <c r="E867" s="1" t="s">
        <v>9</v>
      </c>
      <c r="F867" s="1" t="s">
        <v>1870</v>
      </c>
      <c r="G867" s="1" t="s">
        <v>1871</v>
      </c>
      <c r="H867" s="1">
        <v>2</v>
      </c>
      <c r="I867" s="11">
        <v>1</v>
      </c>
      <c r="J867" s="2" t="s">
        <v>2664</v>
      </c>
      <c r="K867"/>
      <c r="L867" s="2" t="s">
        <v>2664</v>
      </c>
      <c r="M867"/>
      <c r="N867"/>
      <c r="O867"/>
      <c r="R867" s="1" t="s">
        <v>8</v>
      </c>
      <c r="S867" s="2">
        <v>45610</v>
      </c>
      <c r="T867" s="2">
        <f>S867+(365*4)</f>
        <v>47070</v>
      </c>
      <c r="U867" s="2">
        <f t="shared" si="67"/>
        <v>47130</v>
      </c>
      <c r="V867" s="11">
        <f t="shared" ca="1" si="68"/>
        <v>-1456</v>
      </c>
    </row>
    <row r="868" spans="1:23" x14ac:dyDescent="0.25">
      <c r="A868" s="1">
        <v>138</v>
      </c>
      <c r="B868" s="1" t="s">
        <v>1872</v>
      </c>
      <c r="C868" s="1" t="s">
        <v>252</v>
      </c>
      <c r="D868" s="1">
        <v>411</v>
      </c>
      <c r="E868" s="1" t="s">
        <v>50</v>
      </c>
      <c r="F868" s="1" t="s">
        <v>1950</v>
      </c>
      <c r="G868" s="1" t="s">
        <v>1951</v>
      </c>
      <c r="H868" s="1">
        <v>2</v>
      </c>
      <c r="I868" s="11">
        <v>1</v>
      </c>
      <c r="J868" s="2" t="s">
        <v>2663</v>
      </c>
      <c r="L868" s="2" t="s">
        <v>2665</v>
      </c>
      <c r="N868" s="1">
        <v>35</v>
      </c>
      <c r="O868" s="1" t="s">
        <v>2665</v>
      </c>
      <c r="P868" s="11">
        <f>_xlfn.ISOWEEKNUM(T868)</f>
        <v>33</v>
      </c>
      <c r="R868" s="1" t="s">
        <v>8</v>
      </c>
      <c r="S868" s="2">
        <v>45518</v>
      </c>
      <c r="T868" s="2">
        <f>S868+365</f>
        <v>45883</v>
      </c>
      <c r="U868" s="2">
        <f t="shared" si="67"/>
        <v>45943</v>
      </c>
      <c r="V868" s="11">
        <f t="shared" ca="1" si="68"/>
        <v>-269</v>
      </c>
      <c r="W868" s="1" t="s">
        <v>2659</v>
      </c>
    </row>
    <row r="869" spans="1:23" x14ac:dyDescent="0.25">
      <c r="A869" s="1">
        <v>138</v>
      </c>
      <c r="B869" s="1" t="s">
        <v>1872</v>
      </c>
      <c r="C869" s="1" t="s">
        <v>7</v>
      </c>
      <c r="D869" s="1">
        <v>421</v>
      </c>
      <c r="E869" s="1" t="s">
        <v>50</v>
      </c>
      <c r="F869" s="1" t="s">
        <v>1934</v>
      </c>
      <c r="G869" s="1" t="s">
        <v>1940</v>
      </c>
      <c r="H869" s="1" t="s">
        <v>1939</v>
      </c>
      <c r="I869" s="11">
        <v>1</v>
      </c>
      <c r="J869" s="2" t="s">
        <v>2663</v>
      </c>
      <c r="L869" s="2" t="s">
        <v>2665</v>
      </c>
      <c r="N869" s="1">
        <v>35</v>
      </c>
      <c r="O869" s="1" t="s">
        <v>2665</v>
      </c>
      <c r="P869" s="11">
        <f>_xlfn.ISOWEEKNUM(T869)</f>
        <v>33</v>
      </c>
      <c r="R869" s="1" t="s">
        <v>8</v>
      </c>
      <c r="S869" s="2">
        <v>45518</v>
      </c>
      <c r="T869" s="2">
        <f>S869+365</f>
        <v>45883</v>
      </c>
      <c r="U869" s="2">
        <f t="shared" si="67"/>
        <v>45943</v>
      </c>
      <c r="V869" s="11">
        <f t="shared" ca="1" si="68"/>
        <v>-269</v>
      </c>
      <c r="W869" s="1" t="s">
        <v>2659</v>
      </c>
    </row>
    <row r="870" spans="1:23" hidden="1" x14ac:dyDescent="0.25">
      <c r="A870" s="1">
        <v>137</v>
      </c>
      <c r="B870" s="1" t="s">
        <v>1841</v>
      </c>
      <c r="C870" s="1" t="s">
        <v>7</v>
      </c>
      <c r="D870" s="1">
        <v>31</v>
      </c>
      <c r="E870" s="1" t="s">
        <v>54</v>
      </c>
      <c r="F870" s="1" t="s">
        <v>1844</v>
      </c>
      <c r="G870" s="1" t="s">
        <v>1845</v>
      </c>
      <c r="H870" s="1">
        <v>1</v>
      </c>
      <c r="I870" s="11">
        <v>1</v>
      </c>
      <c r="J870" s="2" t="s">
        <v>2664</v>
      </c>
      <c r="K870"/>
      <c r="L870" s="2" t="s">
        <v>2664</v>
      </c>
      <c r="M870"/>
      <c r="N870"/>
      <c r="O870"/>
      <c r="R870" s="1" t="s">
        <v>8</v>
      </c>
      <c r="S870" s="2">
        <v>45610</v>
      </c>
      <c r="T870" s="2">
        <f>S870+(365*3)</f>
        <v>46705</v>
      </c>
      <c r="U870" s="2">
        <f t="shared" si="67"/>
        <v>46765</v>
      </c>
      <c r="V870" s="11">
        <f t="shared" ca="1" si="68"/>
        <v>-1091</v>
      </c>
    </row>
    <row r="871" spans="1:23" x14ac:dyDescent="0.25">
      <c r="A871" s="1">
        <v>138</v>
      </c>
      <c r="B871" s="1" t="s">
        <v>1872</v>
      </c>
      <c r="C871" s="1" t="s">
        <v>7</v>
      </c>
      <c r="D871" s="1">
        <v>425</v>
      </c>
      <c r="E871" s="1" t="s">
        <v>50</v>
      </c>
      <c r="F871" s="1" t="s">
        <v>1927</v>
      </c>
      <c r="G871" s="1" t="s">
        <v>1928</v>
      </c>
      <c r="H871" s="1" t="s">
        <v>1926</v>
      </c>
      <c r="I871" s="11">
        <v>1</v>
      </c>
      <c r="J871" s="2" t="s">
        <v>2663</v>
      </c>
      <c r="L871" s="2" t="s">
        <v>2665</v>
      </c>
      <c r="N871" s="1">
        <v>35</v>
      </c>
      <c r="O871" s="1" t="s">
        <v>2665</v>
      </c>
      <c r="P871" s="11">
        <f>_xlfn.ISOWEEKNUM(T871)</f>
        <v>33</v>
      </c>
      <c r="R871" s="1" t="s">
        <v>8</v>
      </c>
      <c r="S871" s="2">
        <v>45518</v>
      </c>
      <c r="T871" s="2">
        <f>S871+365</f>
        <v>45883</v>
      </c>
      <c r="U871" s="2">
        <f t="shared" si="67"/>
        <v>45943</v>
      </c>
      <c r="V871" s="11">
        <f t="shared" ca="1" si="68"/>
        <v>-269</v>
      </c>
      <c r="W871" s="1" t="s">
        <v>2659</v>
      </c>
    </row>
    <row r="872" spans="1:23" x14ac:dyDescent="0.25">
      <c r="A872" s="1">
        <v>138</v>
      </c>
      <c r="B872" s="1" t="s">
        <v>1872</v>
      </c>
      <c r="C872" s="1" t="s">
        <v>7</v>
      </c>
      <c r="D872" s="1">
        <v>428</v>
      </c>
      <c r="E872" s="1" t="s">
        <v>50</v>
      </c>
      <c r="F872" s="1" t="s">
        <v>1875</v>
      </c>
      <c r="G872" s="1" t="s">
        <v>1876</v>
      </c>
      <c r="H872" s="1">
        <v>3</v>
      </c>
      <c r="I872" s="11">
        <v>1</v>
      </c>
      <c r="J872" s="2" t="s">
        <v>2663</v>
      </c>
      <c r="L872" s="2" t="s">
        <v>2665</v>
      </c>
      <c r="N872" s="1">
        <v>35</v>
      </c>
      <c r="O872" s="1" t="s">
        <v>2665</v>
      </c>
      <c r="P872" s="11">
        <f>_xlfn.ISOWEEKNUM(T872)</f>
        <v>33</v>
      </c>
      <c r="R872" s="1" t="s">
        <v>8</v>
      </c>
      <c r="S872" s="2">
        <v>45518</v>
      </c>
      <c r="T872" s="2">
        <f>S872+365</f>
        <v>45883</v>
      </c>
      <c r="U872" s="2">
        <f t="shared" si="67"/>
        <v>45943</v>
      </c>
      <c r="V872" s="11">
        <f t="shared" ca="1" si="68"/>
        <v>-269</v>
      </c>
      <c r="W872" s="1" t="s">
        <v>2659</v>
      </c>
    </row>
    <row r="873" spans="1:23" x14ac:dyDescent="0.25">
      <c r="A873" s="1">
        <v>138</v>
      </c>
      <c r="B873" s="1" t="s">
        <v>1872</v>
      </c>
      <c r="C873" s="1" t="s">
        <v>7</v>
      </c>
      <c r="D873" s="1">
        <v>430</v>
      </c>
      <c r="E873" s="1" t="s">
        <v>50</v>
      </c>
      <c r="F873" s="1" t="s">
        <v>1877</v>
      </c>
      <c r="G873" s="1" t="s">
        <v>1878</v>
      </c>
      <c r="H873" s="1">
        <v>3</v>
      </c>
      <c r="I873" s="11">
        <v>1</v>
      </c>
      <c r="J873" s="2" t="s">
        <v>2663</v>
      </c>
      <c r="L873" s="2" t="s">
        <v>2665</v>
      </c>
      <c r="N873" s="1">
        <v>35</v>
      </c>
      <c r="O873" s="1" t="s">
        <v>2665</v>
      </c>
      <c r="P873" s="11">
        <f>_xlfn.ISOWEEKNUM(T873)</f>
        <v>33</v>
      </c>
      <c r="R873" s="1" t="s">
        <v>8</v>
      </c>
      <c r="S873" s="2">
        <v>45518</v>
      </c>
      <c r="T873" s="2">
        <f>S873+365</f>
        <v>45883</v>
      </c>
      <c r="U873" s="2">
        <f t="shared" si="67"/>
        <v>45943</v>
      </c>
      <c r="V873" s="11">
        <f t="shared" ca="1" si="68"/>
        <v>-269</v>
      </c>
      <c r="W873" s="1" t="s">
        <v>2659</v>
      </c>
    </row>
    <row r="874" spans="1:23" hidden="1" x14ac:dyDescent="0.25">
      <c r="A874" s="1">
        <v>137</v>
      </c>
      <c r="B874" s="1" t="s">
        <v>1855</v>
      </c>
      <c r="C874" s="1" t="s">
        <v>68</v>
      </c>
      <c r="D874" s="1">
        <v>31</v>
      </c>
      <c r="E874" s="1" t="s">
        <v>9</v>
      </c>
      <c r="F874" s="1" t="s">
        <v>1861</v>
      </c>
      <c r="G874" s="1" t="s">
        <v>1862</v>
      </c>
      <c r="H874" s="1" t="s">
        <v>1860</v>
      </c>
      <c r="I874" s="11">
        <v>1</v>
      </c>
      <c r="J874" s="2" t="s">
        <v>2664</v>
      </c>
      <c r="K874"/>
      <c r="L874" s="2" t="s">
        <v>2664</v>
      </c>
      <c r="M874"/>
      <c r="N874"/>
      <c r="O874"/>
      <c r="R874" s="1" t="s">
        <v>8</v>
      </c>
      <c r="S874" s="2">
        <v>45610</v>
      </c>
      <c r="T874" s="2">
        <f>S874+(365*4)</f>
        <v>47070</v>
      </c>
      <c r="U874" s="2">
        <f t="shared" si="67"/>
        <v>47130</v>
      </c>
      <c r="V874" s="11">
        <f t="shared" ca="1" si="68"/>
        <v>-1456</v>
      </c>
    </row>
    <row r="875" spans="1:23" x14ac:dyDescent="0.25">
      <c r="A875" s="1">
        <v>138</v>
      </c>
      <c r="B875" s="1" t="s">
        <v>1957</v>
      </c>
      <c r="C875" s="1" t="s">
        <v>53</v>
      </c>
      <c r="D875" s="1">
        <v>401</v>
      </c>
      <c r="E875" s="1" t="s">
        <v>50</v>
      </c>
      <c r="F875" s="1" t="s">
        <v>1960</v>
      </c>
      <c r="G875" s="1" t="s">
        <v>1961</v>
      </c>
      <c r="H875" s="1">
        <v>12</v>
      </c>
      <c r="I875" s="11">
        <v>1</v>
      </c>
      <c r="J875" s="2" t="s">
        <v>2663</v>
      </c>
      <c r="L875" s="2" t="s">
        <v>2665</v>
      </c>
      <c r="N875" s="1">
        <v>35</v>
      </c>
      <c r="O875" s="1" t="s">
        <v>2665</v>
      </c>
      <c r="P875" s="11">
        <f t="shared" ref="P875:P883" si="70">_xlfn.ISOWEEKNUM(T875)</f>
        <v>33</v>
      </c>
      <c r="R875" s="1" t="s">
        <v>8</v>
      </c>
      <c r="S875" s="2">
        <v>45518</v>
      </c>
      <c r="T875" s="2">
        <f t="shared" ref="T875:T883" si="71">S875+365</f>
        <v>45883</v>
      </c>
      <c r="U875" s="2">
        <f t="shared" si="67"/>
        <v>45943</v>
      </c>
      <c r="V875" s="11">
        <f t="shared" ca="1" si="68"/>
        <v>-269</v>
      </c>
      <c r="W875" s="1" t="s">
        <v>2659</v>
      </c>
    </row>
    <row r="876" spans="1:23" x14ac:dyDescent="0.25">
      <c r="A876" s="1">
        <v>138</v>
      </c>
      <c r="B876" s="1" t="s">
        <v>1957</v>
      </c>
      <c r="C876" s="1" t="s">
        <v>53</v>
      </c>
      <c r="D876" s="1">
        <v>402</v>
      </c>
      <c r="E876" s="1" t="s">
        <v>50</v>
      </c>
      <c r="F876" s="1" t="s">
        <v>1958</v>
      </c>
      <c r="G876" s="1" t="s">
        <v>1959</v>
      </c>
      <c r="H876" s="1">
        <v>11</v>
      </c>
      <c r="I876" s="11">
        <v>1</v>
      </c>
      <c r="J876" s="2" t="s">
        <v>2663</v>
      </c>
      <c r="L876" s="2" t="s">
        <v>2665</v>
      </c>
      <c r="N876" s="1">
        <v>35</v>
      </c>
      <c r="O876" s="1" t="s">
        <v>2665</v>
      </c>
      <c r="P876" s="11">
        <f t="shared" si="70"/>
        <v>33</v>
      </c>
      <c r="R876" s="1" t="s">
        <v>8</v>
      </c>
      <c r="S876" s="2">
        <v>45518</v>
      </c>
      <c r="T876" s="2">
        <f t="shared" si="71"/>
        <v>45883</v>
      </c>
      <c r="U876" s="2">
        <f t="shared" si="67"/>
        <v>45943</v>
      </c>
      <c r="V876" s="11">
        <f t="shared" ca="1" si="68"/>
        <v>-269</v>
      </c>
      <c r="W876" s="1" t="s">
        <v>2659</v>
      </c>
    </row>
    <row r="877" spans="1:23" x14ac:dyDescent="0.25">
      <c r="A877" s="1">
        <v>132</v>
      </c>
      <c r="B877" s="1" t="s">
        <v>1729</v>
      </c>
      <c r="C877" s="1" t="s">
        <v>53</v>
      </c>
      <c r="D877" s="1">
        <v>21</v>
      </c>
      <c r="E877" s="1" t="s">
        <v>50</v>
      </c>
      <c r="F877" s="1" t="s">
        <v>1745</v>
      </c>
      <c r="G877" s="1" t="s">
        <v>1746</v>
      </c>
      <c r="H877" s="1">
        <v>1</v>
      </c>
      <c r="I877" s="11">
        <v>1</v>
      </c>
      <c r="J877" s="2" t="s">
        <v>2663</v>
      </c>
      <c r="L877" s="2" t="s">
        <v>2665</v>
      </c>
      <c r="N877" s="1">
        <v>36</v>
      </c>
      <c r="O877" s="1" t="s">
        <v>2665</v>
      </c>
      <c r="P877" s="11">
        <f t="shared" si="70"/>
        <v>37</v>
      </c>
      <c r="R877" s="1" t="s">
        <v>8</v>
      </c>
      <c r="S877" s="2">
        <v>45547</v>
      </c>
      <c r="T877" s="2">
        <f t="shared" si="71"/>
        <v>45912</v>
      </c>
      <c r="U877" s="2">
        <f t="shared" si="67"/>
        <v>45972</v>
      </c>
      <c r="V877" s="11">
        <f t="shared" ca="1" si="68"/>
        <v>-298</v>
      </c>
      <c r="W877" s="1" t="s">
        <v>2659</v>
      </c>
    </row>
    <row r="878" spans="1:23" x14ac:dyDescent="0.25">
      <c r="A878" s="1">
        <v>132</v>
      </c>
      <c r="B878" s="1" t="s">
        <v>1729</v>
      </c>
      <c r="C878" s="1" t="s">
        <v>53</v>
      </c>
      <c r="D878" s="1">
        <v>22</v>
      </c>
      <c r="E878" s="1" t="s">
        <v>50</v>
      </c>
      <c r="F878" s="1" t="s">
        <v>1730</v>
      </c>
      <c r="G878" s="1" t="s">
        <v>1731</v>
      </c>
      <c r="H878" s="1">
        <v>2</v>
      </c>
      <c r="I878" s="11">
        <v>1</v>
      </c>
      <c r="J878" s="2" t="s">
        <v>2663</v>
      </c>
      <c r="L878" s="2" t="s">
        <v>2665</v>
      </c>
      <c r="N878" s="1">
        <v>36</v>
      </c>
      <c r="O878" s="1" t="s">
        <v>2665</v>
      </c>
      <c r="P878" s="11">
        <f t="shared" si="70"/>
        <v>37</v>
      </c>
      <c r="R878" s="1" t="s">
        <v>8</v>
      </c>
      <c r="S878" s="2">
        <v>45547</v>
      </c>
      <c r="T878" s="2">
        <f t="shared" si="71"/>
        <v>45912</v>
      </c>
      <c r="U878" s="2">
        <f t="shared" si="67"/>
        <v>45972</v>
      </c>
      <c r="V878" s="11">
        <f t="shared" ca="1" si="68"/>
        <v>-298</v>
      </c>
      <c r="W878" s="1" t="s">
        <v>2659</v>
      </c>
    </row>
    <row r="879" spans="1:23" x14ac:dyDescent="0.25">
      <c r="A879" s="1">
        <v>132</v>
      </c>
      <c r="B879" s="1" t="s">
        <v>1719</v>
      </c>
      <c r="C879" s="1" t="s">
        <v>7</v>
      </c>
      <c r="D879" s="1">
        <v>21</v>
      </c>
      <c r="E879" s="1" t="s">
        <v>50</v>
      </c>
      <c r="F879" s="1" t="s">
        <v>1727</v>
      </c>
      <c r="G879" s="1" t="s">
        <v>1728</v>
      </c>
      <c r="H879" s="1">
        <v>3</v>
      </c>
      <c r="I879" s="11">
        <v>1</v>
      </c>
      <c r="J879" s="2" t="s">
        <v>2663</v>
      </c>
      <c r="L879" s="2" t="s">
        <v>2665</v>
      </c>
      <c r="N879" s="1">
        <v>36</v>
      </c>
      <c r="O879" s="1" t="s">
        <v>2665</v>
      </c>
      <c r="P879" s="11">
        <f t="shared" si="70"/>
        <v>37</v>
      </c>
      <c r="R879" s="1" t="s">
        <v>8</v>
      </c>
      <c r="S879" s="2">
        <v>45547</v>
      </c>
      <c r="T879" s="2">
        <f t="shared" si="71"/>
        <v>45912</v>
      </c>
      <c r="U879" s="2">
        <f t="shared" si="67"/>
        <v>45972</v>
      </c>
      <c r="V879" s="11">
        <f t="shared" ca="1" si="68"/>
        <v>-298</v>
      </c>
      <c r="W879" s="1" t="s">
        <v>2659</v>
      </c>
    </row>
    <row r="880" spans="1:23" x14ac:dyDescent="0.25">
      <c r="A880" s="1">
        <v>132</v>
      </c>
      <c r="B880" s="1" t="s">
        <v>1719</v>
      </c>
      <c r="C880" s="1" t="s">
        <v>7</v>
      </c>
      <c r="D880" s="1">
        <v>22</v>
      </c>
      <c r="E880" s="1" t="s">
        <v>50</v>
      </c>
      <c r="F880" s="1" t="s">
        <v>1720</v>
      </c>
      <c r="G880" s="1" t="s">
        <v>1721</v>
      </c>
      <c r="H880" s="1">
        <v>2</v>
      </c>
      <c r="I880" s="11">
        <v>1</v>
      </c>
      <c r="J880" s="2" t="s">
        <v>2663</v>
      </c>
      <c r="L880" s="2" t="s">
        <v>2665</v>
      </c>
      <c r="N880" s="1">
        <v>36</v>
      </c>
      <c r="O880" s="1" t="s">
        <v>2665</v>
      </c>
      <c r="P880" s="11">
        <f t="shared" si="70"/>
        <v>37</v>
      </c>
      <c r="R880" s="1" t="s">
        <v>8</v>
      </c>
      <c r="S880" s="2">
        <v>45547</v>
      </c>
      <c r="T880" s="2">
        <f t="shared" si="71"/>
        <v>45912</v>
      </c>
      <c r="U880" s="2">
        <f t="shared" si="67"/>
        <v>45972</v>
      </c>
      <c r="V880" s="11">
        <f t="shared" ca="1" si="68"/>
        <v>-298</v>
      </c>
      <c r="W880" s="1" t="s">
        <v>2659</v>
      </c>
    </row>
    <row r="881" spans="1:23" x14ac:dyDescent="0.25">
      <c r="A881" s="1">
        <v>132</v>
      </c>
      <c r="B881" s="1" t="s">
        <v>1713</v>
      </c>
      <c r="C881" s="1" t="s">
        <v>53</v>
      </c>
      <c r="D881" s="1">
        <v>21</v>
      </c>
      <c r="E881" s="1" t="s">
        <v>50</v>
      </c>
      <c r="F881" s="1" t="s">
        <v>1717</v>
      </c>
      <c r="G881" s="1" t="s">
        <v>1718</v>
      </c>
      <c r="H881" s="1">
        <v>2</v>
      </c>
      <c r="I881" s="11">
        <v>1</v>
      </c>
      <c r="J881" s="2" t="s">
        <v>2663</v>
      </c>
      <c r="L881" s="2" t="s">
        <v>2665</v>
      </c>
      <c r="N881" s="1">
        <v>36</v>
      </c>
      <c r="O881" s="1" t="s">
        <v>2665</v>
      </c>
      <c r="P881" s="11">
        <f t="shared" si="70"/>
        <v>37</v>
      </c>
      <c r="R881" s="1" t="s">
        <v>8</v>
      </c>
      <c r="S881" s="2">
        <v>45546</v>
      </c>
      <c r="T881" s="2">
        <f t="shared" si="71"/>
        <v>45911</v>
      </c>
      <c r="U881" s="2">
        <f t="shared" si="67"/>
        <v>45971</v>
      </c>
      <c r="V881" s="11">
        <f t="shared" ca="1" si="68"/>
        <v>-297</v>
      </c>
      <c r="W881" s="1" t="s">
        <v>2659</v>
      </c>
    </row>
    <row r="882" spans="1:23" x14ac:dyDescent="0.25">
      <c r="A882" s="1">
        <v>132</v>
      </c>
      <c r="B882" s="1" t="s">
        <v>1713</v>
      </c>
      <c r="C882" s="1" t="s">
        <v>53</v>
      </c>
      <c r="D882" s="1">
        <v>22</v>
      </c>
      <c r="E882" s="1" t="s">
        <v>50</v>
      </c>
      <c r="F882" s="1" t="s">
        <v>1714</v>
      </c>
      <c r="G882" s="1" t="s">
        <v>1715</v>
      </c>
      <c r="H882" s="1">
        <v>3</v>
      </c>
      <c r="I882" s="11">
        <v>1</v>
      </c>
      <c r="J882" s="2" t="s">
        <v>2663</v>
      </c>
      <c r="L882" s="2" t="s">
        <v>2665</v>
      </c>
      <c r="N882" s="1">
        <v>36</v>
      </c>
      <c r="O882" s="1" t="s">
        <v>2665</v>
      </c>
      <c r="P882" s="11">
        <f t="shared" si="70"/>
        <v>37</v>
      </c>
      <c r="R882" s="1" t="s">
        <v>8</v>
      </c>
      <c r="S882" s="2">
        <v>45546</v>
      </c>
      <c r="T882" s="2">
        <f t="shared" si="71"/>
        <v>45911</v>
      </c>
      <c r="U882" s="2">
        <f t="shared" si="67"/>
        <v>45971</v>
      </c>
      <c r="V882" s="11">
        <f t="shared" ca="1" si="68"/>
        <v>-297</v>
      </c>
      <c r="W882" s="1" t="s">
        <v>2659</v>
      </c>
    </row>
    <row r="883" spans="1:23" x14ac:dyDescent="0.25">
      <c r="A883" s="1">
        <v>133</v>
      </c>
      <c r="B883" s="1" t="s">
        <v>1773</v>
      </c>
      <c r="C883" s="1" t="s">
        <v>485</v>
      </c>
      <c r="D883" s="1">
        <v>438</v>
      </c>
      <c r="E883" s="1" t="s">
        <v>50</v>
      </c>
      <c r="F883" s="1" t="s">
        <v>1776</v>
      </c>
      <c r="G883" s="1" t="s">
        <v>1777</v>
      </c>
      <c r="H883" s="1">
        <v>3</v>
      </c>
      <c r="I883" s="11">
        <v>1</v>
      </c>
      <c r="J883" s="2" t="s">
        <v>2663</v>
      </c>
      <c r="L883" s="2" t="s">
        <v>2665</v>
      </c>
      <c r="N883" s="1">
        <v>36</v>
      </c>
      <c r="O883" s="1" t="s">
        <v>2665</v>
      </c>
      <c r="P883" s="11">
        <f t="shared" si="70"/>
        <v>37</v>
      </c>
      <c r="R883" s="1" t="s">
        <v>8</v>
      </c>
      <c r="S883" s="2">
        <v>45547</v>
      </c>
      <c r="T883" s="2">
        <f t="shared" si="71"/>
        <v>45912</v>
      </c>
      <c r="U883" s="2">
        <f t="shared" si="67"/>
        <v>45972</v>
      </c>
      <c r="V883" s="11">
        <f t="shared" ca="1" si="68"/>
        <v>-298</v>
      </c>
      <c r="W883" s="1" t="s">
        <v>2659</v>
      </c>
    </row>
    <row r="884" spans="1:23" x14ac:dyDescent="0.25">
      <c r="A884" s="1">
        <v>138</v>
      </c>
      <c r="B884" s="1" t="s">
        <v>1872</v>
      </c>
      <c r="C884" s="1" t="s">
        <v>695</v>
      </c>
      <c r="D884" s="1">
        <v>9</v>
      </c>
      <c r="E884" s="1" t="s">
        <v>9</v>
      </c>
      <c r="F884" s="1" t="s">
        <v>1953</v>
      </c>
      <c r="G884" s="1" t="s">
        <v>1954</v>
      </c>
      <c r="H884" s="1" t="s">
        <v>1952</v>
      </c>
      <c r="I884" s="11">
        <v>1</v>
      </c>
      <c r="J884" s="2" t="s">
        <v>2663</v>
      </c>
      <c r="L884" s="2" t="s">
        <v>2665</v>
      </c>
      <c r="O884" s="1" t="s">
        <v>2665</v>
      </c>
      <c r="R884" s="1" t="s">
        <v>8</v>
      </c>
      <c r="S884" s="2">
        <v>40774</v>
      </c>
      <c r="T884" s="2">
        <f t="shared" ref="T884:T916" si="72">S884+(365*4)</f>
        <v>42234</v>
      </c>
      <c r="U884" s="2">
        <f t="shared" si="67"/>
        <v>42294</v>
      </c>
      <c r="V884" s="11">
        <f t="shared" ca="1" si="68"/>
        <v>3380</v>
      </c>
      <c r="W884" s="1" t="s">
        <v>2659</v>
      </c>
    </row>
    <row r="885" spans="1:23" x14ac:dyDescent="0.25">
      <c r="A885" s="1">
        <v>138</v>
      </c>
      <c r="B885" s="1" t="s">
        <v>1872</v>
      </c>
      <c r="C885" s="1" t="s">
        <v>68</v>
      </c>
      <c r="D885" s="1">
        <v>26</v>
      </c>
      <c r="E885" s="1" t="s">
        <v>9</v>
      </c>
      <c r="F885" s="1" t="s">
        <v>1923</v>
      </c>
      <c r="G885" s="1" t="s">
        <v>1924</v>
      </c>
      <c r="H885" s="1">
        <v>113</v>
      </c>
      <c r="I885" s="11">
        <v>1</v>
      </c>
      <c r="J885" s="2" t="s">
        <v>2663</v>
      </c>
      <c r="L885" s="2" t="s">
        <v>2665</v>
      </c>
      <c r="O885" s="1" t="s">
        <v>2665</v>
      </c>
      <c r="R885" s="1" t="s">
        <v>8</v>
      </c>
      <c r="S885" s="2">
        <v>40774</v>
      </c>
      <c r="T885" s="2">
        <f t="shared" si="72"/>
        <v>42234</v>
      </c>
      <c r="U885" s="2">
        <f t="shared" si="67"/>
        <v>42294</v>
      </c>
      <c r="V885" s="11">
        <f t="shared" ca="1" si="68"/>
        <v>3380</v>
      </c>
      <c r="W885" s="1" t="s">
        <v>2659</v>
      </c>
    </row>
    <row r="886" spans="1:23" x14ac:dyDescent="0.25">
      <c r="A886" s="1">
        <v>138</v>
      </c>
      <c r="B886" s="1" t="s">
        <v>1872</v>
      </c>
      <c r="C886" s="1" t="s">
        <v>695</v>
      </c>
      <c r="D886" s="1">
        <v>27</v>
      </c>
      <c r="E886" s="1" t="s">
        <v>9</v>
      </c>
      <c r="F886" s="1" t="s">
        <v>1915</v>
      </c>
      <c r="G886" s="1" t="s">
        <v>1916</v>
      </c>
      <c r="H886" s="1">
        <v>8</v>
      </c>
      <c r="I886" s="11">
        <v>1</v>
      </c>
      <c r="J886" s="2" t="s">
        <v>2663</v>
      </c>
      <c r="L886" s="2" t="s">
        <v>2665</v>
      </c>
      <c r="O886" s="1" t="s">
        <v>2665</v>
      </c>
      <c r="R886" s="1" t="s">
        <v>8</v>
      </c>
      <c r="S886" s="2">
        <v>40774</v>
      </c>
      <c r="T886" s="2">
        <f t="shared" si="72"/>
        <v>42234</v>
      </c>
      <c r="U886" s="2">
        <f t="shared" si="67"/>
        <v>42294</v>
      </c>
      <c r="V886" s="11">
        <f t="shared" ca="1" si="68"/>
        <v>3380</v>
      </c>
      <c r="W886" s="1" t="s">
        <v>2659</v>
      </c>
    </row>
    <row r="887" spans="1:23" x14ac:dyDescent="0.25">
      <c r="A887" s="1">
        <v>138</v>
      </c>
      <c r="B887" s="1" t="s">
        <v>1872</v>
      </c>
      <c r="C887" s="1" t="s">
        <v>695</v>
      </c>
      <c r="D887" s="1">
        <v>29</v>
      </c>
      <c r="E887" s="1" t="s">
        <v>9</v>
      </c>
      <c r="F887" s="1" t="s">
        <v>1914</v>
      </c>
      <c r="G887" s="1" t="s">
        <v>1917</v>
      </c>
      <c r="H887" s="1">
        <v>114</v>
      </c>
      <c r="I887" s="11">
        <v>1</v>
      </c>
      <c r="J887" s="2" t="s">
        <v>2663</v>
      </c>
      <c r="L887" s="2" t="s">
        <v>2665</v>
      </c>
      <c r="O887" s="1" t="s">
        <v>2665</v>
      </c>
      <c r="R887" s="1" t="s">
        <v>8</v>
      </c>
      <c r="S887" s="2">
        <v>40774</v>
      </c>
      <c r="T887" s="2">
        <f t="shared" si="72"/>
        <v>42234</v>
      </c>
      <c r="U887" s="2">
        <f t="shared" si="67"/>
        <v>42294</v>
      </c>
      <c r="V887" s="11">
        <f t="shared" ca="1" si="68"/>
        <v>3380</v>
      </c>
      <c r="W887" s="1" t="s">
        <v>2659</v>
      </c>
    </row>
    <row r="888" spans="1:23" x14ac:dyDescent="0.25">
      <c r="A888" s="1">
        <v>138</v>
      </c>
      <c r="B888" s="1" t="s">
        <v>1872</v>
      </c>
      <c r="C888" s="1" t="s">
        <v>695</v>
      </c>
      <c r="D888" s="1">
        <v>41</v>
      </c>
      <c r="E888" s="1" t="s">
        <v>9</v>
      </c>
      <c r="F888" s="1" t="s">
        <v>1906</v>
      </c>
      <c r="G888" s="1" t="s">
        <v>1907</v>
      </c>
      <c r="H888" s="1">
        <v>8</v>
      </c>
      <c r="I888" s="11">
        <v>1</v>
      </c>
      <c r="J888" s="2" t="s">
        <v>2663</v>
      </c>
      <c r="L888" s="2" t="s">
        <v>2665</v>
      </c>
      <c r="O888" s="1" t="s">
        <v>2665</v>
      </c>
      <c r="R888" s="1" t="s">
        <v>8</v>
      </c>
      <c r="S888" s="2">
        <v>40774</v>
      </c>
      <c r="T888" s="2">
        <f t="shared" si="72"/>
        <v>42234</v>
      </c>
      <c r="U888" s="2">
        <f t="shared" si="67"/>
        <v>42294</v>
      </c>
      <c r="V888" s="11">
        <f t="shared" ca="1" si="68"/>
        <v>3380</v>
      </c>
      <c r="W888" s="1" t="s">
        <v>2659</v>
      </c>
    </row>
    <row r="889" spans="1:23" hidden="1" x14ac:dyDescent="0.25">
      <c r="A889" s="1">
        <v>138</v>
      </c>
      <c r="B889" s="1" t="s">
        <v>1872</v>
      </c>
      <c r="C889" s="1" t="s">
        <v>17</v>
      </c>
      <c r="D889" s="1">
        <v>413</v>
      </c>
      <c r="E889" s="1" t="s">
        <v>9</v>
      </c>
      <c r="F889" s="1" t="s">
        <v>1947</v>
      </c>
      <c r="G889" s="1" t="s">
        <v>1948</v>
      </c>
      <c r="H889" s="1">
        <v>4</v>
      </c>
      <c r="I889" s="11">
        <v>1</v>
      </c>
      <c r="J889" s="2" t="s">
        <v>2664</v>
      </c>
      <c r="K889"/>
      <c r="L889" s="2" t="s">
        <v>2664</v>
      </c>
      <c r="M889"/>
      <c r="N889"/>
      <c r="O889"/>
      <c r="R889" s="1" t="s">
        <v>8</v>
      </c>
      <c r="S889" s="2">
        <v>44832</v>
      </c>
      <c r="T889" s="2">
        <f t="shared" si="72"/>
        <v>46292</v>
      </c>
      <c r="U889" s="2">
        <f t="shared" si="67"/>
        <v>46352</v>
      </c>
      <c r="V889" s="11">
        <f t="shared" ca="1" si="68"/>
        <v>-678</v>
      </c>
    </row>
    <row r="890" spans="1:23" x14ac:dyDescent="0.25">
      <c r="A890" s="1">
        <v>138</v>
      </c>
      <c r="B890" s="1" t="s">
        <v>1872</v>
      </c>
      <c r="C890" s="1" t="s">
        <v>692</v>
      </c>
      <c r="D890" s="1">
        <v>45</v>
      </c>
      <c r="E890" s="1" t="s">
        <v>9</v>
      </c>
      <c r="F890" s="1" t="s">
        <v>1904</v>
      </c>
      <c r="G890" s="1" t="s">
        <v>1905</v>
      </c>
      <c r="H890" s="1">
        <v>9</v>
      </c>
      <c r="I890" s="11">
        <v>1</v>
      </c>
      <c r="J890" s="2" t="s">
        <v>2663</v>
      </c>
      <c r="L890" s="2" t="s">
        <v>2665</v>
      </c>
      <c r="O890" s="1" t="s">
        <v>2665</v>
      </c>
      <c r="R890" s="1" t="s">
        <v>8</v>
      </c>
      <c r="S890" s="2">
        <v>40774</v>
      </c>
      <c r="T890" s="2">
        <f t="shared" si="72"/>
        <v>42234</v>
      </c>
      <c r="U890" s="2">
        <f t="shared" si="67"/>
        <v>42294</v>
      </c>
      <c r="V890" s="11">
        <f t="shared" ca="1" si="68"/>
        <v>3380</v>
      </c>
      <c r="W890" s="1" t="s">
        <v>2659</v>
      </c>
    </row>
    <row r="891" spans="1:23" hidden="1" x14ac:dyDescent="0.25">
      <c r="A891" s="1">
        <v>138</v>
      </c>
      <c r="B891" s="1" t="s">
        <v>1872</v>
      </c>
      <c r="C891" s="1" t="s">
        <v>68</v>
      </c>
      <c r="D891" s="1">
        <v>415</v>
      </c>
      <c r="E891" s="1" t="s">
        <v>9</v>
      </c>
      <c r="F891" s="1" t="s">
        <v>1943</v>
      </c>
      <c r="G891" s="1" t="s">
        <v>1944</v>
      </c>
      <c r="H891" s="1">
        <v>4</v>
      </c>
      <c r="I891" s="11">
        <v>1</v>
      </c>
      <c r="J891" s="2" t="s">
        <v>2664</v>
      </c>
      <c r="K891"/>
      <c r="L891" s="2" t="s">
        <v>2664</v>
      </c>
      <c r="M891"/>
      <c r="N891"/>
      <c r="O891"/>
      <c r="R891" s="1" t="s">
        <v>8</v>
      </c>
      <c r="S891" s="2">
        <v>44832</v>
      </c>
      <c r="T891" s="2">
        <f t="shared" si="72"/>
        <v>46292</v>
      </c>
      <c r="U891" s="2">
        <f t="shared" si="67"/>
        <v>46352</v>
      </c>
      <c r="V891" s="11">
        <f t="shared" ca="1" si="68"/>
        <v>-678</v>
      </c>
    </row>
    <row r="892" spans="1:23" hidden="1" x14ac:dyDescent="0.25">
      <c r="A892" s="1">
        <v>138</v>
      </c>
      <c r="B892" s="1" t="s">
        <v>1872</v>
      </c>
      <c r="C892" s="1" t="s">
        <v>68</v>
      </c>
      <c r="D892" s="1">
        <v>416</v>
      </c>
      <c r="E892" s="1" t="s">
        <v>9</v>
      </c>
      <c r="F892" s="1" t="s">
        <v>1912</v>
      </c>
      <c r="G892" s="1" t="s">
        <v>1913</v>
      </c>
      <c r="H892" s="1">
        <v>2</v>
      </c>
      <c r="I892" s="11">
        <v>1</v>
      </c>
      <c r="J892" s="2" t="s">
        <v>2664</v>
      </c>
      <c r="K892"/>
      <c r="L892" s="2" t="s">
        <v>2664</v>
      </c>
      <c r="M892"/>
      <c r="N892"/>
      <c r="O892"/>
      <c r="R892" s="1" t="s">
        <v>8</v>
      </c>
      <c r="S892" s="2">
        <v>44832</v>
      </c>
      <c r="T892" s="2">
        <f t="shared" si="72"/>
        <v>46292</v>
      </c>
      <c r="U892" s="2">
        <f t="shared" si="67"/>
        <v>46352</v>
      </c>
      <c r="V892" s="11">
        <f t="shared" ca="1" si="68"/>
        <v>-678</v>
      </c>
    </row>
    <row r="893" spans="1:23" hidden="1" x14ac:dyDescent="0.25">
      <c r="A893" s="1">
        <v>138</v>
      </c>
      <c r="B893" s="1" t="s">
        <v>1872</v>
      </c>
      <c r="C893" s="1" t="s">
        <v>17</v>
      </c>
      <c r="D893" s="1">
        <v>418</v>
      </c>
      <c r="E893" s="1" t="s">
        <v>9</v>
      </c>
      <c r="F893" s="1" t="s">
        <v>1908</v>
      </c>
      <c r="G893" s="1" t="s">
        <v>1909</v>
      </c>
      <c r="H893" s="1">
        <v>2</v>
      </c>
      <c r="I893" s="11">
        <v>1</v>
      </c>
      <c r="J893" s="2" t="s">
        <v>2664</v>
      </c>
      <c r="K893"/>
      <c r="L893" s="2" t="s">
        <v>2664</v>
      </c>
      <c r="M893"/>
      <c r="N893"/>
      <c r="O893"/>
      <c r="R893" s="1" t="s">
        <v>8</v>
      </c>
      <c r="S893" s="2">
        <v>44832</v>
      </c>
      <c r="T893" s="2">
        <f t="shared" si="72"/>
        <v>46292</v>
      </c>
      <c r="U893" s="2">
        <f t="shared" si="67"/>
        <v>46352</v>
      </c>
      <c r="V893" s="11">
        <f t="shared" ca="1" si="68"/>
        <v>-678</v>
      </c>
    </row>
    <row r="894" spans="1:23" x14ac:dyDescent="0.25">
      <c r="A894" s="1">
        <v>138</v>
      </c>
      <c r="B894" s="1" t="s">
        <v>1872</v>
      </c>
      <c r="C894" s="1" t="s">
        <v>1918</v>
      </c>
      <c r="D894" s="1">
        <v>113</v>
      </c>
      <c r="E894" s="1" t="s">
        <v>9</v>
      </c>
      <c r="F894" s="1" t="s">
        <v>1919</v>
      </c>
      <c r="G894" s="1" t="s">
        <v>1920</v>
      </c>
      <c r="H894" s="1" t="s">
        <v>840</v>
      </c>
      <c r="I894" s="11">
        <v>1</v>
      </c>
      <c r="J894" s="2" t="s">
        <v>2663</v>
      </c>
      <c r="L894" s="2" t="s">
        <v>2665</v>
      </c>
      <c r="O894" s="1" t="s">
        <v>2665</v>
      </c>
      <c r="R894" s="1" t="s">
        <v>8</v>
      </c>
      <c r="S894" s="2">
        <v>43342</v>
      </c>
      <c r="T894" s="2">
        <f t="shared" si="72"/>
        <v>44802</v>
      </c>
      <c r="U894" s="2">
        <f t="shared" si="67"/>
        <v>44862</v>
      </c>
      <c r="V894" s="11">
        <f t="shared" ca="1" si="68"/>
        <v>812</v>
      </c>
      <c r="W894" s="1" t="s">
        <v>2659</v>
      </c>
    </row>
    <row r="895" spans="1:23" x14ac:dyDescent="0.25">
      <c r="A895" s="1">
        <v>138</v>
      </c>
      <c r="B895" s="1" t="s">
        <v>1872</v>
      </c>
      <c r="C895" s="1" t="s">
        <v>674</v>
      </c>
      <c r="D895" s="1">
        <v>134</v>
      </c>
      <c r="E895" s="1" t="s">
        <v>9</v>
      </c>
      <c r="F895" s="1" t="s">
        <v>1914</v>
      </c>
      <c r="G895" s="1" t="s">
        <v>1914</v>
      </c>
      <c r="H895" s="1" t="s">
        <v>852</v>
      </c>
      <c r="I895" s="11">
        <v>1</v>
      </c>
      <c r="J895" s="2" t="s">
        <v>2663</v>
      </c>
      <c r="L895" s="2" t="s">
        <v>2665</v>
      </c>
      <c r="O895" s="1" t="s">
        <v>2665</v>
      </c>
      <c r="R895" s="1" t="s">
        <v>8</v>
      </c>
      <c r="S895" s="2">
        <v>43342</v>
      </c>
      <c r="T895" s="2">
        <f t="shared" si="72"/>
        <v>44802</v>
      </c>
      <c r="U895" s="2">
        <f t="shared" si="67"/>
        <v>44862</v>
      </c>
      <c r="V895" s="11">
        <f t="shared" ca="1" si="68"/>
        <v>812</v>
      </c>
      <c r="W895" s="1" t="s">
        <v>2659</v>
      </c>
    </row>
    <row r="896" spans="1:23" x14ac:dyDescent="0.25">
      <c r="A896" s="1">
        <v>138</v>
      </c>
      <c r="B896" s="1" t="s">
        <v>1872</v>
      </c>
      <c r="C896" s="1" t="s">
        <v>695</v>
      </c>
      <c r="D896" s="1">
        <v>136</v>
      </c>
      <c r="E896" s="1" t="s">
        <v>9</v>
      </c>
      <c r="F896" s="1" t="s">
        <v>1921</v>
      </c>
      <c r="G896" s="1" t="s">
        <v>1922</v>
      </c>
      <c r="H896" s="1" t="s">
        <v>979</v>
      </c>
      <c r="I896" s="11">
        <v>1</v>
      </c>
      <c r="J896" s="2" t="s">
        <v>2663</v>
      </c>
      <c r="L896" s="2" t="s">
        <v>2665</v>
      </c>
      <c r="O896" s="1" t="s">
        <v>2665</v>
      </c>
      <c r="R896" s="1" t="s">
        <v>8</v>
      </c>
      <c r="S896" s="2">
        <v>43342</v>
      </c>
      <c r="T896" s="2">
        <f t="shared" si="72"/>
        <v>44802</v>
      </c>
      <c r="U896" s="2">
        <f t="shared" si="67"/>
        <v>44862</v>
      </c>
      <c r="V896" s="11">
        <f t="shared" ca="1" si="68"/>
        <v>812</v>
      </c>
      <c r="W896" s="1" t="s">
        <v>2659</v>
      </c>
    </row>
    <row r="897" spans="1:23" x14ac:dyDescent="0.25">
      <c r="A897" s="1">
        <v>138</v>
      </c>
      <c r="B897" s="1" t="s">
        <v>1872</v>
      </c>
      <c r="C897" s="1" t="s">
        <v>68</v>
      </c>
      <c r="D897" s="1">
        <v>414</v>
      </c>
      <c r="E897" s="1" t="s">
        <v>9</v>
      </c>
      <c r="F897" s="1" t="s">
        <v>1925</v>
      </c>
      <c r="G897" s="1" t="s">
        <v>1925</v>
      </c>
      <c r="H897" s="1">
        <v>5</v>
      </c>
      <c r="I897" s="11">
        <v>1</v>
      </c>
      <c r="J897" s="2" t="s">
        <v>2663</v>
      </c>
      <c r="L897" s="2" t="s">
        <v>2665</v>
      </c>
      <c r="O897" s="1" t="s">
        <v>2665</v>
      </c>
      <c r="R897" s="1" t="s">
        <v>8</v>
      </c>
      <c r="S897" s="2">
        <v>40774</v>
      </c>
      <c r="T897" s="2">
        <f t="shared" si="72"/>
        <v>42234</v>
      </c>
      <c r="U897" s="2">
        <f t="shared" si="67"/>
        <v>42294</v>
      </c>
      <c r="V897" s="11">
        <f t="shared" ca="1" si="68"/>
        <v>3380</v>
      </c>
      <c r="W897" s="1" t="s">
        <v>2659</v>
      </c>
    </row>
    <row r="898" spans="1:23" x14ac:dyDescent="0.25">
      <c r="A898" s="1">
        <v>138</v>
      </c>
      <c r="B898" s="1" t="s">
        <v>1872</v>
      </c>
      <c r="C898" s="1" t="s">
        <v>783</v>
      </c>
      <c r="D898" s="1">
        <v>420</v>
      </c>
      <c r="E898" s="1" t="s">
        <v>9</v>
      </c>
      <c r="F898" s="1" t="s">
        <v>1899</v>
      </c>
      <c r="G898" s="1" t="s">
        <v>1899</v>
      </c>
      <c r="H898" s="1">
        <v>1</v>
      </c>
      <c r="I898" s="11">
        <v>1</v>
      </c>
      <c r="J898" s="2" t="s">
        <v>2663</v>
      </c>
      <c r="L898" s="2" t="s">
        <v>2665</v>
      </c>
      <c r="O898" s="1" t="s">
        <v>2665</v>
      </c>
      <c r="R898" s="1" t="s">
        <v>8</v>
      </c>
      <c r="S898" s="2">
        <v>40774</v>
      </c>
      <c r="T898" s="2">
        <f t="shared" si="72"/>
        <v>42234</v>
      </c>
      <c r="U898" s="2">
        <f t="shared" ref="U898:U961" si="73">T898+60</f>
        <v>42294</v>
      </c>
      <c r="V898" s="11">
        <f t="shared" ref="V898:V961" ca="1" si="74">TODAY()-U898</f>
        <v>3380</v>
      </c>
      <c r="W898" s="1" t="s">
        <v>2659</v>
      </c>
    </row>
    <row r="899" spans="1:23" x14ac:dyDescent="0.25">
      <c r="A899" s="1">
        <v>138</v>
      </c>
      <c r="B899" s="1" t="s">
        <v>1872</v>
      </c>
      <c r="C899" s="1" t="s">
        <v>783</v>
      </c>
      <c r="D899" s="1">
        <v>422</v>
      </c>
      <c r="E899" s="1" t="s">
        <v>9</v>
      </c>
      <c r="F899" s="1" t="s">
        <v>1900</v>
      </c>
      <c r="G899" s="1" t="s">
        <v>1901</v>
      </c>
      <c r="H899" s="1" t="s">
        <v>831</v>
      </c>
      <c r="I899" s="11">
        <v>1</v>
      </c>
      <c r="J899" s="2" t="s">
        <v>2663</v>
      </c>
      <c r="L899" s="2" t="s">
        <v>2665</v>
      </c>
      <c r="O899" s="1" t="s">
        <v>2665</v>
      </c>
      <c r="R899" s="1" t="s">
        <v>8</v>
      </c>
      <c r="S899" s="2">
        <v>40774</v>
      </c>
      <c r="T899" s="2">
        <f t="shared" si="72"/>
        <v>42234</v>
      </c>
      <c r="U899" s="2">
        <f t="shared" si="73"/>
        <v>42294</v>
      </c>
      <c r="V899" s="11">
        <f t="shared" ca="1" si="74"/>
        <v>3380</v>
      </c>
      <c r="W899" s="1" t="s">
        <v>2659</v>
      </c>
    </row>
    <row r="900" spans="1:23" x14ac:dyDescent="0.25">
      <c r="A900" s="1">
        <v>138</v>
      </c>
      <c r="B900" s="1" t="s">
        <v>1872</v>
      </c>
      <c r="C900" s="1" t="s">
        <v>144</v>
      </c>
      <c r="D900" s="1">
        <v>424</v>
      </c>
      <c r="E900" s="1" t="s">
        <v>9</v>
      </c>
      <c r="F900" s="1" t="s">
        <v>1885</v>
      </c>
      <c r="G900" s="1" t="s">
        <v>1886</v>
      </c>
      <c r="H900" s="1">
        <v>2</v>
      </c>
      <c r="I900" s="11">
        <v>1</v>
      </c>
      <c r="J900" s="2" t="s">
        <v>2663</v>
      </c>
      <c r="L900" s="2" t="s">
        <v>2665</v>
      </c>
      <c r="O900" s="1" t="s">
        <v>2665</v>
      </c>
      <c r="R900" s="1" t="s">
        <v>8</v>
      </c>
      <c r="S900" s="2">
        <v>40774</v>
      </c>
      <c r="T900" s="2">
        <f t="shared" si="72"/>
        <v>42234</v>
      </c>
      <c r="U900" s="2">
        <f t="shared" si="73"/>
        <v>42294</v>
      </c>
      <c r="V900" s="11">
        <f t="shared" ca="1" si="74"/>
        <v>3380</v>
      </c>
      <c r="W900" s="1" t="s">
        <v>2659</v>
      </c>
    </row>
    <row r="901" spans="1:23" x14ac:dyDescent="0.25">
      <c r="A901" s="1">
        <v>138</v>
      </c>
      <c r="B901" s="1" t="s">
        <v>1872</v>
      </c>
      <c r="C901" s="1" t="s">
        <v>68</v>
      </c>
      <c r="D901" s="1">
        <v>432</v>
      </c>
      <c r="E901" s="1" t="s">
        <v>9</v>
      </c>
      <c r="F901" s="1" t="s">
        <v>1879</v>
      </c>
      <c r="G901" s="1" t="s">
        <v>1880</v>
      </c>
      <c r="H901" s="1">
        <v>4</v>
      </c>
      <c r="I901" s="11">
        <v>1</v>
      </c>
      <c r="J901" s="2" t="s">
        <v>2663</v>
      </c>
      <c r="L901" s="2" t="s">
        <v>2665</v>
      </c>
      <c r="O901" s="1" t="s">
        <v>2665</v>
      </c>
      <c r="R901" s="1" t="s">
        <v>8</v>
      </c>
      <c r="S901" s="2">
        <v>40774</v>
      </c>
      <c r="T901" s="2">
        <f t="shared" si="72"/>
        <v>42234</v>
      </c>
      <c r="U901" s="2">
        <f t="shared" si="73"/>
        <v>42294</v>
      </c>
      <c r="V901" s="11">
        <f t="shared" ca="1" si="74"/>
        <v>3380</v>
      </c>
      <c r="W901" s="1" t="s">
        <v>2659</v>
      </c>
    </row>
    <row r="902" spans="1:23" hidden="1" x14ac:dyDescent="0.25">
      <c r="A902" s="1">
        <v>138</v>
      </c>
      <c r="B902" s="1" t="s">
        <v>1872</v>
      </c>
      <c r="C902" s="1" t="s">
        <v>17</v>
      </c>
      <c r="D902" s="1">
        <v>433</v>
      </c>
      <c r="E902" s="1" t="s">
        <v>9</v>
      </c>
      <c r="F902" s="1" t="s">
        <v>1902</v>
      </c>
      <c r="G902" s="1" t="s">
        <v>1903</v>
      </c>
      <c r="H902" s="1">
        <v>2</v>
      </c>
      <c r="I902" s="11">
        <v>1</v>
      </c>
      <c r="J902" s="2" t="s">
        <v>2664</v>
      </c>
      <c r="K902"/>
      <c r="L902" s="2" t="s">
        <v>2664</v>
      </c>
      <c r="M902"/>
      <c r="N902"/>
      <c r="O902"/>
      <c r="R902" s="1" t="s">
        <v>8</v>
      </c>
      <c r="S902" s="2">
        <v>44832</v>
      </c>
      <c r="T902" s="2">
        <f t="shared" si="72"/>
        <v>46292</v>
      </c>
      <c r="U902" s="2">
        <f t="shared" si="73"/>
        <v>46352</v>
      </c>
      <c r="V902" s="11">
        <f t="shared" ca="1" si="74"/>
        <v>-678</v>
      </c>
    </row>
    <row r="903" spans="1:23" x14ac:dyDescent="0.25">
      <c r="A903" s="1">
        <v>138</v>
      </c>
      <c r="B903" s="1" t="s">
        <v>1872</v>
      </c>
      <c r="C903" s="1" t="s">
        <v>68</v>
      </c>
      <c r="D903" s="1">
        <v>434</v>
      </c>
      <c r="E903" s="1" t="s">
        <v>9</v>
      </c>
      <c r="F903" s="1" t="s">
        <v>1881</v>
      </c>
      <c r="G903" s="1" t="s">
        <v>1882</v>
      </c>
      <c r="H903" s="1">
        <v>4</v>
      </c>
      <c r="I903" s="11">
        <v>1</v>
      </c>
      <c r="J903" s="2" t="s">
        <v>2663</v>
      </c>
      <c r="L903" s="2" t="s">
        <v>2665</v>
      </c>
      <c r="O903" s="1" t="s">
        <v>2665</v>
      </c>
      <c r="R903" s="1" t="s">
        <v>8</v>
      </c>
      <c r="S903" s="2">
        <v>40774</v>
      </c>
      <c r="T903" s="2">
        <f t="shared" si="72"/>
        <v>42234</v>
      </c>
      <c r="U903" s="2">
        <f t="shared" si="73"/>
        <v>42294</v>
      </c>
      <c r="V903" s="11">
        <f t="shared" ca="1" si="74"/>
        <v>3380</v>
      </c>
      <c r="W903" s="1" t="s">
        <v>2659</v>
      </c>
    </row>
    <row r="904" spans="1:23" x14ac:dyDescent="0.25">
      <c r="A904" s="1">
        <v>138</v>
      </c>
      <c r="B904" s="1" t="s">
        <v>1872</v>
      </c>
      <c r="C904" s="1" t="s">
        <v>68</v>
      </c>
      <c r="D904" s="1">
        <v>435</v>
      </c>
      <c r="E904" s="1" t="s">
        <v>9</v>
      </c>
      <c r="F904" s="1" t="s">
        <v>1873</v>
      </c>
      <c r="G904" s="1" t="s">
        <v>1874</v>
      </c>
      <c r="H904" s="1" t="s">
        <v>453</v>
      </c>
      <c r="I904" s="11">
        <v>1</v>
      </c>
      <c r="J904" s="2" t="s">
        <v>2663</v>
      </c>
      <c r="L904" s="2" t="s">
        <v>2665</v>
      </c>
      <c r="O904" s="1" t="s">
        <v>2665</v>
      </c>
      <c r="R904" s="1" t="s">
        <v>8</v>
      </c>
      <c r="S904" s="2">
        <v>40774</v>
      </c>
      <c r="T904" s="2">
        <f t="shared" si="72"/>
        <v>42234</v>
      </c>
      <c r="U904" s="2">
        <f t="shared" si="73"/>
        <v>42294</v>
      </c>
      <c r="V904" s="11">
        <f t="shared" ca="1" si="74"/>
        <v>3380</v>
      </c>
      <c r="W904" s="1" t="s">
        <v>2659</v>
      </c>
    </row>
    <row r="905" spans="1:23" x14ac:dyDescent="0.25">
      <c r="A905" s="1">
        <v>138</v>
      </c>
      <c r="B905" s="1" t="s">
        <v>1872</v>
      </c>
      <c r="C905" s="1" t="s">
        <v>68</v>
      </c>
      <c r="D905" s="1">
        <v>437</v>
      </c>
      <c r="E905" s="1" t="s">
        <v>9</v>
      </c>
      <c r="F905" s="1" t="s">
        <v>1879</v>
      </c>
      <c r="G905" s="1" t="s">
        <v>1880</v>
      </c>
      <c r="H905" s="1" t="s">
        <v>1562</v>
      </c>
      <c r="I905" s="11">
        <v>1</v>
      </c>
      <c r="J905" s="2" t="s">
        <v>2663</v>
      </c>
      <c r="L905" s="2" t="s">
        <v>2665</v>
      </c>
      <c r="O905" s="1" t="s">
        <v>2665</v>
      </c>
      <c r="R905" s="1" t="s">
        <v>8</v>
      </c>
      <c r="S905" s="2">
        <v>40774</v>
      </c>
      <c r="T905" s="2">
        <f t="shared" si="72"/>
        <v>42234</v>
      </c>
      <c r="U905" s="2">
        <f t="shared" si="73"/>
        <v>42294</v>
      </c>
      <c r="V905" s="11">
        <f t="shared" ca="1" si="74"/>
        <v>3380</v>
      </c>
      <c r="W905" s="1" t="s">
        <v>2659</v>
      </c>
    </row>
    <row r="906" spans="1:23" x14ac:dyDescent="0.25">
      <c r="A906" s="1">
        <v>138</v>
      </c>
      <c r="B906" s="1" t="s">
        <v>1872</v>
      </c>
      <c r="C906" s="1" t="s">
        <v>68</v>
      </c>
      <c r="D906" s="1">
        <v>439</v>
      </c>
      <c r="E906" s="1" t="s">
        <v>9</v>
      </c>
      <c r="F906" s="1" t="s">
        <v>1883</v>
      </c>
      <c r="G906" s="1" t="s">
        <v>1884</v>
      </c>
      <c r="H906" s="1">
        <v>6</v>
      </c>
      <c r="I906" s="11">
        <v>1</v>
      </c>
      <c r="J906" s="2" t="s">
        <v>2663</v>
      </c>
      <c r="L906" s="2" t="s">
        <v>2665</v>
      </c>
      <c r="O906" s="1" t="s">
        <v>2665</v>
      </c>
      <c r="R906" s="1" t="s">
        <v>8</v>
      </c>
      <c r="S906" s="2">
        <v>40774</v>
      </c>
      <c r="T906" s="2">
        <f t="shared" si="72"/>
        <v>42234</v>
      </c>
      <c r="U906" s="2">
        <f t="shared" si="73"/>
        <v>42294</v>
      </c>
      <c r="V906" s="11">
        <f t="shared" ca="1" si="74"/>
        <v>3380</v>
      </c>
      <c r="W906" s="1" t="s">
        <v>2659</v>
      </c>
    </row>
    <row r="907" spans="1:23" x14ac:dyDescent="0.25">
      <c r="A907" s="1">
        <v>138</v>
      </c>
      <c r="B907" s="1" t="s">
        <v>1872</v>
      </c>
      <c r="C907" s="1" t="s">
        <v>17</v>
      </c>
      <c r="D907" s="1">
        <v>441</v>
      </c>
      <c r="E907" s="1" t="s">
        <v>9</v>
      </c>
      <c r="F907" s="1" t="s">
        <v>1888</v>
      </c>
      <c r="G907" s="1" t="s">
        <v>1889</v>
      </c>
      <c r="H907" s="1" t="s">
        <v>1887</v>
      </c>
      <c r="I907" s="11">
        <v>1</v>
      </c>
      <c r="J907" s="2" t="s">
        <v>2663</v>
      </c>
      <c r="L907" s="2" t="s">
        <v>2665</v>
      </c>
      <c r="O907" s="1" t="s">
        <v>2665</v>
      </c>
      <c r="R907" s="1" t="s">
        <v>8</v>
      </c>
      <c r="S907" s="2">
        <v>40774</v>
      </c>
      <c r="T907" s="2">
        <f t="shared" si="72"/>
        <v>42234</v>
      </c>
      <c r="U907" s="2">
        <f t="shared" si="73"/>
        <v>42294</v>
      </c>
      <c r="V907" s="11">
        <f t="shared" ca="1" si="74"/>
        <v>3380</v>
      </c>
      <c r="W907" s="1" t="s">
        <v>2659</v>
      </c>
    </row>
    <row r="908" spans="1:23" x14ac:dyDescent="0.25">
      <c r="A908" s="1">
        <v>138</v>
      </c>
      <c r="B908" s="1" t="s">
        <v>1872</v>
      </c>
      <c r="C908" s="1" t="s">
        <v>744</v>
      </c>
      <c r="D908" s="1" t="s">
        <v>1910</v>
      </c>
      <c r="E908" s="1" t="s">
        <v>9</v>
      </c>
      <c r="F908" s="1" t="s">
        <v>1911</v>
      </c>
      <c r="G908" s="1" t="s">
        <v>1911</v>
      </c>
      <c r="H908" s="1" t="s">
        <v>979</v>
      </c>
      <c r="I908" s="11">
        <v>1</v>
      </c>
      <c r="J908" s="2" t="s">
        <v>2663</v>
      </c>
      <c r="L908" s="2" t="s">
        <v>2665</v>
      </c>
      <c r="O908" s="1" t="s">
        <v>2665</v>
      </c>
      <c r="R908" s="1" t="s">
        <v>8</v>
      </c>
      <c r="S908" s="2">
        <v>40774</v>
      </c>
      <c r="T908" s="2">
        <f t="shared" si="72"/>
        <v>42234</v>
      </c>
      <c r="U908" s="2">
        <f t="shared" si="73"/>
        <v>42294</v>
      </c>
      <c r="V908" s="11">
        <f t="shared" ca="1" si="74"/>
        <v>3380</v>
      </c>
      <c r="W908" s="1" t="s">
        <v>2659</v>
      </c>
    </row>
    <row r="909" spans="1:23" x14ac:dyDescent="0.25">
      <c r="A909" s="1">
        <v>138</v>
      </c>
      <c r="B909" s="1" t="s">
        <v>1872</v>
      </c>
      <c r="C909" s="1" t="s">
        <v>1051</v>
      </c>
      <c r="D909" s="1" t="s">
        <v>1894</v>
      </c>
      <c r="E909" s="1" t="s">
        <v>9</v>
      </c>
      <c r="F909" s="1" t="s">
        <v>1895</v>
      </c>
      <c r="G909" s="1" t="s">
        <v>1896</v>
      </c>
      <c r="H909" s="1">
        <v>8</v>
      </c>
      <c r="I909" s="11">
        <v>1</v>
      </c>
      <c r="J909" s="2" t="s">
        <v>2663</v>
      </c>
      <c r="L909" s="2" t="s">
        <v>2665</v>
      </c>
      <c r="O909" s="1" t="s">
        <v>2665</v>
      </c>
      <c r="R909" s="1" t="s">
        <v>8</v>
      </c>
      <c r="S909" s="2">
        <v>40774</v>
      </c>
      <c r="T909" s="2">
        <f t="shared" si="72"/>
        <v>42234</v>
      </c>
      <c r="U909" s="2">
        <f t="shared" si="73"/>
        <v>42294</v>
      </c>
      <c r="V909" s="11">
        <f t="shared" ca="1" si="74"/>
        <v>3380</v>
      </c>
      <c r="W909" s="1" t="s">
        <v>2659</v>
      </c>
    </row>
    <row r="910" spans="1:23" x14ac:dyDescent="0.25">
      <c r="A910" s="1">
        <v>138</v>
      </c>
      <c r="B910" s="1" t="s">
        <v>1872</v>
      </c>
      <c r="C910" s="1" t="s">
        <v>744</v>
      </c>
      <c r="D910" s="1" t="s">
        <v>1892</v>
      </c>
      <c r="E910" s="1" t="s">
        <v>9</v>
      </c>
      <c r="F910" s="1" t="s">
        <v>1893</v>
      </c>
      <c r="G910" s="1" t="s">
        <v>1893</v>
      </c>
      <c r="H910" s="1">
        <v>7</v>
      </c>
      <c r="I910" s="11">
        <v>1</v>
      </c>
      <c r="J910" s="2" t="s">
        <v>2663</v>
      </c>
      <c r="L910" s="2" t="s">
        <v>2665</v>
      </c>
      <c r="O910" s="1" t="s">
        <v>2665</v>
      </c>
      <c r="R910" s="1" t="s">
        <v>8</v>
      </c>
      <c r="S910" s="2">
        <v>40774</v>
      </c>
      <c r="T910" s="2">
        <f t="shared" si="72"/>
        <v>42234</v>
      </c>
      <c r="U910" s="2">
        <f t="shared" si="73"/>
        <v>42294</v>
      </c>
      <c r="V910" s="11">
        <f t="shared" ca="1" si="74"/>
        <v>3380</v>
      </c>
      <c r="W910" s="1" t="s">
        <v>2659</v>
      </c>
    </row>
    <row r="911" spans="1:23" x14ac:dyDescent="0.25">
      <c r="A911" s="1">
        <v>138</v>
      </c>
      <c r="B911" s="1" t="s">
        <v>1872</v>
      </c>
      <c r="C911" s="1" t="s">
        <v>898</v>
      </c>
      <c r="D911" s="1" t="s">
        <v>1897</v>
      </c>
      <c r="E911" s="1" t="s">
        <v>9</v>
      </c>
      <c r="F911" s="1" t="s">
        <v>1898</v>
      </c>
      <c r="G911" s="1" t="s">
        <v>1898</v>
      </c>
      <c r="H911" s="1">
        <v>10</v>
      </c>
      <c r="I911" s="11">
        <v>1</v>
      </c>
      <c r="J911" s="2" t="s">
        <v>2663</v>
      </c>
      <c r="L911" s="2" t="s">
        <v>2665</v>
      </c>
      <c r="O911" s="1" t="s">
        <v>2665</v>
      </c>
      <c r="R911" s="1" t="s">
        <v>8</v>
      </c>
      <c r="S911" s="2">
        <v>40774</v>
      </c>
      <c r="T911" s="2">
        <f t="shared" si="72"/>
        <v>42234</v>
      </c>
      <c r="U911" s="2">
        <f t="shared" si="73"/>
        <v>42294</v>
      </c>
      <c r="V911" s="11">
        <f t="shared" ca="1" si="74"/>
        <v>3380</v>
      </c>
      <c r="W911" s="1" t="s">
        <v>2659</v>
      </c>
    </row>
    <row r="912" spans="1:23" x14ac:dyDescent="0.25">
      <c r="A912" s="1">
        <v>138</v>
      </c>
      <c r="B912" s="1" t="s">
        <v>1872</v>
      </c>
      <c r="C912" s="1" t="s">
        <v>1070</v>
      </c>
      <c r="D912" s="1" t="s">
        <v>1935</v>
      </c>
      <c r="E912" s="1" t="s">
        <v>9</v>
      </c>
      <c r="F912" s="1" t="s">
        <v>1930</v>
      </c>
      <c r="G912" s="1" t="s">
        <v>1936</v>
      </c>
      <c r="H912" s="1">
        <v>114</v>
      </c>
      <c r="I912" s="11">
        <v>1</v>
      </c>
      <c r="J912" s="2" t="s">
        <v>2663</v>
      </c>
      <c r="L912" s="2" t="s">
        <v>2665</v>
      </c>
      <c r="O912" s="1" t="s">
        <v>2665</v>
      </c>
      <c r="R912" s="1" t="s">
        <v>8</v>
      </c>
      <c r="S912" s="2">
        <v>40774</v>
      </c>
      <c r="T912" s="2">
        <f t="shared" si="72"/>
        <v>42234</v>
      </c>
      <c r="U912" s="2">
        <f t="shared" si="73"/>
        <v>42294</v>
      </c>
      <c r="V912" s="11">
        <f t="shared" ca="1" si="74"/>
        <v>3380</v>
      </c>
      <c r="W912" s="1" t="s">
        <v>2659</v>
      </c>
    </row>
    <row r="913" spans="1:23" x14ac:dyDescent="0.25">
      <c r="A913" s="1">
        <v>138</v>
      </c>
      <c r="B913" s="1" t="s">
        <v>1872</v>
      </c>
      <c r="C913" s="1" t="s">
        <v>744</v>
      </c>
      <c r="D913" s="1" t="s">
        <v>1929</v>
      </c>
      <c r="E913" s="1" t="s">
        <v>9</v>
      </c>
      <c r="F913" s="1" t="s">
        <v>1922</v>
      </c>
      <c r="G913" s="1" t="s">
        <v>1930</v>
      </c>
      <c r="H913" s="1">
        <v>117</v>
      </c>
      <c r="I913" s="11">
        <v>1</v>
      </c>
      <c r="J913" s="2" t="s">
        <v>2663</v>
      </c>
      <c r="L913" s="2" t="s">
        <v>2665</v>
      </c>
      <c r="O913" s="1" t="s">
        <v>2665</v>
      </c>
      <c r="R913" s="1" t="s">
        <v>8</v>
      </c>
      <c r="S913" s="2">
        <v>40774</v>
      </c>
      <c r="T913" s="2">
        <f t="shared" si="72"/>
        <v>42234</v>
      </c>
      <c r="U913" s="2">
        <f t="shared" si="73"/>
        <v>42294</v>
      </c>
      <c r="V913" s="11">
        <f t="shared" ca="1" si="74"/>
        <v>3380</v>
      </c>
      <c r="W913" s="1" t="s">
        <v>2659</v>
      </c>
    </row>
    <row r="914" spans="1:23" x14ac:dyDescent="0.25">
      <c r="A914" s="1">
        <v>138</v>
      </c>
      <c r="B914" s="1" t="s">
        <v>1872</v>
      </c>
      <c r="C914" s="1" t="s">
        <v>1931</v>
      </c>
      <c r="D914" s="1" t="s">
        <v>1932</v>
      </c>
      <c r="E914" s="1" t="s">
        <v>9</v>
      </c>
      <c r="F914" s="1" t="s">
        <v>1933</v>
      </c>
      <c r="G914" s="1" t="s">
        <v>1934</v>
      </c>
      <c r="H914" s="1">
        <v>4</v>
      </c>
      <c r="I914" s="11">
        <v>1</v>
      </c>
      <c r="J914" s="2" t="s">
        <v>2663</v>
      </c>
      <c r="L914" s="2" t="s">
        <v>2665</v>
      </c>
      <c r="O914" s="1" t="s">
        <v>2665</v>
      </c>
      <c r="R914" s="1" t="s">
        <v>8</v>
      </c>
      <c r="S914" s="2">
        <v>40774</v>
      </c>
      <c r="T914" s="2">
        <f t="shared" si="72"/>
        <v>42234</v>
      </c>
      <c r="U914" s="2">
        <f t="shared" si="73"/>
        <v>42294</v>
      </c>
      <c r="V914" s="11">
        <f t="shared" ca="1" si="74"/>
        <v>3380</v>
      </c>
      <c r="W914" s="1" t="s">
        <v>2659</v>
      </c>
    </row>
    <row r="915" spans="1:23" x14ac:dyDescent="0.25">
      <c r="A915" s="1">
        <v>138</v>
      </c>
      <c r="B915" s="1" t="s">
        <v>1872</v>
      </c>
      <c r="C915" s="1" t="s">
        <v>1070</v>
      </c>
      <c r="D915" s="1" t="s">
        <v>1937</v>
      </c>
      <c r="E915" s="1" t="s">
        <v>9</v>
      </c>
      <c r="F915" s="1" t="s">
        <v>1936</v>
      </c>
      <c r="G915" s="1" t="s">
        <v>1938</v>
      </c>
      <c r="H915" s="1">
        <v>7</v>
      </c>
      <c r="I915" s="11">
        <v>1</v>
      </c>
      <c r="J915" s="2" t="s">
        <v>2663</v>
      </c>
      <c r="L915" s="2" t="s">
        <v>2665</v>
      </c>
      <c r="O915" s="1" t="s">
        <v>2665</v>
      </c>
      <c r="R915" s="1" t="s">
        <v>8</v>
      </c>
      <c r="S915" s="2">
        <v>40774</v>
      </c>
      <c r="T915" s="2">
        <f t="shared" si="72"/>
        <v>42234</v>
      </c>
      <c r="U915" s="2">
        <f t="shared" si="73"/>
        <v>42294</v>
      </c>
      <c r="V915" s="11">
        <f t="shared" ca="1" si="74"/>
        <v>3380</v>
      </c>
      <c r="W915" s="1" t="s">
        <v>2659</v>
      </c>
    </row>
    <row r="916" spans="1:23" x14ac:dyDescent="0.25">
      <c r="A916" s="1">
        <v>138</v>
      </c>
      <c r="B916" s="1" t="s">
        <v>1872</v>
      </c>
      <c r="C916" s="1" t="s">
        <v>144</v>
      </c>
      <c r="D916" s="1" t="s">
        <v>1890</v>
      </c>
      <c r="E916" s="1" t="s">
        <v>9</v>
      </c>
      <c r="F916" s="1" t="s">
        <v>1891</v>
      </c>
      <c r="G916" s="1" t="s">
        <v>1891</v>
      </c>
      <c r="H916" s="1">
        <v>6</v>
      </c>
      <c r="I916" s="11">
        <v>1</v>
      </c>
      <c r="J916" s="2" t="s">
        <v>2663</v>
      </c>
      <c r="L916" s="2" t="s">
        <v>2665</v>
      </c>
      <c r="O916" s="1" t="s">
        <v>2665</v>
      </c>
      <c r="R916" s="1" t="s">
        <v>8</v>
      </c>
      <c r="S916" s="2">
        <v>40774</v>
      </c>
      <c r="T916" s="2">
        <f t="shared" si="72"/>
        <v>42234</v>
      </c>
      <c r="U916" s="2">
        <f t="shared" si="73"/>
        <v>42294</v>
      </c>
      <c r="V916" s="11">
        <f t="shared" ca="1" si="74"/>
        <v>3380</v>
      </c>
      <c r="W916" s="1" t="s">
        <v>2659</v>
      </c>
    </row>
    <row r="917" spans="1:23" x14ac:dyDescent="0.25">
      <c r="A917" s="1">
        <v>133</v>
      </c>
      <c r="B917" s="1" t="s">
        <v>1773</v>
      </c>
      <c r="C917" s="1" t="s">
        <v>485</v>
      </c>
      <c r="D917" s="1">
        <v>438</v>
      </c>
      <c r="E917" s="1" t="s">
        <v>50</v>
      </c>
      <c r="F917" s="1" t="s">
        <v>1776</v>
      </c>
      <c r="G917" s="1" t="s">
        <v>1777</v>
      </c>
      <c r="H917" s="1">
        <v>3</v>
      </c>
      <c r="I917" s="11">
        <v>1</v>
      </c>
      <c r="J917" s="2" t="s">
        <v>2663</v>
      </c>
      <c r="L917" s="2" t="s">
        <v>2665</v>
      </c>
      <c r="N917" s="1">
        <v>36</v>
      </c>
      <c r="O917" s="1" t="s">
        <v>2665</v>
      </c>
      <c r="P917" s="11">
        <f>_xlfn.ISOWEEKNUM(T917)</f>
        <v>37</v>
      </c>
      <c r="R917" s="1" t="s">
        <v>8</v>
      </c>
      <c r="S917" s="2">
        <v>45547</v>
      </c>
      <c r="T917" s="2">
        <f>S917+365</f>
        <v>45912</v>
      </c>
      <c r="U917" s="2">
        <f t="shared" si="73"/>
        <v>45972</v>
      </c>
      <c r="V917" s="11">
        <f t="shared" ca="1" si="74"/>
        <v>-298</v>
      </c>
      <c r="W917" s="1" t="s">
        <v>2659</v>
      </c>
    </row>
    <row r="918" spans="1:23" x14ac:dyDescent="0.25">
      <c r="A918" s="1">
        <v>133</v>
      </c>
      <c r="B918" s="1" t="s">
        <v>1760</v>
      </c>
      <c r="C918" s="1" t="s">
        <v>49</v>
      </c>
      <c r="D918" s="1">
        <v>21</v>
      </c>
      <c r="E918" s="1" t="s">
        <v>50</v>
      </c>
      <c r="F918" s="1" t="s">
        <v>1771</v>
      </c>
      <c r="G918" s="1" t="s">
        <v>1772</v>
      </c>
      <c r="H918" s="1">
        <v>3</v>
      </c>
      <c r="I918" s="11">
        <v>1</v>
      </c>
      <c r="J918" s="2" t="s">
        <v>2663</v>
      </c>
      <c r="L918" s="2" t="s">
        <v>2665</v>
      </c>
      <c r="N918" s="1">
        <v>36</v>
      </c>
      <c r="O918" s="1" t="s">
        <v>2665</v>
      </c>
      <c r="P918" s="11">
        <f>_xlfn.ISOWEEKNUM(T918)</f>
        <v>37</v>
      </c>
      <c r="R918" s="1" t="s">
        <v>8</v>
      </c>
      <c r="S918" s="2">
        <v>45547</v>
      </c>
      <c r="T918" s="2">
        <f>S918+365</f>
        <v>45912</v>
      </c>
      <c r="U918" s="2">
        <f t="shared" si="73"/>
        <v>45972</v>
      </c>
      <c r="V918" s="11">
        <f t="shared" ca="1" si="74"/>
        <v>-298</v>
      </c>
      <c r="W918" s="1" t="s">
        <v>2659</v>
      </c>
    </row>
    <row r="919" spans="1:23" hidden="1" x14ac:dyDescent="0.25">
      <c r="A919" s="1">
        <v>141</v>
      </c>
      <c r="B919" s="1" t="s">
        <v>1962</v>
      </c>
      <c r="C919" s="1" t="s">
        <v>68</v>
      </c>
      <c r="D919" s="1">
        <v>1</v>
      </c>
      <c r="E919" s="1" t="s">
        <v>77</v>
      </c>
      <c r="F919" s="1" t="s">
        <v>1963</v>
      </c>
      <c r="G919" s="1" t="s">
        <v>1964</v>
      </c>
      <c r="H919" s="1">
        <v>2</v>
      </c>
      <c r="I919" s="11">
        <v>1</v>
      </c>
      <c r="J919" s="2" t="s">
        <v>2664</v>
      </c>
      <c r="K919"/>
      <c r="L919" s="2" t="s">
        <v>2664</v>
      </c>
      <c r="M919"/>
      <c r="N919"/>
      <c r="O919"/>
      <c r="R919" s="1" t="s">
        <v>8</v>
      </c>
      <c r="S919" s="2">
        <v>45397</v>
      </c>
      <c r="T919" s="2">
        <f>S919+(365*2)</f>
        <v>46127</v>
      </c>
      <c r="U919" s="2">
        <f t="shared" si="73"/>
        <v>46187</v>
      </c>
      <c r="V919" s="11">
        <f t="shared" ca="1" si="74"/>
        <v>-513</v>
      </c>
    </row>
    <row r="920" spans="1:23" hidden="1" x14ac:dyDescent="0.25">
      <c r="A920" s="1">
        <v>141</v>
      </c>
      <c r="B920" s="1" t="s">
        <v>1962</v>
      </c>
      <c r="C920" s="1" t="s">
        <v>68</v>
      </c>
      <c r="D920" s="1">
        <v>2</v>
      </c>
      <c r="E920" s="1" t="s">
        <v>77</v>
      </c>
      <c r="F920" s="1" t="s">
        <v>1967</v>
      </c>
      <c r="G920" s="1" t="s">
        <v>1968</v>
      </c>
      <c r="H920" s="1">
        <v>2</v>
      </c>
      <c r="I920" s="11">
        <v>1</v>
      </c>
      <c r="J920" s="2" t="s">
        <v>2664</v>
      </c>
      <c r="K920"/>
      <c r="L920" s="2" t="s">
        <v>2664</v>
      </c>
      <c r="M920"/>
      <c r="N920"/>
      <c r="O920"/>
      <c r="R920" s="1" t="s">
        <v>8</v>
      </c>
      <c r="S920" s="2">
        <v>45397</v>
      </c>
      <c r="T920" s="2">
        <f>S920+(365*2)</f>
        <v>46127</v>
      </c>
      <c r="U920" s="2">
        <f t="shared" si="73"/>
        <v>46187</v>
      </c>
      <c r="V920" s="11">
        <f t="shared" ca="1" si="74"/>
        <v>-513</v>
      </c>
    </row>
    <row r="921" spans="1:23" hidden="1" x14ac:dyDescent="0.25">
      <c r="A921" s="1">
        <v>141</v>
      </c>
      <c r="B921" s="1" t="s">
        <v>1962</v>
      </c>
      <c r="C921" s="1" t="s">
        <v>68</v>
      </c>
      <c r="D921" s="1" t="s">
        <v>444</v>
      </c>
      <c r="E921" s="1" t="s">
        <v>77</v>
      </c>
      <c r="F921" s="1" t="s">
        <v>1965</v>
      </c>
      <c r="G921" s="1" t="s">
        <v>1966</v>
      </c>
      <c r="H921" s="1">
        <v>3</v>
      </c>
      <c r="I921" s="11">
        <v>1</v>
      </c>
      <c r="J921" s="2" t="s">
        <v>2664</v>
      </c>
      <c r="K921"/>
      <c r="L921" s="2" t="s">
        <v>2664</v>
      </c>
      <c r="M921"/>
      <c r="N921"/>
      <c r="O921"/>
      <c r="R921" s="1" t="s">
        <v>8</v>
      </c>
      <c r="S921" s="2">
        <v>45397</v>
      </c>
      <c r="T921" s="2">
        <f>S921+(365*2)</f>
        <v>46127</v>
      </c>
      <c r="U921" s="2">
        <f t="shared" si="73"/>
        <v>46187</v>
      </c>
      <c r="V921" s="11">
        <f t="shared" ca="1" si="74"/>
        <v>-513</v>
      </c>
    </row>
    <row r="922" spans="1:23" x14ac:dyDescent="0.25">
      <c r="A922" s="1">
        <v>141</v>
      </c>
      <c r="B922" s="1" t="s">
        <v>1969</v>
      </c>
      <c r="C922" s="1" t="s">
        <v>68</v>
      </c>
      <c r="D922" s="1">
        <v>1</v>
      </c>
      <c r="E922" s="1" t="s">
        <v>54</v>
      </c>
      <c r="F922" s="1" t="s">
        <v>1975</v>
      </c>
      <c r="G922" s="1" t="s">
        <v>1975</v>
      </c>
      <c r="H922" s="1">
        <v>2</v>
      </c>
      <c r="I922" s="11">
        <v>1</v>
      </c>
      <c r="J922" s="2" t="s">
        <v>2663</v>
      </c>
      <c r="L922" s="2" t="s">
        <v>2665</v>
      </c>
      <c r="O922" s="1" t="s">
        <v>2665</v>
      </c>
      <c r="R922" s="1" t="s">
        <v>8</v>
      </c>
      <c r="S922" s="2">
        <v>41979</v>
      </c>
      <c r="T922" s="2">
        <f>S922+(365*3)</f>
        <v>43074</v>
      </c>
      <c r="U922" s="2">
        <f t="shared" si="73"/>
        <v>43134</v>
      </c>
      <c r="V922" s="11">
        <f t="shared" ca="1" si="74"/>
        <v>2540</v>
      </c>
      <c r="W922" s="1" t="s">
        <v>2659</v>
      </c>
    </row>
    <row r="923" spans="1:23" x14ac:dyDescent="0.25">
      <c r="A923" s="1">
        <v>141</v>
      </c>
      <c r="B923" s="1" t="s">
        <v>1969</v>
      </c>
      <c r="C923" s="1" t="s">
        <v>17</v>
      </c>
      <c r="D923" s="1">
        <v>5</v>
      </c>
      <c r="E923" s="1" t="s">
        <v>54</v>
      </c>
      <c r="F923" s="1" t="s">
        <v>1999</v>
      </c>
      <c r="G923" s="1" t="s">
        <v>2000</v>
      </c>
      <c r="H923" s="1">
        <v>2</v>
      </c>
      <c r="I923" s="11">
        <v>1</v>
      </c>
      <c r="J923" s="2" t="s">
        <v>2663</v>
      </c>
      <c r="L923" s="2" t="s">
        <v>2665</v>
      </c>
      <c r="O923" s="1" t="s">
        <v>2665</v>
      </c>
      <c r="R923" s="1" t="s">
        <v>8</v>
      </c>
      <c r="S923" s="2">
        <v>41979</v>
      </c>
      <c r="T923" s="2">
        <f>S923+(365*3)</f>
        <v>43074</v>
      </c>
      <c r="U923" s="2">
        <f t="shared" si="73"/>
        <v>43134</v>
      </c>
      <c r="V923" s="11">
        <f t="shared" ca="1" si="74"/>
        <v>2540</v>
      </c>
      <c r="W923" s="1" t="s">
        <v>2659</v>
      </c>
    </row>
    <row r="924" spans="1:23" x14ac:dyDescent="0.25">
      <c r="A924" s="1">
        <v>141</v>
      </c>
      <c r="B924" s="1" t="s">
        <v>1969</v>
      </c>
      <c r="C924" s="1" t="s">
        <v>68</v>
      </c>
      <c r="D924" s="1">
        <v>9</v>
      </c>
      <c r="E924" s="1" t="s">
        <v>54</v>
      </c>
      <c r="F924" s="1" t="s">
        <v>1998</v>
      </c>
      <c r="G924" s="1" t="s">
        <v>1999</v>
      </c>
      <c r="H924" s="1">
        <v>2</v>
      </c>
      <c r="I924" s="11">
        <v>1</v>
      </c>
      <c r="J924" s="2" t="s">
        <v>2663</v>
      </c>
      <c r="L924" s="2" t="s">
        <v>2665</v>
      </c>
      <c r="O924" s="1" t="s">
        <v>2665</v>
      </c>
      <c r="R924" s="1" t="s">
        <v>8</v>
      </c>
      <c r="S924" s="2">
        <v>41979</v>
      </c>
      <c r="T924" s="2">
        <f>S924+(365*3)</f>
        <v>43074</v>
      </c>
      <c r="U924" s="2">
        <f t="shared" si="73"/>
        <v>43134</v>
      </c>
      <c r="V924" s="11">
        <f t="shared" ca="1" si="74"/>
        <v>2540</v>
      </c>
      <c r="W924" s="1" t="s">
        <v>2659</v>
      </c>
    </row>
    <row r="925" spans="1:23" x14ac:dyDescent="0.25">
      <c r="A925" s="1">
        <v>141</v>
      </c>
      <c r="B925" s="1" t="s">
        <v>1969</v>
      </c>
      <c r="C925" s="1" t="s">
        <v>68</v>
      </c>
      <c r="D925" s="1">
        <v>105</v>
      </c>
      <c r="E925" s="1" t="s">
        <v>54</v>
      </c>
      <c r="F925" s="1" t="s">
        <v>2002</v>
      </c>
      <c r="G925" s="1" t="s">
        <v>2002</v>
      </c>
      <c r="H925" s="1" t="s">
        <v>2001</v>
      </c>
      <c r="I925" s="11">
        <v>1</v>
      </c>
      <c r="J925" s="2" t="s">
        <v>2663</v>
      </c>
      <c r="L925" s="2" t="s">
        <v>2665</v>
      </c>
      <c r="O925" s="1" t="s">
        <v>2665</v>
      </c>
      <c r="R925" s="1" t="s">
        <v>8</v>
      </c>
      <c r="S925" s="2">
        <v>41979</v>
      </c>
      <c r="T925" s="2">
        <f>S925+(365*3)</f>
        <v>43074</v>
      </c>
      <c r="U925" s="2">
        <f t="shared" si="73"/>
        <v>43134</v>
      </c>
      <c r="V925" s="11">
        <f t="shared" ca="1" si="74"/>
        <v>2540</v>
      </c>
      <c r="W925" s="1" t="s">
        <v>2659</v>
      </c>
    </row>
    <row r="926" spans="1:23" x14ac:dyDescent="0.25">
      <c r="A926" s="1">
        <v>141</v>
      </c>
      <c r="B926" s="1" t="s">
        <v>1969</v>
      </c>
      <c r="C926" s="1" t="s">
        <v>68</v>
      </c>
      <c r="D926" s="1">
        <v>106</v>
      </c>
      <c r="E926" s="1" t="s">
        <v>54</v>
      </c>
      <c r="F926" s="1" t="s">
        <v>2004</v>
      </c>
      <c r="G926" s="1" t="s">
        <v>2005</v>
      </c>
      <c r="H926" s="1" t="s">
        <v>2003</v>
      </c>
      <c r="I926" s="11">
        <v>1</v>
      </c>
      <c r="J926" s="2" t="s">
        <v>2663</v>
      </c>
      <c r="L926" s="2" t="s">
        <v>2665</v>
      </c>
      <c r="O926" s="1" t="s">
        <v>2665</v>
      </c>
      <c r="R926" s="1" t="s">
        <v>8</v>
      </c>
      <c r="S926" s="2">
        <v>41979</v>
      </c>
      <c r="T926" s="2">
        <f>S926+(365*3)</f>
        <v>43074</v>
      </c>
      <c r="U926" s="2">
        <f t="shared" si="73"/>
        <v>43134</v>
      </c>
      <c r="V926" s="11">
        <f t="shared" ca="1" si="74"/>
        <v>2540</v>
      </c>
      <c r="W926" s="1" t="s">
        <v>2659</v>
      </c>
    </row>
    <row r="927" spans="1:23" hidden="1" x14ac:dyDescent="0.25">
      <c r="A927" s="1">
        <v>141</v>
      </c>
      <c r="B927" s="1" t="s">
        <v>1969</v>
      </c>
      <c r="C927" s="1" t="s">
        <v>17</v>
      </c>
      <c r="D927" s="1">
        <v>6</v>
      </c>
      <c r="E927" s="1" t="s">
        <v>9</v>
      </c>
      <c r="F927" s="1" t="s">
        <v>2033</v>
      </c>
      <c r="G927" s="1" t="s">
        <v>2033</v>
      </c>
      <c r="H927" s="1">
        <v>31</v>
      </c>
      <c r="I927" s="11">
        <v>1</v>
      </c>
      <c r="J927" s="2" t="s">
        <v>2664</v>
      </c>
      <c r="K927"/>
      <c r="L927" s="2" t="s">
        <v>2664</v>
      </c>
      <c r="M927"/>
      <c r="N927"/>
      <c r="O927"/>
      <c r="R927" s="1" t="s">
        <v>8</v>
      </c>
      <c r="S927" s="2">
        <v>45057</v>
      </c>
      <c r="T927" s="2">
        <f>S927+(365*4)</f>
        <v>46517</v>
      </c>
      <c r="U927" s="2">
        <f t="shared" si="73"/>
        <v>46577</v>
      </c>
      <c r="V927" s="11">
        <f t="shared" ca="1" si="74"/>
        <v>-903</v>
      </c>
    </row>
    <row r="928" spans="1:23" x14ac:dyDescent="0.25">
      <c r="A928" s="1">
        <v>141</v>
      </c>
      <c r="B928" s="1" t="s">
        <v>1969</v>
      </c>
      <c r="C928" s="1" t="s">
        <v>68</v>
      </c>
      <c r="D928" s="1">
        <v>109</v>
      </c>
      <c r="E928" s="1" t="s">
        <v>54</v>
      </c>
      <c r="F928" s="1" t="s">
        <v>2008</v>
      </c>
      <c r="G928" s="1" t="s">
        <v>2008</v>
      </c>
      <c r="H928" s="1" t="s">
        <v>2003</v>
      </c>
      <c r="I928" s="11">
        <v>1</v>
      </c>
      <c r="J928" s="2" t="s">
        <v>2663</v>
      </c>
      <c r="L928" s="2" t="s">
        <v>2665</v>
      </c>
      <c r="O928" s="1" t="s">
        <v>2665</v>
      </c>
      <c r="R928" s="1" t="s">
        <v>8</v>
      </c>
      <c r="S928" s="2">
        <v>41979</v>
      </c>
      <c r="T928" s="2">
        <f>S928+(365*3)</f>
        <v>43074</v>
      </c>
      <c r="U928" s="2">
        <f t="shared" si="73"/>
        <v>43134</v>
      </c>
      <c r="V928" s="11">
        <f t="shared" ca="1" si="74"/>
        <v>2540</v>
      </c>
      <c r="W928" s="1" t="s">
        <v>2659</v>
      </c>
    </row>
    <row r="929" spans="1:23" x14ac:dyDescent="0.25">
      <c r="A929" s="1">
        <v>141</v>
      </c>
      <c r="B929" s="1" t="s">
        <v>1969</v>
      </c>
      <c r="C929" s="1" t="s">
        <v>68</v>
      </c>
      <c r="D929" s="1">
        <v>110</v>
      </c>
      <c r="E929" s="1" t="s">
        <v>54</v>
      </c>
      <c r="F929" s="1" t="s">
        <v>2010</v>
      </c>
      <c r="G929" s="1" t="s">
        <v>2010</v>
      </c>
      <c r="H929" s="1" t="s">
        <v>2009</v>
      </c>
      <c r="I929" s="11">
        <v>1</v>
      </c>
      <c r="J929" s="2" t="s">
        <v>2663</v>
      </c>
      <c r="L929" s="2" t="s">
        <v>2665</v>
      </c>
      <c r="O929" s="1" t="s">
        <v>2665</v>
      </c>
      <c r="R929" s="1" t="s">
        <v>8</v>
      </c>
      <c r="S929" s="2">
        <v>41979</v>
      </c>
      <c r="T929" s="2">
        <f>S929+(365*3)</f>
        <v>43074</v>
      </c>
      <c r="U929" s="2">
        <f t="shared" si="73"/>
        <v>43134</v>
      </c>
      <c r="V929" s="11">
        <f t="shared" ca="1" si="74"/>
        <v>2540</v>
      </c>
      <c r="W929" s="1" t="s">
        <v>2659</v>
      </c>
    </row>
    <row r="930" spans="1:23" x14ac:dyDescent="0.25">
      <c r="A930" s="1">
        <v>141</v>
      </c>
      <c r="B930" s="1" t="s">
        <v>1969</v>
      </c>
      <c r="C930" s="1" t="s">
        <v>1931</v>
      </c>
      <c r="D930" s="1" t="s">
        <v>1987</v>
      </c>
      <c r="E930" s="1" t="s">
        <v>54</v>
      </c>
      <c r="F930" s="1" t="s">
        <v>1988</v>
      </c>
      <c r="G930" s="1" t="s">
        <v>1989</v>
      </c>
      <c r="H930" s="1">
        <v>2</v>
      </c>
      <c r="I930" s="11">
        <v>1</v>
      </c>
      <c r="J930" s="2" t="s">
        <v>2663</v>
      </c>
      <c r="L930" s="2" t="s">
        <v>2665</v>
      </c>
      <c r="O930" s="1" t="s">
        <v>2665</v>
      </c>
      <c r="R930" s="1" t="s">
        <v>8</v>
      </c>
      <c r="S930" s="2">
        <v>41979</v>
      </c>
      <c r="T930" s="2">
        <f>S930+(365*3)</f>
        <v>43074</v>
      </c>
      <c r="U930" s="2">
        <f t="shared" si="73"/>
        <v>43134</v>
      </c>
      <c r="V930" s="11">
        <f t="shared" ca="1" si="74"/>
        <v>2540</v>
      </c>
      <c r="W930" s="1" t="s">
        <v>2659</v>
      </c>
    </row>
    <row r="931" spans="1:23" x14ac:dyDescent="0.25">
      <c r="A931" s="1">
        <v>141</v>
      </c>
      <c r="B931" s="1" t="s">
        <v>1969</v>
      </c>
      <c r="C931" s="1" t="s">
        <v>68</v>
      </c>
      <c r="D931" s="1" t="s">
        <v>1011</v>
      </c>
      <c r="E931" s="1" t="s">
        <v>54</v>
      </c>
      <c r="F931" s="1" t="s">
        <v>1972</v>
      </c>
      <c r="G931" s="1" t="s">
        <v>1973</v>
      </c>
      <c r="H931" s="1" t="s">
        <v>1970</v>
      </c>
      <c r="I931" s="11">
        <v>1</v>
      </c>
      <c r="J931" s="2" t="s">
        <v>2663</v>
      </c>
      <c r="L931" s="2" t="s">
        <v>2665</v>
      </c>
      <c r="O931" s="1" t="s">
        <v>2665</v>
      </c>
      <c r="R931" s="1" t="s">
        <v>8</v>
      </c>
      <c r="S931" s="2">
        <v>41979</v>
      </c>
      <c r="T931" s="2">
        <f>S931+(365*3)</f>
        <v>43074</v>
      </c>
      <c r="U931" s="2">
        <f t="shared" si="73"/>
        <v>43134</v>
      </c>
      <c r="V931" s="11">
        <f t="shared" ca="1" si="74"/>
        <v>2540</v>
      </c>
      <c r="W931" s="1" t="s">
        <v>2659</v>
      </c>
    </row>
    <row r="932" spans="1:23" x14ac:dyDescent="0.25">
      <c r="A932" s="1">
        <v>141</v>
      </c>
      <c r="B932" s="1" t="s">
        <v>1969</v>
      </c>
      <c r="C932" s="1" t="s">
        <v>68</v>
      </c>
      <c r="D932" s="1" t="s">
        <v>669</v>
      </c>
      <c r="E932" s="1" t="s">
        <v>54</v>
      </c>
      <c r="F932" s="1" t="s">
        <v>1974</v>
      </c>
      <c r="G932" s="1" t="s">
        <v>1975</v>
      </c>
      <c r="H932" s="1">
        <v>17</v>
      </c>
      <c r="I932" s="11">
        <v>1</v>
      </c>
      <c r="J932" s="2" t="s">
        <v>2663</v>
      </c>
      <c r="L932" s="2" t="s">
        <v>2665</v>
      </c>
      <c r="O932" s="1" t="s">
        <v>2665</v>
      </c>
      <c r="R932" s="1" t="s">
        <v>8</v>
      </c>
      <c r="S932" s="2">
        <v>41979</v>
      </c>
      <c r="T932" s="2">
        <f>S932+(365*3)</f>
        <v>43074</v>
      </c>
      <c r="U932" s="2">
        <f t="shared" si="73"/>
        <v>43134</v>
      </c>
      <c r="V932" s="11">
        <f t="shared" ca="1" si="74"/>
        <v>2540</v>
      </c>
      <c r="W932" s="1" t="s">
        <v>2659</v>
      </c>
    </row>
    <row r="933" spans="1:23" x14ac:dyDescent="0.25">
      <c r="A933" s="1">
        <v>141</v>
      </c>
      <c r="B933" s="1" t="s">
        <v>1969</v>
      </c>
      <c r="C933" s="1" t="s">
        <v>68</v>
      </c>
      <c r="D933" s="1">
        <v>1</v>
      </c>
      <c r="E933" s="1" t="s">
        <v>9</v>
      </c>
      <c r="F933" s="1" t="s">
        <v>2029</v>
      </c>
      <c r="G933" s="1" t="s">
        <v>2030</v>
      </c>
      <c r="H933" s="1">
        <v>33</v>
      </c>
      <c r="I933" s="11">
        <v>1</v>
      </c>
      <c r="J933" s="2" t="s">
        <v>2663</v>
      </c>
      <c r="L933" s="2" t="s">
        <v>2665</v>
      </c>
      <c r="O933" s="1" t="s">
        <v>2665</v>
      </c>
      <c r="R933" s="1" t="s">
        <v>8</v>
      </c>
      <c r="T933" s="2">
        <f t="shared" ref="T933:T958" si="75">S933+(365*4)</f>
        <v>1460</v>
      </c>
      <c r="U933" s="2">
        <f t="shared" si="73"/>
        <v>1520</v>
      </c>
      <c r="V933" s="11">
        <f t="shared" ca="1" si="74"/>
        <v>44154</v>
      </c>
      <c r="W933" s="1" t="s">
        <v>2659</v>
      </c>
    </row>
    <row r="934" spans="1:23" x14ac:dyDescent="0.25">
      <c r="A934" s="1">
        <v>141</v>
      </c>
      <c r="B934" s="1" t="s">
        <v>1969</v>
      </c>
      <c r="C934" s="1" t="s">
        <v>68</v>
      </c>
      <c r="D934" s="1">
        <v>3</v>
      </c>
      <c r="E934" s="1" t="s">
        <v>9</v>
      </c>
      <c r="F934" s="1" t="s">
        <v>2031</v>
      </c>
      <c r="G934" s="1" t="s">
        <v>2032</v>
      </c>
      <c r="H934" s="1">
        <v>31</v>
      </c>
      <c r="I934" s="11">
        <v>1</v>
      </c>
      <c r="J934" s="2" t="s">
        <v>2663</v>
      </c>
      <c r="L934" s="2" t="s">
        <v>2665</v>
      </c>
      <c r="O934" s="1" t="s">
        <v>2665</v>
      </c>
      <c r="R934" s="1" t="s">
        <v>8</v>
      </c>
      <c r="T934" s="2">
        <f t="shared" si="75"/>
        <v>1460</v>
      </c>
      <c r="U934" s="2">
        <f t="shared" si="73"/>
        <v>1520</v>
      </c>
      <c r="V934" s="11">
        <f t="shared" ca="1" si="74"/>
        <v>44154</v>
      </c>
      <c r="W934" s="1" t="s">
        <v>2659</v>
      </c>
    </row>
    <row r="935" spans="1:23" x14ac:dyDescent="0.25">
      <c r="A935" s="1">
        <v>141</v>
      </c>
      <c r="B935" s="1" t="s">
        <v>1969</v>
      </c>
      <c r="C935" s="1" t="s">
        <v>68</v>
      </c>
      <c r="D935" s="1">
        <v>6</v>
      </c>
      <c r="E935" s="1" t="s">
        <v>9</v>
      </c>
      <c r="F935" s="1" t="s">
        <v>1976</v>
      </c>
      <c r="G935" s="1" t="s">
        <v>1977</v>
      </c>
      <c r="H935" s="1">
        <v>1</v>
      </c>
      <c r="I935" s="11">
        <v>1</v>
      </c>
      <c r="J935" s="2" t="s">
        <v>2663</v>
      </c>
      <c r="L935" s="2" t="s">
        <v>2665</v>
      </c>
      <c r="O935" s="1" t="s">
        <v>2665</v>
      </c>
      <c r="R935" s="1" t="s">
        <v>8</v>
      </c>
      <c r="S935" s="2">
        <v>40806</v>
      </c>
      <c r="T935" s="2">
        <f t="shared" si="75"/>
        <v>42266</v>
      </c>
      <c r="U935" s="2">
        <f t="shared" si="73"/>
        <v>42326</v>
      </c>
      <c r="V935" s="11">
        <f t="shared" ca="1" si="74"/>
        <v>3348</v>
      </c>
      <c r="W935" s="1" t="s">
        <v>2659</v>
      </c>
    </row>
    <row r="936" spans="1:23" x14ac:dyDescent="0.25">
      <c r="A936" s="1">
        <v>141</v>
      </c>
      <c r="B936" s="1" t="s">
        <v>1969</v>
      </c>
      <c r="C936" s="1" t="s">
        <v>68</v>
      </c>
      <c r="D936" s="1">
        <v>17</v>
      </c>
      <c r="E936" s="1" t="s">
        <v>9</v>
      </c>
      <c r="F936" s="1" t="s">
        <v>2019</v>
      </c>
      <c r="G936" s="1" t="s">
        <v>2020</v>
      </c>
      <c r="H936" s="1">
        <v>3</v>
      </c>
      <c r="I936" s="11">
        <v>1</v>
      </c>
      <c r="J936" s="2" t="s">
        <v>2663</v>
      </c>
      <c r="L936" s="2" t="s">
        <v>2665</v>
      </c>
      <c r="O936" s="1" t="s">
        <v>2665</v>
      </c>
      <c r="R936" s="1" t="s">
        <v>8</v>
      </c>
      <c r="S936" s="2">
        <v>40806</v>
      </c>
      <c r="T936" s="2">
        <f t="shared" si="75"/>
        <v>42266</v>
      </c>
      <c r="U936" s="2">
        <f t="shared" si="73"/>
        <v>42326</v>
      </c>
      <c r="V936" s="11">
        <f t="shared" ca="1" si="74"/>
        <v>3348</v>
      </c>
      <c r="W936" s="1" t="s">
        <v>2659</v>
      </c>
    </row>
    <row r="937" spans="1:23" x14ac:dyDescent="0.25">
      <c r="A937" s="1">
        <v>141</v>
      </c>
      <c r="B937" s="1" t="s">
        <v>1969</v>
      </c>
      <c r="C937" s="1" t="s">
        <v>68</v>
      </c>
      <c r="D937" s="1">
        <v>100</v>
      </c>
      <c r="E937" s="1" t="s">
        <v>9</v>
      </c>
      <c r="F937" s="1" t="s">
        <v>1980</v>
      </c>
      <c r="G937" s="1" t="s">
        <v>1981</v>
      </c>
      <c r="H937" s="1">
        <v>12</v>
      </c>
      <c r="I937" s="11">
        <v>1</v>
      </c>
      <c r="J937" s="2" t="s">
        <v>2663</v>
      </c>
      <c r="L937" s="2" t="s">
        <v>2665</v>
      </c>
      <c r="O937" s="1" t="s">
        <v>2665</v>
      </c>
      <c r="R937" s="1" t="s">
        <v>8</v>
      </c>
      <c r="S937" s="2">
        <v>40806</v>
      </c>
      <c r="T937" s="2">
        <f t="shared" si="75"/>
        <v>42266</v>
      </c>
      <c r="U937" s="2">
        <f t="shared" si="73"/>
        <v>42326</v>
      </c>
      <c r="V937" s="11">
        <f t="shared" ca="1" si="74"/>
        <v>3348</v>
      </c>
      <c r="W937" s="1" t="s">
        <v>2659</v>
      </c>
    </row>
    <row r="938" spans="1:23" x14ac:dyDescent="0.25">
      <c r="A938" s="1">
        <v>141</v>
      </c>
      <c r="B938" s="1" t="s">
        <v>1969</v>
      </c>
      <c r="C938" s="1" t="s">
        <v>17</v>
      </c>
      <c r="D938" s="1">
        <v>103</v>
      </c>
      <c r="E938" s="1" t="s">
        <v>9</v>
      </c>
      <c r="F938" s="1" t="s">
        <v>1990</v>
      </c>
      <c r="G938" s="1" t="s">
        <v>1991</v>
      </c>
      <c r="H938" s="1">
        <v>11</v>
      </c>
      <c r="I938" s="11">
        <v>1</v>
      </c>
      <c r="J938" s="2" t="s">
        <v>2663</v>
      </c>
      <c r="L938" s="2" t="s">
        <v>2665</v>
      </c>
      <c r="O938" s="1" t="s">
        <v>2665</v>
      </c>
      <c r="R938" s="1" t="s">
        <v>8</v>
      </c>
      <c r="S938" s="2">
        <v>40806</v>
      </c>
      <c r="T938" s="2">
        <f t="shared" si="75"/>
        <v>42266</v>
      </c>
      <c r="U938" s="2">
        <f t="shared" si="73"/>
        <v>42326</v>
      </c>
      <c r="V938" s="11">
        <f t="shared" ca="1" si="74"/>
        <v>3348</v>
      </c>
      <c r="W938" s="1" t="s">
        <v>2659</v>
      </c>
    </row>
    <row r="939" spans="1:23" x14ac:dyDescent="0.25">
      <c r="A939" s="1">
        <v>141</v>
      </c>
      <c r="B939" s="1" t="s">
        <v>1969</v>
      </c>
      <c r="C939" s="1" t="s">
        <v>144</v>
      </c>
      <c r="D939" s="1">
        <v>104</v>
      </c>
      <c r="E939" s="1" t="s">
        <v>9</v>
      </c>
      <c r="F939" s="1" t="s">
        <v>1992</v>
      </c>
      <c r="G939" s="1" t="s">
        <v>1992</v>
      </c>
      <c r="H939" s="1">
        <v>11</v>
      </c>
      <c r="I939" s="11">
        <v>1</v>
      </c>
      <c r="J939" s="2" t="s">
        <v>2663</v>
      </c>
      <c r="L939" s="2" t="s">
        <v>2665</v>
      </c>
      <c r="O939" s="1" t="s">
        <v>2665</v>
      </c>
      <c r="R939" s="1" t="s">
        <v>8</v>
      </c>
      <c r="S939" s="2">
        <v>40806</v>
      </c>
      <c r="T939" s="2">
        <f t="shared" si="75"/>
        <v>42266</v>
      </c>
      <c r="U939" s="2">
        <f t="shared" si="73"/>
        <v>42326</v>
      </c>
      <c r="V939" s="11">
        <f t="shared" ca="1" si="74"/>
        <v>3348</v>
      </c>
      <c r="W939" s="1" t="s">
        <v>2659</v>
      </c>
    </row>
    <row r="940" spans="1:23" x14ac:dyDescent="0.25">
      <c r="A940" s="1">
        <v>141</v>
      </c>
      <c r="B940" s="1" t="s">
        <v>1969</v>
      </c>
      <c r="C940" s="1" t="s">
        <v>68</v>
      </c>
      <c r="D940" s="1">
        <v>107</v>
      </c>
      <c r="E940" s="1" t="s">
        <v>9</v>
      </c>
      <c r="F940" s="1" t="s">
        <v>2006</v>
      </c>
      <c r="G940" s="1" t="s">
        <v>2007</v>
      </c>
      <c r="H940" s="1">
        <v>3</v>
      </c>
      <c r="I940" s="11">
        <v>1</v>
      </c>
      <c r="J940" s="2" t="s">
        <v>2663</v>
      </c>
      <c r="L940" s="2" t="s">
        <v>2665</v>
      </c>
      <c r="O940" s="1" t="s">
        <v>2665</v>
      </c>
      <c r="R940" s="1" t="s">
        <v>8</v>
      </c>
      <c r="S940" s="2">
        <v>40806</v>
      </c>
      <c r="T940" s="2">
        <f t="shared" si="75"/>
        <v>42266</v>
      </c>
      <c r="U940" s="2">
        <f t="shared" si="73"/>
        <v>42326</v>
      </c>
      <c r="V940" s="11">
        <f t="shared" ca="1" si="74"/>
        <v>3348</v>
      </c>
      <c r="W940" s="1" t="s">
        <v>2659</v>
      </c>
    </row>
    <row r="941" spans="1:23" x14ac:dyDescent="0.25">
      <c r="A941" s="1">
        <v>141</v>
      </c>
      <c r="B941" s="1" t="s">
        <v>1969</v>
      </c>
      <c r="C941" s="1" t="s">
        <v>68</v>
      </c>
      <c r="D941" s="1">
        <v>111</v>
      </c>
      <c r="E941" s="1" t="s">
        <v>9</v>
      </c>
      <c r="F941" s="1" t="s">
        <v>2011</v>
      </c>
      <c r="G941" s="1" t="s">
        <v>2012</v>
      </c>
      <c r="H941" s="1">
        <v>7</v>
      </c>
      <c r="I941" s="11">
        <v>1</v>
      </c>
      <c r="J941" s="2" t="s">
        <v>2663</v>
      </c>
      <c r="L941" s="2" t="s">
        <v>2665</v>
      </c>
      <c r="O941" s="1" t="s">
        <v>2665</v>
      </c>
      <c r="R941" s="1" t="s">
        <v>8</v>
      </c>
      <c r="S941" s="2">
        <v>40806</v>
      </c>
      <c r="T941" s="2">
        <f t="shared" si="75"/>
        <v>42266</v>
      </c>
      <c r="U941" s="2">
        <f t="shared" si="73"/>
        <v>42326</v>
      </c>
      <c r="V941" s="11">
        <f t="shared" ca="1" si="74"/>
        <v>3348</v>
      </c>
      <c r="W941" s="1" t="s">
        <v>2659</v>
      </c>
    </row>
    <row r="942" spans="1:23" x14ac:dyDescent="0.25">
      <c r="A942" s="1">
        <v>141</v>
      </c>
      <c r="B942" s="1" t="s">
        <v>1969</v>
      </c>
      <c r="C942" s="1" t="s">
        <v>68</v>
      </c>
      <c r="D942" s="1">
        <v>114</v>
      </c>
      <c r="E942" s="1" t="s">
        <v>9</v>
      </c>
      <c r="F942" s="1" t="s">
        <v>2015</v>
      </c>
      <c r="G942" s="1" t="s">
        <v>2016</v>
      </c>
      <c r="H942" s="1" t="s">
        <v>2014</v>
      </c>
      <c r="I942" s="11">
        <v>1</v>
      </c>
      <c r="J942" s="2" t="s">
        <v>2663</v>
      </c>
      <c r="L942" s="2" t="s">
        <v>2665</v>
      </c>
      <c r="O942" s="1" t="s">
        <v>2665</v>
      </c>
      <c r="R942" s="1" t="s">
        <v>8</v>
      </c>
      <c r="S942" s="2">
        <v>40806</v>
      </c>
      <c r="T942" s="2">
        <f t="shared" si="75"/>
        <v>42266</v>
      </c>
      <c r="U942" s="2">
        <f t="shared" si="73"/>
        <v>42326</v>
      </c>
      <c r="V942" s="11">
        <f t="shared" ca="1" si="74"/>
        <v>3348</v>
      </c>
      <c r="W942" s="1" t="s">
        <v>2659</v>
      </c>
    </row>
    <row r="943" spans="1:23" x14ac:dyDescent="0.25">
      <c r="A943" s="1">
        <v>141</v>
      </c>
      <c r="B943" s="1" t="s">
        <v>1969</v>
      </c>
      <c r="C943" s="1" t="s">
        <v>674</v>
      </c>
      <c r="D943" s="1">
        <v>116</v>
      </c>
      <c r="E943" s="1" t="s">
        <v>9</v>
      </c>
      <c r="F943" s="1" t="s">
        <v>2017</v>
      </c>
      <c r="G943" s="1" t="s">
        <v>2018</v>
      </c>
      <c r="H943" s="1">
        <v>20</v>
      </c>
      <c r="I943" s="11">
        <v>1</v>
      </c>
      <c r="J943" s="2" t="s">
        <v>2663</v>
      </c>
      <c r="L943" s="2" t="s">
        <v>2665</v>
      </c>
      <c r="O943" s="1" t="s">
        <v>2665</v>
      </c>
      <c r="R943" s="1" t="s">
        <v>8</v>
      </c>
      <c r="S943" s="2">
        <v>40806</v>
      </c>
      <c r="T943" s="2">
        <f t="shared" si="75"/>
        <v>42266</v>
      </c>
      <c r="U943" s="2">
        <f t="shared" si="73"/>
        <v>42326</v>
      </c>
      <c r="V943" s="11">
        <f t="shared" ca="1" si="74"/>
        <v>3348</v>
      </c>
      <c r="W943" s="1" t="s">
        <v>2659</v>
      </c>
    </row>
    <row r="944" spans="1:23" x14ac:dyDescent="0.25">
      <c r="A944" s="1">
        <v>141</v>
      </c>
      <c r="B944" s="1" t="s">
        <v>1969</v>
      </c>
      <c r="C944" s="1" t="s">
        <v>68</v>
      </c>
      <c r="D944" s="1">
        <v>119</v>
      </c>
      <c r="E944" s="1" t="s">
        <v>9</v>
      </c>
      <c r="F944" s="1" t="s">
        <v>2020</v>
      </c>
      <c r="G944" s="1" t="s">
        <v>2025</v>
      </c>
      <c r="H944" s="1">
        <v>2</v>
      </c>
      <c r="I944" s="11">
        <v>1</v>
      </c>
      <c r="J944" s="2" t="s">
        <v>2663</v>
      </c>
      <c r="L944" s="2" t="s">
        <v>2665</v>
      </c>
      <c r="O944" s="1" t="s">
        <v>2665</v>
      </c>
      <c r="R944" s="1" t="s">
        <v>8</v>
      </c>
      <c r="S944" s="2">
        <v>40806</v>
      </c>
      <c r="T944" s="2">
        <f t="shared" si="75"/>
        <v>42266</v>
      </c>
      <c r="U944" s="2">
        <f t="shared" si="73"/>
        <v>42326</v>
      </c>
      <c r="V944" s="11">
        <f t="shared" ca="1" si="74"/>
        <v>3348</v>
      </c>
      <c r="W944" s="1" t="s">
        <v>2659</v>
      </c>
    </row>
    <row r="945" spans="1:23" x14ac:dyDescent="0.25">
      <c r="A945" s="1">
        <v>141</v>
      </c>
      <c r="B945" s="1" t="s">
        <v>1969</v>
      </c>
      <c r="C945" s="1" t="s">
        <v>695</v>
      </c>
      <c r="D945" s="1">
        <v>120</v>
      </c>
      <c r="E945" s="1" t="s">
        <v>9</v>
      </c>
      <c r="F945" s="1" t="s">
        <v>2013</v>
      </c>
      <c r="G945" s="1" t="s">
        <v>2013</v>
      </c>
      <c r="H945" s="1">
        <v>7</v>
      </c>
      <c r="I945" s="11">
        <v>1</v>
      </c>
      <c r="J945" s="2" t="s">
        <v>2663</v>
      </c>
      <c r="L945" s="2" t="s">
        <v>2665</v>
      </c>
      <c r="O945" s="1" t="s">
        <v>2665</v>
      </c>
      <c r="R945" s="1" t="s">
        <v>8</v>
      </c>
      <c r="S945" s="2">
        <v>40806</v>
      </c>
      <c r="T945" s="2">
        <f t="shared" si="75"/>
        <v>42266</v>
      </c>
      <c r="U945" s="2">
        <f t="shared" si="73"/>
        <v>42326</v>
      </c>
      <c r="V945" s="11">
        <f t="shared" ca="1" si="74"/>
        <v>3348</v>
      </c>
      <c r="W945" s="1" t="s">
        <v>2659</v>
      </c>
    </row>
    <row r="946" spans="1:23" x14ac:dyDescent="0.25">
      <c r="A946" s="1">
        <v>141</v>
      </c>
      <c r="B946" s="1" t="s">
        <v>1969</v>
      </c>
      <c r="C946" s="1" t="s">
        <v>68</v>
      </c>
      <c r="D946" s="1">
        <v>121</v>
      </c>
      <c r="E946" s="1" t="s">
        <v>9</v>
      </c>
      <c r="F946" s="1" t="s">
        <v>2026</v>
      </c>
      <c r="G946" s="1" t="s">
        <v>2026</v>
      </c>
      <c r="H946" s="1">
        <v>99</v>
      </c>
      <c r="I946" s="11">
        <v>1</v>
      </c>
      <c r="J946" s="2" t="s">
        <v>2663</v>
      </c>
      <c r="L946" s="2" t="s">
        <v>2665</v>
      </c>
      <c r="O946" s="1" t="s">
        <v>2665</v>
      </c>
      <c r="R946" s="1" t="s">
        <v>8</v>
      </c>
      <c r="T946" s="2">
        <f t="shared" si="75"/>
        <v>1460</v>
      </c>
      <c r="U946" s="2">
        <f t="shared" si="73"/>
        <v>1520</v>
      </c>
      <c r="V946" s="11">
        <f t="shared" ca="1" si="74"/>
        <v>44154</v>
      </c>
      <c r="W946" s="1" t="s">
        <v>2659</v>
      </c>
    </row>
    <row r="947" spans="1:23" hidden="1" x14ac:dyDescent="0.25">
      <c r="A947" s="1">
        <v>141</v>
      </c>
      <c r="B947" s="1" t="s">
        <v>1969</v>
      </c>
      <c r="C947" s="1" t="s">
        <v>68</v>
      </c>
      <c r="D947" s="1" t="s">
        <v>2040</v>
      </c>
      <c r="E947" s="1" t="s">
        <v>9</v>
      </c>
      <c r="F947" s="1" t="s">
        <v>2041</v>
      </c>
      <c r="G947" s="1" t="s">
        <v>2042</v>
      </c>
      <c r="H947" s="1" t="s">
        <v>2039</v>
      </c>
      <c r="I947" s="11">
        <v>1</v>
      </c>
      <c r="J947" s="2" t="s">
        <v>2664</v>
      </c>
      <c r="K947"/>
      <c r="L947" s="2" t="s">
        <v>2664</v>
      </c>
      <c r="M947"/>
      <c r="N947"/>
      <c r="O947"/>
      <c r="R947" s="1" t="s">
        <v>8</v>
      </c>
      <c r="S947" s="2">
        <v>45056</v>
      </c>
      <c r="T947" s="2">
        <f t="shared" si="75"/>
        <v>46516</v>
      </c>
      <c r="U947" s="2">
        <f t="shared" si="73"/>
        <v>46576</v>
      </c>
      <c r="V947" s="11">
        <f t="shared" ca="1" si="74"/>
        <v>-902</v>
      </c>
    </row>
    <row r="948" spans="1:23" hidden="1" x14ac:dyDescent="0.25">
      <c r="A948" s="1">
        <v>141</v>
      </c>
      <c r="B948" s="1" t="s">
        <v>1969</v>
      </c>
      <c r="C948" s="1" t="s">
        <v>68</v>
      </c>
      <c r="D948" s="1" t="s">
        <v>2036</v>
      </c>
      <c r="E948" s="1" t="s">
        <v>9</v>
      </c>
      <c r="F948" s="1" t="s">
        <v>2037</v>
      </c>
      <c r="G948" s="1" t="s">
        <v>2038</v>
      </c>
      <c r="H948" s="1">
        <v>32</v>
      </c>
      <c r="I948" s="11">
        <v>1</v>
      </c>
      <c r="J948" s="2" t="s">
        <v>2664</v>
      </c>
      <c r="K948"/>
      <c r="L948" s="2" t="s">
        <v>2664</v>
      </c>
      <c r="M948"/>
      <c r="N948"/>
      <c r="O948"/>
      <c r="R948" s="1" t="s">
        <v>8</v>
      </c>
      <c r="S948" s="2">
        <v>45056</v>
      </c>
      <c r="T948" s="2">
        <f t="shared" si="75"/>
        <v>46516</v>
      </c>
      <c r="U948" s="2">
        <f t="shared" si="73"/>
        <v>46576</v>
      </c>
      <c r="V948" s="11">
        <f t="shared" ca="1" si="74"/>
        <v>-902</v>
      </c>
    </row>
    <row r="949" spans="1:23" x14ac:dyDescent="0.25">
      <c r="A949" s="1">
        <v>141</v>
      </c>
      <c r="B949" s="1" t="s">
        <v>1969</v>
      </c>
      <c r="C949" s="1" t="s">
        <v>252</v>
      </c>
      <c r="D949" s="1">
        <v>122</v>
      </c>
      <c r="E949" s="1" t="s">
        <v>9</v>
      </c>
      <c r="F949" s="1" t="s">
        <v>2027</v>
      </c>
      <c r="G949" s="1" t="s">
        <v>2028</v>
      </c>
      <c r="H949" s="1">
        <v>100</v>
      </c>
      <c r="I949" s="11">
        <v>1</v>
      </c>
      <c r="J949" s="2" t="s">
        <v>2663</v>
      </c>
      <c r="L949" s="2" t="s">
        <v>2665</v>
      </c>
      <c r="O949" s="1" t="s">
        <v>2665</v>
      </c>
      <c r="R949" s="1" t="s">
        <v>8</v>
      </c>
      <c r="T949" s="2">
        <f t="shared" si="75"/>
        <v>1460</v>
      </c>
      <c r="U949" s="2">
        <f t="shared" si="73"/>
        <v>1520</v>
      </c>
      <c r="V949" s="11">
        <f t="shared" ca="1" si="74"/>
        <v>44154</v>
      </c>
      <c r="W949" s="1" t="s">
        <v>2659</v>
      </c>
    </row>
    <row r="950" spans="1:23" x14ac:dyDescent="0.25">
      <c r="A950" s="1">
        <v>141</v>
      </c>
      <c r="B950" s="1" t="s">
        <v>1969</v>
      </c>
      <c r="C950" s="1" t="s">
        <v>68</v>
      </c>
      <c r="D950" s="1">
        <v>125</v>
      </c>
      <c r="E950" s="1" t="s">
        <v>9</v>
      </c>
      <c r="F950" s="1" t="s">
        <v>1978</v>
      </c>
      <c r="G950" s="1" t="s">
        <v>1979</v>
      </c>
      <c r="H950" s="1">
        <v>14</v>
      </c>
      <c r="I950" s="11">
        <v>1</v>
      </c>
      <c r="J950" s="2" t="s">
        <v>2663</v>
      </c>
      <c r="L950" s="2" t="s">
        <v>2665</v>
      </c>
      <c r="O950" s="1" t="s">
        <v>2665</v>
      </c>
      <c r="R950" s="1" t="s">
        <v>8</v>
      </c>
      <c r="S950" s="2">
        <v>40806</v>
      </c>
      <c r="T950" s="2">
        <f t="shared" si="75"/>
        <v>42266</v>
      </c>
      <c r="U950" s="2">
        <f t="shared" si="73"/>
        <v>42326</v>
      </c>
      <c r="V950" s="11">
        <f t="shared" ca="1" si="74"/>
        <v>3348</v>
      </c>
      <c r="W950" s="1" t="s">
        <v>2659</v>
      </c>
    </row>
    <row r="951" spans="1:23" x14ac:dyDescent="0.25">
      <c r="A951" s="1">
        <v>141</v>
      </c>
      <c r="B951" s="1" t="s">
        <v>1969</v>
      </c>
      <c r="C951" s="1" t="s">
        <v>68</v>
      </c>
      <c r="D951" s="1" t="s">
        <v>2034</v>
      </c>
      <c r="E951" s="1" t="s">
        <v>9</v>
      </c>
      <c r="F951" s="1" t="s">
        <v>2035</v>
      </c>
      <c r="G951" s="1" t="s">
        <v>2035</v>
      </c>
      <c r="H951" s="1">
        <v>31</v>
      </c>
      <c r="I951" s="11">
        <v>1</v>
      </c>
      <c r="J951" s="2" t="s">
        <v>2663</v>
      </c>
      <c r="L951" s="2" t="s">
        <v>2665</v>
      </c>
      <c r="O951" s="1" t="s">
        <v>2665</v>
      </c>
      <c r="R951" s="1" t="s">
        <v>8</v>
      </c>
      <c r="T951" s="2">
        <f t="shared" si="75"/>
        <v>1460</v>
      </c>
      <c r="U951" s="2">
        <f t="shared" si="73"/>
        <v>1520</v>
      </c>
      <c r="V951" s="11">
        <f t="shared" ca="1" si="74"/>
        <v>44154</v>
      </c>
      <c r="W951" s="1" t="s">
        <v>2659</v>
      </c>
    </row>
    <row r="952" spans="1:23" x14ac:dyDescent="0.25">
      <c r="A952" s="1">
        <v>141</v>
      </c>
      <c r="B952" s="1" t="s">
        <v>1969</v>
      </c>
      <c r="C952" s="1" t="s">
        <v>858</v>
      </c>
      <c r="D952" s="1" t="s">
        <v>1983</v>
      </c>
      <c r="E952" s="1" t="s">
        <v>9</v>
      </c>
      <c r="F952" s="1" t="s">
        <v>1982</v>
      </c>
      <c r="G952" s="1" t="s">
        <v>1984</v>
      </c>
      <c r="H952" s="1">
        <v>15</v>
      </c>
      <c r="I952" s="11">
        <v>1</v>
      </c>
      <c r="J952" s="2" t="s">
        <v>2663</v>
      </c>
      <c r="L952" s="2" t="s">
        <v>2665</v>
      </c>
      <c r="O952" s="1" t="s">
        <v>2665</v>
      </c>
      <c r="R952" s="1" t="s">
        <v>8</v>
      </c>
      <c r="S952" s="2">
        <v>40806</v>
      </c>
      <c r="T952" s="2">
        <f t="shared" si="75"/>
        <v>42266</v>
      </c>
      <c r="U952" s="2">
        <f t="shared" si="73"/>
        <v>42326</v>
      </c>
      <c r="V952" s="11">
        <f t="shared" ca="1" si="74"/>
        <v>3348</v>
      </c>
      <c r="W952" s="1" t="s">
        <v>2659</v>
      </c>
    </row>
    <row r="953" spans="1:23" x14ac:dyDescent="0.25">
      <c r="A953" s="1">
        <v>141</v>
      </c>
      <c r="B953" s="1" t="s">
        <v>1969</v>
      </c>
      <c r="C953" s="1" t="s">
        <v>105</v>
      </c>
      <c r="D953" s="1" t="s">
        <v>2022</v>
      </c>
      <c r="E953" s="1" t="s">
        <v>9</v>
      </c>
      <c r="F953" s="1" t="s">
        <v>2023</v>
      </c>
      <c r="G953" s="1" t="s">
        <v>2024</v>
      </c>
      <c r="H953" s="1" t="s">
        <v>2021</v>
      </c>
      <c r="I953" s="11">
        <v>1</v>
      </c>
      <c r="J953" s="2" t="s">
        <v>2663</v>
      </c>
      <c r="L953" s="2" t="s">
        <v>2665</v>
      </c>
      <c r="O953" s="1" t="s">
        <v>2665</v>
      </c>
      <c r="R953" s="1" t="s">
        <v>8</v>
      </c>
      <c r="S953" s="2">
        <v>40806</v>
      </c>
      <c r="T953" s="2">
        <f t="shared" si="75"/>
        <v>42266</v>
      </c>
      <c r="U953" s="2">
        <f t="shared" si="73"/>
        <v>42326</v>
      </c>
      <c r="V953" s="11">
        <f t="shared" ca="1" si="74"/>
        <v>3348</v>
      </c>
      <c r="W953" s="1" t="s">
        <v>2659</v>
      </c>
    </row>
    <row r="954" spans="1:23" x14ac:dyDescent="0.25">
      <c r="A954" s="1">
        <v>141</v>
      </c>
      <c r="B954" s="1" t="s">
        <v>1969</v>
      </c>
      <c r="C954" s="1" t="s">
        <v>17</v>
      </c>
      <c r="D954" s="1" t="s">
        <v>635</v>
      </c>
      <c r="E954" s="1" t="s">
        <v>9</v>
      </c>
      <c r="F954" s="1" t="s">
        <v>1985</v>
      </c>
      <c r="G954" s="1" t="s">
        <v>1986</v>
      </c>
      <c r="H954" s="1">
        <v>12</v>
      </c>
      <c r="I954" s="11">
        <v>1</v>
      </c>
      <c r="J954" s="2" t="s">
        <v>2663</v>
      </c>
      <c r="L954" s="2" t="s">
        <v>2665</v>
      </c>
      <c r="O954" s="1" t="s">
        <v>2665</v>
      </c>
      <c r="R954" s="1" t="s">
        <v>8</v>
      </c>
      <c r="S954" s="2">
        <v>40806</v>
      </c>
      <c r="T954" s="2">
        <f t="shared" si="75"/>
        <v>42266</v>
      </c>
      <c r="U954" s="2">
        <f t="shared" si="73"/>
        <v>42326</v>
      </c>
      <c r="V954" s="11">
        <f t="shared" ca="1" si="74"/>
        <v>3348</v>
      </c>
      <c r="W954" s="1" t="s">
        <v>2659</v>
      </c>
    </row>
    <row r="955" spans="1:23" x14ac:dyDescent="0.25">
      <c r="A955" s="1">
        <v>141</v>
      </c>
      <c r="B955" s="1" t="s">
        <v>1969</v>
      </c>
      <c r="C955" s="1" t="s">
        <v>68</v>
      </c>
      <c r="D955" s="1" t="s">
        <v>666</v>
      </c>
      <c r="E955" s="1" t="s">
        <v>9</v>
      </c>
      <c r="F955" s="1" t="s">
        <v>1993</v>
      </c>
      <c r="G955" s="1" t="s">
        <v>1994</v>
      </c>
      <c r="H955" s="1" t="s">
        <v>1143</v>
      </c>
      <c r="I955" s="11">
        <v>1</v>
      </c>
      <c r="J955" s="2" t="s">
        <v>2663</v>
      </c>
      <c r="L955" s="2" t="s">
        <v>2665</v>
      </c>
      <c r="O955" s="1" t="s">
        <v>2665</v>
      </c>
      <c r="R955" s="1" t="s">
        <v>8</v>
      </c>
      <c r="S955" s="2">
        <v>40806</v>
      </c>
      <c r="T955" s="2">
        <f t="shared" si="75"/>
        <v>42266</v>
      </c>
      <c r="U955" s="2">
        <f t="shared" si="73"/>
        <v>42326</v>
      </c>
      <c r="V955" s="11">
        <f t="shared" ca="1" si="74"/>
        <v>3348</v>
      </c>
      <c r="W955" s="1" t="s">
        <v>2659</v>
      </c>
    </row>
    <row r="956" spans="1:23" x14ac:dyDescent="0.25">
      <c r="A956" s="1">
        <v>141</v>
      </c>
      <c r="B956" s="1" t="s">
        <v>1969</v>
      </c>
      <c r="C956" s="1" t="s">
        <v>68</v>
      </c>
      <c r="D956" s="1" t="s">
        <v>444</v>
      </c>
      <c r="E956" s="1" t="s">
        <v>9</v>
      </c>
      <c r="F956" s="1" t="s">
        <v>1996</v>
      </c>
      <c r="G956" s="1" t="s">
        <v>1997</v>
      </c>
      <c r="H956" s="1" t="s">
        <v>1995</v>
      </c>
      <c r="I956" s="11">
        <v>1</v>
      </c>
      <c r="J956" s="2" t="s">
        <v>2663</v>
      </c>
      <c r="L956" s="2" t="s">
        <v>2665</v>
      </c>
      <c r="O956" s="1" t="s">
        <v>2665</v>
      </c>
      <c r="R956" s="1" t="s">
        <v>8</v>
      </c>
      <c r="S956" s="2">
        <v>40806</v>
      </c>
      <c r="T956" s="2">
        <f t="shared" si="75"/>
        <v>42266</v>
      </c>
      <c r="U956" s="2">
        <f t="shared" si="73"/>
        <v>42326</v>
      </c>
      <c r="V956" s="11">
        <f t="shared" ca="1" si="74"/>
        <v>3348</v>
      </c>
      <c r="W956" s="1" t="s">
        <v>2659</v>
      </c>
    </row>
    <row r="957" spans="1:23" x14ac:dyDescent="0.25">
      <c r="A957" s="1">
        <v>141</v>
      </c>
      <c r="B957" s="1" t="s">
        <v>1969</v>
      </c>
      <c r="C957" s="1" t="s">
        <v>68</v>
      </c>
      <c r="D957" s="1" t="s">
        <v>331</v>
      </c>
      <c r="E957" s="1" t="s">
        <v>9</v>
      </c>
      <c r="F957" s="1" t="s">
        <v>1999</v>
      </c>
      <c r="G957" s="1" t="s">
        <v>2000</v>
      </c>
      <c r="H957" s="1" t="s">
        <v>1995</v>
      </c>
      <c r="I957" s="11">
        <v>1</v>
      </c>
      <c r="J957" s="2" t="s">
        <v>2663</v>
      </c>
      <c r="L957" s="2" t="s">
        <v>2665</v>
      </c>
      <c r="O957" s="1" t="s">
        <v>2665</v>
      </c>
      <c r="R957" s="1" t="s">
        <v>8</v>
      </c>
      <c r="S957" s="2">
        <v>40806</v>
      </c>
      <c r="T957" s="2">
        <f t="shared" si="75"/>
        <v>42266</v>
      </c>
      <c r="U957" s="2">
        <f t="shared" si="73"/>
        <v>42326</v>
      </c>
      <c r="V957" s="11">
        <f t="shared" ca="1" si="74"/>
        <v>3348</v>
      </c>
      <c r="W957" s="1" t="s">
        <v>2659</v>
      </c>
    </row>
    <row r="958" spans="1:23" x14ac:dyDescent="0.25">
      <c r="A958" s="1">
        <v>141</v>
      </c>
      <c r="B958" s="1" t="s">
        <v>1969</v>
      </c>
      <c r="C958" s="1" t="s">
        <v>674</v>
      </c>
      <c r="D958" s="1" t="s">
        <v>1006</v>
      </c>
      <c r="E958" s="1" t="s">
        <v>9</v>
      </c>
      <c r="F958" s="1" t="s">
        <v>1971</v>
      </c>
      <c r="G958" s="1" t="s">
        <v>1972</v>
      </c>
      <c r="H958" s="1" t="s">
        <v>1970</v>
      </c>
      <c r="I958" s="11">
        <v>1</v>
      </c>
      <c r="J958" s="2" t="s">
        <v>2663</v>
      </c>
      <c r="L958" s="2" t="s">
        <v>2665</v>
      </c>
      <c r="O958" s="1" t="s">
        <v>2665</v>
      </c>
      <c r="R958" s="1" t="s">
        <v>8</v>
      </c>
      <c r="S958" s="2">
        <v>40806</v>
      </c>
      <c r="T958" s="2">
        <f t="shared" si="75"/>
        <v>42266</v>
      </c>
      <c r="U958" s="2">
        <f t="shared" si="73"/>
        <v>42326</v>
      </c>
      <c r="V958" s="11">
        <f t="shared" ca="1" si="74"/>
        <v>3348</v>
      </c>
      <c r="W958" s="1" t="s">
        <v>2659</v>
      </c>
    </row>
    <row r="959" spans="1:23" hidden="1" x14ac:dyDescent="0.25">
      <c r="A959" s="1">
        <v>143</v>
      </c>
      <c r="B959" s="1" t="s">
        <v>2043</v>
      </c>
      <c r="C959" s="1" t="s">
        <v>68</v>
      </c>
      <c r="D959" s="1">
        <v>1</v>
      </c>
      <c r="E959" s="1" t="s">
        <v>77</v>
      </c>
      <c r="F959" s="1" t="s">
        <v>2044</v>
      </c>
      <c r="G959" s="1" t="s">
        <v>2045</v>
      </c>
      <c r="H959" s="1">
        <v>2</v>
      </c>
      <c r="I959" s="11">
        <v>1</v>
      </c>
      <c r="J959" s="2" t="s">
        <v>2664</v>
      </c>
      <c r="K959"/>
      <c r="L959" s="2" t="s">
        <v>2664</v>
      </c>
      <c r="M959"/>
      <c r="N959"/>
      <c r="O959"/>
      <c r="R959" s="1" t="s">
        <v>8</v>
      </c>
      <c r="S959" s="2">
        <v>45407</v>
      </c>
      <c r="T959" s="2">
        <f t="shared" ref="T959:T964" si="76">S959+(365*2)</f>
        <v>46137</v>
      </c>
      <c r="U959" s="2">
        <f t="shared" si="73"/>
        <v>46197</v>
      </c>
      <c r="V959" s="11">
        <f t="shared" ca="1" si="74"/>
        <v>-523</v>
      </c>
    </row>
    <row r="960" spans="1:23" hidden="1" x14ac:dyDescent="0.25">
      <c r="A960" s="1">
        <v>143</v>
      </c>
      <c r="B960" s="1" t="s">
        <v>2043</v>
      </c>
      <c r="C960" s="1" t="s">
        <v>68</v>
      </c>
      <c r="D960" s="1">
        <v>1</v>
      </c>
      <c r="E960" s="1" t="s">
        <v>77</v>
      </c>
      <c r="F960" s="1" t="s">
        <v>2044</v>
      </c>
      <c r="G960" s="1" t="s">
        <v>2045</v>
      </c>
      <c r="H960" s="1">
        <v>2</v>
      </c>
      <c r="I960" s="11">
        <v>1</v>
      </c>
      <c r="J960" s="2" t="s">
        <v>2664</v>
      </c>
      <c r="K960"/>
      <c r="L960" s="2" t="s">
        <v>2664</v>
      </c>
      <c r="M960"/>
      <c r="N960"/>
      <c r="O960"/>
      <c r="R960" s="1" t="s">
        <v>8</v>
      </c>
      <c r="S960" s="2">
        <v>45407</v>
      </c>
      <c r="T960" s="2">
        <f t="shared" si="76"/>
        <v>46137</v>
      </c>
      <c r="U960" s="2">
        <f t="shared" si="73"/>
        <v>46197</v>
      </c>
      <c r="V960" s="11">
        <f t="shared" ca="1" si="74"/>
        <v>-523</v>
      </c>
    </row>
    <row r="961" spans="1:23" hidden="1" x14ac:dyDescent="0.25">
      <c r="A961" s="1">
        <v>143</v>
      </c>
      <c r="B961" s="1" t="s">
        <v>2043</v>
      </c>
      <c r="C961" s="1" t="s">
        <v>68</v>
      </c>
      <c r="D961" s="1">
        <v>2</v>
      </c>
      <c r="E961" s="1" t="s">
        <v>77</v>
      </c>
      <c r="F961" s="1" t="s">
        <v>2046</v>
      </c>
      <c r="G961" s="1" t="s">
        <v>2047</v>
      </c>
      <c r="H961" s="1">
        <v>1</v>
      </c>
      <c r="I961" s="11">
        <v>1</v>
      </c>
      <c r="J961" s="2" t="s">
        <v>2664</v>
      </c>
      <c r="K961"/>
      <c r="L961" s="2" t="s">
        <v>2664</v>
      </c>
      <c r="M961"/>
      <c r="N961"/>
      <c r="O961"/>
      <c r="R961" s="1" t="s">
        <v>8</v>
      </c>
      <c r="S961" s="2">
        <v>45407</v>
      </c>
      <c r="T961" s="2">
        <f t="shared" si="76"/>
        <v>46137</v>
      </c>
      <c r="U961" s="2">
        <f t="shared" si="73"/>
        <v>46197</v>
      </c>
      <c r="V961" s="11">
        <f t="shared" ca="1" si="74"/>
        <v>-523</v>
      </c>
    </row>
    <row r="962" spans="1:23" hidden="1" x14ac:dyDescent="0.25">
      <c r="A962" s="1">
        <v>143</v>
      </c>
      <c r="B962" s="1" t="s">
        <v>2043</v>
      </c>
      <c r="C962" s="1" t="s">
        <v>68</v>
      </c>
      <c r="D962" s="1">
        <v>2</v>
      </c>
      <c r="E962" s="1" t="s">
        <v>77</v>
      </c>
      <c r="F962" s="1" t="s">
        <v>2046</v>
      </c>
      <c r="G962" s="1" t="s">
        <v>2047</v>
      </c>
      <c r="H962" s="1">
        <v>1</v>
      </c>
      <c r="I962" s="11">
        <v>1</v>
      </c>
      <c r="J962" s="2" t="s">
        <v>2664</v>
      </c>
      <c r="K962"/>
      <c r="L962" s="2" t="s">
        <v>2664</v>
      </c>
      <c r="M962"/>
      <c r="N962"/>
      <c r="O962"/>
      <c r="R962" s="1" t="s">
        <v>8</v>
      </c>
      <c r="S962" s="2">
        <v>45407</v>
      </c>
      <c r="T962" s="2">
        <f t="shared" si="76"/>
        <v>46137</v>
      </c>
      <c r="U962" s="2">
        <f t="shared" ref="U962:U1025" si="77">T962+60</f>
        <v>46197</v>
      </c>
      <c r="V962" s="11">
        <f t="shared" ref="V962:V1025" ca="1" si="78">TODAY()-U962</f>
        <v>-523</v>
      </c>
    </row>
    <row r="963" spans="1:23" hidden="1" x14ac:dyDescent="0.25">
      <c r="A963" s="1">
        <v>143</v>
      </c>
      <c r="B963" s="1" t="s">
        <v>2063</v>
      </c>
      <c r="C963" s="1" t="s">
        <v>68</v>
      </c>
      <c r="D963" s="1" t="s">
        <v>2064</v>
      </c>
      <c r="E963" s="1" t="s">
        <v>77</v>
      </c>
      <c r="F963" s="1" t="s">
        <v>2065</v>
      </c>
      <c r="G963" s="1" t="s">
        <v>2066</v>
      </c>
      <c r="H963" s="1">
        <v>2</v>
      </c>
      <c r="I963" s="11">
        <v>1</v>
      </c>
      <c r="J963" s="2" t="s">
        <v>2664</v>
      </c>
      <c r="K963"/>
      <c r="L963" s="2" t="s">
        <v>2664</v>
      </c>
      <c r="M963"/>
      <c r="N963"/>
      <c r="O963"/>
      <c r="R963" s="1" t="s">
        <v>8</v>
      </c>
      <c r="S963" s="2">
        <v>45404</v>
      </c>
      <c r="T963" s="2">
        <f t="shared" si="76"/>
        <v>46134</v>
      </c>
      <c r="U963" s="2">
        <f t="shared" si="77"/>
        <v>46194</v>
      </c>
      <c r="V963" s="11">
        <f t="shared" ca="1" si="78"/>
        <v>-520</v>
      </c>
    </row>
    <row r="964" spans="1:23" hidden="1" x14ac:dyDescent="0.25">
      <c r="A964" s="1">
        <v>143</v>
      </c>
      <c r="B964" s="1" t="s">
        <v>2063</v>
      </c>
      <c r="C964" s="1" t="s">
        <v>68</v>
      </c>
      <c r="D964" s="1" t="s">
        <v>2064</v>
      </c>
      <c r="E964" s="1" t="s">
        <v>77</v>
      </c>
      <c r="F964" s="1" t="s">
        <v>2065</v>
      </c>
      <c r="G964" s="1" t="s">
        <v>2066</v>
      </c>
      <c r="H964" s="1">
        <v>2</v>
      </c>
      <c r="I964" s="11">
        <v>1</v>
      </c>
      <c r="J964" s="2" t="s">
        <v>2664</v>
      </c>
      <c r="K964"/>
      <c r="L964" s="2" t="s">
        <v>2664</v>
      </c>
      <c r="M964"/>
      <c r="N964"/>
      <c r="O964"/>
      <c r="R964" s="1" t="s">
        <v>8</v>
      </c>
      <c r="S964" s="2">
        <v>45404</v>
      </c>
      <c r="T964" s="2">
        <f t="shared" si="76"/>
        <v>46134</v>
      </c>
      <c r="U964" s="2">
        <f t="shared" si="77"/>
        <v>46194</v>
      </c>
      <c r="V964" s="11">
        <f t="shared" ca="1" si="78"/>
        <v>-520</v>
      </c>
    </row>
    <row r="965" spans="1:23" x14ac:dyDescent="0.25">
      <c r="A965" s="1">
        <v>143</v>
      </c>
      <c r="B965" s="1" t="s">
        <v>2063</v>
      </c>
      <c r="C965" s="1" t="s">
        <v>68</v>
      </c>
      <c r="D965" s="1" t="s">
        <v>2067</v>
      </c>
      <c r="E965" s="1" t="s">
        <v>9</v>
      </c>
      <c r="F965" s="1" t="s">
        <v>2068</v>
      </c>
      <c r="G965" s="1" t="s">
        <v>2069</v>
      </c>
      <c r="H965" s="1">
        <v>2</v>
      </c>
      <c r="I965" s="11">
        <v>1</v>
      </c>
      <c r="J965" s="2" t="s">
        <v>2663</v>
      </c>
      <c r="L965" s="2" t="s">
        <v>2665</v>
      </c>
      <c r="O965" s="1" t="s">
        <v>2665</v>
      </c>
      <c r="R965" s="1" t="s">
        <v>8</v>
      </c>
      <c r="S965" s="2">
        <v>43343</v>
      </c>
      <c r="T965" s="2">
        <f>S965+(365*4)</f>
        <v>44803</v>
      </c>
      <c r="U965" s="2">
        <f t="shared" si="77"/>
        <v>44863</v>
      </c>
      <c r="V965" s="11">
        <f t="shared" ca="1" si="78"/>
        <v>811</v>
      </c>
      <c r="W965" s="1" t="s">
        <v>2659</v>
      </c>
    </row>
    <row r="966" spans="1:23" x14ac:dyDescent="0.25">
      <c r="A966" s="1">
        <v>143</v>
      </c>
      <c r="B966" s="1" t="s">
        <v>2063</v>
      </c>
      <c r="C966" s="1" t="s">
        <v>68</v>
      </c>
      <c r="D966" s="1" t="s">
        <v>2067</v>
      </c>
      <c r="E966" s="1" t="s">
        <v>9</v>
      </c>
      <c r="F966" s="1" t="s">
        <v>2068</v>
      </c>
      <c r="G966" s="1" t="s">
        <v>2069</v>
      </c>
      <c r="H966" s="1">
        <v>2</v>
      </c>
      <c r="I966" s="11">
        <v>1</v>
      </c>
      <c r="J966" s="2" t="s">
        <v>2663</v>
      </c>
      <c r="L966" s="2" t="s">
        <v>2665</v>
      </c>
      <c r="O966" s="1" t="s">
        <v>2665</v>
      </c>
      <c r="R966" s="1" t="s">
        <v>8</v>
      </c>
      <c r="S966" s="2">
        <v>43343</v>
      </c>
      <c r="T966" s="2">
        <f>S966+(365*4)</f>
        <v>44803</v>
      </c>
      <c r="U966" s="2">
        <f t="shared" si="77"/>
        <v>44863</v>
      </c>
      <c r="V966" s="11">
        <f t="shared" ca="1" si="78"/>
        <v>811</v>
      </c>
      <c r="W966" s="1" t="s">
        <v>2659</v>
      </c>
    </row>
    <row r="967" spans="1:23" hidden="1" x14ac:dyDescent="0.25">
      <c r="A967" s="1">
        <v>143</v>
      </c>
      <c r="B967" s="1" t="s">
        <v>2063</v>
      </c>
      <c r="C967" s="1" t="s">
        <v>68</v>
      </c>
      <c r="D967" s="1" t="s">
        <v>2073</v>
      </c>
      <c r="E967" s="1" t="s">
        <v>77</v>
      </c>
      <c r="F967" s="1" t="s">
        <v>2074</v>
      </c>
      <c r="G967" s="1" t="s">
        <v>2075</v>
      </c>
      <c r="I967" s="11">
        <v>1</v>
      </c>
      <c r="J967" s="2" t="s">
        <v>2664</v>
      </c>
      <c r="K967"/>
      <c r="L967" s="2" t="s">
        <v>2664</v>
      </c>
      <c r="M967"/>
      <c r="N967"/>
      <c r="O967"/>
      <c r="R967" s="1" t="s">
        <v>8</v>
      </c>
      <c r="S967" s="2">
        <v>45404</v>
      </c>
      <c r="T967" s="2">
        <f>S967+(365*2)</f>
        <v>46134</v>
      </c>
      <c r="U967" s="2">
        <f t="shared" si="77"/>
        <v>46194</v>
      </c>
      <c r="V967" s="11">
        <f t="shared" ca="1" si="78"/>
        <v>-520</v>
      </c>
    </row>
    <row r="968" spans="1:23" hidden="1" x14ac:dyDescent="0.25">
      <c r="A968" s="1">
        <v>143</v>
      </c>
      <c r="B968" s="1" t="s">
        <v>2063</v>
      </c>
      <c r="C968" s="1" t="s">
        <v>68</v>
      </c>
      <c r="D968" s="1" t="s">
        <v>2073</v>
      </c>
      <c r="E968" s="1" t="s">
        <v>77</v>
      </c>
      <c r="F968" s="1" t="s">
        <v>2074</v>
      </c>
      <c r="G968" s="1" t="s">
        <v>2075</v>
      </c>
      <c r="I968" s="11">
        <v>1</v>
      </c>
      <c r="J968" s="2" t="s">
        <v>2664</v>
      </c>
      <c r="K968"/>
      <c r="L968" s="2" t="s">
        <v>2664</v>
      </c>
      <c r="M968"/>
      <c r="N968"/>
      <c r="O968"/>
      <c r="R968" s="1" t="s">
        <v>8</v>
      </c>
      <c r="S968" s="2">
        <v>45404</v>
      </c>
      <c r="T968" s="2">
        <f>S968+(365*2)</f>
        <v>46134</v>
      </c>
      <c r="U968" s="2">
        <f t="shared" si="77"/>
        <v>46194</v>
      </c>
      <c r="V968" s="11">
        <f t="shared" ca="1" si="78"/>
        <v>-520</v>
      </c>
    </row>
    <row r="969" spans="1:23" x14ac:dyDescent="0.25">
      <c r="A969" s="1">
        <v>143</v>
      </c>
      <c r="B969" s="1" t="s">
        <v>2063</v>
      </c>
      <c r="C969" s="1" t="s">
        <v>68</v>
      </c>
      <c r="D969" s="1" t="s">
        <v>2070</v>
      </c>
      <c r="E969" s="1" t="s">
        <v>9</v>
      </c>
      <c r="F969" s="1" t="s">
        <v>2071</v>
      </c>
      <c r="G969" s="1" t="s">
        <v>2072</v>
      </c>
      <c r="H969" s="1">
        <v>2</v>
      </c>
      <c r="I969" s="11">
        <v>1</v>
      </c>
      <c r="J969" s="2" t="s">
        <v>2663</v>
      </c>
      <c r="L969" s="2" t="s">
        <v>2665</v>
      </c>
      <c r="O969" s="1" t="s">
        <v>2665</v>
      </c>
      <c r="R969" s="1" t="s">
        <v>8</v>
      </c>
      <c r="S969" s="2">
        <v>43343</v>
      </c>
      <c r="T969" s="2">
        <f>S969+(365*4)</f>
        <v>44803</v>
      </c>
      <c r="U969" s="2">
        <f t="shared" si="77"/>
        <v>44863</v>
      </c>
      <c r="V969" s="11">
        <f t="shared" ca="1" si="78"/>
        <v>811</v>
      </c>
      <c r="W969" s="1" t="s">
        <v>2659</v>
      </c>
    </row>
    <row r="970" spans="1:23" x14ac:dyDescent="0.25">
      <c r="A970" s="1">
        <v>143</v>
      </c>
      <c r="B970" s="1" t="s">
        <v>2063</v>
      </c>
      <c r="C970" s="1" t="s">
        <v>68</v>
      </c>
      <c r="D970" s="1" t="s">
        <v>2070</v>
      </c>
      <c r="E970" s="1" t="s">
        <v>9</v>
      </c>
      <c r="F970" s="1" t="s">
        <v>2071</v>
      </c>
      <c r="G970" s="1" t="s">
        <v>2072</v>
      </c>
      <c r="H970" s="1">
        <v>2</v>
      </c>
      <c r="I970" s="11">
        <v>1</v>
      </c>
      <c r="J970" s="2" t="s">
        <v>2663</v>
      </c>
      <c r="L970" s="2" t="s">
        <v>2665</v>
      </c>
      <c r="O970" s="1" t="s">
        <v>2665</v>
      </c>
      <c r="R970" s="1" t="s">
        <v>8</v>
      </c>
      <c r="S970" s="2">
        <v>43343</v>
      </c>
      <c r="T970" s="2">
        <f>S970+(365*4)</f>
        <v>44803</v>
      </c>
      <c r="U970" s="2">
        <f t="shared" si="77"/>
        <v>44863</v>
      </c>
      <c r="V970" s="11">
        <f t="shared" ca="1" si="78"/>
        <v>811</v>
      </c>
      <c r="W970" s="1" t="s">
        <v>2659</v>
      </c>
    </row>
    <row r="971" spans="1:23" hidden="1" x14ac:dyDescent="0.25">
      <c r="A971" s="1">
        <v>143</v>
      </c>
      <c r="B971" s="1" t="s">
        <v>2056</v>
      </c>
      <c r="C971" s="1" t="s">
        <v>68</v>
      </c>
      <c r="D971" s="1">
        <v>105</v>
      </c>
      <c r="E971" s="1" t="s">
        <v>77</v>
      </c>
      <c r="F971" s="1" t="s">
        <v>2058</v>
      </c>
      <c r="G971" s="1" t="s">
        <v>2059</v>
      </c>
      <c r="H971" s="1" t="s">
        <v>2057</v>
      </c>
      <c r="I971" s="11">
        <v>1</v>
      </c>
      <c r="J971" s="2" t="s">
        <v>2664</v>
      </c>
      <c r="K971"/>
      <c r="L971" s="2" t="s">
        <v>2664</v>
      </c>
      <c r="M971"/>
      <c r="N971"/>
      <c r="O971"/>
      <c r="R971" s="1" t="s">
        <v>8</v>
      </c>
      <c r="S971" s="2">
        <v>45407</v>
      </c>
      <c r="T971" s="2">
        <f>S971+(365*2)</f>
        <v>46137</v>
      </c>
      <c r="U971" s="2">
        <f t="shared" si="77"/>
        <v>46197</v>
      </c>
      <c r="V971" s="11">
        <f t="shared" ca="1" si="78"/>
        <v>-523</v>
      </c>
    </row>
    <row r="972" spans="1:23" hidden="1" x14ac:dyDescent="0.25">
      <c r="A972" s="1">
        <v>143</v>
      </c>
      <c r="B972" s="1" t="s">
        <v>2056</v>
      </c>
      <c r="C972" s="1" t="s">
        <v>68</v>
      </c>
      <c r="D972" s="1">
        <v>105</v>
      </c>
      <c r="E972" s="1" t="s">
        <v>77</v>
      </c>
      <c r="F972" s="1" t="s">
        <v>2058</v>
      </c>
      <c r="G972" s="1" t="s">
        <v>2059</v>
      </c>
      <c r="H972" s="1" t="s">
        <v>2057</v>
      </c>
      <c r="I972" s="11">
        <v>1</v>
      </c>
      <c r="J972" s="2" t="s">
        <v>2664</v>
      </c>
      <c r="K972"/>
      <c r="L972" s="2" t="s">
        <v>2664</v>
      </c>
      <c r="M972"/>
      <c r="N972"/>
      <c r="O972"/>
      <c r="R972" s="1" t="s">
        <v>8</v>
      </c>
      <c r="S972" s="2">
        <v>45407</v>
      </c>
      <c r="T972" s="2">
        <f>S972+(365*2)</f>
        <v>46137</v>
      </c>
      <c r="U972" s="2">
        <f t="shared" si="77"/>
        <v>46197</v>
      </c>
      <c r="V972" s="11">
        <f t="shared" ca="1" si="78"/>
        <v>-523</v>
      </c>
    </row>
    <row r="973" spans="1:23" x14ac:dyDescent="0.25">
      <c r="A973" s="1">
        <v>143</v>
      </c>
      <c r="B973" s="1" t="s">
        <v>2056</v>
      </c>
      <c r="C973" s="1" t="s">
        <v>68</v>
      </c>
      <c r="D973" s="1" t="s">
        <v>2060</v>
      </c>
      <c r="E973" s="1" t="s">
        <v>9</v>
      </c>
      <c r="F973" s="1" t="s">
        <v>2061</v>
      </c>
      <c r="G973" s="1" t="s">
        <v>2062</v>
      </c>
      <c r="H973" s="1" t="s">
        <v>2057</v>
      </c>
      <c r="I973" s="11">
        <v>1</v>
      </c>
      <c r="J973" s="2" t="s">
        <v>2663</v>
      </c>
      <c r="L973" s="2" t="s">
        <v>2665</v>
      </c>
      <c r="O973" s="1" t="s">
        <v>2665</v>
      </c>
      <c r="R973" s="1" t="s">
        <v>8</v>
      </c>
      <c r="S973" s="2">
        <v>40808</v>
      </c>
      <c r="T973" s="2">
        <f>S973+(365*4)</f>
        <v>42268</v>
      </c>
      <c r="U973" s="2">
        <f t="shared" si="77"/>
        <v>42328</v>
      </c>
      <c r="V973" s="11">
        <f t="shared" ca="1" si="78"/>
        <v>3346</v>
      </c>
      <c r="W973" s="1" t="s">
        <v>2659</v>
      </c>
    </row>
    <row r="974" spans="1:23" x14ac:dyDescent="0.25">
      <c r="A974" s="1">
        <v>143</v>
      </c>
      <c r="B974" s="1" t="s">
        <v>2056</v>
      </c>
      <c r="C974" s="1" t="s">
        <v>68</v>
      </c>
      <c r="D974" s="1" t="s">
        <v>2060</v>
      </c>
      <c r="E974" s="1" t="s">
        <v>9</v>
      </c>
      <c r="F974" s="1" t="s">
        <v>2061</v>
      </c>
      <c r="G974" s="1" t="s">
        <v>2062</v>
      </c>
      <c r="H974" s="1" t="s">
        <v>2057</v>
      </c>
      <c r="I974" s="11">
        <v>1</v>
      </c>
      <c r="J974" s="2" t="s">
        <v>2663</v>
      </c>
      <c r="L974" s="2" t="s">
        <v>2665</v>
      </c>
      <c r="O974" s="1" t="s">
        <v>2665</v>
      </c>
      <c r="R974" s="1" t="s">
        <v>8</v>
      </c>
      <c r="S974" s="2">
        <v>40808</v>
      </c>
      <c r="T974" s="2">
        <f>S974+(365*4)</f>
        <v>42268</v>
      </c>
      <c r="U974" s="2">
        <f t="shared" si="77"/>
        <v>42328</v>
      </c>
      <c r="V974" s="11">
        <f t="shared" ca="1" si="78"/>
        <v>3346</v>
      </c>
      <c r="W974" s="1" t="s">
        <v>2659</v>
      </c>
    </row>
    <row r="975" spans="1:23" hidden="1" x14ac:dyDescent="0.25">
      <c r="A975" s="1">
        <v>143</v>
      </c>
      <c r="B975" s="1" t="s">
        <v>2048</v>
      </c>
      <c r="C975" s="1" t="s">
        <v>68</v>
      </c>
      <c r="D975" s="1" t="s">
        <v>450</v>
      </c>
      <c r="E975" s="1" t="s">
        <v>77</v>
      </c>
      <c r="F975" s="1" t="s">
        <v>2049</v>
      </c>
      <c r="G975" s="1" t="s">
        <v>2050</v>
      </c>
      <c r="H975" s="1">
        <v>1</v>
      </c>
      <c r="I975" s="11">
        <v>1</v>
      </c>
      <c r="J975" s="2" t="s">
        <v>2664</v>
      </c>
      <c r="K975"/>
      <c r="L975" s="2" t="s">
        <v>2664</v>
      </c>
      <c r="M975"/>
      <c r="N975"/>
      <c r="O975"/>
      <c r="R975" s="1" t="s">
        <v>8</v>
      </c>
      <c r="S975" s="2">
        <v>45404</v>
      </c>
      <c r="T975" s="2">
        <f>S975+(365*2)</f>
        <v>46134</v>
      </c>
      <c r="U975" s="2">
        <f t="shared" si="77"/>
        <v>46194</v>
      </c>
      <c r="V975" s="11">
        <f t="shared" ca="1" si="78"/>
        <v>-520</v>
      </c>
    </row>
    <row r="976" spans="1:23" hidden="1" x14ac:dyDescent="0.25">
      <c r="A976" s="1">
        <v>143</v>
      </c>
      <c r="B976" s="1" t="s">
        <v>2048</v>
      </c>
      <c r="C976" s="1" t="s">
        <v>68</v>
      </c>
      <c r="D976" s="1" t="s">
        <v>450</v>
      </c>
      <c r="E976" s="1" t="s">
        <v>77</v>
      </c>
      <c r="F976" s="1" t="s">
        <v>2049</v>
      </c>
      <c r="G976" s="1" t="s">
        <v>2050</v>
      </c>
      <c r="H976" s="1">
        <v>1</v>
      </c>
      <c r="I976" s="11">
        <v>1</v>
      </c>
      <c r="J976" s="2" t="s">
        <v>2664</v>
      </c>
      <c r="K976"/>
      <c r="L976" s="2" t="s">
        <v>2664</v>
      </c>
      <c r="M976"/>
      <c r="N976"/>
      <c r="O976"/>
      <c r="R976" s="1" t="s">
        <v>8</v>
      </c>
      <c r="S976" s="2">
        <v>45404</v>
      </c>
      <c r="T976" s="2">
        <f>S976+(365*2)</f>
        <v>46134</v>
      </c>
      <c r="U976" s="2">
        <f t="shared" si="77"/>
        <v>46194</v>
      </c>
      <c r="V976" s="11">
        <f t="shared" ca="1" si="78"/>
        <v>-520</v>
      </c>
    </row>
    <row r="977" spans="1:23" x14ac:dyDescent="0.25">
      <c r="A977" s="1">
        <v>143</v>
      </c>
      <c r="B977" s="1" t="s">
        <v>2048</v>
      </c>
      <c r="C977" s="1" t="s">
        <v>68</v>
      </c>
      <c r="D977" s="1" t="s">
        <v>1153</v>
      </c>
      <c r="E977" s="1" t="s">
        <v>9</v>
      </c>
      <c r="F977" s="1" t="s">
        <v>2051</v>
      </c>
      <c r="G977" s="1" t="s">
        <v>2052</v>
      </c>
      <c r="H977" s="1">
        <v>1</v>
      </c>
      <c r="I977" s="11">
        <v>1</v>
      </c>
      <c r="J977" s="2" t="s">
        <v>2663</v>
      </c>
      <c r="L977" s="2" t="s">
        <v>2665</v>
      </c>
      <c r="O977" s="1" t="s">
        <v>2665</v>
      </c>
      <c r="R977" s="1" t="s">
        <v>8</v>
      </c>
      <c r="S977" s="2">
        <v>40808</v>
      </c>
      <c r="T977" s="2">
        <f>S977+(365*4)</f>
        <v>42268</v>
      </c>
      <c r="U977" s="2">
        <f t="shared" si="77"/>
        <v>42328</v>
      </c>
      <c r="V977" s="11">
        <f t="shared" ca="1" si="78"/>
        <v>3346</v>
      </c>
      <c r="W977" s="1" t="s">
        <v>2659</v>
      </c>
    </row>
    <row r="978" spans="1:23" x14ac:dyDescent="0.25">
      <c r="A978" s="1">
        <v>143</v>
      </c>
      <c r="B978" s="1" t="s">
        <v>2048</v>
      </c>
      <c r="C978" s="1" t="s">
        <v>68</v>
      </c>
      <c r="D978" s="1" t="s">
        <v>1153</v>
      </c>
      <c r="E978" s="1" t="s">
        <v>9</v>
      </c>
      <c r="F978" s="1" t="s">
        <v>2051</v>
      </c>
      <c r="G978" s="1" t="s">
        <v>2052</v>
      </c>
      <c r="H978" s="1">
        <v>1</v>
      </c>
      <c r="I978" s="11">
        <v>1</v>
      </c>
      <c r="J978" s="2" t="s">
        <v>2663</v>
      </c>
      <c r="L978" s="2" t="s">
        <v>2665</v>
      </c>
      <c r="O978" s="1" t="s">
        <v>2665</v>
      </c>
      <c r="R978" s="1" t="s">
        <v>8</v>
      </c>
      <c r="S978" s="2">
        <v>40808</v>
      </c>
      <c r="T978" s="2">
        <f>S978+(365*4)</f>
        <v>42268</v>
      </c>
      <c r="U978" s="2">
        <f t="shared" si="77"/>
        <v>42328</v>
      </c>
      <c r="V978" s="11">
        <f t="shared" ca="1" si="78"/>
        <v>3346</v>
      </c>
      <c r="W978" s="1" t="s">
        <v>2659</v>
      </c>
    </row>
    <row r="979" spans="1:23" hidden="1" x14ac:dyDescent="0.25">
      <c r="A979" s="1">
        <v>143</v>
      </c>
      <c r="B979" s="1" t="s">
        <v>2048</v>
      </c>
      <c r="C979" s="1" t="s">
        <v>68</v>
      </c>
      <c r="D979" s="1" t="s">
        <v>344</v>
      </c>
      <c r="E979" s="1" t="s">
        <v>77</v>
      </c>
      <c r="F979" s="1" t="s">
        <v>2054</v>
      </c>
      <c r="G979" s="1" t="s">
        <v>2055</v>
      </c>
      <c r="H979" s="1">
        <v>2</v>
      </c>
      <c r="I979" s="11">
        <v>1</v>
      </c>
      <c r="J979" s="2" t="s">
        <v>2664</v>
      </c>
      <c r="K979"/>
      <c r="L979" s="2" t="s">
        <v>2664</v>
      </c>
      <c r="M979"/>
      <c r="N979"/>
      <c r="O979"/>
      <c r="R979" s="1" t="s">
        <v>8</v>
      </c>
      <c r="S979" s="2">
        <v>45404</v>
      </c>
      <c r="T979" s="2">
        <f>S979+(365*2)</f>
        <v>46134</v>
      </c>
      <c r="U979" s="2">
        <f t="shared" si="77"/>
        <v>46194</v>
      </c>
      <c r="V979" s="11">
        <f t="shared" ca="1" si="78"/>
        <v>-520</v>
      </c>
    </row>
    <row r="980" spans="1:23" hidden="1" x14ac:dyDescent="0.25">
      <c r="A980" s="1">
        <v>143</v>
      </c>
      <c r="B980" s="1" t="s">
        <v>2048</v>
      </c>
      <c r="C980" s="1" t="s">
        <v>68</v>
      </c>
      <c r="D980" s="1" t="s">
        <v>344</v>
      </c>
      <c r="E980" s="1" t="s">
        <v>77</v>
      </c>
      <c r="F980" s="1" t="s">
        <v>2054</v>
      </c>
      <c r="G980" s="1" t="s">
        <v>2055</v>
      </c>
      <c r="H980" s="1">
        <v>2</v>
      </c>
      <c r="I980" s="11">
        <v>1</v>
      </c>
      <c r="J980" s="2" t="s">
        <v>2664</v>
      </c>
      <c r="K980"/>
      <c r="L980" s="2" t="s">
        <v>2664</v>
      </c>
      <c r="M980"/>
      <c r="N980"/>
      <c r="O980"/>
      <c r="R980" s="1" t="s">
        <v>8</v>
      </c>
      <c r="S980" s="2">
        <v>45404</v>
      </c>
      <c r="T980" s="2">
        <f>S980+(365*2)</f>
        <v>46134</v>
      </c>
      <c r="U980" s="2">
        <f t="shared" si="77"/>
        <v>46194</v>
      </c>
      <c r="V980" s="11">
        <f t="shared" ca="1" si="78"/>
        <v>-520</v>
      </c>
    </row>
    <row r="981" spans="1:23" x14ac:dyDescent="0.25">
      <c r="A981" s="1">
        <v>143</v>
      </c>
      <c r="B981" s="1" t="s">
        <v>2048</v>
      </c>
      <c r="C981" s="1" t="s">
        <v>68</v>
      </c>
      <c r="D981" s="1" t="s">
        <v>477</v>
      </c>
      <c r="E981" s="1" t="s">
        <v>9</v>
      </c>
      <c r="F981" s="1" t="s">
        <v>2053</v>
      </c>
      <c r="G981" s="1" t="s">
        <v>2053</v>
      </c>
      <c r="H981" s="1">
        <v>1</v>
      </c>
      <c r="I981" s="11">
        <v>1</v>
      </c>
      <c r="J981" s="2" t="s">
        <v>2663</v>
      </c>
      <c r="L981" s="2" t="s">
        <v>2665</v>
      </c>
      <c r="O981" s="1" t="s">
        <v>2665</v>
      </c>
      <c r="R981" s="1" t="s">
        <v>8</v>
      </c>
      <c r="S981" s="2">
        <v>40808</v>
      </c>
      <c r="T981" s="2">
        <f>S981+(365*4)</f>
        <v>42268</v>
      </c>
      <c r="U981" s="2">
        <f t="shared" si="77"/>
        <v>42328</v>
      </c>
      <c r="V981" s="11">
        <f t="shared" ca="1" si="78"/>
        <v>3346</v>
      </c>
      <c r="W981" s="1" t="s">
        <v>2659</v>
      </c>
    </row>
    <row r="982" spans="1:23" x14ac:dyDescent="0.25">
      <c r="A982" s="1">
        <v>143</v>
      </c>
      <c r="B982" s="1" t="s">
        <v>2048</v>
      </c>
      <c r="C982" s="1" t="s">
        <v>68</v>
      </c>
      <c r="D982" s="1" t="s">
        <v>477</v>
      </c>
      <c r="E982" s="1" t="s">
        <v>9</v>
      </c>
      <c r="F982" s="1" t="s">
        <v>2053</v>
      </c>
      <c r="G982" s="1" t="s">
        <v>2053</v>
      </c>
      <c r="H982" s="1">
        <v>1</v>
      </c>
      <c r="I982" s="11">
        <v>1</v>
      </c>
      <c r="J982" s="2" t="s">
        <v>2663</v>
      </c>
      <c r="L982" s="2" t="s">
        <v>2665</v>
      </c>
      <c r="O982" s="1" t="s">
        <v>2665</v>
      </c>
      <c r="R982" s="1" t="s">
        <v>8</v>
      </c>
      <c r="S982" s="2">
        <v>40808</v>
      </c>
      <c r="T982" s="2">
        <f>S982+(365*4)</f>
        <v>42268</v>
      </c>
      <c r="U982" s="2">
        <f t="shared" si="77"/>
        <v>42328</v>
      </c>
      <c r="V982" s="11">
        <f t="shared" ca="1" si="78"/>
        <v>3346</v>
      </c>
      <c r="W982" s="1" t="s">
        <v>2659</v>
      </c>
    </row>
    <row r="983" spans="1:23" x14ac:dyDescent="0.25">
      <c r="A983" s="1">
        <v>143</v>
      </c>
      <c r="B983" s="1" t="s">
        <v>2083</v>
      </c>
      <c r="C983" s="1" t="s">
        <v>68</v>
      </c>
      <c r="D983" s="1">
        <v>16</v>
      </c>
      <c r="E983" s="1" t="s">
        <v>54</v>
      </c>
      <c r="F983" s="1" t="s">
        <v>2121</v>
      </c>
      <c r="G983" s="1" t="s">
        <v>2122</v>
      </c>
      <c r="H983" s="1">
        <v>21</v>
      </c>
      <c r="I983" s="11">
        <v>1</v>
      </c>
      <c r="J983" s="2" t="s">
        <v>2663</v>
      </c>
      <c r="L983" s="2" t="s">
        <v>2665</v>
      </c>
      <c r="O983" s="1" t="s">
        <v>2665</v>
      </c>
      <c r="R983" s="1" t="s">
        <v>8</v>
      </c>
      <c r="S983" s="2">
        <v>42111</v>
      </c>
      <c r="T983" s="2">
        <f t="shared" ref="T983:T992" si="79">S983+(365*3)</f>
        <v>43206</v>
      </c>
      <c r="U983" s="2">
        <f t="shared" si="77"/>
        <v>43266</v>
      </c>
      <c r="V983" s="11">
        <f t="shared" ca="1" si="78"/>
        <v>2408</v>
      </c>
      <c r="W983" s="1" t="s">
        <v>2659</v>
      </c>
    </row>
    <row r="984" spans="1:23" x14ac:dyDescent="0.25">
      <c r="A984" s="1">
        <v>143</v>
      </c>
      <c r="B984" s="1" t="s">
        <v>2083</v>
      </c>
      <c r="C984" s="1" t="s">
        <v>68</v>
      </c>
      <c r="D984" s="1">
        <v>16</v>
      </c>
      <c r="E984" s="1" t="s">
        <v>54</v>
      </c>
      <c r="F984" s="1" t="s">
        <v>2121</v>
      </c>
      <c r="G984" s="1" t="s">
        <v>2122</v>
      </c>
      <c r="H984" s="1">
        <v>21</v>
      </c>
      <c r="I984" s="11">
        <v>1</v>
      </c>
      <c r="J984" s="2" t="s">
        <v>2663</v>
      </c>
      <c r="L984" s="2" t="s">
        <v>2665</v>
      </c>
      <c r="O984" s="1" t="s">
        <v>2665</v>
      </c>
      <c r="R984" s="1" t="s">
        <v>8</v>
      </c>
      <c r="S984" s="2">
        <v>42111</v>
      </c>
      <c r="T984" s="2">
        <f t="shared" si="79"/>
        <v>43206</v>
      </c>
      <c r="U984" s="2">
        <f t="shared" si="77"/>
        <v>43266</v>
      </c>
      <c r="V984" s="11">
        <f t="shared" ca="1" si="78"/>
        <v>2408</v>
      </c>
      <c r="W984" s="1" t="s">
        <v>2659</v>
      </c>
    </row>
    <row r="985" spans="1:23" x14ac:dyDescent="0.25">
      <c r="A985" s="1">
        <v>143</v>
      </c>
      <c r="B985" s="1" t="s">
        <v>2083</v>
      </c>
      <c r="C985" s="1" t="s">
        <v>68</v>
      </c>
      <c r="D985" s="1" t="s">
        <v>1361</v>
      </c>
      <c r="E985" s="1" t="s">
        <v>54</v>
      </c>
      <c r="F985" s="1" t="s">
        <v>2116</v>
      </c>
      <c r="G985" s="1" t="s">
        <v>2117</v>
      </c>
      <c r="H985" s="1">
        <v>1</v>
      </c>
      <c r="I985" s="11">
        <v>1</v>
      </c>
      <c r="J985" s="2" t="s">
        <v>2663</v>
      </c>
      <c r="L985" s="2" t="s">
        <v>2665</v>
      </c>
      <c r="O985" s="1" t="s">
        <v>2665</v>
      </c>
      <c r="R985" s="1" t="s">
        <v>8</v>
      </c>
      <c r="S985" s="2">
        <v>40808</v>
      </c>
      <c r="T985" s="2">
        <f t="shared" si="79"/>
        <v>41903</v>
      </c>
      <c r="U985" s="2">
        <f t="shared" si="77"/>
        <v>41963</v>
      </c>
      <c r="V985" s="11">
        <f t="shared" ca="1" si="78"/>
        <v>3711</v>
      </c>
      <c r="W985" s="1" t="s">
        <v>2659</v>
      </c>
    </row>
    <row r="986" spans="1:23" x14ac:dyDescent="0.25">
      <c r="A986" s="1">
        <v>143</v>
      </c>
      <c r="B986" s="1" t="s">
        <v>2083</v>
      </c>
      <c r="C986" s="1" t="s">
        <v>68</v>
      </c>
      <c r="D986" s="1" t="s">
        <v>1361</v>
      </c>
      <c r="E986" s="1" t="s">
        <v>54</v>
      </c>
      <c r="F986" s="1" t="s">
        <v>2116</v>
      </c>
      <c r="G986" s="1" t="s">
        <v>2117</v>
      </c>
      <c r="H986" s="1">
        <v>1</v>
      </c>
      <c r="I986" s="11">
        <v>1</v>
      </c>
      <c r="J986" s="2" t="s">
        <v>2663</v>
      </c>
      <c r="L986" s="2" t="s">
        <v>2665</v>
      </c>
      <c r="O986" s="1" t="s">
        <v>2665</v>
      </c>
      <c r="R986" s="1" t="s">
        <v>8</v>
      </c>
      <c r="S986" s="2">
        <v>40808</v>
      </c>
      <c r="T986" s="2">
        <f t="shared" si="79"/>
        <v>41903</v>
      </c>
      <c r="U986" s="2">
        <f t="shared" si="77"/>
        <v>41963</v>
      </c>
      <c r="V986" s="11">
        <f t="shared" ca="1" si="78"/>
        <v>3711</v>
      </c>
      <c r="W986" s="1" t="s">
        <v>2659</v>
      </c>
    </row>
    <row r="987" spans="1:23" x14ac:dyDescent="0.25">
      <c r="A987" s="1">
        <v>143</v>
      </c>
      <c r="B987" s="1" t="s">
        <v>2083</v>
      </c>
      <c r="C987" s="1" t="s">
        <v>68</v>
      </c>
      <c r="D987" s="1" t="s">
        <v>2118</v>
      </c>
      <c r="E987" s="1" t="s">
        <v>54</v>
      </c>
      <c r="F987" s="1" t="s">
        <v>2119</v>
      </c>
      <c r="G987" s="1" t="s">
        <v>2120</v>
      </c>
      <c r="H987" s="1">
        <v>11</v>
      </c>
      <c r="I987" s="11">
        <v>1</v>
      </c>
      <c r="J987" s="2" t="s">
        <v>2663</v>
      </c>
      <c r="L987" s="2" t="s">
        <v>2665</v>
      </c>
      <c r="O987" s="1" t="s">
        <v>2665</v>
      </c>
      <c r="R987" s="1" t="s">
        <v>8</v>
      </c>
      <c r="S987" s="2">
        <v>42111</v>
      </c>
      <c r="T987" s="2">
        <f t="shared" si="79"/>
        <v>43206</v>
      </c>
      <c r="U987" s="2">
        <f t="shared" si="77"/>
        <v>43266</v>
      </c>
      <c r="V987" s="11">
        <f t="shared" ca="1" si="78"/>
        <v>2408</v>
      </c>
      <c r="W987" s="1" t="s">
        <v>2659</v>
      </c>
    </row>
    <row r="988" spans="1:23" x14ac:dyDescent="0.25">
      <c r="A988" s="1">
        <v>143</v>
      </c>
      <c r="B988" s="1" t="s">
        <v>2083</v>
      </c>
      <c r="C988" s="1" t="s">
        <v>68</v>
      </c>
      <c r="D988" s="1" t="s">
        <v>2118</v>
      </c>
      <c r="E988" s="1" t="s">
        <v>54</v>
      </c>
      <c r="F988" s="1" t="s">
        <v>2119</v>
      </c>
      <c r="G988" s="1" t="s">
        <v>2120</v>
      </c>
      <c r="H988" s="1">
        <v>11</v>
      </c>
      <c r="I988" s="11">
        <v>1</v>
      </c>
      <c r="J988" s="2" t="s">
        <v>2663</v>
      </c>
      <c r="L988" s="2" t="s">
        <v>2665</v>
      </c>
      <c r="O988" s="1" t="s">
        <v>2665</v>
      </c>
      <c r="R988" s="1" t="s">
        <v>8</v>
      </c>
      <c r="S988" s="2">
        <v>42111</v>
      </c>
      <c r="T988" s="2">
        <f t="shared" si="79"/>
        <v>43206</v>
      </c>
      <c r="U988" s="2">
        <f t="shared" si="77"/>
        <v>43266</v>
      </c>
      <c r="V988" s="11">
        <f t="shared" ca="1" si="78"/>
        <v>2408</v>
      </c>
      <c r="W988" s="1" t="s">
        <v>2659</v>
      </c>
    </row>
    <row r="989" spans="1:23" x14ac:dyDescent="0.25">
      <c r="A989" s="1">
        <v>143</v>
      </c>
      <c r="B989" s="1" t="s">
        <v>2083</v>
      </c>
      <c r="C989" s="1" t="s">
        <v>68</v>
      </c>
      <c r="D989" s="1" t="s">
        <v>450</v>
      </c>
      <c r="E989" s="1" t="s">
        <v>54</v>
      </c>
      <c r="F989" s="1" t="s">
        <v>2084</v>
      </c>
      <c r="G989" s="1" t="s">
        <v>2085</v>
      </c>
      <c r="H989" s="1">
        <v>1</v>
      </c>
      <c r="I989" s="11">
        <v>1</v>
      </c>
      <c r="J989" s="2" t="s">
        <v>2663</v>
      </c>
      <c r="L989" s="2" t="s">
        <v>2665</v>
      </c>
      <c r="O989" s="1" t="s">
        <v>2665</v>
      </c>
      <c r="R989" s="1" t="s">
        <v>8</v>
      </c>
      <c r="S989" s="2">
        <v>42186</v>
      </c>
      <c r="T989" s="2">
        <f t="shared" si="79"/>
        <v>43281</v>
      </c>
      <c r="U989" s="2">
        <f t="shared" si="77"/>
        <v>43341</v>
      </c>
      <c r="V989" s="11">
        <f t="shared" ca="1" si="78"/>
        <v>2333</v>
      </c>
      <c r="W989" s="1" t="s">
        <v>2659</v>
      </c>
    </row>
    <row r="990" spans="1:23" x14ac:dyDescent="0.25">
      <c r="A990" s="1">
        <v>143</v>
      </c>
      <c r="B990" s="1" t="s">
        <v>2083</v>
      </c>
      <c r="C990" s="1" t="s">
        <v>68</v>
      </c>
      <c r="D990" s="1" t="s">
        <v>450</v>
      </c>
      <c r="E990" s="1" t="s">
        <v>54</v>
      </c>
      <c r="F990" s="1" t="s">
        <v>2084</v>
      </c>
      <c r="G990" s="1" t="s">
        <v>2085</v>
      </c>
      <c r="H990" s="1">
        <v>1</v>
      </c>
      <c r="I990" s="11">
        <v>1</v>
      </c>
      <c r="J990" s="2" t="s">
        <v>2663</v>
      </c>
      <c r="L990" s="2" t="s">
        <v>2665</v>
      </c>
      <c r="O990" s="1" t="s">
        <v>2665</v>
      </c>
      <c r="R990" s="1" t="s">
        <v>8</v>
      </c>
      <c r="S990" s="2">
        <v>42186</v>
      </c>
      <c r="T990" s="2">
        <f t="shared" si="79"/>
        <v>43281</v>
      </c>
      <c r="U990" s="2">
        <f t="shared" si="77"/>
        <v>43341</v>
      </c>
      <c r="V990" s="11">
        <f t="shared" ca="1" si="78"/>
        <v>2333</v>
      </c>
      <c r="W990" s="1" t="s">
        <v>2659</v>
      </c>
    </row>
    <row r="991" spans="1:23" x14ac:dyDescent="0.25">
      <c r="A991" s="1">
        <v>143</v>
      </c>
      <c r="B991" s="1" t="s">
        <v>2083</v>
      </c>
      <c r="C991" s="1" t="s">
        <v>68</v>
      </c>
      <c r="D991" s="1" t="s">
        <v>420</v>
      </c>
      <c r="E991" s="1" t="s">
        <v>54</v>
      </c>
      <c r="F991" s="1" t="s">
        <v>2088</v>
      </c>
      <c r="G991" s="1" t="s">
        <v>2089</v>
      </c>
      <c r="H991" s="1">
        <v>1</v>
      </c>
      <c r="I991" s="11">
        <v>1</v>
      </c>
      <c r="J991" s="2" t="s">
        <v>2663</v>
      </c>
      <c r="L991" s="2" t="s">
        <v>2665</v>
      </c>
      <c r="O991" s="1" t="s">
        <v>2665</v>
      </c>
      <c r="R991" s="1" t="s">
        <v>8</v>
      </c>
      <c r="S991" s="2">
        <v>42186</v>
      </c>
      <c r="T991" s="2">
        <f t="shared" si="79"/>
        <v>43281</v>
      </c>
      <c r="U991" s="2">
        <f t="shared" si="77"/>
        <v>43341</v>
      </c>
      <c r="V991" s="11">
        <f t="shared" ca="1" si="78"/>
        <v>2333</v>
      </c>
      <c r="W991" s="1" t="s">
        <v>2659</v>
      </c>
    </row>
    <row r="992" spans="1:23" x14ac:dyDescent="0.25">
      <c r="A992" s="1">
        <v>143</v>
      </c>
      <c r="B992" s="1" t="s">
        <v>2083</v>
      </c>
      <c r="C992" s="1" t="s">
        <v>68</v>
      </c>
      <c r="D992" s="1" t="s">
        <v>420</v>
      </c>
      <c r="E992" s="1" t="s">
        <v>54</v>
      </c>
      <c r="F992" s="1" t="s">
        <v>2088</v>
      </c>
      <c r="G992" s="1" t="s">
        <v>2089</v>
      </c>
      <c r="H992" s="1">
        <v>1</v>
      </c>
      <c r="I992" s="11">
        <v>1</v>
      </c>
      <c r="J992" s="2" t="s">
        <v>2663</v>
      </c>
      <c r="L992" s="2" t="s">
        <v>2665</v>
      </c>
      <c r="O992" s="1" t="s">
        <v>2665</v>
      </c>
      <c r="R992" s="1" t="s">
        <v>8</v>
      </c>
      <c r="S992" s="2">
        <v>42186</v>
      </c>
      <c r="T992" s="2">
        <f t="shared" si="79"/>
        <v>43281</v>
      </c>
      <c r="U992" s="2">
        <f t="shared" si="77"/>
        <v>43341</v>
      </c>
      <c r="V992" s="11">
        <f t="shared" ca="1" si="78"/>
        <v>2333</v>
      </c>
      <c r="W992" s="1" t="s">
        <v>2659</v>
      </c>
    </row>
    <row r="993" spans="1:23" x14ac:dyDescent="0.25">
      <c r="A993" s="1">
        <v>143</v>
      </c>
      <c r="B993" s="1" t="s">
        <v>2083</v>
      </c>
      <c r="C993" s="1" t="s">
        <v>695</v>
      </c>
      <c r="D993" s="1">
        <v>3</v>
      </c>
      <c r="E993" s="1" t="s">
        <v>9</v>
      </c>
      <c r="F993" s="1" t="s">
        <v>2091</v>
      </c>
      <c r="G993" s="1" t="s">
        <v>2091</v>
      </c>
      <c r="H993" s="1" t="s">
        <v>2090</v>
      </c>
      <c r="I993" s="11">
        <v>1</v>
      </c>
      <c r="J993" s="2" t="s">
        <v>2663</v>
      </c>
      <c r="L993" s="2" t="s">
        <v>2665</v>
      </c>
      <c r="O993" s="1" t="s">
        <v>2665</v>
      </c>
      <c r="R993" s="1" t="s">
        <v>8</v>
      </c>
      <c r="S993" s="2">
        <v>40808</v>
      </c>
      <c r="T993" s="2">
        <f t="shared" ref="T993:T1026" si="80">S993+(365*4)</f>
        <v>42268</v>
      </c>
      <c r="U993" s="2">
        <f t="shared" si="77"/>
        <v>42328</v>
      </c>
      <c r="V993" s="11">
        <f t="shared" ca="1" si="78"/>
        <v>3346</v>
      </c>
      <c r="W993" s="1" t="s">
        <v>2659</v>
      </c>
    </row>
    <row r="994" spans="1:23" x14ac:dyDescent="0.25">
      <c r="A994" s="1">
        <v>143</v>
      </c>
      <c r="B994" s="1" t="s">
        <v>2083</v>
      </c>
      <c r="C994" s="1" t="s">
        <v>695</v>
      </c>
      <c r="D994" s="1">
        <v>3</v>
      </c>
      <c r="E994" s="1" t="s">
        <v>9</v>
      </c>
      <c r="F994" s="1" t="s">
        <v>2091</v>
      </c>
      <c r="G994" s="1" t="s">
        <v>2091</v>
      </c>
      <c r="H994" s="1" t="s">
        <v>2090</v>
      </c>
      <c r="I994" s="11">
        <v>1</v>
      </c>
      <c r="J994" s="2" t="s">
        <v>2663</v>
      </c>
      <c r="L994" s="2" t="s">
        <v>2665</v>
      </c>
      <c r="O994" s="1" t="s">
        <v>2665</v>
      </c>
      <c r="R994" s="1" t="s">
        <v>8</v>
      </c>
      <c r="S994" s="2">
        <v>40808</v>
      </c>
      <c r="T994" s="2">
        <f t="shared" si="80"/>
        <v>42268</v>
      </c>
      <c r="U994" s="2">
        <f t="shared" si="77"/>
        <v>42328</v>
      </c>
      <c r="V994" s="11">
        <f t="shared" ca="1" si="78"/>
        <v>3346</v>
      </c>
      <c r="W994" s="1" t="s">
        <v>2659</v>
      </c>
    </row>
    <row r="995" spans="1:23" x14ac:dyDescent="0.25">
      <c r="A995" s="1">
        <v>143</v>
      </c>
      <c r="B995" s="1" t="s">
        <v>2083</v>
      </c>
      <c r="C995" s="1" t="s">
        <v>68</v>
      </c>
      <c r="D995" s="1">
        <v>4</v>
      </c>
      <c r="E995" s="1" t="s">
        <v>9</v>
      </c>
      <c r="F995" s="1" t="s">
        <v>2092</v>
      </c>
      <c r="G995" s="1" t="s">
        <v>2093</v>
      </c>
      <c r="H995" s="1">
        <v>3</v>
      </c>
      <c r="I995" s="11">
        <v>1</v>
      </c>
      <c r="J995" s="2" t="s">
        <v>2663</v>
      </c>
      <c r="L995" s="2" t="s">
        <v>2665</v>
      </c>
      <c r="O995" s="1" t="s">
        <v>2665</v>
      </c>
      <c r="R995" s="1" t="s">
        <v>8</v>
      </c>
      <c r="S995" s="2">
        <v>40808</v>
      </c>
      <c r="T995" s="2">
        <f t="shared" si="80"/>
        <v>42268</v>
      </c>
      <c r="U995" s="2">
        <f t="shared" si="77"/>
        <v>42328</v>
      </c>
      <c r="V995" s="11">
        <f t="shared" ca="1" si="78"/>
        <v>3346</v>
      </c>
      <c r="W995" s="1" t="s">
        <v>2659</v>
      </c>
    </row>
    <row r="996" spans="1:23" x14ac:dyDescent="0.25">
      <c r="A996" s="1">
        <v>143</v>
      </c>
      <c r="B996" s="1" t="s">
        <v>2083</v>
      </c>
      <c r="C996" s="1" t="s">
        <v>68</v>
      </c>
      <c r="D996" s="1">
        <v>4</v>
      </c>
      <c r="E996" s="1" t="s">
        <v>9</v>
      </c>
      <c r="F996" s="1" t="s">
        <v>2092</v>
      </c>
      <c r="G996" s="1" t="s">
        <v>2093</v>
      </c>
      <c r="H996" s="1">
        <v>3</v>
      </c>
      <c r="I996" s="11">
        <v>1</v>
      </c>
      <c r="J996" s="2" t="s">
        <v>2663</v>
      </c>
      <c r="L996" s="2" t="s">
        <v>2665</v>
      </c>
      <c r="O996" s="1" t="s">
        <v>2665</v>
      </c>
      <c r="R996" s="1" t="s">
        <v>8</v>
      </c>
      <c r="S996" s="2">
        <v>40808</v>
      </c>
      <c r="T996" s="2">
        <f t="shared" si="80"/>
        <v>42268</v>
      </c>
      <c r="U996" s="2">
        <f t="shared" si="77"/>
        <v>42328</v>
      </c>
      <c r="V996" s="11">
        <f t="shared" ca="1" si="78"/>
        <v>3346</v>
      </c>
      <c r="W996" s="1" t="s">
        <v>2659</v>
      </c>
    </row>
    <row r="997" spans="1:23" x14ac:dyDescent="0.25">
      <c r="A997" s="1">
        <v>143</v>
      </c>
      <c r="B997" s="1" t="s">
        <v>2083</v>
      </c>
      <c r="C997" s="1" t="s">
        <v>68</v>
      </c>
      <c r="D997" s="1">
        <v>6</v>
      </c>
      <c r="E997" s="1" t="s">
        <v>9</v>
      </c>
      <c r="F997" s="1" t="s">
        <v>2094</v>
      </c>
      <c r="G997" s="1" t="s">
        <v>2095</v>
      </c>
      <c r="H997" s="1">
        <v>4</v>
      </c>
      <c r="I997" s="11">
        <v>1</v>
      </c>
      <c r="J997" s="2" t="s">
        <v>2663</v>
      </c>
      <c r="L997" s="2" t="s">
        <v>2665</v>
      </c>
      <c r="O997" s="1" t="s">
        <v>2665</v>
      </c>
      <c r="R997" s="1" t="s">
        <v>8</v>
      </c>
      <c r="S997" s="2">
        <v>40808</v>
      </c>
      <c r="T997" s="2">
        <f t="shared" si="80"/>
        <v>42268</v>
      </c>
      <c r="U997" s="2">
        <f t="shared" si="77"/>
        <v>42328</v>
      </c>
      <c r="V997" s="11">
        <f t="shared" ca="1" si="78"/>
        <v>3346</v>
      </c>
      <c r="W997" s="1" t="s">
        <v>2659</v>
      </c>
    </row>
    <row r="998" spans="1:23" x14ac:dyDescent="0.25">
      <c r="A998" s="1">
        <v>143</v>
      </c>
      <c r="B998" s="1" t="s">
        <v>2083</v>
      </c>
      <c r="C998" s="1" t="s">
        <v>68</v>
      </c>
      <c r="D998" s="1">
        <v>6</v>
      </c>
      <c r="E998" s="1" t="s">
        <v>9</v>
      </c>
      <c r="F998" s="1" t="s">
        <v>2094</v>
      </c>
      <c r="G998" s="1" t="s">
        <v>2095</v>
      </c>
      <c r="H998" s="1">
        <v>4</v>
      </c>
      <c r="I998" s="11">
        <v>1</v>
      </c>
      <c r="J998" s="2" t="s">
        <v>2663</v>
      </c>
      <c r="L998" s="2" t="s">
        <v>2665</v>
      </c>
      <c r="O998" s="1" t="s">
        <v>2665</v>
      </c>
      <c r="R998" s="1" t="s">
        <v>8</v>
      </c>
      <c r="S998" s="2">
        <v>40808</v>
      </c>
      <c r="T998" s="2">
        <f t="shared" si="80"/>
        <v>42268</v>
      </c>
      <c r="U998" s="2">
        <f t="shared" si="77"/>
        <v>42328</v>
      </c>
      <c r="V998" s="11">
        <f t="shared" ca="1" si="78"/>
        <v>3346</v>
      </c>
      <c r="W998" s="1" t="s">
        <v>2659</v>
      </c>
    </row>
    <row r="999" spans="1:23" x14ac:dyDescent="0.25">
      <c r="A999" s="1">
        <v>143</v>
      </c>
      <c r="B999" s="1" t="s">
        <v>2083</v>
      </c>
      <c r="C999" s="1" t="s">
        <v>68</v>
      </c>
      <c r="D999" s="1">
        <v>10</v>
      </c>
      <c r="E999" s="1" t="s">
        <v>9</v>
      </c>
      <c r="F999" s="1" t="s">
        <v>2098</v>
      </c>
      <c r="G999" s="1" t="s">
        <v>2099</v>
      </c>
      <c r="H999" s="1" t="s">
        <v>444</v>
      </c>
      <c r="I999" s="11">
        <v>1</v>
      </c>
      <c r="J999" s="2" t="s">
        <v>2663</v>
      </c>
      <c r="L999" s="2" t="s">
        <v>2665</v>
      </c>
      <c r="O999" s="1" t="s">
        <v>2665</v>
      </c>
      <c r="R999" s="1" t="s">
        <v>8</v>
      </c>
      <c r="S999" s="2">
        <v>40808</v>
      </c>
      <c r="T999" s="2">
        <f t="shared" si="80"/>
        <v>42268</v>
      </c>
      <c r="U999" s="2">
        <f t="shared" si="77"/>
        <v>42328</v>
      </c>
      <c r="V999" s="11">
        <f t="shared" ca="1" si="78"/>
        <v>3346</v>
      </c>
      <c r="W999" s="1" t="s">
        <v>2659</v>
      </c>
    </row>
    <row r="1000" spans="1:23" x14ac:dyDescent="0.25">
      <c r="A1000" s="1">
        <v>143</v>
      </c>
      <c r="B1000" s="1" t="s">
        <v>2083</v>
      </c>
      <c r="C1000" s="1" t="s">
        <v>68</v>
      </c>
      <c r="D1000" s="1">
        <v>10</v>
      </c>
      <c r="E1000" s="1" t="s">
        <v>9</v>
      </c>
      <c r="F1000" s="1" t="s">
        <v>2098</v>
      </c>
      <c r="G1000" s="1" t="s">
        <v>2099</v>
      </c>
      <c r="H1000" s="1" t="s">
        <v>444</v>
      </c>
      <c r="I1000" s="11">
        <v>1</v>
      </c>
      <c r="J1000" s="2" t="s">
        <v>2663</v>
      </c>
      <c r="L1000" s="2" t="s">
        <v>2665</v>
      </c>
      <c r="O1000" s="1" t="s">
        <v>2665</v>
      </c>
      <c r="R1000" s="1" t="s">
        <v>8</v>
      </c>
      <c r="S1000" s="2">
        <v>40808</v>
      </c>
      <c r="T1000" s="2">
        <f t="shared" si="80"/>
        <v>42268</v>
      </c>
      <c r="U1000" s="2">
        <f t="shared" si="77"/>
        <v>42328</v>
      </c>
      <c r="V1000" s="11">
        <f t="shared" ca="1" si="78"/>
        <v>3346</v>
      </c>
      <c r="W1000" s="1" t="s">
        <v>2659</v>
      </c>
    </row>
    <row r="1001" spans="1:23" x14ac:dyDescent="0.25">
      <c r="A1001" s="1">
        <v>143</v>
      </c>
      <c r="B1001" s="1" t="s">
        <v>2083</v>
      </c>
      <c r="C1001" s="1" t="s">
        <v>68</v>
      </c>
      <c r="D1001" s="1">
        <v>12</v>
      </c>
      <c r="E1001" s="1" t="s">
        <v>9</v>
      </c>
      <c r="F1001" s="1" t="s">
        <v>2108</v>
      </c>
      <c r="G1001" s="1" t="s">
        <v>2109</v>
      </c>
      <c r="H1001" s="1">
        <v>2</v>
      </c>
      <c r="I1001" s="11">
        <v>1</v>
      </c>
      <c r="J1001" s="2" t="s">
        <v>2663</v>
      </c>
      <c r="L1001" s="2" t="s">
        <v>2665</v>
      </c>
      <c r="O1001" s="1" t="s">
        <v>2665</v>
      </c>
      <c r="R1001" s="1" t="s">
        <v>8</v>
      </c>
      <c r="S1001" s="2">
        <v>40808</v>
      </c>
      <c r="T1001" s="2">
        <f t="shared" si="80"/>
        <v>42268</v>
      </c>
      <c r="U1001" s="2">
        <f t="shared" si="77"/>
        <v>42328</v>
      </c>
      <c r="V1001" s="11">
        <f t="shared" ca="1" si="78"/>
        <v>3346</v>
      </c>
      <c r="W1001" s="1" t="s">
        <v>2659</v>
      </c>
    </row>
    <row r="1002" spans="1:23" x14ac:dyDescent="0.25">
      <c r="A1002" s="1">
        <v>143</v>
      </c>
      <c r="B1002" s="1" t="s">
        <v>2083</v>
      </c>
      <c r="C1002" s="1" t="s">
        <v>68</v>
      </c>
      <c r="D1002" s="1">
        <v>12</v>
      </c>
      <c r="E1002" s="1" t="s">
        <v>9</v>
      </c>
      <c r="F1002" s="1" t="s">
        <v>2108</v>
      </c>
      <c r="G1002" s="1" t="s">
        <v>2109</v>
      </c>
      <c r="H1002" s="1">
        <v>2</v>
      </c>
      <c r="I1002" s="11">
        <v>1</v>
      </c>
      <c r="J1002" s="2" t="s">
        <v>2663</v>
      </c>
      <c r="L1002" s="2" t="s">
        <v>2665</v>
      </c>
      <c r="O1002" s="1" t="s">
        <v>2665</v>
      </c>
      <c r="R1002" s="1" t="s">
        <v>8</v>
      </c>
      <c r="S1002" s="2">
        <v>40808</v>
      </c>
      <c r="T1002" s="2">
        <f t="shared" si="80"/>
        <v>42268</v>
      </c>
      <c r="U1002" s="2">
        <f t="shared" si="77"/>
        <v>42328</v>
      </c>
      <c r="V1002" s="11">
        <f t="shared" ca="1" si="78"/>
        <v>3346</v>
      </c>
      <c r="W1002" s="1" t="s">
        <v>2659</v>
      </c>
    </row>
    <row r="1003" spans="1:23" x14ac:dyDescent="0.25">
      <c r="A1003" s="1">
        <v>143</v>
      </c>
      <c r="B1003" s="1" t="s">
        <v>2083</v>
      </c>
      <c r="C1003" s="1" t="s">
        <v>695</v>
      </c>
      <c r="D1003" s="1">
        <v>15</v>
      </c>
      <c r="E1003" s="1" t="s">
        <v>9</v>
      </c>
      <c r="F1003" s="1" t="s">
        <v>2097</v>
      </c>
      <c r="G1003" s="1" t="s">
        <v>2097</v>
      </c>
      <c r="H1003" s="1">
        <v>5</v>
      </c>
      <c r="I1003" s="11">
        <v>1</v>
      </c>
      <c r="J1003" s="2" t="s">
        <v>2663</v>
      </c>
      <c r="L1003" s="2" t="s">
        <v>2665</v>
      </c>
      <c r="O1003" s="1" t="s">
        <v>2665</v>
      </c>
      <c r="R1003" s="1" t="s">
        <v>8</v>
      </c>
      <c r="S1003" s="2">
        <v>40808</v>
      </c>
      <c r="T1003" s="2">
        <f t="shared" si="80"/>
        <v>42268</v>
      </c>
      <c r="U1003" s="2">
        <f t="shared" si="77"/>
        <v>42328</v>
      </c>
      <c r="V1003" s="11">
        <f t="shared" ca="1" si="78"/>
        <v>3346</v>
      </c>
      <c r="W1003" s="1" t="s">
        <v>2659</v>
      </c>
    </row>
    <row r="1004" spans="1:23" x14ac:dyDescent="0.25">
      <c r="A1004" s="1">
        <v>143</v>
      </c>
      <c r="B1004" s="1" t="s">
        <v>2083</v>
      </c>
      <c r="C1004" s="1" t="s">
        <v>695</v>
      </c>
      <c r="D1004" s="1">
        <v>15</v>
      </c>
      <c r="E1004" s="1" t="s">
        <v>9</v>
      </c>
      <c r="F1004" s="1" t="s">
        <v>2097</v>
      </c>
      <c r="G1004" s="1" t="s">
        <v>2097</v>
      </c>
      <c r="H1004" s="1">
        <v>5</v>
      </c>
      <c r="I1004" s="11">
        <v>1</v>
      </c>
      <c r="J1004" s="2" t="s">
        <v>2663</v>
      </c>
      <c r="L1004" s="2" t="s">
        <v>2665</v>
      </c>
      <c r="O1004" s="1" t="s">
        <v>2665</v>
      </c>
      <c r="R1004" s="1" t="s">
        <v>8</v>
      </c>
      <c r="S1004" s="2">
        <v>40808</v>
      </c>
      <c r="T1004" s="2">
        <f t="shared" si="80"/>
        <v>42268</v>
      </c>
      <c r="U1004" s="2">
        <f t="shared" si="77"/>
        <v>42328</v>
      </c>
      <c r="V1004" s="11">
        <f t="shared" ca="1" si="78"/>
        <v>3346</v>
      </c>
      <c r="W1004" s="1" t="s">
        <v>2659</v>
      </c>
    </row>
    <row r="1005" spans="1:23" x14ac:dyDescent="0.25">
      <c r="A1005" s="1">
        <v>143</v>
      </c>
      <c r="B1005" s="1" t="s">
        <v>2083</v>
      </c>
      <c r="C1005" s="1" t="s">
        <v>68</v>
      </c>
      <c r="D1005" s="1">
        <v>23</v>
      </c>
      <c r="E1005" s="1" t="s">
        <v>9</v>
      </c>
      <c r="F1005" s="1" t="s">
        <v>2123</v>
      </c>
      <c r="G1005" s="1" t="s">
        <v>2124</v>
      </c>
      <c r="H1005" s="1">
        <v>22</v>
      </c>
      <c r="I1005" s="11">
        <v>1</v>
      </c>
      <c r="J1005" s="2" t="s">
        <v>2663</v>
      </c>
      <c r="L1005" s="2" t="s">
        <v>2665</v>
      </c>
      <c r="O1005" s="1" t="s">
        <v>2665</v>
      </c>
      <c r="R1005" s="1" t="s">
        <v>8</v>
      </c>
      <c r="T1005" s="2">
        <f t="shared" si="80"/>
        <v>1460</v>
      </c>
      <c r="U1005" s="2">
        <f t="shared" si="77"/>
        <v>1520</v>
      </c>
      <c r="V1005" s="11">
        <f t="shared" ca="1" si="78"/>
        <v>44154</v>
      </c>
      <c r="W1005" s="1" t="s">
        <v>2659</v>
      </c>
    </row>
    <row r="1006" spans="1:23" x14ac:dyDescent="0.25">
      <c r="A1006" s="1">
        <v>143</v>
      </c>
      <c r="B1006" s="1" t="s">
        <v>2083</v>
      </c>
      <c r="C1006" s="1" t="s">
        <v>68</v>
      </c>
      <c r="D1006" s="1">
        <v>23</v>
      </c>
      <c r="E1006" s="1" t="s">
        <v>9</v>
      </c>
      <c r="F1006" s="1" t="s">
        <v>2123</v>
      </c>
      <c r="G1006" s="1" t="s">
        <v>2124</v>
      </c>
      <c r="H1006" s="1">
        <v>22</v>
      </c>
      <c r="I1006" s="11">
        <v>1</v>
      </c>
      <c r="J1006" s="2" t="s">
        <v>2663</v>
      </c>
      <c r="L1006" s="2" t="s">
        <v>2665</v>
      </c>
      <c r="O1006" s="1" t="s">
        <v>2665</v>
      </c>
      <c r="R1006" s="1" t="s">
        <v>8</v>
      </c>
      <c r="T1006" s="2">
        <f t="shared" si="80"/>
        <v>1460</v>
      </c>
      <c r="U1006" s="2">
        <f t="shared" si="77"/>
        <v>1520</v>
      </c>
      <c r="V1006" s="11">
        <f t="shared" ca="1" si="78"/>
        <v>44154</v>
      </c>
      <c r="W1006" s="1" t="s">
        <v>2659</v>
      </c>
    </row>
    <row r="1007" spans="1:23" x14ac:dyDescent="0.25">
      <c r="A1007" s="1">
        <v>143</v>
      </c>
      <c r="B1007" s="1" t="s">
        <v>2083</v>
      </c>
      <c r="C1007" s="1" t="s">
        <v>68</v>
      </c>
      <c r="D1007" s="1">
        <v>24</v>
      </c>
      <c r="E1007" s="1" t="s">
        <v>9</v>
      </c>
      <c r="F1007" s="1" t="s">
        <v>2125</v>
      </c>
      <c r="G1007" s="1" t="s">
        <v>2126</v>
      </c>
      <c r="H1007" s="1">
        <v>22</v>
      </c>
      <c r="I1007" s="11">
        <v>1</v>
      </c>
      <c r="J1007" s="2" t="s">
        <v>2663</v>
      </c>
      <c r="L1007" s="2" t="s">
        <v>2665</v>
      </c>
      <c r="O1007" s="1" t="s">
        <v>2665</v>
      </c>
      <c r="R1007" s="1" t="s">
        <v>8</v>
      </c>
      <c r="T1007" s="2">
        <f t="shared" si="80"/>
        <v>1460</v>
      </c>
      <c r="U1007" s="2">
        <f t="shared" si="77"/>
        <v>1520</v>
      </c>
      <c r="V1007" s="11">
        <f t="shared" ca="1" si="78"/>
        <v>44154</v>
      </c>
      <c r="W1007" s="1" t="s">
        <v>2659</v>
      </c>
    </row>
    <row r="1008" spans="1:23" x14ac:dyDescent="0.25">
      <c r="A1008" s="1">
        <v>143</v>
      </c>
      <c r="B1008" s="1" t="s">
        <v>2083</v>
      </c>
      <c r="C1008" s="1" t="s">
        <v>68</v>
      </c>
      <c r="D1008" s="1">
        <v>24</v>
      </c>
      <c r="E1008" s="1" t="s">
        <v>9</v>
      </c>
      <c r="F1008" s="1" t="s">
        <v>2125</v>
      </c>
      <c r="G1008" s="1" t="s">
        <v>2126</v>
      </c>
      <c r="H1008" s="1">
        <v>22</v>
      </c>
      <c r="I1008" s="11">
        <v>1</v>
      </c>
      <c r="J1008" s="2" t="s">
        <v>2663</v>
      </c>
      <c r="L1008" s="2" t="s">
        <v>2665</v>
      </c>
      <c r="O1008" s="1" t="s">
        <v>2665</v>
      </c>
      <c r="R1008" s="1" t="s">
        <v>8</v>
      </c>
      <c r="T1008" s="2">
        <f t="shared" si="80"/>
        <v>1460</v>
      </c>
      <c r="U1008" s="2">
        <f t="shared" si="77"/>
        <v>1520</v>
      </c>
      <c r="V1008" s="11">
        <f t="shared" ca="1" si="78"/>
        <v>44154</v>
      </c>
      <c r="W1008" s="1" t="s">
        <v>2659</v>
      </c>
    </row>
    <row r="1009" spans="1:23" x14ac:dyDescent="0.25">
      <c r="A1009" s="1">
        <v>143</v>
      </c>
      <c r="B1009" s="1" t="s">
        <v>2083</v>
      </c>
      <c r="C1009" s="1" t="s">
        <v>68</v>
      </c>
      <c r="D1009" s="1">
        <v>25</v>
      </c>
      <c r="E1009" s="1" t="s">
        <v>9</v>
      </c>
      <c r="F1009" s="1" t="s">
        <v>2128</v>
      </c>
      <c r="G1009" s="1" t="s">
        <v>2129</v>
      </c>
      <c r="H1009" s="1" t="s">
        <v>2127</v>
      </c>
      <c r="I1009" s="11">
        <v>1</v>
      </c>
      <c r="J1009" s="2" t="s">
        <v>2663</v>
      </c>
      <c r="L1009" s="2" t="s">
        <v>2665</v>
      </c>
      <c r="O1009" s="1" t="s">
        <v>2665</v>
      </c>
      <c r="R1009" s="1" t="s">
        <v>8</v>
      </c>
      <c r="T1009" s="2">
        <f t="shared" si="80"/>
        <v>1460</v>
      </c>
      <c r="U1009" s="2">
        <f t="shared" si="77"/>
        <v>1520</v>
      </c>
      <c r="V1009" s="11">
        <f t="shared" ca="1" si="78"/>
        <v>44154</v>
      </c>
      <c r="W1009" s="1" t="s">
        <v>2659</v>
      </c>
    </row>
    <row r="1010" spans="1:23" x14ac:dyDescent="0.25">
      <c r="A1010" s="1">
        <v>143</v>
      </c>
      <c r="B1010" s="1" t="s">
        <v>2083</v>
      </c>
      <c r="C1010" s="1" t="s">
        <v>68</v>
      </c>
      <c r="D1010" s="1">
        <v>25</v>
      </c>
      <c r="E1010" s="1" t="s">
        <v>9</v>
      </c>
      <c r="F1010" s="1" t="s">
        <v>2128</v>
      </c>
      <c r="G1010" s="1" t="s">
        <v>2129</v>
      </c>
      <c r="H1010" s="1" t="s">
        <v>2127</v>
      </c>
      <c r="I1010" s="11">
        <v>1</v>
      </c>
      <c r="J1010" s="2" t="s">
        <v>2663</v>
      </c>
      <c r="L1010" s="2" t="s">
        <v>2665</v>
      </c>
      <c r="O1010" s="1" t="s">
        <v>2665</v>
      </c>
      <c r="R1010" s="1" t="s">
        <v>8</v>
      </c>
      <c r="T1010" s="2">
        <f t="shared" si="80"/>
        <v>1460</v>
      </c>
      <c r="U1010" s="2">
        <f t="shared" si="77"/>
        <v>1520</v>
      </c>
      <c r="V1010" s="11">
        <f t="shared" ca="1" si="78"/>
        <v>44154</v>
      </c>
      <c r="W1010" s="1" t="s">
        <v>2659</v>
      </c>
    </row>
    <row r="1011" spans="1:23" x14ac:dyDescent="0.25">
      <c r="A1011" s="1">
        <v>143</v>
      </c>
      <c r="B1011" s="1" t="s">
        <v>2083</v>
      </c>
      <c r="C1011" s="1" t="s">
        <v>695</v>
      </c>
      <c r="D1011" s="1">
        <v>33</v>
      </c>
      <c r="E1011" s="1" t="s">
        <v>9</v>
      </c>
      <c r="F1011" s="1" t="s">
        <v>2105</v>
      </c>
      <c r="G1011" s="1" t="s">
        <v>2105</v>
      </c>
      <c r="H1011" s="1">
        <v>7</v>
      </c>
      <c r="I1011" s="11">
        <v>1</v>
      </c>
      <c r="J1011" s="2" t="s">
        <v>2663</v>
      </c>
      <c r="L1011" s="2" t="s">
        <v>2665</v>
      </c>
      <c r="O1011" s="1" t="s">
        <v>2665</v>
      </c>
      <c r="R1011" s="1" t="s">
        <v>8</v>
      </c>
      <c r="S1011" s="2">
        <v>40808</v>
      </c>
      <c r="T1011" s="2">
        <f t="shared" si="80"/>
        <v>42268</v>
      </c>
      <c r="U1011" s="2">
        <f t="shared" si="77"/>
        <v>42328</v>
      </c>
      <c r="V1011" s="11">
        <f t="shared" ca="1" si="78"/>
        <v>3346</v>
      </c>
      <c r="W1011" s="1" t="s">
        <v>2659</v>
      </c>
    </row>
    <row r="1012" spans="1:23" x14ac:dyDescent="0.25">
      <c r="A1012" s="1">
        <v>143</v>
      </c>
      <c r="B1012" s="1" t="s">
        <v>2083</v>
      </c>
      <c r="C1012" s="1" t="s">
        <v>695</v>
      </c>
      <c r="D1012" s="1">
        <v>33</v>
      </c>
      <c r="E1012" s="1" t="s">
        <v>9</v>
      </c>
      <c r="F1012" s="1" t="s">
        <v>2105</v>
      </c>
      <c r="G1012" s="1" t="s">
        <v>2105</v>
      </c>
      <c r="H1012" s="1">
        <v>7</v>
      </c>
      <c r="I1012" s="11">
        <v>1</v>
      </c>
      <c r="J1012" s="2" t="s">
        <v>2663</v>
      </c>
      <c r="L1012" s="2" t="s">
        <v>2665</v>
      </c>
      <c r="O1012" s="1" t="s">
        <v>2665</v>
      </c>
      <c r="R1012" s="1" t="s">
        <v>8</v>
      </c>
      <c r="S1012" s="2">
        <v>40808</v>
      </c>
      <c r="T1012" s="2">
        <f t="shared" si="80"/>
        <v>42268</v>
      </c>
      <c r="U1012" s="2">
        <f t="shared" si="77"/>
        <v>42328</v>
      </c>
      <c r="V1012" s="11">
        <f t="shared" ca="1" si="78"/>
        <v>3346</v>
      </c>
      <c r="W1012" s="1" t="s">
        <v>2659</v>
      </c>
    </row>
    <row r="1013" spans="1:23" x14ac:dyDescent="0.25">
      <c r="A1013" s="1">
        <v>143</v>
      </c>
      <c r="B1013" s="1" t="s">
        <v>2083</v>
      </c>
      <c r="C1013" s="1" t="s">
        <v>695</v>
      </c>
      <c r="D1013" s="1">
        <v>37</v>
      </c>
      <c r="E1013" s="1" t="s">
        <v>9</v>
      </c>
      <c r="F1013" s="1" t="s">
        <v>2106</v>
      </c>
      <c r="G1013" s="1" t="s">
        <v>2107</v>
      </c>
      <c r="H1013" s="1">
        <v>9</v>
      </c>
      <c r="I1013" s="11">
        <v>1</v>
      </c>
      <c r="J1013" s="2" t="s">
        <v>2663</v>
      </c>
      <c r="L1013" s="2" t="s">
        <v>2665</v>
      </c>
      <c r="O1013" s="1" t="s">
        <v>2665</v>
      </c>
      <c r="R1013" s="1" t="s">
        <v>8</v>
      </c>
      <c r="S1013" s="2">
        <v>40808</v>
      </c>
      <c r="T1013" s="2">
        <f t="shared" si="80"/>
        <v>42268</v>
      </c>
      <c r="U1013" s="2">
        <f t="shared" si="77"/>
        <v>42328</v>
      </c>
      <c r="V1013" s="11">
        <f t="shared" ca="1" si="78"/>
        <v>3346</v>
      </c>
      <c r="W1013" s="1" t="s">
        <v>2659</v>
      </c>
    </row>
    <row r="1014" spans="1:23" x14ac:dyDescent="0.25">
      <c r="A1014" s="1">
        <v>143</v>
      </c>
      <c r="B1014" s="1" t="s">
        <v>2083</v>
      </c>
      <c r="C1014" s="1" t="s">
        <v>695</v>
      </c>
      <c r="D1014" s="1">
        <v>37</v>
      </c>
      <c r="E1014" s="1" t="s">
        <v>9</v>
      </c>
      <c r="F1014" s="1" t="s">
        <v>2106</v>
      </c>
      <c r="G1014" s="1" t="s">
        <v>2107</v>
      </c>
      <c r="H1014" s="1">
        <v>9</v>
      </c>
      <c r="I1014" s="11">
        <v>1</v>
      </c>
      <c r="J1014" s="2" t="s">
        <v>2663</v>
      </c>
      <c r="L1014" s="2" t="s">
        <v>2665</v>
      </c>
      <c r="O1014" s="1" t="s">
        <v>2665</v>
      </c>
      <c r="R1014" s="1" t="s">
        <v>8</v>
      </c>
      <c r="S1014" s="2">
        <v>40808</v>
      </c>
      <c r="T1014" s="2">
        <f t="shared" si="80"/>
        <v>42268</v>
      </c>
      <c r="U1014" s="2">
        <f t="shared" si="77"/>
        <v>42328</v>
      </c>
      <c r="V1014" s="11">
        <f t="shared" ca="1" si="78"/>
        <v>3346</v>
      </c>
      <c r="W1014" s="1" t="s">
        <v>2659</v>
      </c>
    </row>
    <row r="1015" spans="1:23" x14ac:dyDescent="0.25">
      <c r="A1015" s="1">
        <v>143</v>
      </c>
      <c r="B1015" s="1" t="s">
        <v>2083</v>
      </c>
      <c r="C1015" s="1" t="s">
        <v>695</v>
      </c>
      <c r="D1015" s="1">
        <v>39</v>
      </c>
      <c r="E1015" s="1" t="s">
        <v>9</v>
      </c>
      <c r="F1015" s="1" t="s">
        <v>2111</v>
      </c>
      <c r="G1015" s="1" t="s">
        <v>2112</v>
      </c>
      <c r="H1015" s="1" t="s">
        <v>2110</v>
      </c>
      <c r="I1015" s="11">
        <v>1</v>
      </c>
      <c r="J1015" s="2" t="s">
        <v>2663</v>
      </c>
      <c r="L1015" s="2" t="s">
        <v>2665</v>
      </c>
      <c r="O1015" s="1" t="s">
        <v>2665</v>
      </c>
      <c r="R1015" s="1" t="s">
        <v>8</v>
      </c>
      <c r="S1015" s="2">
        <v>40808</v>
      </c>
      <c r="T1015" s="2">
        <f t="shared" si="80"/>
        <v>42268</v>
      </c>
      <c r="U1015" s="2">
        <f t="shared" si="77"/>
        <v>42328</v>
      </c>
      <c r="V1015" s="11">
        <f t="shared" ca="1" si="78"/>
        <v>3346</v>
      </c>
      <c r="W1015" s="1" t="s">
        <v>2659</v>
      </c>
    </row>
    <row r="1016" spans="1:23" x14ac:dyDescent="0.25">
      <c r="A1016" s="1">
        <v>143</v>
      </c>
      <c r="B1016" s="1" t="s">
        <v>2083</v>
      </c>
      <c r="C1016" s="1" t="s">
        <v>695</v>
      </c>
      <c r="D1016" s="1">
        <v>39</v>
      </c>
      <c r="E1016" s="1" t="s">
        <v>9</v>
      </c>
      <c r="F1016" s="1" t="s">
        <v>2111</v>
      </c>
      <c r="G1016" s="1" t="s">
        <v>2112</v>
      </c>
      <c r="H1016" s="1" t="s">
        <v>2110</v>
      </c>
      <c r="I1016" s="11">
        <v>1</v>
      </c>
      <c r="J1016" s="2" t="s">
        <v>2663</v>
      </c>
      <c r="L1016" s="2" t="s">
        <v>2665</v>
      </c>
      <c r="O1016" s="1" t="s">
        <v>2665</v>
      </c>
      <c r="R1016" s="1" t="s">
        <v>8</v>
      </c>
      <c r="S1016" s="2">
        <v>40808</v>
      </c>
      <c r="T1016" s="2">
        <f t="shared" si="80"/>
        <v>42268</v>
      </c>
      <c r="U1016" s="2">
        <f t="shared" si="77"/>
        <v>42328</v>
      </c>
      <c r="V1016" s="11">
        <f t="shared" ca="1" si="78"/>
        <v>3346</v>
      </c>
      <c r="W1016" s="1" t="s">
        <v>2659</v>
      </c>
    </row>
    <row r="1017" spans="1:23" x14ac:dyDescent="0.25">
      <c r="A1017" s="1">
        <v>143</v>
      </c>
      <c r="B1017" s="1" t="s">
        <v>2083</v>
      </c>
      <c r="C1017" s="1" t="s">
        <v>744</v>
      </c>
      <c r="D1017" s="1" t="s">
        <v>2100</v>
      </c>
      <c r="E1017" s="1" t="s">
        <v>9</v>
      </c>
      <c r="F1017" s="1" t="s">
        <v>2101</v>
      </c>
      <c r="G1017" s="1" t="s">
        <v>2102</v>
      </c>
      <c r="H1017" s="1">
        <v>7</v>
      </c>
      <c r="I1017" s="11">
        <v>1</v>
      </c>
      <c r="J1017" s="2" t="s">
        <v>2663</v>
      </c>
      <c r="L1017" s="2" t="s">
        <v>2665</v>
      </c>
      <c r="O1017" s="1" t="s">
        <v>2665</v>
      </c>
      <c r="R1017" s="1" t="s">
        <v>8</v>
      </c>
      <c r="S1017" s="2">
        <v>40808</v>
      </c>
      <c r="T1017" s="2">
        <f t="shared" si="80"/>
        <v>42268</v>
      </c>
      <c r="U1017" s="2">
        <f t="shared" si="77"/>
        <v>42328</v>
      </c>
      <c r="V1017" s="11">
        <f t="shared" ca="1" si="78"/>
        <v>3346</v>
      </c>
      <c r="W1017" s="1" t="s">
        <v>2659</v>
      </c>
    </row>
    <row r="1018" spans="1:23" x14ac:dyDescent="0.25">
      <c r="A1018" s="1">
        <v>143</v>
      </c>
      <c r="B1018" s="1" t="s">
        <v>2083</v>
      </c>
      <c r="C1018" s="1" t="s">
        <v>744</v>
      </c>
      <c r="D1018" s="1" t="s">
        <v>2100</v>
      </c>
      <c r="E1018" s="1" t="s">
        <v>9</v>
      </c>
      <c r="F1018" s="1" t="s">
        <v>2101</v>
      </c>
      <c r="G1018" s="1" t="s">
        <v>2102</v>
      </c>
      <c r="H1018" s="1">
        <v>7</v>
      </c>
      <c r="I1018" s="11">
        <v>1</v>
      </c>
      <c r="J1018" s="2" t="s">
        <v>2663</v>
      </c>
      <c r="L1018" s="2" t="s">
        <v>2665</v>
      </c>
      <c r="O1018" s="1" t="s">
        <v>2665</v>
      </c>
      <c r="R1018" s="1" t="s">
        <v>8</v>
      </c>
      <c r="S1018" s="2">
        <v>40808</v>
      </c>
      <c r="T1018" s="2">
        <f t="shared" si="80"/>
        <v>42268</v>
      </c>
      <c r="U1018" s="2">
        <f t="shared" si="77"/>
        <v>42328</v>
      </c>
      <c r="V1018" s="11">
        <f t="shared" ca="1" si="78"/>
        <v>3346</v>
      </c>
      <c r="W1018" s="1" t="s">
        <v>2659</v>
      </c>
    </row>
    <row r="1019" spans="1:23" x14ac:dyDescent="0.25">
      <c r="A1019" s="1">
        <v>143</v>
      </c>
      <c r="B1019" s="1" t="s">
        <v>2083</v>
      </c>
      <c r="C1019" s="1" t="s">
        <v>68</v>
      </c>
      <c r="D1019" s="1" t="s">
        <v>1365</v>
      </c>
      <c r="E1019" s="1" t="s">
        <v>9</v>
      </c>
      <c r="F1019" s="1" t="s">
        <v>2103</v>
      </c>
      <c r="G1019" s="1" t="s">
        <v>2104</v>
      </c>
      <c r="H1019" s="1">
        <v>4</v>
      </c>
      <c r="I1019" s="11">
        <v>1</v>
      </c>
      <c r="J1019" s="2" t="s">
        <v>2663</v>
      </c>
      <c r="L1019" s="2" t="s">
        <v>2665</v>
      </c>
      <c r="O1019" s="1" t="s">
        <v>2665</v>
      </c>
      <c r="R1019" s="1" t="s">
        <v>8</v>
      </c>
      <c r="S1019" s="2">
        <v>40808</v>
      </c>
      <c r="T1019" s="2">
        <f t="shared" si="80"/>
        <v>42268</v>
      </c>
      <c r="U1019" s="2">
        <f t="shared" si="77"/>
        <v>42328</v>
      </c>
      <c r="V1019" s="11">
        <f t="shared" ca="1" si="78"/>
        <v>3346</v>
      </c>
      <c r="W1019" s="1" t="s">
        <v>2659</v>
      </c>
    </row>
    <row r="1020" spans="1:23" x14ac:dyDescent="0.25">
      <c r="A1020" s="1">
        <v>143</v>
      </c>
      <c r="B1020" s="1" t="s">
        <v>2083</v>
      </c>
      <c r="C1020" s="1" t="s">
        <v>68</v>
      </c>
      <c r="D1020" s="1" t="s">
        <v>1365</v>
      </c>
      <c r="E1020" s="1" t="s">
        <v>9</v>
      </c>
      <c r="F1020" s="1" t="s">
        <v>2103</v>
      </c>
      <c r="G1020" s="1" t="s">
        <v>2104</v>
      </c>
      <c r="H1020" s="1">
        <v>4</v>
      </c>
      <c r="I1020" s="11">
        <v>1</v>
      </c>
      <c r="J1020" s="2" t="s">
        <v>2663</v>
      </c>
      <c r="L1020" s="2" t="s">
        <v>2665</v>
      </c>
      <c r="O1020" s="1" t="s">
        <v>2665</v>
      </c>
      <c r="R1020" s="1" t="s">
        <v>8</v>
      </c>
      <c r="S1020" s="2">
        <v>40808</v>
      </c>
      <c r="T1020" s="2">
        <f t="shared" si="80"/>
        <v>42268</v>
      </c>
      <c r="U1020" s="2">
        <f t="shared" si="77"/>
        <v>42328</v>
      </c>
      <c r="V1020" s="11">
        <f t="shared" ca="1" si="78"/>
        <v>3346</v>
      </c>
      <c r="W1020" s="1" t="s">
        <v>2659</v>
      </c>
    </row>
    <row r="1021" spans="1:23" x14ac:dyDescent="0.25">
      <c r="A1021" s="1">
        <v>143</v>
      </c>
      <c r="B1021" s="1" t="s">
        <v>2083</v>
      </c>
      <c r="C1021" s="1" t="s">
        <v>68</v>
      </c>
      <c r="D1021" s="1" t="s">
        <v>1356</v>
      </c>
      <c r="E1021" s="1" t="s">
        <v>9</v>
      </c>
      <c r="F1021" s="1" t="s">
        <v>2114</v>
      </c>
      <c r="G1021" s="1" t="s">
        <v>2115</v>
      </c>
      <c r="H1021" s="1" t="s">
        <v>2113</v>
      </c>
      <c r="I1021" s="11">
        <v>1</v>
      </c>
      <c r="J1021" s="2" t="s">
        <v>2663</v>
      </c>
      <c r="L1021" s="2" t="s">
        <v>2665</v>
      </c>
      <c r="O1021" s="1" t="s">
        <v>2665</v>
      </c>
      <c r="R1021" s="1" t="s">
        <v>8</v>
      </c>
      <c r="S1021" s="2">
        <v>40808</v>
      </c>
      <c r="T1021" s="2">
        <f t="shared" si="80"/>
        <v>42268</v>
      </c>
      <c r="U1021" s="2">
        <f t="shared" si="77"/>
        <v>42328</v>
      </c>
      <c r="V1021" s="11">
        <f t="shared" ca="1" si="78"/>
        <v>3346</v>
      </c>
      <c r="W1021" s="1" t="s">
        <v>2659</v>
      </c>
    </row>
    <row r="1022" spans="1:23" x14ac:dyDescent="0.25">
      <c r="A1022" s="1">
        <v>143</v>
      </c>
      <c r="B1022" s="1" t="s">
        <v>2083</v>
      </c>
      <c r="C1022" s="1" t="s">
        <v>68</v>
      </c>
      <c r="D1022" s="1" t="s">
        <v>1356</v>
      </c>
      <c r="E1022" s="1" t="s">
        <v>9</v>
      </c>
      <c r="F1022" s="1" t="s">
        <v>2114</v>
      </c>
      <c r="G1022" s="1" t="s">
        <v>2115</v>
      </c>
      <c r="H1022" s="1" t="s">
        <v>2113</v>
      </c>
      <c r="I1022" s="11">
        <v>1</v>
      </c>
      <c r="J1022" s="2" t="s">
        <v>2663</v>
      </c>
      <c r="L1022" s="2" t="s">
        <v>2665</v>
      </c>
      <c r="O1022" s="1" t="s">
        <v>2665</v>
      </c>
      <c r="R1022" s="1" t="s">
        <v>8</v>
      </c>
      <c r="S1022" s="2">
        <v>40808</v>
      </c>
      <c r="T1022" s="2">
        <f t="shared" si="80"/>
        <v>42268</v>
      </c>
      <c r="U1022" s="2">
        <f t="shared" si="77"/>
        <v>42328</v>
      </c>
      <c r="V1022" s="11">
        <f t="shared" ca="1" si="78"/>
        <v>3346</v>
      </c>
      <c r="W1022" s="1" t="s">
        <v>2659</v>
      </c>
    </row>
    <row r="1023" spans="1:23" x14ac:dyDescent="0.25">
      <c r="A1023" s="1">
        <v>143</v>
      </c>
      <c r="B1023" s="1" t="s">
        <v>2083</v>
      </c>
      <c r="C1023" s="1" t="s">
        <v>68</v>
      </c>
      <c r="D1023" s="1" t="s">
        <v>1153</v>
      </c>
      <c r="E1023" s="1" t="s">
        <v>9</v>
      </c>
      <c r="F1023" s="1" t="s">
        <v>2086</v>
      </c>
      <c r="G1023" s="1" t="s">
        <v>2087</v>
      </c>
      <c r="H1023" s="1">
        <v>2</v>
      </c>
      <c r="I1023" s="11">
        <v>1</v>
      </c>
      <c r="J1023" s="2" t="s">
        <v>2663</v>
      </c>
      <c r="L1023" s="2" t="s">
        <v>2665</v>
      </c>
      <c r="O1023" s="1" t="s">
        <v>2665</v>
      </c>
      <c r="R1023" s="1" t="s">
        <v>8</v>
      </c>
      <c r="S1023" s="2">
        <v>40808</v>
      </c>
      <c r="T1023" s="2">
        <f t="shared" si="80"/>
        <v>42268</v>
      </c>
      <c r="U1023" s="2">
        <f t="shared" si="77"/>
        <v>42328</v>
      </c>
      <c r="V1023" s="11">
        <f t="shared" ca="1" si="78"/>
        <v>3346</v>
      </c>
      <c r="W1023" s="1" t="s">
        <v>2659</v>
      </c>
    </row>
    <row r="1024" spans="1:23" x14ac:dyDescent="0.25">
      <c r="A1024" s="1">
        <v>143</v>
      </c>
      <c r="B1024" s="1" t="s">
        <v>2083</v>
      </c>
      <c r="C1024" s="1" t="s">
        <v>68</v>
      </c>
      <c r="D1024" s="1" t="s">
        <v>1153</v>
      </c>
      <c r="E1024" s="1" t="s">
        <v>9</v>
      </c>
      <c r="F1024" s="1" t="s">
        <v>2086</v>
      </c>
      <c r="G1024" s="1" t="s">
        <v>2087</v>
      </c>
      <c r="H1024" s="1">
        <v>2</v>
      </c>
      <c r="I1024" s="11">
        <v>1</v>
      </c>
      <c r="J1024" s="2" t="s">
        <v>2663</v>
      </c>
      <c r="L1024" s="2" t="s">
        <v>2665</v>
      </c>
      <c r="O1024" s="1" t="s">
        <v>2665</v>
      </c>
      <c r="R1024" s="1" t="s">
        <v>8</v>
      </c>
      <c r="S1024" s="2">
        <v>40808</v>
      </c>
      <c r="T1024" s="2">
        <f t="shared" si="80"/>
        <v>42268</v>
      </c>
      <c r="U1024" s="2">
        <f t="shared" si="77"/>
        <v>42328</v>
      </c>
      <c r="V1024" s="11">
        <f t="shared" ca="1" si="78"/>
        <v>3346</v>
      </c>
      <c r="W1024" s="1" t="s">
        <v>2659</v>
      </c>
    </row>
    <row r="1025" spans="1:23" x14ac:dyDescent="0.25">
      <c r="A1025" s="1">
        <v>143</v>
      </c>
      <c r="B1025" s="1" t="s">
        <v>2083</v>
      </c>
      <c r="C1025" s="1" t="s">
        <v>695</v>
      </c>
      <c r="D1025" s="1" t="s">
        <v>669</v>
      </c>
      <c r="E1025" s="1" t="s">
        <v>9</v>
      </c>
      <c r="F1025" s="1" t="s">
        <v>2096</v>
      </c>
      <c r="G1025" s="1" t="s">
        <v>2096</v>
      </c>
      <c r="H1025" s="1">
        <v>4</v>
      </c>
      <c r="I1025" s="11">
        <v>1</v>
      </c>
      <c r="J1025" s="2" t="s">
        <v>2663</v>
      </c>
      <c r="L1025" s="2" t="s">
        <v>2665</v>
      </c>
      <c r="O1025" s="1" t="s">
        <v>2665</v>
      </c>
      <c r="R1025" s="1" t="s">
        <v>8</v>
      </c>
      <c r="S1025" s="2">
        <v>40808</v>
      </c>
      <c r="T1025" s="2">
        <f t="shared" si="80"/>
        <v>42268</v>
      </c>
      <c r="U1025" s="2">
        <f t="shared" si="77"/>
        <v>42328</v>
      </c>
      <c r="V1025" s="11">
        <f t="shared" ca="1" si="78"/>
        <v>3346</v>
      </c>
      <c r="W1025" s="1" t="s">
        <v>2659</v>
      </c>
    </row>
    <row r="1026" spans="1:23" x14ac:dyDescent="0.25">
      <c r="A1026" s="1">
        <v>143</v>
      </c>
      <c r="B1026" s="1" t="s">
        <v>2083</v>
      </c>
      <c r="C1026" s="1" t="s">
        <v>695</v>
      </c>
      <c r="D1026" s="1" t="s">
        <v>669</v>
      </c>
      <c r="E1026" s="1" t="s">
        <v>9</v>
      </c>
      <c r="F1026" s="1" t="s">
        <v>2096</v>
      </c>
      <c r="G1026" s="1" t="s">
        <v>2096</v>
      </c>
      <c r="H1026" s="1">
        <v>4</v>
      </c>
      <c r="I1026" s="11">
        <v>1</v>
      </c>
      <c r="J1026" s="2" t="s">
        <v>2663</v>
      </c>
      <c r="L1026" s="2" t="s">
        <v>2665</v>
      </c>
      <c r="O1026" s="1" t="s">
        <v>2665</v>
      </c>
      <c r="R1026" s="1" t="s">
        <v>8</v>
      </c>
      <c r="S1026" s="2">
        <v>40808</v>
      </c>
      <c r="T1026" s="2">
        <f t="shared" si="80"/>
        <v>42268</v>
      </c>
      <c r="U1026" s="2">
        <f t="shared" ref="U1026:U1089" si="81">T1026+60</f>
        <v>42328</v>
      </c>
      <c r="V1026" s="11">
        <f t="shared" ref="V1026:V1089" ca="1" si="82">TODAY()-U1026</f>
        <v>3346</v>
      </c>
      <c r="W1026" s="1" t="s">
        <v>2659</v>
      </c>
    </row>
    <row r="1027" spans="1:23" hidden="1" x14ac:dyDescent="0.25">
      <c r="A1027" s="1">
        <v>143</v>
      </c>
      <c r="B1027" s="1" t="s">
        <v>2076</v>
      </c>
      <c r="C1027" s="1" t="s">
        <v>68</v>
      </c>
      <c r="D1027" s="1">
        <v>6</v>
      </c>
      <c r="E1027" s="1" t="s">
        <v>77</v>
      </c>
      <c r="F1027" s="1" t="s">
        <v>2081</v>
      </c>
      <c r="G1027" s="1" t="s">
        <v>2082</v>
      </c>
      <c r="H1027" s="3">
        <v>45479</v>
      </c>
      <c r="I1027" s="11">
        <v>1</v>
      </c>
      <c r="J1027" s="2" t="s">
        <v>2664</v>
      </c>
      <c r="K1027"/>
      <c r="L1027" s="2" t="s">
        <v>2664</v>
      </c>
      <c r="M1027"/>
      <c r="N1027"/>
      <c r="O1027"/>
      <c r="R1027" s="1" t="s">
        <v>8</v>
      </c>
      <c r="S1027" s="2">
        <v>45404</v>
      </c>
      <c r="T1027" s="2">
        <f>S1027+(365*2)</f>
        <v>46134</v>
      </c>
      <c r="U1027" s="2">
        <f t="shared" si="81"/>
        <v>46194</v>
      </c>
      <c r="V1027" s="11">
        <f t="shared" ca="1" si="82"/>
        <v>-520</v>
      </c>
    </row>
    <row r="1028" spans="1:23" hidden="1" x14ac:dyDescent="0.25">
      <c r="A1028" s="1">
        <v>143</v>
      </c>
      <c r="B1028" s="1" t="s">
        <v>2076</v>
      </c>
      <c r="C1028" s="1" t="s">
        <v>68</v>
      </c>
      <c r="D1028" s="1">
        <v>6</v>
      </c>
      <c r="E1028" s="1" t="s">
        <v>77</v>
      </c>
      <c r="F1028" s="1" t="s">
        <v>2081</v>
      </c>
      <c r="G1028" s="1" t="s">
        <v>2082</v>
      </c>
      <c r="H1028" s="3">
        <v>45479</v>
      </c>
      <c r="I1028" s="11">
        <v>1</v>
      </c>
      <c r="J1028" s="2" t="s">
        <v>2664</v>
      </c>
      <c r="K1028"/>
      <c r="L1028" s="2" t="s">
        <v>2664</v>
      </c>
      <c r="M1028"/>
      <c r="N1028"/>
      <c r="O1028"/>
      <c r="R1028" s="1" t="s">
        <v>8</v>
      </c>
      <c r="S1028" s="2">
        <v>45404</v>
      </c>
      <c r="T1028" s="2">
        <f>S1028+(365*2)</f>
        <v>46134</v>
      </c>
      <c r="U1028" s="2">
        <f t="shared" si="81"/>
        <v>46194</v>
      </c>
      <c r="V1028" s="11">
        <f t="shared" ca="1" si="82"/>
        <v>-520</v>
      </c>
    </row>
    <row r="1029" spans="1:23" x14ac:dyDescent="0.25">
      <c r="A1029" s="1">
        <v>143</v>
      </c>
      <c r="B1029" s="1" t="s">
        <v>2076</v>
      </c>
      <c r="C1029" s="1" t="s">
        <v>68</v>
      </c>
      <c r="D1029" s="1">
        <v>7</v>
      </c>
      <c r="E1029" s="1" t="s">
        <v>9</v>
      </c>
      <c r="F1029" s="1" t="s">
        <v>2080</v>
      </c>
      <c r="G1029" s="1" t="s">
        <v>2080</v>
      </c>
      <c r="H1029" s="1">
        <v>2</v>
      </c>
      <c r="I1029" s="11">
        <v>1</v>
      </c>
      <c r="J1029" s="2" t="s">
        <v>2663</v>
      </c>
      <c r="L1029" s="2" t="s">
        <v>2665</v>
      </c>
      <c r="O1029" s="1" t="s">
        <v>2665</v>
      </c>
      <c r="R1029" s="1" t="s">
        <v>8</v>
      </c>
      <c r="S1029" s="2">
        <v>40808</v>
      </c>
      <c r="T1029" s="2">
        <f>S1029+(365*4)</f>
        <v>42268</v>
      </c>
      <c r="U1029" s="2">
        <f t="shared" si="81"/>
        <v>42328</v>
      </c>
      <c r="V1029" s="11">
        <f t="shared" ca="1" si="82"/>
        <v>3346</v>
      </c>
      <c r="W1029" s="1" t="s">
        <v>2659</v>
      </c>
    </row>
    <row r="1030" spans="1:23" x14ac:dyDescent="0.25">
      <c r="A1030" s="1">
        <v>143</v>
      </c>
      <c r="B1030" s="1" t="s">
        <v>2076</v>
      </c>
      <c r="C1030" s="1" t="s">
        <v>68</v>
      </c>
      <c r="D1030" s="1">
        <v>7</v>
      </c>
      <c r="E1030" s="1" t="s">
        <v>9</v>
      </c>
      <c r="F1030" s="1" t="s">
        <v>2080</v>
      </c>
      <c r="G1030" s="1" t="s">
        <v>2080</v>
      </c>
      <c r="H1030" s="1">
        <v>2</v>
      </c>
      <c r="I1030" s="11">
        <v>1</v>
      </c>
      <c r="J1030" s="2" t="s">
        <v>2663</v>
      </c>
      <c r="L1030" s="2" t="s">
        <v>2665</v>
      </c>
      <c r="O1030" s="1" t="s">
        <v>2665</v>
      </c>
      <c r="R1030" s="1" t="s">
        <v>8</v>
      </c>
      <c r="S1030" s="2">
        <v>40808</v>
      </c>
      <c r="T1030" s="2">
        <f>S1030+(365*4)</f>
        <v>42268</v>
      </c>
      <c r="U1030" s="2">
        <f t="shared" si="81"/>
        <v>42328</v>
      </c>
      <c r="V1030" s="11">
        <f t="shared" ca="1" si="82"/>
        <v>3346</v>
      </c>
      <c r="W1030" s="1" t="s">
        <v>2659</v>
      </c>
    </row>
    <row r="1031" spans="1:23" x14ac:dyDescent="0.25">
      <c r="A1031" s="1">
        <v>143</v>
      </c>
      <c r="B1031" s="1" t="s">
        <v>2076</v>
      </c>
      <c r="C1031" s="1" t="s">
        <v>68</v>
      </c>
      <c r="D1031" s="1">
        <v>8</v>
      </c>
      <c r="E1031" s="1" t="s">
        <v>9</v>
      </c>
      <c r="F1031" s="1" t="s">
        <v>2078</v>
      </c>
      <c r="G1031" s="1" t="s">
        <v>2079</v>
      </c>
      <c r="H1031" s="1" t="s">
        <v>2077</v>
      </c>
      <c r="I1031" s="11">
        <v>1</v>
      </c>
      <c r="J1031" s="2" t="s">
        <v>2663</v>
      </c>
      <c r="L1031" s="2" t="s">
        <v>2665</v>
      </c>
      <c r="O1031" s="1" t="s">
        <v>2665</v>
      </c>
      <c r="R1031" s="1" t="s">
        <v>8</v>
      </c>
      <c r="S1031" s="2">
        <v>40808</v>
      </c>
      <c r="T1031" s="2">
        <f>S1031+(365*4)</f>
        <v>42268</v>
      </c>
      <c r="U1031" s="2">
        <f t="shared" si="81"/>
        <v>42328</v>
      </c>
      <c r="V1031" s="11">
        <f t="shared" ca="1" si="82"/>
        <v>3346</v>
      </c>
      <c r="W1031" s="1" t="s">
        <v>2659</v>
      </c>
    </row>
    <row r="1032" spans="1:23" x14ac:dyDescent="0.25">
      <c r="A1032" s="1">
        <v>143</v>
      </c>
      <c r="B1032" s="1" t="s">
        <v>2076</v>
      </c>
      <c r="C1032" s="1" t="s">
        <v>68</v>
      </c>
      <c r="D1032" s="1">
        <v>8</v>
      </c>
      <c r="E1032" s="1" t="s">
        <v>9</v>
      </c>
      <c r="F1032" s="1" t="s">
        <v>2078</v>
      </c>
      <c r="G1032" s="1" t="s">
        <v>2079</v>
      </c>
      <c r="H1032" s="1" t="s">
        <v>2077</v>
      </c>
      <c r="I1032" s="11">
        <v>1</v>
      </c>
      <c r="J1032" s="2" t="s">
        <v>2663</v>
      </c>
      <c r="L1032" s="2" t="s">
        <v>2665</v>
      </c>
      <c r="O1032" s="1" t="s">
        <v>2665</v>
      </c>
      <c r="R1032" s="1" t="s">
        <v>8</v>
      </c>
      <c r="S1032" s="2">
        <v>40808</v>
      </c>
      <c r="T1032" s="2">
        <f>S1032+(365*4)</f>
        <v>42268</v>
      </c>
      <c r="U1032" s="2">
        <f t="shared" si="81"/>
        <v>42328</v>
      </c>
      <c r="V1032" s="11">
        <f t="shared" ca="1" si="82"/>
        <v>3346</v>
      </c>
      <c r="W1032" s="1" t="s">
        <v>2659</v>
      </c>
    </row>
    <row r="1033" spans="1:23" x14ac:dyDescent="0.25">
      <c r="A1033" s="1">
        <v>133</v>
      </c>
      <c r="B1033" s="1" t="s">
        <v>1760</v>
      </c>
      <c r="C1033" s="1" t="s">
        <v>49</v>
      </c>
      <c r="D1033" s="1">
        <v>21</v>
      </c>
      <c r="E1033" s="1" t="s">
        <v>50</v>
      </c>
      <c r="F1033" s="1" t="s">
        <v>1771</v>
      </c>
      <c r="G1033" s="1" t="s">
        <v>1772</v>
      </c>
      <c r="H1033" s="1">
        <v>3</v>
      </c>
      <c r="I1033" s="11">
        <v>1</v>
      </c>
      <c r="J1033" s="2" t="s">
        <v>2663</v>
      </c>
      <c r="L1033" s="2" t="s">
        <v>2665</v>
      </c>
      <c r="N1033" s="1">
        <v>36</v>
      </c>
      <c r="O1033" s="1" t="s">
        <v>2665</v>
      </c>
      <c r="P1033" s="11">
        <f>_xlfn.ISOWEEKNUM(T1033)</f>
        <v>37</v>
      </c>
      <c r="R1033" s="1" t="s">
        <v>8</v>
      </c>
      <c r="S1033" s="2">
        <v>45547</v>
      </c>
      <c r="T1033" s="2">
        <f>S1033+365</f>
        <v>45912</v>
      </c>
      <c r="U1033" s="2">
        <f t="shared" si="81"/>
        <v>45972</v>
      </c>
      <c r="V1033" s="11">
        <f t="shared" ca="1" si="82"/>
        <v>-298</v>
      </c>
      <c r="W1033" s="1" t="s">
        <v>2659</v>
      </c>
    </row>
    <row r="1034" spans="1:23" x14ac:dyDescent="0.25">
      <c r="A1034" s="1">
        <v>133</v>
      </c>
      <c r="B1034" s="1" t="s">
        <v>1760</v>
      </c>
      <c r="C1034" s="1" t="s">
        <v>49</v>
      </c>
      <c r="D1034" s="1">
        <v>22</v>
      </c>
      <c r="E1034" s="1" t="s">
        <v>50</v>
      </c>
      <c r="F1034" s="1" t="s">
        <v>1761</v>
      </c>
      <c r="G1034" s="1" t="s">
        <v>1762</v>
      </c>
      <c r="H1034" s="1">
        <v>3</v>
      </c>
      <c r="I1034" s="11">
        <v>1</v>
      </c>
      <c r="J1034" s="2" t="s">
        <v>2663</v>
      </c>
      <c r="L1034" s="2" t="s">
        <v>2665</v>
      </c>
      <c r="N1034" s="1">
        <v>36</v>
      </c>
      <c r="O1034" s="1" t="s">
        <v>2665</v>
      </c>
      <c r="P1034" s="11">
        <f>_xlfn.ISOWEEKNUM(T1034)</f>
        <v>37</v>
      </c>
      <c r="R1034" s="1" t="s">
        <v>8</v>
      </c>
      <c r="S1034" s="2">
        <v>45547</v>
      </c>
      <c r="T1034" s="2">
        <f>S1034+365</f>
        <v>45912</v>
      </c>
      <c r="U1034" s="2">
        <f t="shared" si="81"/>
        <v>45972</v>
      </c>
      <c r="V1034" s="11">
        <f t="shared" ca="1" si="82"/>
        <v>-298</v>
      </c>
      <c r="W1034" s="1" t="s">
        <v>2659</v>
      </c>
    </row>
    <row r="1035" spans="1:23" x14ac:dyDescent="0.25">
      <c r="A1035" s="1">
        <v>133</v>
      </c>
      <c r="B1035" s="1" t="s">
        <v>1760</v>
      </c>
      <c r="C1035" s="1" t="s">
        <v>49</v>
      </c>
      <c r="D1035" s="1">
        <v>22</v>
      </c>
      <c r="E1035" s="1" t="s">
        <v>50</v>
      </c>
      <c r="F1035" s="1" t="s">
        <v>1761</v>
      </c>
      <c r="G1035" s="1" t="s">
        <v>1762</v>
      </c>
      <c r="H1035" s="1">
        <v>3</v>
      </c>
      <c r="I1035" s="11">
        <v>1</v>
      </c>
      <c r="J1035" s="2" t="s">
        <v>2663</v>
      </c>
      <c r="L1035" s="2" t="s">
        <v>2665</v>
      </c>
      <c r="N1035" s="1">
        <v>36</v>
      </c>
      <c r="O1035" s="1" t="s">
        <v>2665</v>
      </c>
      <c r="P1035" s="11">
        <f>_xlfn.ISOWEEKNUM(T1035)</f>
        <v>37</v>
      </c>
      <c r="R1035" s="1" t="s">
        <v>8</v>
      </c>
      <c r="S1035" s="2">
        <v>45547</v>
      </c>
      <c r="T1035" s="2">
        <f>S1035+365</f>
        <v>45912</v>
      </c>
      <c r="U1035" s="2">
        <f t="shared" si="81"/>
        <v>45972</v>
      </c>
      <c r="V1035" s="11">
        <f t="shared" ca="1" si="82"/>
        <v>-298</v>
      </c>
      <c r="W1035" s="1" t="s">
        <v>2659</v>
      </c>
    </row>
    <row r="1036" spans="1:23" x14ac:dyDescent="0.25">
      <c r="A1036" s="1">
        <v>137</v>
      </c>
      <c r="B1036" s="1" t="s">
        <v>1848</v>
      </c>
      <c r="C1036" s="1" t="s">
        <v>53</v>
      </c>
      <c r="D1036" s="1">
        <v>21</v>
      </c>
      <c r="E1036" s="1" t="s">
        <v>50</v>
      </c>
      <c r="F1036" s="1" t="s">
        <v>1853</v>
      </c>
      <c r="G1036" s="1" t="s">
        <v>1854</v>
      </c>
      <c r="H1036" s="1">
        <v>2</v>
      </c>
      <c r="I1036" s="11">
        <v>1</v>
      </c>
      <c r="J1036" s="2" t="s">
        <v>2663</v>
      </c>
      <c r="L1036" s="2" t="s">
        <v>2665</v>
      </c>
      <c r="N1036" s="1">
        <v>36</v>
      </c>
      <c r="O1036" s="1" t="s">
        <v>2665</v>
      </c>
      <c r="P1036" s="11">
        <f>_xlfn.ISOWEEKNUM(T1036)</f>
        <v>37</v>
      </c>
      <c r="R1036" s="1" t="s">
        <v>8</v>
      </c>
      <c r="S1036" s="2">
        <v>45546</v>
      </c>
      <c r="T1036" s="2">
        <f>S1036+365</f>
        <v>45911</v>
      </c>
      <c r="U1036" s="2">
        <f t="shared" si="81"/>
        <v>45971</v>
      </c>
      <c r="V1036" s="11">
        <f t="shared" ca="1" si="82"/>
        <v>-297</v>
      </c>
      <c r="W1036" s="1" t="s">
        <v>2659</v>
      </c>
    </row>
    <row r="1037" spans="1:23" x14ac:dyDescent="0.25">
      <c r="A1037" s="1">
        <v>137</v>
      </c>
      <c r="B1037" s="1" t="s">
        <v>1848</v>
      </c>
      <c r="C1037" s="1" t="s">
        <v>53</v>
      </c>
      <c r="D1037" s="1">
        <v>22</v>
      </c>
      <c r="E1037" s="1" t="s">
        <v>50</v>
      </c>
      <c r="F1037" s="1" t="s">
        <v>1849</v>
      </c>
      <c r="G1037" s="1" t="s">
        <v>1850</v>
      </c>
      <c r="H1037" s="1">
        <v>3</v>
      </c>
      <c r="I1037" s="11">
        <v>1</v>
      </c>
      <c r="J1037" s="2" t="s">
        <v>2663</v>
      </c>
      <c r="L1037" s="2" t="s">
        <v>2665</v>
      </c>
      <c r="N1037" s="1">
        <v>36</v>
      </c>
      <c r="O1037" s="1" t="s">
        <v>2665</v>
      </c>
      <c r="P1037" s="11">
        <f>_xlfn.ISOWEEKNUM(T1037)</f>
        <v>37</v>
      </c>
      <c r="R1037" s="1" t="s">
        <v>8</v>
      </c>
      <c r="S1037" s="2">
        <v>45546</v>
      </c>
      <c r="T1037" s="2">
        <f>S1037+365</f>
        <v>45911</v>
      </c>
      <c r="U1037" s="2">
        <f t="shared" si="81"/>
        <v>45971</v>
      </c>
      <c r="V1037" s="11">
        <f t="shared" ca="1" si="82"/>
        <v>-297</v>
      </c>
      <c r="W1037" s="1" t="s">
        <v>2659</v>
      </c>
    </row>
    <row r="1038" spans="1:23" x14ac:dyDescent="0.25">
      <c r="A1038" s="1">
        <v>146</v>
      </c>
      <c r="B1038" s="1" t="s">
        <v>2544</v>
      </c>
      <c r="C1038" s="1" t="s">
        <v>68</v>
      </c>
      <c r="D1038" s="1" t="s">
        <v>444</v>
      </c>
      <c r="E1038" s="1" t="s">
        <v>54</v>
      </c>
      <c r="F1038" s="1" t="s">
        <v>2547</v>
      </c>
      <c r="G1038" s="1" t="s">
        <v>2548</v>
      </c>
      <c r="H1038" s="1">
        <v>1</v>
      </c>
      <c r="I1038" s="11">
        <v>1</v>
      </c>
      <c r="J1038" s="2" t="s">
        <v>2663</v>
      </c>
      <c r="L1038" s="2" t="s">
        <v>2665</v>
      </c>
      <c r="O1038" s="1" t="s">
        <v>2665</v>
      </c>
      <c r="R1038" s="1" t="s">
        <v>8</v>
      </c>
      <c r="S1038" s="2">
        <v>40764</v>
      </c>
      <c r="T1038" s="2">
        <f>S1038+(365*3)</f>
        <v>41859</v>
      </c>
      <c r="U1038" s="2">
        <f t="shared" si="81"/>
        <v>41919</v>
      </c>
      <c r="V1038" s="11">
        <f t="shared" ca="1" si="82"/>
        <v>3755</v>
      </c>
      <c r="W1038" s="1" t="s">
        <v>2659</v>
      </c>
    </row>
    <row r="1039" spans="1:23" x14ac:dyDescent="0.25">
      <c r="A1039" s="1">
        <v>137</v>
      </c>
      <c r="B1039" s="1" t="s">
        <v>1865</v>
      </c>
      <c r="C1039" s="1" t="s">
        <v>7</v>
      </c>
      <c r="D1039" s="1">
        <v>21</v>
      </c>
      <c r="E1039" s="1" t="s">
        <v>50</v>
      </c>
      <c r="F1039" s="1" t="s">
        <v>1866</v>
      </c>
      <c r="G1039" s="1" t="s">
        <v>1867</v>
      </c>
      <c r="H1039" s="1">
        <v>3</v>
      </c>
      <c r="I1039" s="11">
        <v>1</v>
      </c>
      <c r="J1039" s="2" t="s">
        <v>2663</v>
      </c>
      <c r="L1039" s="2" t="s">
        <v>2665</v>
      </c>
      <c r="N1039" s="1">
        <v>36</v>
      </c>
      <c r="O1039" s="1" t="s">
        <v>2665</v>
      </c>
      <c r="P1039" s="11">
        <f>_xlfn.ISOWEEKNUM(T1039)</f>
        <v>37</v>
      </c>
      <c r="R1039" s="1" t="s">
        <v>8</v>
      </c>
      <c r="S1039" s="2">
        <v>45546</v>
      </c>
      <c r="T1039" s="2">
        <f>S1039+365</f>
        <v>45911</v>
      </c>
      <c r="U1039" s="2">
        <f t="shared" si="81"/>
        <v>45971</v>
      </c>
      <c r="V1039" s="11">
        <f t="shared" ca="1" si="82"/>
        <v>-297</v>
      </c>
      <c r="W1039" s="1" t="s">
        <v>2659</v>
      </c>
    </row>
    <row r="1040" spans="1:23" x14ac:dyDescent="0.25">
      <c r="A1040" s="1">
        <v>146</v>
      </c>
      <c r="B1040" s="1" t="s">
        <v>2557</v>
      </c>
      <c r="C1040" s="1" t="s">
        <v>68</v>
      </c>
      <c r="D1040" s="1">
        <v>601</v>
      </c>
      <c r="E1040" s="1" t="s">
        <v>9</v>
      </c>
      <c r="F1040" s="1" t="s">
        <v>2558</v>
      </c>
      <c r="G1040" s="1" t="s">
        <v>2559</v>
      </c>
      <c r="H1040" s="1">
        <v>2</v>
      </c>
      <c r="I1040" s="11">
        <v>1</v>
      </c>
      <c r="J1040" s="2" t="s">
        <v>2663</v>
      </c>
      <c r="L1040" s="2" t="s">
        <v>2665</v>
      </c>
      <c r="O1040" s="1" t="s">
        <v>2665</v>
      </c>
      <c r="R1040" s="1" t="s">
        <v>8</v>
      </c>
      <c r="S1040" s="2">
        <v>40764</v>
      </c>
      <c r="T1040" s="2">
        <f>S1040+(365*4)</f>
        <v>42224</v>
      </c>
      <c r="U1040" s="2">
        <f t="shared" si="81"/>
        <v>42284</v>
      </c>
      <c r="V1040" s="11">
        <f t="shared" ca="1" si="82"/>
        <v>3390</v>
      </c>
      <c r="W1040" s="1" t="s">
        <v>2659</v>
      </c>
    </row>
    <row r="1041" spans="1:23" x14ac:dyDescent="0.25">
      <c r="A1041" s="1">
        <v>137</v>
      </c>
      <c r="B1041" s="1" t="s">
        <v>1865</v>
      </c>
      <c r="C1041" s="1" t="s">
        <v>7</v>
      </c>
      <c r="D1041" s="1">
        <v>22</v>
      </c>
      <c r="E1041" s="1" t="s">
        <v>50</v>
      </c>
      <c r="F1041" s="1" t="s">
        <v>1868</v>
      </c>
      <c r="G1041" s="1" t="s">
        <v>1869</v>
      </c>
      <c r="H1041" s="1">
        <v>3</v>
      </c>
      <c r="I1041" s="11">
        <v>1</v>
      </c>
      <c r="J1041" s="2" t="s">
        <v>2663</v>
      </c>
      <c r="L1041" s="2" t="s">
        <v>2665</v>
      </c>
      <c r="N1041" s="1">
        <v>36</v>
      </c>
      <c r="O1041" s="1" t="s">
        <v>2665</v>
      </c>
      <c r="P1041" s="11">
        <f t="shared" ref="P1041:P1053" si="83">_xlfn.ISOWEEKNUM(T1041)</f>
        <v>37</v>
      </c>
      <c r="R1041" s="1" t="s">
        <v>8</v>
      </c>
      <c r="S1041" s="2">
        <v>45546</v>
      </c>
      <c r="T1041" s="2">
        <f t="shared" ref="T1041:T1053" si="84">S1041+365</f>
        <v>45911</v>
      </c>
      <c r="U1041" s="2">
        <f t="shared" si="81"/>
        <v>45971</v>
      </c>
      <c r="V1041" s="11">
        <f t="shared" ca="1" si="82"/>
        <v>-297</v>
      </c>
      <c r="W1041" s="1" t="s">
        <v>2659</v>
      </c>
    </row>
    <row r="1042" spans="1:23" x14ac:dyDescent="0.25">
      <c r="A1042" s="1">
        <v>137</v>
      </c>
      <c r="B1042" s="1" t="s">
        <v>1841</v>
      </c>
      <c r="C1042" s="1" t="s">
        <v>53</v>
      </c>
      <c r="D1042" s="1">
        <v>21</v>
      </c>
      <c r="E1042" s="1" t="s">
        <v>50</v>
      </c>
      <c r="F1042" s="1" t="s">
        <v>1846</v>
      </c>
      <c r="G1042" s="1" t="s">
        <v>1847</v>
      </c>
      <c r="H1042" s="1">
        <v>3</v>
      </c>
      <c r="I1042" s="11">
        <v>1</v>
      </c>
      <c r="J1042" s="2" t="s">
        <v>2663</v>
      </c>
      <c r="L1042" s="2" t="s">
        <v>2665</v>
      </c>
      <c r="N1042" s="1">
        <v>36</v>
      </c>
      <c r="O1042" s="1" t="s">
        <v>2665</v>
      </c>
      <c r="P1042" s="11">
        <f t="shared" si="83"/>
        <v>37</v>
      </c>
      <c r="R1042" s="1" t="s">
        <v>8</v>
      </c>
      <c r="S1042" s="2">
        <v>45546</v>
      </c>
      <c r="T1042" s="2">
        <f t="shared" si="84"/>
        <v>45911</v>
      </c>
      <c r="U1042" s="2">
        <f t="shared" si="81"/>
        <v>45971</v>
      </c>
      <c r="V1042" s="11">
        <f t="shared" ca="1" si="82"/>
        <v>-297</v>
      </c>
      <c r="W1042" s="1" t="s">
        <v>2659</v>
      </c>
    </row>
    <row r="1043" spans="1:23" x14ac:dyDescent="0.25">
      <c r="A1043" s="1">
        <v>137</v>
      </c>
      <c r="B1043" s="1" t="s">
        <v>1841</v>
      </c>
      <c r="C1043" s="1" t="s">
        <v>53</v>
      </c>
      <c r="D1043" s="1">
        <v>22</v>
      </c>
      <c r="E1043" s="1" t="s">
        <v>50</v>
      </c>
      <c r="F1043" s="1" t="s">
        <v>1842</v>
      </c>
      <c r="G1043" s="1" t="s">
        <v>1843</v>
      </c>
      <c r="H1043" s="1">
        <v>3</v>
      </c>
      <c r="I1043" s="11">
        <v>1</v>
      </c>
      <c r="J1043" s="2" t="s">
        <v>2663</v>
      </c>
      <c r="L1043" s="2" t="s">
        <v>2665</v>
      </c>
      <c r="N1043" s="1">
        <v>36</v>
      </c>
      <c r="O1043" s="1" t="s">
        <v>2665</v>
      </c>
      <c r="P1043" s="11">
        <f t="shared" si="83"/>
        <v>37</v>
      </c>
      <c r="R1043" s="1" t="s">
        <v>8</v>
      </c>
      <c r="S1043" s="2">
        <v>45546</v>
      </c>
      <c r="T1043" s="2">
        <f t="shared" si="84"/>
        <v>45911</v>
      </c>
      <c r="U1043" s="2">
        <f t="shared" si="81"/>
        <v>45971</v>
      </c>
      <c r="V1043" s="11">
        <f t="shared" ca="1" si="82"/>
        <v>-297</v>
      </c>
      <c r="W1043" s="1" t="s">
        <v>2659</v>
      </c>
    </row>
    <row r="1044" spans="1:23" x14ac:dyDescent="0.25">
      <c r="A1044" s="1">
        <v>137</v>
      </c>
      <c r="B1044" s="1" t="s">
        <v>1855</v>
      </c>
      <c r="C1044" s="1" t="s">
        <v>53</v>
      </c>
      <c r="D1044" s="1">
        <v>21</v>
      </c>
      <c r="E1044" s="1" t="s">
        <v>50</v>
      </c>
      <c r="F1044" s="1" t="s">
        <v>1863</v>
      </c>
      <c r="G1044" s="1" t="s">
        <v>1864</v>
      </c>
      <c r="H1044" s="1">
        <v>2</v>
      </c>
      <c r="I1044" s="11">
        <v>1</v>
      </c>
      <c r="J1044" s="2" t="s">
        <v>2663</v>
      </c>
      <c r="L1044" s="2" t="s">
        <v>2665</v>
      </c>
      <c r="N1044" s="1">
        <v>36</v>
      </c>
      <c r="O1044" s="1" t="s">
        <v>2665</v>
      </c>
      <c r="P1044" s="11">
        <f t="shared" si="83"/>
        <v>37</v>
      </c>
      <c r="R1044" s="1" t="s">
        <v>8</v>
      </c>
      <c r="S1044" s="2">
        <v>45546</v>
      </c>
      <c r="T1044" s="2">
        <f t="shared" si="84"/>
        <v>45911</v>
      </c>
      <c r="U1044" s="2">
        <f t="shared" si="81"/>
        <v>45971</v>
      </c>
      <c r="V1044" s="11">
        <f t="shared" ca="1" si="82"/>
        <v>-297</v>
      </c>
      <c r="W1044" s="1" t="s">
        <v>2659</v>
      </c>
    </row>
    <row r="1045" spans="1:23" x14ac:dyDescent="0.25">
      <c r="A1045" s="1">
        <v>137</v>
      </c>
      <c r="B1045" s="1" t="s">
        <v>1855</v>
      </c>
      <c r="C1045" s="1" t="s">
        <v>53</v>
      </c>
      <c r="D1045" s="1">
        <v>22</v>
      </c>
      <c r="E1045" s="1" t="s">
        <v>50</v>
      </c>
      <c r="F1045" s="1" t="s">
        <v>1856</v>
      </c>
      <c r="G1045" s="1" t="s">
        <v>1857</v>
      </c>
      <c r="H1045" s="1">
        <v>2</v>
      </c>
      <c r="I1045" s="11">
        <v>1</v>
      </c>
      <c r="J1045" s="2" t="s">
        <v>2663</v>
      </c>
      <c r="L1045" s="2" t="s">
        <v>2665</v>
      </c>
      <c r="N1045" s="1">
        <v>36</v>
      </c>
      <c r="O1045" s="1" t="s">
        <v>2665</v>
      </c>
      <c r="P1045" s="11">
        <f t="shared" si="83"/>
        <v>37</v>
      </c>
      <c r="R1045" s="1" t="s">
        <v>8</v>
      </c>
      <c r="S1045" s="2">
        <v>45546</v>
      </c>
      <c r="T1045" s="2">
        <f t="shared" si="84"/>
        <v>45911</v>
      </c>
      <c r="U1045" s="2">
        <f t="shared" si="81"/>
        <v>45971</v>
      </c>
      <c r="V1045" s="11">
        <f t="shared" ca="1" si="82"/>
        <v>-297</v>
      </c>
      <c r="W1045" s="1" t="s">
        <v>2659</v>
      </c>
    </row>
    <row r="1046" spans="1:23" x14ac:dyDescent="0.25">
      <c r="A1046" s="1">
        <v>137</v>
      </c>
      <c r="B1046" s="1" t="s">
        <v>1855</v>
      </c>
      <c r="C1046" s="1" t="s">
        <v>7</v>
      </c>
      <c r="D1046" s="1">
        <v>24</v>
      </c>
      <c r="E1046" s="1" t="s">
        <v>50</v>
      </c>
      <c r="F1046" s="1" t="s">
        <v>1858</v>
      </c>
      <c r="G1046" s="1" t="s">
        <v>1859</v>
      </c>
      <c r="H1046" s="1">
        <v>2</v>
      </c>
      <c r="I1046" s="11">
        <v>1</v>
      </c>
      <c r="J1046" s="2" t="s">
        <v>2663</v>
      </c>
      <c r="L1046" s="2" t="s">
        <v>2665</v>
      </c>
      <c r="N1046" s="1">
        <v>36</v>
      </c>
      <c r="O1046" s="1" t="s">
        <v>2665</v>
      </c>
      <c r="P1046" s="11">
        <f t="shared" si="83"/>
        <v>37</v>
      </c>
      <c r="R1046" s="1" t="s">
        <v>8</v>
      </c>
      <c r="S1046" s="2">
        <v>45546</v>
      </c>
      <c r="T1046" s="2">
        <f t="shared" si="84"/>
        <v>45911</v>
      </c>
      <c r="U1046" s="2">
        <f t="shared" si="81"/>
        <v>45971</v>
      </c>
      <c r="V1046" s="11">
        <f t="shared" ca="1" si="82"/>
        <v>-297</v>
      </c>
      <c r="W1046" s="1" t="s">
        <v>2659</v>
      </c>
    </row>
    <row r="1047" spans="1:23" x14ac:dyDescent="0.25">
      <c r="A1047" s="1">
        <v>129</v>
      </c>
      <c r="B1047" s="1" t="s">
        <v>1517</v>
      </c>
      <c r="C1047" s="1" t="s">
        <v>7</v>
      </c>
      <c r="D1047" s="1">
        <v>1</v>
      </c>
      <c r="E1047" s="1" t="s">
        <v>50</v>
      </c>
      <c r="F1047" s="1" t="s">
        <v>1522</v>
      </c>
      <c r="G1047" s="1" t="s">
        <v>1523</v>
      </c>
      <c r="H1047" s="1">
        <v>1</v>
      </c>
      <c r="I1047" s="11">
        <v>1</v>
      </c>
      <c r="J1047" s="2" t="s">
        <v>2663</v>
      </c>
      <c r="L1047" s="2" t="s">
        <v>2665</v>
      </c>
      <c r="N1047" s="1">
        <v>40</v>
      </c>
      <c r="O1047" s="1" t="s">
        <v>2665</v>
      </c>
      <c r="P1047" s="11">
        <f t="shared" si="83"/>
        <v>40</v>
      </c>
      <c r="R1047" s="1" t="s">
        <v>8</v>
      </c>
      <c r="S1047" s="2">
        <v>45567</v>
      </c>
      <c r="T1047" s="2">
        <f t="shared" si="84"/>
        <v>45932</v>
      </c>
      <c r="U1047" s="2">
        <f t="shared" si="81"/>
        <v>45992</v>
      </c>
      <c r="V1047" s="11">
        <f t="shared" ca="1" si="82"/>
        <v>-318</v>
      </c>
      <c r="W1047" s="1" t="s">
        <v>2659</v>
      </c>
    </row>
    <row r="1048" spans="1:23" x14ac:dyDescent="0.25">
      <c r="A1048" s="1">
        <v>129</v>
      </c>
      <c r="B1048" s="1" t="s">
        <v>1517</v>
      </c>
      <c r="C1048" s="1" t="s">
        <v>158</v>
      </c>
      <c r="D1048" s="1">
        <v>6</v>
      </c>
      <c r="E1048" s="1" t="s">
        <v>50</v>
      </c>
      <c r="F1048" s="1" t="s">
        <v>1518</v>
      </c>
      <c r="G1048" s="1" t="s">
        <v>1519</v>
      </c>
      <c r="H1048" s="1">
        <v>2</v>
      </c>
      <c r="I1048" s="11">
        <v>1</v>
      </c>
      <c r="J1048" s="2" t="s">
        <v>2663</v>
      </c>
      <c r="L1048" s="2" t="s">
        <v>2665</v>
      </c>
      <c r="N1048" s="1">
        <v>40</v>
      </c>
      <c r="O1048" s="1" t="s">
        <v>2665</v>
      </c>
      <c r="P1048" s="11">
        <f t="shared" si="83"/>
        <v>40</v>
      </c>
      <c r="R1048" s="1" t="s">
        <v>8</v>
      </c>
      <c r="S1048" s="2">
        <v>45567</v>
      </c>
      <c r="T1048" s="2">
        <f t="shared" si="84"/>
        <v>45932</v>
      </c>
      <c r="U1048" s="2">
        <f t="shared" si="81"/>
        <v>45992</v>
      </c>
      <c r="V1048" s="11">
        <f t="shared" ca="1" si="82"/>
        <v>-318</v>
      </c>
      <c r="W1048" s="1" t="s">
        <v>2659</v>
      </c>
    </row>
    <row r="1049" spans="1:23" x14ac:dyDescent="0.25">
      <c r="A1049" s="1">
        <v>129</v>
      </c>
      <c r="B1049" s="1" t="s">
        <v>1510</v>
      </c>
      <c r="C1049" s="1" t="s">
        <v>7</v>
      </c>
      <c r="D1049" s="1">
        <v>1</v>
      </c>
      <c r="E1049" s="1" t="s">
        <v>50</v>
      </c>
      <c r="F1049" s="1" t="s">
        <v>1515</v>
      </c>
      <c r="G1049" s="1" t="s">
        <v>1516</v>
      </c>
      <c r="H1049" s="1">
        <v>1</v>
      </c>
      <c r="I1049" s="11">
        <v>1</v>
      </c>
      <c r="J1049" s="2" t="s">
        <v>2663</v>
      </c>
      <c r="L1049" s="2" t="s">
        <v>2665</v>
      </c>
      <c r="N1049" s="1">
        <v>40</v>
      </c>
      <c r="O1049" s="1" t="s">
        <v>2665</v>
      </c>
      <c r="P1049" s="11">
        <f t="shared" si="83"/>
        <v>40</v>
      </c>
      <c r="R1049" s="1" t="s">
        <v>8</v>
      </c>
      <c r="S1049" s="2">
        <v>45568</v>
      </c>
      <c r="T1049" s="2">
        <f t="shared" si="84"/>
        <v>45933</v>
      </c>
      <c r="U1049" s="2">
        <f t="shared" si="81"/>
        <v>45993</v>
      </c>
      <c r="V1049" s="11">
        <f t="shared" ca="1" si="82"/>
        <v>-319</v>
      </c>
      <c r="W1049" s="1" t="s">
        <v>2659</v>
      </c>
    </row>
    <row r="1050" spans="1:23" x14ac:dyDescent="0.25">
      <c r="A1050" s="1">
        <v>129</v>
      </c>
      <c r="B1050" s="1" t="s">
        <v>1510</v>
      </c>
      <c r="C1050" s="1" t="s">
        <v>7</v>
      </c>
      <c r="D1050" s="1">
        <v>6</v>
      </c>
      <c r="E1050" s="1" t="s">
        <v>50</v>
      </c>
      <c r="F1050" s="1" t="s">
        <v>1511</v>
      </c>
      <c r="G1050" s="1" t="s">
        <v>1512</v>
      </c>
      <c r="H1050" s="1">
        <v>2</v>
      </c>
      <c r="I1050" s="11">
        <v>1</v>
      </c>
      <c r="J1050" s="2" t="s">
        <v>2663</v>
      </c>
      <c r="L1050" s="2" t="s">
        <v>2665</v>
      </c>
      <c r="N1050" s="1">
        <v>40</v>
      </c>
      <c r="O1050" s="1" t="s">
        <v>2665</v>
      </c>
      <c r="P1050" s="11">
        <f t="shared" si="83"/>
        <v>40</v>
      </c>
      <c r="R1050" s="1" t="s">
        <v>8</v>
      </c>
      <c r="S1050" s="2">
        <v>45568</v>
      </c>
      <c r="T1050" s="2">
        <f t="shared" si="84"/>
        <v>45933</v>
      </c>
      <c r="U1050" s="2">
        <f t="shared" si="81"/>
        <v>45993</v>
      </c>
      <c r="V1050" s="11">
        <f t="shared" ca="1" si="82"/>
        <v>-319</v>
      </c>
      <c r="W1050" s="1" t="s">
        <v>2659</v>
      </c>
    </row>
    <row r="1051" spans="1:23" x14ac:dyDescent="0.25">
      <c r="A1051" s="1">
        <v>129</v>
      </c>
      <c r="B1051" s="1" t="s">
        <v>1551</v>
      </c>
      <c r="C1051" s="1" t="s">
        <v>158</v>
      </c>
      <c r="D1051" s="1">
        <v>1</v>
      </c>
      <c r="E1051" s="1" t="s">
        <v>50</v>
      </c>
      <c r="F1051" s="1" t="s">
        <v>1556</v>
      </c>
      <c r="G1051" s="1" t="s">
        <v>1557</v>
      </c>
      <c r="H1051" s="1">
        <v>3</v>
      </c>
      <c r="I1051" s="11">
        <v>1</v>
      </c>
      <c r="J1051" s="2" t="s">
        <v>2663</v>
      </c>
      <c r="L1051" s="2" t="s">
        <v>2665</v>
      </c>
      <c r="N1051" s="1">
        <v>40</v>
      </c>
      <c r="O1051" s="1" t="s">
        <v>2665</v>
      </c>
      <c r="P1051" s="11">
        <f t="shared" si="83"/>
        <v>40</v>
      </c>
      <c r="R1051" s="1" t="s">
        <v>8</v>
      </c>
      <c r="S1051" s="2">
        <v>45565</v>
      </c>
      <c r="T1051" s="2">
        <f t="shared" si="84"/>
        <v>45930</v>
      </c>
      <c r="U1051" s="2">
        <f t="shared" si="81"/>
        <v>45990</v>
      </c>
      <c r="V1051" s="11">
        <f t="shared" ca="1" si="82"/>
        <v>-316</v>
      </c>
      <c r="W1051" s="1" t="s">
        <v>2659</v>
      </c>
    </row>
    <row r="1052" spans="1:23" x14ac:dyDescent="0.25">
      <c r="A1052" s="1">
        <v>129</v>
      </c>
      <c r="B1052" s="1" t="s">
        <v>1551</v>
      </c>
      <c r="C1052" s="1" t="s">
        <v>7</v>
      </c>
      <c r="D1052" s="1">
        <v>6</v>
      </c>
      <c r="E1052" s="1" t="s">
        <v>50</v>
      </c>
      <c r="F1052" s="1" t="s">
        <v>1552</v>
      </c>
      <c r="G1052" s="1" t="s">
        <v>1553</v>
      </c>
      <c r="H1052" s="1">
        <v>2</v>
      </c>
      <c r="I1052" s="11">
        <v>1</v>
      </c>
      <c r="J1052" s="2" t="s">
        <v>2663</v>
      </c>
      <c r="L1052" s="2" t="s">
        <v>2665</v>
      </c>
      <c r="N1052" s="1">
        <v>40</v>
      </c>
      <c r="O1052" s="1" t="s">
        <v>2665</v>
      </c>
      <c r="P1052" s="11">
        <f t="shared" si="83"/>
        <v>40</v>
      </c>
      <c r="R1052" s="1" t="s">
        <v>8</v>
      </c>
      <c r="S1052" s="2">
        <v>45565</v>
      </c>
      <c r="T1052" s="2">
        <f t="shared" si="84"/>
        <v>45930</v>
      </c>
      <c r="U1052" s="2">
        <f t="shared" si="81"/>
        <v>45990</v>
      </c>
      <c r="V1052" s="11">
        <f t="shared" ca="1" si="82"/>
        <v>-316</v>
      </c>
      <c r="W1052" s="1" t="s">
        <v>2659</v>
      </c>
    </row>
    <row r="1053" spans="1:23" x14ac:dyDescent="0.25">
      <c r="A1053" s="1">
        <v>129</v>
      </c>
      <c r="B1053" s="1" t="s">
        <v>1593</v>
      </c>
      <c r="C1053" s="1" t="s">
        <v>7</v>
      </c>
      <c r="D1053" s="1">
        <v>1</v>
      </c>
      <c r="E1053" s="1" t="s">
        <v>50</v>
      </c>
      <c r="F1053" s="1" t="s">
        <v>1600</v>
      </c>
      <c r="G1053" s="1" t="s">
        <v>1601</v>
      </c>
      <c r="H1053" s="1">
        <v>2</v>
      </c>
      <c r="I1053" s="11">
        <v>1</v>
      </c>
      <c r="J1053" s="2" t="s">
        <v>2663</v>
      </c>
      <c r="L1053" s="2" t="s">
        <v>2665</v>
      </c>
      <c r="N1053" s="1">
        <v>40</v>
      </c>
      <c r="O1053" s="1" t="s">
        <v>2665</v>
      </c>
      <c r="P1053" s="11">
        <f t="shared" si="83"/>
        <v>39</v>
      </c>
      <c r="R1053" s="1" t="s">
        <v>8</v>
      </c>
      <c r="S1053" s="2">
        <v>45559</v>
      </c>
      <c r="T1053" s="2">
        <f t="shared" si="84"/>
        <v>45924</v>
      </c>
      <c r="U1053" s="2">
        <f t="shared" si="81"/>
        <v>45984</v>
      </c>
      <c r="V1053" s="11">
        <f t="shared" ca="1" si="82"/>
        <v>-310</v>
      </c>
      <c r="W1053" s="1" t="s">
        <v>2659</v>
      </c>
    </row>
    <row r="1054" spans="1:23" x14ac:dyDescent="0.25">
      <c r="A1054" s="1">
        <v>146</v>
      </c>
      <c r="B1054" s="1" t="s">
        <v>2610</v>
      </c>
      <c r="C1054" s="1" t="s">
        <v>7</v>
      </c>
      <c r="D1054" s="1">
        <v>414</v>
      </c>
      <c r="E1054" s="1" t="s">
        <v>9</v>
      </c>
      <c r="F1054" s="1" t="s">
        <v>2622</v>
      </c>
      <c r="G1054" s="1" t="s">
        <v>2623</v>
      </c>
      <c r="H1054" s="1" t="s">
        <v>2621</v>
      </c>
      <c r="I1054" s="11">
        <v>1</v>
      </c>
      <c r="J1054" s="2" t="s">
        <v>2663</v>
      </c>
      <c r="L1054" s="2" t="s">
        <v>2665</v>
      </c>
      <c r="O1054" s="1" t="s">
        <v>2665</v>
      </c>
      <c r="R1054" s="1" t="s">
        <v>8</v>
      </c>
      <c r="T1054" s="2">
        <f>S1054+(365*4)</f>
        <v>1460</v>
      </c>
      <c r="U1054" s="2">
        <f t="shared" si="81"/>
        <v>1520</v>
      </c>
      <c r="V1054" s="11">
        <f t="shared" ca="1" si="82"/>
        <v>44154</v>
      </c>
      <c r="W1054" s="1" t="s">
        <v>2659</v>
      </c>
    </row>
    <row r="1055" spans="1:23" x14ac:dyDescent="0.25">
      <c r="A1055" s="1">
        <v>146</v>
      </c>
      <c r="B1055" s="1" t="s">
        <v>2610</v>
      </c>
      <c r="C1055" s="1" t="s">
        <v>7</v>
      </c>
      <c r="D1055" s="1">
        <v>421</v>
      </c>
      <c r="E1055" s="1" t="s">
        <v>9</v>
      </c>
      <c r="F1055" s="1" t="s">
        <v>2638</v>
      </c>
      <c r="G1055" s="1" t="s">
        <v>2638</v>
      </c>
      <c r="H1055" s="1">
        <v>3</v>
      </c>
      <c r="I1055" s="11">
        <v>1</v>
      </c>
      <c r="J1055" s="2" t="s">
        <v>2663</v>
      </c>
      <c r="L1055" s="2" t="s">
        <v>2665</v>
      </c>
      <c r="O1055" s="1" t="s">
        <v>2665</v>
      </c>
      <c r="R1055" s="1" t="s">
        <v>8</v>
      </c>
      <c r="S1055" s="2">
        <v>43041</v>
      </c>
      <c r="T1055" s="2">
        <f>S1055+(365*4)</f>
        <v>44501</v>
      </c>
      <c r="U1055" s="2">
        <f t="shared" si="81"/>
        <v>44561</v>
      </c>
      <c r="V1055" s="11">
        <f t="shared" ca="1" si="82"/>
        <v>1113</v>
      </c>
      <c r="W1055" s="1" t="s">
        <v>2659</v>
      </c>
    </row>
    <row r="1056" spans="1:23" x14ac:dyDescent="0.25">
      <c r="A1056" s="1">
        <v>129</v>
      </c>
      <c r="B1056" s="1" t="s">
        <v>1593</v>
      </c>
      <c r="C1056" s="1" t="s">
        <v>7</v>
      </c>
      <c r="D1056" s="1">
        <v>2</v>
      </c>
      <c r="E1056" s="1" t="s">
        <v>50</v>
      </c>
      <c r="F1056" s="1" t="s">
        <v>1598</v>
      </c>
      <c r="G1056" s="1" t="s">
        <v>1599</v>
      </c>
      <c r="H1056" s="1">
        <v>2</v>
      </c>
      <c r="I1056" s="11">
        <v>1</v>
      </c>
      <c r="J1056" s="2" t="s">
        <v>2663</v>
      </c>
      <c r="L1056" s="2" t="s">
        <v>2665</v>
      </c>
      <c r="N1056" s="1">
        <v>40</v>
      </c>
      <c r="O1056" s="1" t="s">
        <v>2665</v>
      </c>
      <c r="P1056" s="11">
        <f t="shared" ref="P1056:P1067" si="85">_xlfn.ISOWEEKNUM(T1056)</f>
        <v>39</v>
      </c>
      <c r="R1056" s="1" t="s">
        <v>8</v>
      </c>
      <c r="S1056" s="2">
        <v>45559</v>
      </c>
      <c r="T1056" s="2">
        <f t="shared" ref="T1056:T1067" si="86">S1056+365</f>
        <v>45924</v>
      </c>
      <c r="U1056" s="2">
        <f t="shared" si="81"/>
        <v>45984</v>
      </c>
      <c r="V1056" s="11">
        <f t="shared" ca="1" si="82"/>
        <v>-310</v>
      </c>
      <c r="W1056" s="1" t="s">
        <v>2659</v>
      </c>
    </row>
    <row r="1057" spans="1:23" x14ac:dyDescent="0.25">
      <c r="A1057" s="1">
        <v>129</v>
      </c>
      <c r="B1057" s="1" t="s">
        <v>1593</v>
      </c>
      <c r="C1057" s="1" t="s">
        <v>7</v>
      </c>
      <c r="D1057" s="1">
        <v>5</v>
      </c>
      <c r="E1057" s="1" t="s">
        <v>50</v>
      </c>
      <c r="F1057" s="1" t="s">
        <v>1596</v>
      </c>
      <c r="G1057" s="1" t="s">
        <v>1597</v>
      </c>
      <c r="H1057" s="1">
        <v>2</v>
      </c>
      <c r="I1057" s="11">
        <v>1</v>
      </c>
      <c r="J1057" s="2" t="s">
        <v>2663</v>
      </c>
      <c r="L1057" s="2" t="s">
        <v>2665</v>
      </c>
      <c r="N1057" s="1">
        <v>40</v>
      </c>
      <c r="O1057" s="1" t="s">
        <v>2665</v>
      </c>
      <c r="P1057" s="11">
        <f t="shared" si="85"/>
        <v>39</v>
      </c>
      <c r="R1057" s="1" t="s">
        <v>8</v>
      </c>
      <c r="S1057" s="2">
        <v>45559</v>
      </c>
      <c r="T1057" s="2">
        <f t="shared" si="86"/>
        <v>45924</v>
      </c>
      <c r="U1057" s="2">
        <f t="shared" si="81"/>
        <v>45984</v>
      </c>
      <c r="V1057" s="11">
        <f t="shared" ca="1" si="82"/>
        <v>-310</v>
      </c>
      <c r="W1057" s="1" t="s">
        <v>2659</v>
      </c>
    </row>
    <row r="1058" spans="1:23" x14ac:dyDescent="0.25">
      <c r="A1058" s="1">
        <v>129</v>
      </c>
      <c r="B1058" s="1" t="s">
        <v>1593</v>
      </c>
      <c r="C1058" s="1" t="s">
        <v>7</v>
      </c>
      <c r="D1058" s="1">
        <v>6</v>
      </c>
      <c r="E1058" s="1" t="s">
        <v>50</v>
      </c>
      <c r="F1058" s="1" t="s">
        <v>1594</v>
      </c>
      <c r="G1058" s="1" t="s">
        <v>1595</v>
      </c>
      <c r="H1058" s="1">
        <v>2</v>
      </c>
      <c r="I1058" s="11">
        <v>1</v>
      </c>
      <c r="J1058" s="2" t="s">
        <v>2663</v>
      </c>
      <c r="L1058" s="2" t="s">
        <v>2665</v>
      </c>
      <c r="N1058" s="1">
        <v>40</v>
      </c>
      <c r="O1058" s="1" t="s">
        <v>2665</v>
      </c>
      <c r="P1058" s="11">
        <f t="shared" si="85"/>
        <v>39</v>
      </c>
      <c r="R1058" s="1" t="s">
        <v>8</v>
      </c>
      <c r="S1058" s="2">
        <v>45559</v>
      </c>
      <c r="T1058" s="2">
        <f t="shared" si="86"/>
        <v>45924</v>
      </c>
      <c r="U1058" s="2">
        <f t="shared" si="81"/>
        <v>45984</v>
      </c>
      <c r="V1058" s="11">
        <f t="shared" ca="1" si="82"/>
        <v>-310</v>
      </c>
      <c r="W1058" s="1" t="s">
        <v>2659</v>
      </c>
    </row>
    <row r="1059" spans="1:23" x14ac:dyDescent="0.25">
      <c r="A1059" s="1">
        <v>129</v>
      </c>
      <c r="B1059" s="1" t="s">
        <v>1505</v>
      </c>
      <c r="C1059" s="1" t="s">
        <v>53</v>
      </c>
      <c r="D1059" s="1">
        <v>1</v>
      </c>
      <c r="E1059" s="1" t="s">
        <v>50</v>
      </c>
      <c r="F1059" s="1" t="s">
        <v>1508</v>
      </c>
      <c r="G1059" s="1" t="s">
        <v>1509</v>
      </c>
      <c r="H1059" s="1">
        <v>2</v>
      </c>
      <c r="I1059" s="11">
        <v>1</v>
      </c>
      <c r="J1059" s="2" t="s">
        <v>2663</v>
      </c>
      <c r="L1059" s="2" t="s">
        <v>2665</v>
      </c>
      <c r="N1059" s="1">
        <v>40</v>
      </c>
      <c r="O1059" s="1" t="s">
        <v>2665</v>
      </c>
      <c r="P1059" s="11">
        <f t="shared" si="85"/>
        <v>40</v>
      </c>
      <c r="R1059" s="1" t="s">
        <v>8</v>
      </c>
      <c r="S1059" s="2">
        <v>45568</v>
      </c>
      <c r="T1059" s="2">
        <f t="shared" si="86"/>
        <v>45933</v>
      </c>
      <c r="U1059" s="2">
        <f t="shared" si="81"/>
        <v>45993</v>
      </c>
      <c r="V1059" s="11">
        <f t="shared" ca="1" si="82"/>
        <v>-319</v>
      </c>
      <c r="W1059" s="1" t="s">
        <v>2659</v>
      </c>
    </row>
    <row r="1060" spans="1:23" x14ac:dyDescent="0.25">
      <c r="A1060" s="1">
        <v>129</v>
      </c>
      <c r="B1060" s="1" t="s">
        <v>1505</v>
      </c>
      <c r="C1060" s="1" t="s">
        <v>7</v>
      </c>
      <c r="D1060" s="1">
        <v>6</v>
      </c>
      <c r="E1060" s="1" t="s">
        <v>50</v>
      </c>
      <c r="F1060" s="1" t="s">
        <v>1506</v>
      </c>
      <c r="G1060" s="1" t="s">
        <v>1507</v>
      </c>
      <c r="H1060" s="1">
        <v>2</v>
      </c>
      <c r="I1060" s="11">
        <v>1</v>
      </c>
      <c r="J1060" s="2" t="s">
        <v>2663</v>
      </c>
      <c r="L1060" s="2" t="s">
        <v>2665</v>
      </c>
      <c r="N1060" s="1">
        <v>40</v>
      </c>
      <c r="O1060" s="1" t="s">
        <v>2665</v>
      </c>
      <c r="P1060" s="11">
        <f t="shared" si="85"/>
        <v>40</v>
      </c>
      <c r="R1060" s="1" t="s">
        <v>8</v>
      </c>
      <c r="S1060" s="2">
        <v>45568</v>
      </c>
      <c r="T1060" s="2">
        <f t="shared" si="86"/>
        <v>45933</v>
      </c>
      <c r="U1060" s="2">
        <f t="shared" si="81"/>
        <v>45993</v>
      </c>
      <c r="V1060" s="11">
        <f t="shared" ca="1" si="82"/>
        <v>-319</v>
      </c>
      <c r="W1060" s="1" t="s">
        <v>2659</v>
      </c>
    </row>
    <row r="1061" spans="1:23" x14ac:dyDescent="0.25">
      <c r="A1061" s="1">
        <v>129</v>
      </c>
      <c r="B1061" s="1" t="s">
        <v>1575</v>
      </c>
      <c r="C1061" s="1" t="s">
        <v>1559</v>
      </c>
      <c r="D1061" s="1">
        <v>1</v>
      </c>
      <c r="E1061" s="1" t="s">
        <v>238</v>
      </c>
      <c r="F1061" s="1" t="s">
        <v>1580</v>
      </c>
      <c r="G1061" s="1" t="s">
        <v>1581</v>
      </c>
      <c r="H1061" s="1">
        <v>1</v>
      </c>
      <c r="I1061" s="11">
        <v>1</v>
      </c>
      <c r="J1061" s="2" t="s">
        <v>2663</v>
      </c>
      <c r="L1061" s="2" t="s">
        <v>2665</v>
      </c>
      <c r="N1061" s="1">
        <v>40</v>
      </c>
      <c r="O1061" s="1" t="s">
        <v>2665</v>
      </c>
      <c r="P1061" s="11">
        <f t="shared" si="85"/>
        <v>39</v>
      </c>
      <c r="R1061" s="1" t="s">
        <v>8</v>
      </c>
      <c r="S1061" s="2">
        <v>45559</v>
      </c>
      <c r="T1061" s="2">
        <f t="shared" si="86"/>
        <v>45924</v>
      </c>
      <c r="U1061" s="2">
        <f t="shared" si="81"/>
        <v>45984</v>
      </c>
      <c r="V1061" s="11">
        <f t="shared" ca="1" si="82"/>
        <v>-310</v>
      </c>
      <c r="W1061" s="1" t="s">
        <v>2659</v>
      </c>
    </row>
    <row r="1062" spans="1:23" x14ac:dyDescent="0.25">
      <c r="A1062" s="1">
        <v>129</v>
      </c>
      <c r="B1062" s="1" t="s">
        <v>1575</v>
      </c>
      <c r="C1062" s="1" t="s">
        <v>7</v>
      </c>
      <c r="D1062" s="1">
        <v>2</v>
      </c>
      <c r="E1062" s="1" t="s">
        <v>238</v>
      </c>
      <c r="F1062" s="1" t="s">
        <v>1578</v>
      </c>
      <c r="G1062" s="1" t="s">
        <v>1579</v>
      </c>
      <c r="H1062" s="1">
        <v>1</v>
      </c>
      <c r="I1062" s="11">
        <v>1</v>
      </c>
      <c r="J1062" s="2" t="s">
        <v>2663</v>
      </c>
      <c r="L1062" s="2" t="s">
        <v>2665</v>
      </c>
      <c r="N1062" s="1">
        <v>40</v>
      </c>
      <c r="O1062" s="1" t="s">
        <v>2665</v>
      </c>
      <c r="P1062" s="11">
        <f t="shared" si="85"/>
        <v>39</v>
      </c>
      <c r="R1062" s="1" t="s">
        <v>8</v>
      </c>
      <c r="S1062" s="2">
        <v>45559</v>
      </c>
      <c r="T1062" s="2">
        <f t="shared" si="86"/>
        <v>45924</v>
      </c>
      <c r="U1062" s="2">
        <f t="shared" si="81"/>
        <v>45984</v>
      </c>
      <c r="V1062" s="11">
        <f t="shared" ca="1" si="82"/>
        <v>-310</v>
      </c>
      <c r="W1062" s="1" t="s">
        <v>2659</v>
      </c>
    </row>
    <row r="1063" spans="1:23" x14ac:dyDescent="0.25">
      <c r="A1063" s="1">
        <v>129</v>
      </c>
      <c r="B1063" s="1" t="s">
        <v>1575</v>
      </c>
      <c r="C1063" s="1" t="s">
        <v>7</v>
      </c>
      <c r="D1063" s="1">
        <v>6</v>
      </c>
      <c r="E1063" s="1" t="s">
        <v>238</v>
      </c>
      <c r="F1063" s="1" t="s">
        <v>1576</v>
      </c>
      <c r="G1063" s="1" t="s">
        <v>1577</v>
      </c>
      <c r="H1063" s="1">
        <v>1</v>
      </c>
      <c r="I1063" s="11">
        <v>1</v>
      </c>
      <c r="J1063" s="2" t="s">
        <v>2663</v>
      </c>
      <c r="L1063" s="2" t="s">
        <v>2665</v>
      </c>
      <c r="N1063" s="1">
        <v>40</v>
      </c>
      <c r="O1063" s="1" t="s">
        <v>2665</v>
      </c>
      <c r="P1063" s="11">
        <f t="shared" si="85"/>
        <v>39</v>
      </c>
      <c r="R1063" s="1" t="s">
        <v>8</v>
      </c>
      <c r="S1063" s="2">
        <v>45559</v>
      </c>
      <c r="T1063" s="2">
        <f t="shared" si="86"/>
        <v>45924</v>
      </c>
      <c r="U1063" s="2">
        <f t="shared" si="81"/>
        <v>45984</v>
      </c>
      <c r="V1063" s="11">
        <f t="shared" ca="1" si="82"/>
        <v>-310</v>
      </c>
      <c r="W1063" s="1" t="s">
        <v>2659</v>
      </c>
    </row>
    <row r="1064" spans="1:23" x14ac:dyDescent="0.25">
      <c r="A1064" s="1">
        <v>129</v>
      </c>
      <c r="B1064" s="1" t="s">
        <v>1582</v>
      </c>
      <c r="C1064" s="1" t="s">
        <v>1559</v>
      </c>
      <c r="D1064" s="1">
        <v>1</v>
      </c>
      <c r="E1064" s="1" t="s">
        <v>50</v>
      </c>
      <c r="F1064" s="1" t="s">
        <v>1591</v>
      </c>
      <c r="G1064" s="1" t="s">
        <v>1592</v>
      </c>
      <c r="H1064" s="1">
        <v>1</v>
      </c>
      <c r="I1064" s="11">
        <v>1</v>
      </c>
      <c r="J1064" s="2" t="s">
        <v>2663</v>
      </c>
      <c r="L1064" s="2" t="s">
        <v>2665</v>
      </c>
      <c r="N1064" s="1">
        <v>40</v>
      </c>
      <c r="O1064" s="1" t="s">
        <v>2665</v>
      </c>
      <c r="P1064" s="11">
        <f t="shared" si="85"/>
        <v>39</v>
      </c>
      <c r="R1064" s="1" t="s">
        <v>8</v>
      </c>
      <c r="S1064" s="2">
        <v>45559</v>
      </c>
      <c r="T1064" s="2">
        <f t="shared" si="86"/>
        <v>45924</v>
      </c>
      <c r="U1064" s="2">
        <f t="shared" si="81"/>
        <v>45984</v>
      </c>
      <c r="V1064" s="11">
        <f t="shared" ca="1" si="82"/>
        <v>-310</v>
      </c>
      <c r="W1064" s="1" t="s">
        <v>2659</v>
      </c>
    </row>
    <row r="1065" spans="1:23" x14ac:dyDescent="0.25">
      <c r="A1065" s="1">
        <v>129</v>
      </c>
      <c r="B1065" s="1" t="s">
        <v>1582</v>
      </c>
      <c r="C1065" s="1" t="s">
        <v>7</v>
      </c>
      <c r="D1065" s="1">
        <v>2</v>
      </c>
      <c r="E1065" s="1" t="s">
        <v>50</v>
      </c>
      <c r="F1065" s="1" t="s">
        <v>1589</v>
      </c>
      <c r="G1065" s="1" t="s">
        <v>1590</v>
      </c>
      <c r="H1065" s="1">
        <v>3</v>
      </c>
      <c r="I1065" s="11">
        <v>1</v>
      </c>
      <c r="J1065" s="2" t="s">
        <v>2663</v>
      </c>
      <c r="L1065" s="2" t="s">
        <v>2665</v>
      </c>
      <c r="N1065" s="1">
        <v>40</v>
      </c>
      <c r="O1065" s="1" t="s">
        <v>2665</v>
      </c>
      <c r="P1065" s="11">
        <f t="shared" si="85"/>
        <v>39</v>
      </c>
      <c r="R1065" s="1" t="s">
        <v>8</v>
      </c>
      <c r="S1065" s="2">
        <v>45559</v>
      </c>
      <c r="T1065" s="2">
        <f t="shared" si="86"/>
        <v>45924</v>
      </c>
      <c r="U1065" s="2">
        <f t="shared" si="81"/>
        <v>45984</v>
      </c>
      <c r="V1065" s="11">
        <f t="shared" ca="1" si="82"/>
        <v>-310</v>
      </c>
      <c r="W1065" s="1" t="s">
        <v>2659</v>
      </c>
    </row>
    <row r="1066" spans="1:23" x14ac:dyDescent="0.25">
      <c r="A1066" s="1">
        <v>129</v>
      </c>
      <c r="B1066" s="1" t="s">
        <v>1582</v>
      </c>
      <c r="C1066" s="1" t="s">
        <v>7</v>
      </c>
      <c r="D1066" s="1">
        <v>8</v>
      </c>
      <c r="E1066" s="1" t="s">
        <v>50</v>
      </c>
      <c r="F1066" s="1" t="s">
        <v>1583</v>
      </c>
      <c r="G1066" s="1" t="s">
        <v>1584</v>
      </c>
      <c r="H1066" s="1">
        <v>3</v>
      </c>
      <c r="I1066" s="11">
        <v>1</v>
      </c>
      <c r="J1066" s="2" t="s">
        <v>2663</v>
      </c>
      <c r="L1066" s="2" t="s">
        <v>2665</v>
      </c>
      <c r="N1066" s="1">
        <v>40</v>
      </c>
      <c r="O1066" s="1" t="s">
        <v>2665</v>
      </c>
      <c r="P1066" s="11">
        <f t="shared" si="85"/>
        <v>39</v>
      </c>
      <c r="R1066" s="1" t="s">
        <v>8</v>
      </c>
      <c r="S1066" s="2">
        <v>45559</v>
      </c>
      <c r="T1066" s="2">
        <f t="shared" si="86"/>
        <v>45924</v>
      </c>
      <c r="U1066" s="2">
        <f t="shared" si="81"/>
        <v>45984</v>
      </c>
      <c r="V1066" s="11">
        <f t="shared" ca="1" si="82"/>
        <v>-310</v>
      </c>
      <c r="W1066" s="1" t="s">
        <v>2659</v>
      </c>
    </row>
    <row r="1067" spans="1:23" x14ac:dyDescent="0.25">
      <c r="A1067" s="1">
        <v>129</v>
      </c>
      <c r="B1067" s="1" t="s">
        <v>1524</v>
      </c>
      <c r="C1067" s="1" t="s">
        <v>7</v>
      </c>
      <c r="D1067" s="1">
        <v>1</v>
      </c>
      <c r="E1067" s="1" t="s">
        <v>50</v>
      </c>
      <c r="F1067" s="1" t="s">
        <v>1528</v>
      </c>
      <c r="G1067" s="1" t="s">
        <v>1529</v>
      </c>
      <c r="H1067" s="1">
        <v>2</v>
      </c>
      <c r="I1067" s="11">
        <v>1</v>
      </c>
      <c r="J1067" s="2" t="s">
        <v>2663</v>
      </c>
      <c r="L1067" s="2" t="s">
        <v>2665</v>
      </c>
      <c r="N1067" s="1">
        <v>40</v>
      </c>
      <c r="O1067" s="1" t="s">
        <v>2665</v>
      </c>
      <c r="P1067" s="11">
        <f t="shared" si="85"/>
        <v>40</v>
      </c>
      <c r="R1067" s="1" t="s">
        <v>8</v>
      </c>
      <c r="S1067" s="2">
        <v>45567</v>
      </c>
      <c r="T1067" s="2">
        <f t="shared" si="86"/>
        <v>45932</v>
      </c>
      <c r="U1067" s="2">
        <f t="shared" si="81"/>
        <v>45992</v>
      </c>
      <c r="V1067" s="11">
        <f t="shared" ca="1" si="82"/>
        <v>-318</v>
      </c>
      <c r="W1067" s="1" t="s">
        <v>2659</v>
      </c>
    </row>
    <row r="1068" spans="1:23" x14ac:dyDescent="0.25">
      <c r="A1068" s="1">
        <v>146</v>
      </c>
      <c r="B1068" s="1" t="s">
        <v>6</v>
      </c>
      <c r="C1068" s="1" t="s">
        <v>7</v>
      </c>
      <c r="D1068" s="1">
        <v>614</v>
      </c>
      <c r="E1068" s="1" t="s">
        <v>9</v>
      </c>
      <c r="F1068" s="1" t="s">
        <v>2568</v>
      </c>
      <c r="G1068" s="1" t="s">
        <v>12</v>
      </c>
      <c r="H1068" s="1">
        <v>114</v>
      </c>
      <c r="I1068" s="11">
        <v>1</v>
      </c>
      <c r="J1068" s="2" t="s">
        <v>2663</v>
      </c>
      <c r="L1068" s="2" t="s">
        <v>2665</v>
      </c>
      <c r="O1068" s="1" t="s">
        <v>2665</v>
      </c>
      <c r="R1068" s="1" t="s">
        <v>8</v>
      </c>
      <c r="S1068" s="2">
        <v>40840</v>
      </c>
      <c r="T1068" s="2">
        <f t="shared" ref="T1068:T1083" si="87">S1068+(365*4)</f>
        <v>42300</v>
      </c>
      <c r="U1068" s="2">
        <f t="shared" si="81"/>
        <v>42360</v>
      </c>
      <c r="V1068" s="11">
        <f t="shared" ca="1" si="82"/>
        <v>3314</v>
      </c>
      <c r="W1068" s="1" t="s">
        <v>2659</v>
      </c>
    </row>
    <row r="1069" spans="1:23" x14ac:dyDescent="0.25">
      <c r="A1069" s="1">
        <v>146</v>
      </c>
      <c r="B1069" s="1" t="s">
        <v>6</v>
      </c>
      <c r="C1069" s="1" t="s">
        <v>7</v>
      </c>
      <c r="D1069" s="1">
        <v>616</v>
      </c>
      <c r="E1069" s="1" t="s">
        <v>9</v>
      </c>
      <c r="F1069" s="1" t="s">
        <v>2599</v>
      </c>
      <c r="G1069" s="1" t="s">
        <v>2600</v>
      </c>
      <c r="H1069" s="1">
        <v>13</v>
      </c>
      <c r="I1069" s="11">
        <v>1</v>
      </c>
      <c r="J1069" s="2" t="s">
        <v>2663</v>
      </c>
      <c r="L1069" s="2" t="s">
        <v>2665</v>
      </c>
      <c r="O1069" s="1" t="s">
        <v>2665</v>
      </c>
      <c r="R1069" s="1" t="s">
        <v>8</v>
      </c>
      <c r="S1069" s="2">
        <v>40840</v>
      </c>
      <c r="T1069" s="2">
        <f t="shared" si="87"/>
        <v>42300</v>
      </c>
      <c r="U1069" s="2">
        <f t="shared" si="81"/>
        <v>42360</v>
      </c>
      <c r="V1069" s="11">
        <f t="shared" ca="1" si="82"/>
        <v>3314</v>
      </c>
      <c r="W1069" s="1" t="s">
        <v>2659</v>
      </c>
    </row>
    <row r="1070" spans="1:23" x14ac:dyDescent="0.25">
      <c r="A1070" s="1">
        <v>146</v>
      </c>
      <c r="B1070" s="1" t="s">
        <v>6</v>
      </c>
      <c r="C1070" s="1" t="s">
        <v>7</v>
      </c>
      <c r="D1070" s="1">
        <v>619</v>
      </c>
      <c r="E1070" s="1" t="s">
        <v>9</v>
      </c>
      <c r="F1070" s="1" t="s">
        <v>2607</v>
      </c>
      <c r="G1070" s="1" t="s">
        <v>2607</v>
      </c>
      <c r="H1070" s="1">
        <v>13</v>
      </c>
      <c r="I1070" s="11">
        <v>1</v>
      </c>
      <c r="J1070" s="2" t="s">
        <v>2663</v>
      </c>
      <c r="L1070" s="2" t="s">
        <v>2665</v>
      </c>
      <c r="O1070" s="1" t="s">
        <v>2665</v>
      </c>
      <c r="R1070" s="1" t="s">
        <v>8</v>
      </c>
      <c r="S1070" s="2">
        <v>40840</v>
      </c>
      <c r="T1070" s="2">
        <f t="shared" si="87"/>
        <v>42300</v>
      </c>
      <c r="U1070" s="2">
        <f t="shared" si="81"/>
        <v>42360</v>
      </c>
      <c r="V1070" s="11">
        <f t="shared" ca="1" si="82"/>
        <v>3314</v>
      </c>
      <c r="W1070" s="1" t="s">
        <v>2659</v>
      </c>
    </row>
    <row r="1071" spans="1:23" x14ac:dyDescent="0.25">
      <c r="A1071" s="1">
        <v>146</v>
      </c>
      <c r="B1071" s="1" t="s">
        <v>6</v>
      </c>
      <c r="C1071" s="1" t="s">
        <v>7</v>
      </c>
      <c r="D1071" s="1">
        <v>622</v>
      </c>
      <c r="E1071" s="1" t="s">
        <v>9</v>
      </c>
      <c r="F1071" s="1" t="s">
        <v>2605</v>
      </c>
      <c r="G1071" s="1" t="s">
        <v>2606</v>
      </c>
      <c r="H1071" s="1">
        <v>130</v>
      </c>
      <c r="I1071" s="11">
        <v>1</v>
      </c>
      <c r="J1071" s="2" t="s">
        <v>2663</v>
      </c>
      <c r="L1071" s="2" t="s">
        <v>2665</v>
      </c>
      <c r="O1071" s="1" t="s">
        <v>2665</v>
      </c>
      <c r="R1071" s="1" t="s">
        <v>8</v>
      </c>
      <c r="S1071" s="2">
        <v>40840</v>
      </c>
      <c r="T1071" s="2">
        <f t="shared" si="87"/>
        <v>42300</v>
      </c>
      <c r="U1071" s="2">
        <f t="shared" si="81"/>
        <v>42360</v>
      </c>
      <c r="V1071" s="11">
        <f t="shared" ca="1" si="82"/>
        <v>3314</v>
      </c>
      <c r="W1071" s="1" t="s">
        <v>2659</v>
      </c>
    </row>
    <row r="1072" spans="1:23" x14ac:dyDescent="0.25">
      <c r="A1072" s="1">
        <v>146</v>
      </c>
      <c r="B1072" s="1" t="s">
        <v>6</v>
      </c>
      <c r="C1072" s="1" t="s">
        <v>17</v>
      </c>
      <c r="D1072" s="1">
        <v>670</v>
      </c>
      <c r="E1072" s="1" t="s">
        <v>9</v>
      </c>
      <c r="F1072" s="1" t="s">
        <v>2595</v>
      </c>
      <c r="G1072" s="1" t="s">
        <v>2596</v>
      </c>
      <c r="H1072" s="1">
        <v>129</v>
      </c>
      <c r="I1072" s="11">
        <v>1</v>
      </c>
      <c r="J1072" s="2" t="s">
        <v>2663</v>
      </c>
      <c r="L1072" s="2" t="s">
        <v>2665</v>
      </c>
      <c r="O1072" s="1" t="s">
        <v>2665</v>
      </c>
      <c r="R1072" s="1" t="s">
        <v>8</v>
      </c>
      <c r="S1072" s="2">
        <v>43041</v>
      </c>
      <c r="T1072" s="2">
        <f t="shared" si="87"/>
        <v>44501</v>
      </c>
      <c r="U1072" s="2">
        <f t="shared" si="81"/>
        <v>44561</v>
      </c>
      <c r="V1072" s="11">
        <f t="shared" ca="1" si="82"/>
        <v>1113</v>
      </c>
      <c r="W1072" s="1" t="s">
        <v>2659</v>
      </c>
    </row>
    <row r="1073" spans="1:23" x14ac:dyDescent="0.25">
      <c r="A1073" s="1">
        <v>146</v>
      </c>
      <c r="B1073" s="1" t="s">
        <v>6</v>
      </c>
      <c r="C1073" s="1" t="s">
        <v>17</v>
      </c>
      <c r="D1073" s="1">
        <v>672</v>
      </c>
      <c r="E1073" s="1" t="s">
        <v>9</v>
      </c>
      <c r="F1073" s="1" t="s">
        <v>2603</v>
      </c>
      <c r="G1073" s="1" t="s">
        <v>2604</v>
      </c>
      <c r="H1073" s="1">
        <v>136</v>
      </c>
      <c r="I1073" s="11">
        <v>1</v>
      </c>
      <c r="J1073" s="2" t="s">
        <v>2663</v>
      </c>
      <c r="L1073" s="2" t="s">
        <v>2665</v>
      </c>
      <c r="O1073" s="1" t="s">
        <v>2665</v>
      </c>
      <c r="R1073" s="1" t="s">
        <v>8</v>
      </c>
      <c r="S1073" s="2">
        <v>43040</v>
      </c>
      <c r="T1073" s="2">
        <f t="shared" si="87"/>
        <v>44500</v>
      </c>
      <c r="U1073" s="2">
        <f t="shared" si="81"/>
        <v>44560</v>
      </c>
      <c r="V1073" s="11">
        <f t="shared" ca="1" si="82"/>
        <v>1114</v>
      </c>
      <c r="W1073" s="1" t="s">
        <v>2659</v>
      </c>
    </row>
    <row r="1074" spans="1:23" x14ac:dyDescent="0.25">
      <c r="A1074" s="1">
        <v>146</v>
      </c>
      <c r="B1074" s="1" t="s">
        <v>6</v>
      </c>
      <c r="C1074" s="1" t="s">
        <v>17</v>
      </c>
      <c r="D1074" s="1">
        <v>676</v>
      </c>
      <c r="E1074" s="1" t="s">
        <v>9</v>
      </c>
      <c r="F1074" s="1" t="s">
        <v>2601</v>
      </c>
      <c r="G1074" s="1" t="s">
        <v>2602</v>
      </c>
      <c r="H1074" s="1">
        <v>134</v>
      </c>
      <c r="I1074" s="11">
        <v>1</v>
      </c>
      <c r="J1074" s="2" t="s">
        <v>2663</v>
      </c>
      <c r="L1074" s="2" t="s">
        <v>2665</v>
      </c>
      <c r="O1074" s="1" t="s">
        <v>2665</v>
      </c>
      <c r="R1074" s="1" t="s">
        <v>8</v>
      </c>
      <c r="S1074" s="2">
        <v>43041</v>
      </c>
      <c r="T1074" s="2">
        <f t="shared" si="87"/>
        <v>44501</v>
      </c>
      <c r="U1074" s="2">
        <f t="shared" si="81"/>
        <v>44561</v>
      </c>
      <c r="V1074" s="11">
        <f t="shared" ca="1" si="82"/>
        <v>1113</v>
      </c>
      <c r="W1074" s="1" t="s">
        <v>2659</v>
      </c>
    </row>
    <row r="1075" spans="1:23" x14ac:dyDescent="0.25">
      <c r="A1075" s="1">
        <v>146</v>
      </c>
      <c r="B1075" s="1" t="s">
        <v>6</v>
      </c>
      <c r="C1075" s="1" t="s">
        <v>17</v>
      </c>
      <c r="D1075" s="1">
        <v>680</v>
      </c>
      <c r="E1075" s="1" t="s">
        <v>9</v>
      </c>
      <c r="F1075" s="1" t="s">
        <v>2587</v>
      </c>
      <c r="G1075" s="1" t="s">
        <v>2588</v>
      </c>
      <c r="H1075" s="1">
        <v>130</v>
      </c>
      <c r="I1075" s="11">
        <v>1</v>
      </c>
      <c r="J1075" s="2" t="s">
        <v>2663</v>
      </c>
      <c r="L1075" s="2" t="s">
        <v>2665</v>
      </c>
      <c r="O1075" s="1" t="s">
        <v>2665</v>
      </c>
      <c r="R1075" s="1" t="s">
        <v>8</v>
      </c>
      <c r="S1075" s="2">
        <v>40840</v>
      </c>
      <c r="T1075" s="2">
        <f t="shared" si="87"/>
        <v>42300</v>
      </c>
      <c r="U1075" s="2">
        <f t="shared" si="81"/>
        <v>42360</v>
      </c>
      <c r="V1075" s="11">
        <f t="shared" ca="1" si="82"/>
        <v>3314</v>
      </c>
      <c r="W1075" s="1" t="s">
        <v>2659</v>
      </c>
    </row>
    <row r="1076" spans="1:23" x14ac:dyDescent="0.25">
      <c r="A1076" s="1">
        <v>146</v>
      </c>
      <c r="B1076" s="1" t="s">
        <v>6</v>
      </c>
      <c r="C1076" s="1" t="s">
        <v>17</v>
      </c>
      <c r="D1076" s="1">
        <v>682</v>
      </c>
      <c r="E1076" s="1" t="s">
        <v>9</v>
      </c>
      <c r="F1076" s="1" t="s">
        <v>2582</v>
      </c>
      <c r="G1076" s="1" t="s">
        <v>2583</v>
      </c>
      <c r="H1076" s="1">
        <v>132</v>
      </c>
      <c r="I1076" s="11">
        <v>1</v>
      </c>
      <c r="J1076" s="2" t="s">
        <v>2663</v>
      </c>
      <c r="L1076" s="2" t="s">
        <v>2665</v>
      </c>
      <c r="O1076" s="1" t="s">
        <v>2665</v>
      </c>
      <c r="R1076" s="1" t="s">
        <v>8</v>
      </c>
      <c r="S1076" s="2">
        <v>40840</v>
      </c>
      <c r="T1076" s="2">
        <f t="shared" si="87"/>
        <v>42300</v>
      </c>
      <c r="U1076" s="2">
        <f t="shared" si="81"/>
        <v>42360</v>
      </c>
      <c r="V1076" s="11">
        <f t="shared" ca="1" si="82"/>
        <v>3314</v>
      </c>
      <c r="W1076" s="1" t="s">
        <v>2659</v>
      </c>
    </row>
    <row r="1077" spans="1:23" x14ac:dyDescent="0.25">
      <c r="A1077" s="1">
        <v>146</v>
      </c>
      <c r="B1077" s="1" t="s">
        <v>6</v>
      </c>
      <c r="C1077" s="1" t="s">
        <v>17</v>
      </c>
      <c r="D1077" s="1">
        <v>684</v>
      </c>
      <c r="E1077" s="1" t="s">
        <v>9</v>
      </c>
      <c r="F1077" s="1" t="s">
        <v>2578</v>
      </c>
      <c r="G1077" s="1" t="s">
        <v>2579</v>
      </c>
      <c r="H1077" s="1">
        <v>132</v>
      </c>
      <c r="I1077" s="11">
        <v>1</v>
      </c>
      <c r="J1077" s="2" t="s">
        <v>2663</v>
      </c>
      <c r="L1077" s="2" t="s">
        <v>2665</v>
      </c>
      <c r="O1077" s="1" t="s">
        <v>2665</v>
      </c>
      <c r="R1077" s="1" t="s">
        <v>8</v>
      </c>
      <c r="S1077" s="2">
        <v>40840</v>
      </c>
      <c r="T1077" s="2">
        <f t="shared" si="87"/>
        <v>42300</v>
      </c>
      <c r="U1077" s="2">
        <f t="shared" si="81"/>
        <v>42360</v>
      </c>
      <c r="V1077" s="11">
        <f t="shared" ca="1" si="82"/>
        <v>3314</v>
      </c>
      <c r="W1077" s="1" t="s">
        <v>2659</v>
      </c>
    </row>
    <row r="1078" spans="1:23" x14ac:dyDescent="0.25">
      <c r="A1078" s="1">
        <v>146</v>
      </c>
      <c r="B1078" s="1" t="s">
        <v>6</v>
      </c>
      <c r="C1078" s="1" t="s">
        <v>17</v>
      </c>
      <c r="D1078" s="1">
        <v>686</v>
      </c>
      <c r="E1078" s="1" t="s">
        <v>9</v>
      </c>
      <c r="F1078" s="1" t="s">
        <v>2590</v>
      </c>
      <c r="G1078" s="1" t="s">
        <v>2591</v>
      </c>
      <c r="H1078" s="1">
        <v>138</v>
      </c>
      <c r="I1078" s="11">
        <v>1</v>
      </c>
      <c r="J1078" s="2" t="s">
        <v>2663</v>
      </c>
      <c r="L1078" s="2" t="s">
        <v>2665</v>
      </c>
      <c r="O1078" s="1" t="s">
        <v>2665</v>
      </c>
      <c r="R1078" s="1" t="s">
        <v>8</v>
      </c>
      <c r="S1078" s="2">
        <v>43041</v>
      </c>
      <c r="T1078" s="2">
        <f t="shared" si="87"/>
        <v>44501</v>
      </c>
      <c r="U1078" s="2">
        <f t="shared" si="81"/>
        <v>44561</v>
      </c>
      <c r="V1078" s="11">
        <f t="shared" ca="1" si="82"/>
        <v>1113</v>
      </c>
      <c r="W1078" s="1" t="s">
        <v>2659</v>
      </c>
    </row>
    <row r="1079" spans="1:23" x14ac:dyDescent="0.25">
      <c r="A1079" s="1">
        <v>146</v>
      </c>
      <c r="B1079" s="1" t="s">
        <v>6</v>
      </c>
      <c r="C1079" s="1" t="s">
        <v>17</v>
      </c>
      <c r="D1079" s="1">
        <v>688</v>
      </c>
      <c r="E1079" s="1" t="s">
        <v>9</v>
      </c>
      <c r="F1079" s="1" t="s">
        <v>2576</v>
      </c>
      <c r="G1079" s="1" t="s">
        <v>2577</v>
      </c>
      <c r="H1079" s="1">
        <v>133</v>
      </c>
      <c r="I1079" s="11">
        <v>1</v>
      </c>
      <c r="J1079" s="2" t="s">
        <v>2663</v>
      </c>
      <c r="L1079" s="2" t="s">
        <v>2665</v>
      </c>
      <c r="O1079" s="1" t="s">
        <v>2665</v>
      </c>
      <c r="R1079" s="1" t="s">
        <v>8</v>
      </c>
      <c r="T1079" s="2">
        <f t="shared" si="87"/>
        <v>1460</v>
      </c>
      <c r="U1079" s="2">
        <f t="shared" si="81"/>
        <v>1520</v>
      </c>
      <c r="V1079" s="11">
        <f t="shared" ca="1" si="82"/>
        <v>44154</v>
      </c>
      <c r="W1079" s="1" t="s">
        <v>2659</v>
      </c>
    </row>
    <row r="1080" spans="1:23" hidden="1" x14ac:dyDescent="0.25">
      <c r="A1080" s="1">
        <v>147</v>
      </c>
      <c r="B1080" s="1" t="s">
        <v>2139</v>
      </c>
      <c r="C1080" s="1" t="s">
        <v>68</v>
      </c>
      <c r="D1080" s="1">
        <v>1</v>
      </c>
      <c r="E1080" s="1" t="s">
        <v>9</v>
      </c>
      <c r="F1080" s="1" t="s">
        <v>2152</v>
      </c>
      <c r="G1080" s="1" t="s">
        <v>2153</v>
      </c>
      <c r="H1080" s="1">
        <v>2</v>
      </c>
      <c r="I1080" s="11">
        <v>1</v>
      </c>
      <c r="J1080" s="2" t="s">
        <v>2664</v>
      </c>
      <c r="K1080"/>
      <c r="L1080" s="2" t="s">
        <v>2664</v>
      </c>
      <c r="M1080"/>
      <c r="N1080"/>
      <c r="O1080"/>
      <c r="R1080" s="1" t="s">
        <v>8</v>
      </c>
      <c r="S1080" s="2">
        <v>44784</v>
      </c>
      <c r="T1080" s="2">
        <f t="shared" si="87"/>
        <v>46244</v>
      </c>
      <c r="U1080" s="2">
        <f t="shared" si="81"/>
        <v>46304</v>
      </c>
      <c r="V1080" s="11">
        <f t="shared" ca="1" si="82"/>
        <v>-630</v>
      </c>
    </row>
    <row r="1081" spans="1:23" hidden="1" x14ac:dyDescent="0.25">
      <c r="A1081" s="1">
        <v>147</v>
      </c>
      <c r="B1081" s="1" t="s">
        <v>2139</v>
      </c>
      <c r="C1081" s="1" t="s">
        <v>252</v>
      </c>
      <c r="D1081" s="1">
        <v>2</v>
      </c>
      <c r="E1081" s="1" t="s">
        <v>9</v>
      </c>
      <c r="F1081" s="1" t="s">
        <v>2167</v>
      </c>
      <c r="G1081" s="1" t="s">
        <v>2168</v>
      </c>
      <c r="H1081" s="1">
        <v>1</v>
      </c>
      <c r="I1081" s="11">
        <v>1</v>
      </c>
      <c r="J1081" s="2" t="s">
        <v>2664</v>
      </c>
      <c r="K1081"/>
      <c r="L1081" s="2" t="s">
        <v>2664</v>
      </c>
      <c r="M1081"/>
      <c r="N1081"/>
      <c r="O1081"/>
      <c r="R1081" s="1" t="s">
        <v>8</v>
      </c>
      <c r="S1081" s="2">
        <v>44784</v>
      </c>
      <c r="T1081" s="2">
        <f t="shared" si="87"/>
        <v>46244</v>
      </c>
      <c r="U1081" s="2">
        <f t="shared" si="81"/>
        <v>46304</v>
      </c>
      <c r="V1081" s="11">
        <f t="shared" ca="1" si="82"/>
        <v>-630</v>
      </c>
    </row>
    <row r="1082" spans="1:23" hidden="1" x14ac:dyDescent="0.25">
      <c r="A1082" s="1">
        <v>147</v>
      </c>
      <c r="B1082" s="1" t="s">
        <v>2139</v>
      </c>
      <c r="C1082" s="1" t="s">
        <v>695</v>
      </c>
      <c r="D1082" s="1">
        <v>6</v>
      </c>
      <c r="E1082" s="1" t="s">
        <v>9</v>
      </c>
      <c r="F1082" s="1" t="s">
        <v>2153</v>
      </c>
      <c r="G1082" s="1" t="s">
        <v>2154</v>
      </c>
      <c r="H1082" s="1">
        <v>2</v>
      </c>
      <c r="I1082" s="11">
        <v>1</v>
      </c>
      <c r="J1082" s="2" t="s">
        <v>2664</v>
      </c>
      <c r="K1082"/>
      <c r="L1082" s="2" t="s">
        <v>2664</v>
      </c>
      <c r="M1082"/>
      <c r="N1082"/>
      <c r="O1082"/>
      <c r="R1082" s="1" t="s">
        <v>8</v>
      </c>
      <c r="S1082" s="2">
        <v>44784</v>
      </c>
      <c r="T1082" s="2">
        <f t="shared" si="87"/>
        <v>46244</v>
      </c>
      <c r="U1082" s="2">
        <f t="shared" si="81"/>
        <v>46304</v>
      </c>
      <c r="V1082" s="11">
        <f t="shared" ca="1" si="82"/>
        <v>-630</v>
      </c>
    </row>
    <row r="1083" spans="1:23" hidden="1" x14ac:dyDescent="0.25">
      <c r="A1083" s="1">
        <v>147</v>
      </c>
      <c r="B1083" s="1" t="s">
        <v>2139</v>
      </c>
      <c r="C1083" s="1" t="s">
        <v>695</v>
      </c>
      <c r="D1083" s="1">
        <v>7</v>
      </c>
      <c r="E1083" s="1" t="s">
        <v>9</v>
      </c>
      <c r="F1083" s="1" t="s">
        <v>2165</v>
      </c>
      <c r="G1083" s="1" t="s">
        <v>2166</v>
      </c>
      <c r="H1083" s="1">
        <v>2</v>
      </c>
      <c r="I1083" s="11">
        <v>1</v>
      </c>
      <c r="J1083" s="2" t="s">
        <v>2664</v>
      </c>
      <c r="K1083"/>
      <c r="L1083" s="2" t="s">
        <v>2664</v>
      </c>
      <c r="M1083"/>
      <c r="N1083"/>
      <c r="O1083"/>
      <c r="R1083" s="1" t="s">
        <v>8</v>
      </c>
      <c r="S1083" s="2">
        <v>44784</v>
      </c>
      <c r="T1083" s="2">
        <f t="shared" si="87"/>
        <v>46244</v>
      </c>
      <c r="U1083" s="2">
        <f t="shared" si="81"/>
        <v>46304</v>
      </c>
      <c r="V1083" s="11">
        <f t="shared" ca="1" si="82"/>
        <v>-630</v>
      </c>
    </row>
    <row r="1084" spans="1:23" x14ac:dyDescent="0.25">
      <c r="A1084" s="1">
        <v>129</v>
      </c>
      <c r="B1084" s="1" t="s">
        <v>1524</v>
      </c>
      <c r="C1084" s="1" t="s">
        <v>7</v>
      </c>
      <c r="D1084" s="1">
        <v>6</v>
      </c>
      <c r="E1084" s="1" t="s">
        <v>50</v>
      </c>
      <c r="F1084" s="1" t="s">
        <v>1525</v>
      </c>
      <c r="G1084" s="1" t="s">
        <v>1525</v>
      </c>
      <c r="H1084" s="1">
        <v>2</v>
      </c>
      <c r="I1084" s="11">
        <v>1</v>
      </c>
      <c r="J1084" s="2" t="s">
        <v>2663</v>
      </c>
      <c r="L1084" s="2" t="s">
        <v>2665</v>
      </c>
      <c r="N1084" s="1">
        <v>40</v>
      </c>
      <c r="O1084" s="1" t="s">
        <v>2665</v>
      </c>
      <c r="P1084" s="11">
        <f>_xlfn.ISOWEEKNUM(T1084)</f>
        <v>40</v>
      </c>
      <c r="R1084" s="1" t="s">
        <v>8</v>
      </c>
      <c r="S1084" s="2">
        <v>45567</v>
      </c>
      <c r="T1084" s="2">
        <f>S1084+365</f>
        <v>45932</v>
      </c>
      <c r="U1084" s="2">
        <f t="shared" si="81"/>
        <v>45992</v>
      </c>
      <c r="V1084" s="11">
        <f t="shared" ca="1" si="82"/>
        <v>-318</v>
      </c>
      <c r="W1084" s="1" t="s">
        <v>2659</v>
      </c>
    </row>
    <row r="1085" spans="1:23" x14ac:dyDescent="0.25">
      <c r="A1085" s="1">
        <v>129</v>
      </c>
      <c r="B1085" s="1" t="s">
        <v>1530</v>
      </c>
      <c r="C1085" s="1" t="s">
        <v>7</v>
      </c>
      <c r="D1085" s="1">
        <v>1</v>
      </c>
      <c r="E1085" s="1" t="s">
        <v>50</v>
      </c>
      <c r="F1085" s="1" t="s">
        <v>1533</v>
      </c>
      <c r="G1085" s="1" t="s">
        <v>1534</v>
      </c>
      <c r="H1085" s="1">
        <v>1</v>
      </c>
      <c r="I1085" s="11">
        <v>1</v>
      </c>
      <c r="J1085" s="2" t="s">
        <v>2663</v>
      </c>
      <c r="L1085" s="2" t="s">
        <v>2665</v>
      </c>
      <c r="N1085" s="1">
        <v>40</v>
      </c>
      <c r="O1085" s="1" t="s">
        <v>2665</v>
      </c>
      <c r="P1085" s="11">
        <f>_xlfn.ISOWEEKNUM(T1085)</f>
        <v>40</v>
      </c>
      <c r="R1085" s="1" t="s">
        <v>8</v>
      </c>
      <c r="S1085" s="2">
        <v>45567</v>
      </c>
      <c r="T1085" s="2">
        <f>S1085+365</f>
        <v>45932</v>
      </c>
      <c r="U1085" s="2">
        <f t="shared" si="81"/>
        <v>45992</v>
      </c>
      <c r="V1085" s="11">
        <f t="shared" ca="1" si="82"/>
        <v>-318</v>
      </c>
      <c r="W1085" s="1" t="s">
        <v>2659</v>
      </c>
    </row>
    <row r="1086" spans="1:23" x14ac:dyDescent="0.25">
      <c r="A1086" s="1">
        <v>129</v>
      </c>
      <c r="B1086" s="1" t="s">
        <v>1530</v>
      </c>
      <c r="C1086" s="1" t="s">
        <v>7</v>
      </c>
      <c r="D1086" s="1">
        <v>2</v>
      </c>
      <c r="E1086" s="1" t="s">
        <v>50</v>
      </c>
      <c r="F1086" s="1" t="s">
        <v>1531</v>
      </c>
      <c r="G1086" s="1" t="s">
        <v>1532</v>
      </c>
      <c r="H1086" s="1">
        <v>1</v>
      </c>
      <c r="I1086" s="11">
        <v>1</v>
      </c>
      <c r="J1086" s="2" t="s">
        <v>2663</v>
      </c>
      <c r="L1086" s="2" t="s">
        <v>2665</v>
      </c>
      <c r="N1086" s="1">
        <v>40</v>
      </c>
      <c r="O1086" s="1" t="s">
        <v>2665</v>
      </c>
      <c r="P1086" s="11">
        <f>_xlfn.ISOWEEKNUM(T1086)</f>
        <v>40</v>
      </c>
      <c r="R1086" s="1" t="s">
        <v>8</v>
      </c>
      <c r="S1086" s="2">
        <v>45567</v>
      </c>
      <c r="T1086" s="2">
        <f>S1086+365</f>
        <v>45932</v>
      </c>
      <c r="U1086" s="2">
        <f t="shared" si="81"/>
        <v>45992</v>
      </c>
      <c r="V1086" s="11">
        <f t="shared" ca="1" si="82"/>
        <v>-318</v>
      </c>
      <c r="W1086" s="1" t="s">
        <v>2659</v>
      </c>
    </row>
    <row r="1087" spans="1:23" hidden="1" x14ac:dyDescent="0.25">
      <c r="A1087" s="1">
        <v>147</v>
      </c>
      <c r="B1087" s="1" t="s">
        <v>2139</v>
      </c>
      <c r="C1087" s="1" t="s">
        <v>7</v>
      </c>
      <c r="D1087" s="1">
        <v>514</v>
      </c>
      <c r="E1087" s="1" t="s">
        <v>77</v>
      </c>
      <c r="F1087" s="1" t="s">
        <v>2146</v>
      </c>
      <c r="G1087" s="1" t="s">
        <v>2147</v>
      </c>
      <c r="H1087" s="1" t="s">
        <v>453</v>
      </c>
      <c r="I1087" s="11">
        <v>1</v>
      </c>
      <c r="J1087" s="2" t="s">
        <v>2664</v>
      </c>
      <c r="K1087"/>
      <c r="L1087" s="2" t="s">
        <v>2664</v>
      </c>
      <c r="M1087"/>
      <c r="N1087"/>
      <c r="O1087"/>
      <c r="R1087" s="1" t="s">
        <v>8</v>
      </c>
      <c r="S1087" s="2">
        <v>45411</v>
      </c>
      <c r="T1087" s="2">
        <f>S1087+(365*2)</f>
        <v>46141</v>
      </c>
      <c r="U1087" s="2">
        <f t="shared" si="81"/>
        <v>46201</v>
      </c>
      <c r="V1087" s="11">
        <f t="shared" ca="1" si="82"/>
        <v>-527</v>
      </c>
    </row>
    <row r="1088" spans="1:23" x14ac:dyDescent="0.25">
      <c r="A1088" s="1">
        <v>129</v>
      </c>
      <c r="B1088" s="1" t="s">
        <v>1544</v>
      </c>
      <c r="C1088" s="1" t="s">
        <v>7</v>
      </c>
      <c r="D1088" s="1">
        <v>1</v>
      </c>
      <c r="E1088" s="1" t="s">
        <v>50</v>
      </c>
      <c r="F1088" s="1" t="s">
        <v>1549</v>
      </c>
      <c r="G1088" s="1" t="s">
        <v>1550</v>
      </c>
      <c r="H1088" s="1">
        <v>3</v>
      </c>
      <c r="I1088" s="11">
        <v>1</v>
      </c>
      <c r="J1088" s="2" t="s">
        <v>2663</v>
      </c>
      <c r="L1088" s="2" t="s">
        <v>2665</v>
      </c>
      <c r="N1088" s="1">
        <v>40</v>
      </c>
      <c r="O1088" s="1" t="s">
        <v>2665</v>
      </c>
      <c r="P1088" s="11">
        <f>_xlfn.ISOWEEKNUM(T1088)</f>
        <v>40</v>
      </c>
      <c r="R1088" s="1" t="s">
        <v>8</v>
      </c>
      <c r="S1088" s="2">
        <v>45567</v>
      </c>
      <c r="T1088" s="2">
        <f>S1088+365</f>
        <v>45932</v>
      </c>
      <c r="U1088" s="2">
        <f t="shared" si="81"/>
        <v>45992</v>
      </c>
      <c r="V1088" s="11">
        <f t="shared" ca="1" si="82"/>
        <v>-318</v>
      </c>
      <c r="W1088" s="1" t="s">
        <v>2659</v>
      </c>
    </row>
    <row r="1089" spans="1:23" x14ac:dyDescent="0.25">
      <c r="A1089" s="1">
        <v>129</v>
      </c>
      <c r="B1089" s="1" t="s">
        <v>1544</v>
      </c>
      <c r="C1089" s="1" t="s">
        <v>158</v>
      </c>
      <c r="D1089" s="1">
        <v>6</v>
      </c>
      <c r="E1089" s="1" t="s">
        <v>50</v>
      </c>
      <c r="F1089" s="1" t="s">
        <v>1545</v>
      </c>
      <c r="G1089" s="1" t="s">
        <v>1546</v>
      </c>
      <c r="H1089" s="1">
        <v>2</v>
      </c>
      <c r="I1089" s="11">
        <v>1</v>
      </c>
      <c r="J1089" s="2" t="s">
        <v>2663</v>
      </c>
      <c r="L1089" s="2" t="s">
        <v>2665</v>
      </c>
      <c r="N1089" s="1">
        <v>40</v>
      </c>
      <c r="O1089" s="1" t="s">
        <v>2665</v>
      </c>
      <c r="P1089" s="11">
        <f>_xlfn.ISOWEEKNUM(T1089)</f>
        <v>40</v>
      </c>
      <c r="R1089" s="1" t="s">
        <v>8</v>
      </c>
      <c r="S1089" s="2">
        <v>45567</v>
      </c>
      <c r="T1089" s="2">
        <f>S1089+365</f>
        <v>45932</v>
      </c>
      <c r="U1089" s="2">
        <f t="shared" si="81"/>
        <v>45992</v>
      </c>
      <c r="V1089" s="11">
        <f t="shared" ca="1" si="82"/>
        <v>-318</v>
      </c>
      <c r="W1089" s="1" t="s">
        <v>2659</v>
      </c>
    </row>
    <row r="1090" spans="1:23" x14ac:dyDescent="0.25">
      <c r="A1090" s="1">
        <v>147</v>
      </c>
      <c r="B1090" s="1" t="s">
        <v>2139</v>
      </c>
      <c r="C1090" s="1" t="s">
        <v>7</v>
      </c>
      <c r="D1090" s="1">
        <v>512</v>
      </c>
      <c r="E1090" s="1" t="s">
        <v>54</v>
      </c>
      <c r="F1090" s="1" t="s">
        <v>2144</v>
      </c>
      <c r="G1090" s="1" t="s">
        <v>2145</v>
      </c>
      <c r="H1090" s="1">
        <v>601</v>
      </c>
      <c r="I1090" s="11">
        <v>1</v>
      </c>
      <c r="J1090" s="2" t="s">
        <v>2663</v>
      </c>
      <c r="L1090" s="2" t="s">
        <v>2665</v>
      </c>
      <c r="O1090" s="1" t="s">
        <v>2665</v>
      </c>
      <c r="R1090" s="1" t="s">
        <v>8</v>
      </c>
      <c r="S1090" s="2">
        <v>42334</v>
      </c>
      <c r="T1090" s="2">
        <f>S1090+(365*3)</f>
        <v>43429</v>
      </c>
      <c r="U1090" s="2">
        <f t="shared" ref="U1090:U1153" si="88">T1090+60</f>
        <v>43489</v>
      </c>
      <c r="V1090" s="11">
        <f t="shared" ref="V1090:V1153" ca="1" si="89">TODAY()-U1090</f>
        <v>2185</v>
      </c>
      <c r="W1090" s="1" t="s">
        <v>2659</v>
      </c>
    </row>
    <row r="1091" spans="1:23" x14ac:dyDescent="0.25">
      <c r="A1091" s="1">
        <v>147</v>
      </c>
      <c r="B1091" s="1" t="s">
        <v>2139</v>
      </c>
      <c r="C1091" s="1" t="s">
        <v>7</v>
      </c>
      <c r="D1091" s="1">
        <v>515</v>
      </c>
      <c r="E1091" s="1" t="s">
        <v>54</v>
      </c>
      <c r="F1091" s="1" t="s">
        <v>2148</v>
      </c>
      <c r="G1091" s="1" t="s">
        <v>2149</v>
      </c>
      <c r="H1091" s="1">
        <v>1</v>
      </c>
      <c r="I1091" s="11">
        <v>1</v>
      </c>
      <c r="J1091" s="2" t="s">
        <v>2663</v>
      </c>
      <c r="L1091" s="2" t="s">
        <v>2665</v>
      </c>
      <c r="O1091" s="1" t="s">
        <v>2665</v>
      </c>
      <c r="R1091" s="1" t="s">
        <v>8</v>
      </c>
      <c r="S1091" s="2">
        <v>42334</v>
      </c>
      <c r="T1091" s="2">
        <f>S1091+(365*3)</f>
        <v>43429</v>
      </c>
      <c r="U1091" s="2">
        <f t="shared" si="88"/>
        <v>43489</v>
      </c>
      <c r="V1091" s="11">
        <f t="shared" ca="1" si="89"/>
        <v>2185</v>
      </c>
      <c r="W1091" s="1" t="s">
        <v>2659</v>
      </c>
    </row>
    <row r="1092" spans="1:23" hidden="1" x14ac:dyDescent="0.25">
      <c r="A1092" s="1">
        <v>147</v>
      </c>
      <c r="B1092" s="1" t="s">
        <v>2139</v>
      </c>
      <c r="C1092" s="1" t="s">
        <v>53</v>
      </c>
      <c r="D1092" s="1">
        <v>523</v>
      </c>
      <c r="E1092" s="1" t="s">
        <v>77</v>
      </c>
      <c r="F1092" s="1" t="s">
        <v>2157</v>
      </c>
      <c r="G1092" s="1" t="s">
        <v>2158</v>
      </c>
      <c r="H1092" s="1">
        <v>63</v>
      </c>
      <c r="I1092" s="11">
        <v>1</v>
      </c>
      <c r="J1092" s="2" t="s">
        <v>2664</v>
      </c>
      <c r="K1092"/>
      <c r="L1092" s="2" t="s">
        <v>2664</v>
      </c>
      <c r="M1092"/>
      <c r="N1092"/>
      <c r="O1092"/>
      <c r="R1092" s="1" t="s">
        <v>8</v>
      </c>
      <c r="S1092" s="2">
        <v>45411</v>
      </c>
      <c r="T1092" s="2">
        <f>S1092+(365*2)</f>
        <v>46141</v>
      </c>
      <c r="U1092" s="2">
        <f t="shared" si="88"/>
        <v>46201</v>
      </c>
      <c r="V1092" s="11">
        <f t="shared" ca="1" si="89"/>
        <v>-527</v>
      </c>
    </row>
    <row r="1093" spans="1:23" x14ac:dyDescent="0.25">
      <c r="A1093" s="1">
        <v>147</v>
      </c>
      <c r="B1093" s="1" t="s">
        <v>2139</v>
      </c>
      <c r="C1093" s="1" t="s">
        <v>7</v>
      </c>
      <c r="D1093" s="1">
        <v>521</v>
      </c>
      <c r="E1093" s="1" t="s">
        <v>54</v>
      </c>
      <c r="F1093" s="1" t="s">
        <v>2155</v>
      </c>
      <c r="G1093" s="1" t="s">
        <v>2155</v>
      </c>
      <c r="H1093" s="1">
        <v>61</v>
      </c>
      <c r="I1093" s="11">
        <v>1</v>
      </c>
      <c r="J1093" s="2" t="s">
        <v>2663</v>
      </c>
      <c r="L1093" s="2" t="s">
        <v>2665</v>
      </c>
      <c r="O1093" s="1" t="s">
        <v>2665</v>
      </c>
      <c r="R1093" s="1" t="s">
        <v>8</v>
      </c>
      <c r="S1093" s="2">
        <v>42334</v>
      </c>
      <c r="T1093" s="2">
        <f>S1093+(365*3)</f>
        <v>43429</v>
      </c>
      <c r="U1093" s="2">
        <f t="shared" si="88"/>
        <v>43489</v>
      </c>
      <c r="V1093" s="11">
        <f t="shared" ca="1" si="89"/>
        <v>2185</v>
      </c>
      <c r="W1093" s="1" t="s">
        <v>2659</v>
      </c>
    </row>
    <row r="1094" spans="1:23" x14ac:dyDescent="0.25">
      <c r="A1094" s="1">
        <v>147</v>
      </c>
      <c r="B1094" s="1" t="s">
        <v>2139</v>
      </c>
      <c r="C1094" s="1" t="s">
        <v>17</v>
      </c>
      <c r="D1094" s="1">
        <v>516</v>
      </c>
      <c r="E1094" s="1" t="s">
        <v>9</v>
      </c>
      <c r="F1094" s="1" t="s">
        <v>2150</v>
      </c>
      <c r="G1094" s="1" t="s">
        <v>2151</v>
      </c>
      <c r="H1094" s="1">
        <v>1</v>
      </c>
      <c r="I1094" s="11">
        <v>1</v>
      </c>
      <c r="J1094" s="2" t="s">
        <v>2663</v>
      </c>
      <c r="L1094" s="2" t="s">
        <v>2665</v>
      </c>
      <c r="O1094" s="1" t="s">
        <v>2665</v>
      </c>
      <c r="R1094" s="1" t="s">
        <v>8</v>
      </c>
      <c r="S1094" s="2">
        <v>42334</v>
      </c>
      <c r="T1094" s="2">
        <f>S1094+(365*4)</f>
        <v>43794</v>
      </c>
      <c r="U1094" s="2">
        <f t="shared" si="88"/>
        <v>43854</v>
      </c>
      <c r="V1094" s="11">
        <f t="shared" ca="1" si="89"/>
        <v>1820</v>
      </c>
      <c r="W1094" s="1" t="s">
        <v>2659</v>
      </c>
    </row>
    <row r="1095" spans="1:23" hidden="1" x14ac:dyDescent="0.25">
      <c r="A1095" s="1">
        <v>147</v>
      </c>
      <c r="B1095" s="1" t="s">
        <v>2139</v>
      </c>
      <c r="C1095" s="1" t="s">
        <v>53</v>
      </c>
      <c r="D1095" s="1">
        <v>526</v>
      </c>
      <c r="E1095" s="1" t="s">
        <v>77</v>
      </c>
      <c r="F1095" s="1" t="s">
        <v>2163</v>
      </c>
      <c r="G1095" s="1" t="s">
        <v>2164</v>
      </c>
      <c r="H1095" s="1" t="s">
        <v>2162</v>
      </c>
      <c r="I1095" s="11">
        <v>1</v>
      </c>
      <c r="J1095" s="2" t="s">
        <v>2664</v>
      </c>
      <c r="K1095"/>
      <c r="L1095" s="2" t="s">
        <v>2664</v>
      </c>
      <c r="M1095"/>
      <c r="N1095"/>
      <c r="O1095"/>
      <c r="R1095" s="1" t="s">
        <v>8</v>
      </c>
      <c r="S1095" s="2">
        <v>45411</v>
      </c>
      <c r="T1095" s="2">
        <f>S1095+(365*2)</f>
        <v>46141</v>
      </c>
      <c r="U1095" s="2">
        <f t="shared" si="88"/>
        <v>46201</v>
      </c>
      <c r="V1095" s="11">
        <f t="shared" ca="1" si="89"/>
        <v>-527</v>
      </c>
    </row>
    <row r="1096" spans="1:23" hidden="1" x14ac:dyDescent="0.25">
      <c r="A1096" s="1">
        <v>147</v>
      </c>
      <c r="B1096" s="1" t="s">
        <v>2169</v>
      </c>
      <c r="C1096" s="1" t="s">
        <v>2175</v>
      </c>
      <c r="D1096" s="1">
        <v>1</v>
      </c>
      <c r="E1096" s="1" t="s">
        <v>9</v>
      </c>
      <c r="F1096" s="1" t="s">
        <v>2176</v>
      </c>
      <c r="G1096" s="1" t="s">
        <v>2177</v>
      </c>
      <c r="H1096" s="1" t="s">
        <v>444</v>
      </c>
      <c r="I1096" s="11">
        <v>1</v>
      </c>
      <c r="J1096" s="2" t="s">
        <v>2664</v>
      </c>
      <c r="K1096"/>
      <c r="L1096" s="2" t="s">
        <v>2664</v>
      </c>
      <c r="M1096"/>
      <c r="N1096"/>
      <c r="O1096"/>
      <c r="R1096" s="1" t="s">
        <v>8</v>
      </c>
      <c r="S1096" s="2">
        <v>44784</v>
      </c>
      <c r="T1096" s="2">
        <f t="shared" ref="T1096:T1107" si="90">S1096+(365*4)</f>
        <v>46244</v>
      </c>
      <c r="U1096" s="2">
        <f t="shared" si="88"/>
        <v>46304</v>
      </c>
      <c r="V1096" s="11">
        <f t="shared" ca="1" si="89"/>
        <v>-630</v>
      </c>
    </row>
    <row r="1097" spans="1:23" hidden="1" x14ac:dyDescent="0.25">
      <c r="A1097" s="1">
        <v>147</v>
      </c>
      <c r="B1097" s="1" t="s">
        <v>2169</v>
      </c>
      <c r="C1097" s="1" t="s">
        <v>68</v>
      </c>
      <c r="D1097" s="1">
        <v>2</v>
      </c>
      <c r="E1097" s="1" t="s">
        <v>9</v>
      </c>
      <c r="F1097" s="1" t="s">
        <v>2178</v>
      </c>
      <c r="G1097" s="1" t="s">
        <v>2179</v>
      </c>
      <c r="H1097" s="1" t="s">
        <v>444</v>
      </c>
      <c r="I1097" s="11">
        <v>1</v>
      </c>
      <c r="J1097" s="2" t="s">
        <v>2664</v>
      </c>
      <c r="K1097"/>
      <c r="L1097" s="2" t="s">
        <v>2664</v>
      </c>
      <c r="M1097"/>
      <c r="N1097"/>
      <c r="O1097"/>
      <c r="R1097" s="1" t="s">
        <v>8</v>
      </c>
      <c r="S1097" s="2">
        <v>44784</v>
      </c>
      <c r="T1097" s="2">
        <f t="shared" si="90"/>
        <v>46244</v>
      </c>
      <c r="U1097" s="2">
        <f t="shared" si="88"/>
        <v>46304</v>
      </c>
      <c r="V1097" s="11">
        <f t="shared" ca="1" si="89"/>
        <v>-630</v>
      </c>
    </row>
    <row r="1098" spans="1:23" hidden="1" x14ac:dyDescent="0.25">
      <c r="A1098" s="1">
        <v>147</v>
      </c>
      <c r="B1098" s="1" t="s">
        <v>2169</v>
      </c>
      <c r="C1098" s="1" t="s">
        <v>68</v>
      </c>
      <c r="D1098" s="1">
        <v>3</v>
      </c>
      <c r="E1098" s="1" t="s">
        <v>9</v>
      </c>
      <c r="F1098" s="1" t="s">
        <v>2180</v>
      </c>
      <c r="G1098" s="1" t="s">
        <v>2180</v>
      </c>
      <c r="H1098" s="1">
        <v>5</v>
      </c>
      <c r="I1098" s="11">
        <v>1</v>
      </c>
      <c r="J1098" s="2" t="s">
        <v>2664</v>
      </c>
      <c r="K1098"/>
      <c r="L1098" s="2" t="s">
        <v>2664</v>
      </c>
      <c r="M1098"/>
      <c r="N1098"/>
      <c r="O1098"/>
      <c r="R1098" s="1" t="s">
        <v>8</v>
      </c>
      <c r="S1098" s="2">
        <v>44784</v>
      </c>
      <c r="T1098" s="2">
        <f t="shared" si="90"/>
        <v>46244</v>
      </c>
      <c r="U1098" s="2">
        <f t="shared" si="88"/>
        <v>46304</v>
      </c>
      <c r="V1098" s="11">
        <f t="shared" ca="1" si="89"/>
        <v>-630</v>
      </c>
    </row>
    <row r="1099" spans="1:23" hidden="1" x14ac:dyDescent="0.25">
      <c r="A1099" s="1">
        <v>147</v>
      </c>
      <c r="B1099" s="1" t="s">
        <v>2169</v>
      </c>
      <c r="C1099" s="1" t="s">
        <v>17</v>
      </c>
      <c r="D1099" s="1">
        <v>4</v>
      </c>
      <c r="E1099" s="1" t="s">
        <v>9</v>
      </c>
      <c r="F1099" s="1" t="s">
        <v>2181</v>
      </c>
      <c r="G1099" s="1" t="s">
        <v>2181</v>
      </c>
      <c r="H1099" s="1">
        <v>3</v>
      </c>
      <c r="I1099" s="11">
        <v>1</v>
      </c>
      <c r="J1099" s="2" t="s">
        <v>2664</v>
      </c>
      <c r="K1099"/>
      <c r="L1099" s="2" t="s">
        <v>2664</v>
      </c>
      <c r="M1099"/>
      <c r="N1099"/>
      <c r="O1099"/>
      <c r="R1099" s="1" t="s">
        <v>8</v>
      </c>
      <c r="S1099" s="2">
        <v>44784</v>
      </c>
      <c r="T1099" s="2">
        <f t="shared" si="90"/>
        <v>46244</v>
      </c>
      <c r="U1099" s="2">
        <f t="shared" si="88"/>
        <v>46304</v>
      </c>
      <c r="V1099" s="11">
        <f t="shared" ca="1" si="89"/>
        <v>-630</v>
      </c>
    </row>
    <row r="1100" spans="1:23" hidden="1" x14ac:dyDescent="0.25">
      <c r="A1100" s="1">
        <v>147</v>
      </c>
      <c r="B1100" s="1" t="s">
        <v>2169</v>
      </c>
      <c r="C1100" s="1" t="s">
        <v>17</v>
      </c>
      <c r="D1100" s="1">
        <v>5</v>
      </c>
      <c r="E1100" s="1" t="s">
        <v>9</v>
      </c>
      <c r="F1100" s="1" t="s">
        <v>2182</v>
      </c>
      <c r="G1100" s="1" t="s">
        <v>2183</v>
      </c>
      <c r="H1100" s="1">
        <v>2</v>
      </c>
      <c r="I1100" s="11">
        <v>1</v>
      </c>
      <c r="J1100" s="2" t="s">
        <v>2664</v>
      </c>
      <c r="K1100"/>
      <c r="L1100" s="2" t="s">
        <v>2664</v>
      </c>
      <c r="M1100"/>
      <c r="N1100"/>
      <c r="O1100"/>
      <c r="R1100" s="1" t="s">
        <v>8</v>
      </c>
      <c r="S1100" s="2">
        <v>44784</v>
      </c>
      <c r="T1100" s="2">
        <f t="shared" si="90"/>
        <v>46244</v>
      </c>
      <c r="U1100" s="2">
        <f t="shared" si="88"/>
        <v>46304</v>
      </c>
      <c r="V1100" s="11">
        <f t="shared" ca="1" si="89"/>
        <v>-630</v>
      </c>
    </row>
    <row r="1101" spans="1:23" hidden="1" x14ac:dyDescent="0.25">
      <c r="A1101" s="1">
        <v>147</v>
      </c>
      <c r="B1101" s="1" t="s">
        <v>2169</v>
      </c>
      <c r="C1101" s="1" t="s">
        <v>674</v>
      </c>
      <c r="D1101" s="1">
        <v>6</v>
      </c>
      <c r="E1101" s="1" t="s">
        <v>9</v>
      </c>
      <c r="F1101" s="1" t="s">
        <v>2184</v>
      </c>
      <c r="G1101" s="1" t="s">
        <v>2185</v>
      </c>
      <c r="H1101" s="1">
        <v>2</v>
      </c>
      <c r="I1101" s="11">
        <v>1</v>
      </c>
      <c r="J1101" s="2" t="s">
        <v>2664</v>
      </c>
      <c r="K1101"/>
      <c r="L1101" s="2" t="s">
        <v>2664</v>
      </c>
      <c r="M1101"/>
      <c r="N1101"/>
      <c r="O1101"/>
      <c r="R1101" s="1" t="s">
        <v>8</v>
      </c>
      <c r="S1101" s="2">
        <v>44784</v>
      </c>
      <c r="T1101" s="2">
        <f t="shared" si="90"/>
        <v>46244</v>
      </c>
      <c r="U1101" s="2">
        <f t="shared" si="88"/>
        <v>46304</v>
      </c>
      <c r="V1101" s="11">
        <f t="shared" ca="1" si="89"/>
        <v>-630</v>
      </c>
    </row>
    <row r="1102" spans="1:23" hidden="1" x14ac:dyDescent="0.25">
      <c r="A1102" s="1">
        <v>147</v>
      </c>
      <c r="B1102" s="1" t="s">
        <v>2169</v>
      </c>
      <c r="C1102" s="1" t="s">
        <v>695</v>
      </c>
      <c r="D1102" s="1">
        <v>7</v>
      </c>
      <c r="E1102" s="1" t="s">
        <v>9</v>
      </c>
      <c r="F1102" s="1" t="s">
        <v>2186</v>
      </c>
      <c r="G1102" s="1" t="s">
        <v>2187</v>
      </c>
      <c r="H1102" s="1">
        <v>1</v>
      </c>
      <c r="I1102" s="11">
        <v>1</v>
      </c>
      <c r="J1102" s="2" t="s">
        <v>2664</v>
      </c>
      <c r="K1102"/>
      <c r="L1102" s="2" t="s">
        <v>2664</v>
      </c>
      <c r="M1102"/>
      <c r="N1102"/>
      <c r="O1102"/>
      <c r="R1102" s="1" t="s">
        <v>8</v>
      </c>
      <c r="S1102" s="2">
        <v>44784</v>
      </c>
      <c r="T1102" s="2">
        <f t="shared" si="90"/>
        <v>46244</v>
      </c>
      <c r="U1102" s="2">
        <f t="shared" si="88"/>
        <v>46304</v>
      </c>
      <c r="V1102" s="11">
        <f t="shared" ca="1" si="89"/>
        <v>-630</v>
      </c>
    </row>
    <row r="1103" spans="1:23" hidden="1" x14ac:dyDescent="0.25">
      <c r="A1103" s="1">
        <v>147</v>
      </c>
      <c r="B1103" s="1" t="s">
        <v>2169</v>
      </c>
      <c r="C1103" s="1" t="s">
        <v>674</v>
      </c>
      <c r="D1103" s="1">
        <v>8</v>
      </c>
      <c r="E1103" s="1" t="s">
        <v>9</v>
      </c>
      <c r="F1103" s="1" t="s">
        <v>2188</v>
      </c>
      <c r="G1103" s="1" t="s">
        <v>2189</v>
      </c>
      <c r="H1103" s="1">
        <v>2</v>
      </c>
      <c r="I1103" s="11">
        <v>1</v>
      </c>
      <c r="J1103" s="2" t="s">
        <v>2664</v>
      </c>
      <c r="K1103"/>
      <c r="L1103" s="2" t="s">
        <v>2664</v>
      </c>
      <c r="M1103"/>
      <c r="N1103"/>
      <c r="O1103"/>
      <c r="R1103" s="1" t="s">
        <v>8</v>
      </c>
      <c r="S1103" s="2">
        <v>44784</v>
      </c>
      <c r="T1103" s="2">
        <f t="shared" si="90"/>
        <v>46244</v>
      </c>
      <c r="U1103" s="2">
        <f t="shared" si="88"/>
        <v>46304</v>
      </c>
      <c r="V1103" s="11">
        <f t="shared" ca="1" si="89"/>
        <v>-630</v>
      </c>
    </row>
    <row r="1104" spans="1:23" hidden="1" x14ac:dyDescent="0.25">
      <c r="A1104" s="1">
        <v>147</v>
      </c>
      <c r="B1104" s="1" t="s">
        <v>2169</v>
      </c>
      <c r="C1104" s="1" t="s">
        <v>144</v>
      </c>
      <c r="D1104" s="1">
        <v>9</v>
      </c>
      <c r="E1104" s="1" t="s">
        <v>9</v>
      </c>
      <c r="F1104" s="1" t="s">
        <v>2190</v>
      </c>
      <c r="G1104" s="1" t="s">
        <v>2191</v>
      </c>
      <c r="H1104" s="1">
        <v>3</v>
      </c>
      <c r="I1104" s="11">
        <v>1</v>
      </c>
      <c r="J1104" s="2" t="s">
        <v>2664</v>
      </c>
      <c r="K1104"/>
      <c r="L1104" s="2" t="s">
        <v>2664</v>
      </c>
      <c r="M1104"/>
      <c r="N1104"/>
      <c r="O1104"/>
      <c r="R1104" s="1" t="s">
        <v>8</v>
      </c>
      <c r="S1104" s="2">
        <v>44784</v>
      </c>
      <c r="T1104" s="2">
        <f t="shared" si="90"/>
        <v>46244</v>
      </c>
      <c r="U1104" s="2">
        <f t="shared" si="88"/>
        <v>46304</v>
      </c>
      <c r="V1104" s="11">
        <f t="shared" ca="1" si="89"/>
        <v>-630</v>
      </c>
    </row>
    <row r="1105" spans="1:23" hidden="1" x14ac:dyDescent="0.25">
      <c r="A1105" s="1">
        <v>147</v>
      </c>
      <c r="B1105" s="1" t="s">
        <v>2169</v>
      </c>
      <c r="C1105" s="1" t="s">
        <v>68</v>
      </c>
      <c r="D1105" s="1">
        <v>10</v>
      </c>
      <c r="E1105" s="1" t="s">
        <v>9</v>
      </c>
      <c r="F1105" s="1" t="s">
        <v>2192</v>
      </c>
      <c r="G1105" s="1" t="s">
        <v>2193</v>
      </c>
      <c r="H1105" s="1">
        <v>5</v>
      </c>
      <c r="I1105" s="11">
        <v>1</v>
      </c>
      <c r="J1105" s="2" t="s">
        <v>2664</v>
      </c>
      <c r="K1105"/>
      <c r="L1105" s="2" t="s">
        <v>2664</v>
      </c>
      <c r="M1105"/>
      <c r="N1105"/>
      <c r="O1105"/>
      <c r="R1105" s="1" t="s">
        <v>8</v>
      </c>
      <c r="S1105" s="2">
        <v>44784</v>
      </c>
      <c r="T1105" s="2">
        <f t="shared" si="90"/>
        <v>46244</v>
      </c>
      <c r="U1105" s="2">
        <f t="shared" si="88"/>
        <v>46304</v>
      </c>
      <c r="V1105" s="11">
        <f t="shared" ca="1" si="89"/>
        <v>-630</v>
      </c>
    </row>
    <row r="1106" spans="1:23" hidden="1" x14ac:dyDescent="0.25">
      <c r="A1106" s="1">
        <v>147</v>
      </c>
      <c r="B1106" s="1" t="s">
        <v>2169</v>
      </c>
      <c r="C1106" s="1" t="s">
        <v>68</v>
      </c>
      <c r="D1106" s="1">
        <v>11</v>
      </c>
      <c r="E1106" s="1" t="s">
        <v>9</v>
      </c>
      <c r="F1106" s="1" t="s">
        <v>2194</v>
      </c>
      <c r="G1106" s="1" t="s">
        <v>2195</v>
      </c>
      <c r="H1106" s="1" t="s">
        <v>444</v>
      </c>
      <c r="I1106" s="11">
        <v>1</v>
      </c>
      <c r="J1106" s="2" t="s">
        <v>2664</v>
      </c>
      <c r="K1106"/>
      <c r="L1106" s="2" t="s">
        <v>2664</v>
      </c>
      <c r="M1106"/>
      <c r="N1106"/>
      <c r="O1106"/>
      <c r="R1106" s="1" t="s">
        <v>8</v>
      </c>
      <c r="S1106" s="2">
        <v>44784</v>
      </c>
      <c r="T1106" s="2">
        <f t="shared" si="90"/>
        <v>46244</v>
      </c>
      <c r="U1106" s="2">
        <f t="shared" si="88"/>
        <v>46304</v>
      </c>
      <c r="V1106" s="11">
        <f t="shared" ca="1" si="89"/>
        <v>-630</v>
      </c>
    </row>
    <row r="1107" spans="1:23" hidden="1" x14ac:dyDescent="0.25">
      <c r="A1107" s="1">
        <v>147</v>
      </c>
      <c r="B1107" s="1" t="s">
        <v>2169</v>
      </c>
      <c r="C1107" s="1" t="s">
        <v>68</v>
      </c>
      <c r="D1107" s="1">
        <v>12</v>
      </c>
      <c r="E1107" s="1" t="s">
        <v>9</v>
      </c>
      <c r="F1107" s="1" t="s">
        <v>2195</v>
      </c>
      <c r="G1107" s="1" t="s">
        <v>2196</v>
      </c>
      <c r="H1107" s="1" t="s">
        <v>444</v>
      </c>
      <c r="I1107" s="11">
        <v>1</v>
      </c>
      <c r="J1107" s="2" t="s">
        <v>2664</v>
      </c>
      <c r="K1107"/>
      <c r="L1107" s="2" t="s">
        <v>2664</v>
      </c>
      <c r="M1107"/>
      <c r="N1107"/>
      <c r="O1107"/>
      <c r="R1107" s="1" t="s">
        <v>8</v>
      </c>
      <c r="S1107" s="2">
        <v>44784</v>
      </c>
      <c r="T1107" s="2">
        <f t="shared" si="90"/>
        <v>46244</v>
      </c>
      <c r="U1107" s="2">
        <f t="shared" si="88"/>
        <v>46304</v>
      </c>
      <c r="V1107" s="11">
        <f t="shared" ca="1" si="89"/>
        <v>-630</v>
      </c>
    </row>
    <row r="1108" spans="1:23" hidden="1" x14ac:dyDescent="0.25">
      <c r="A1108" s="1">
        <v>147</v>
      </c>
      <c r="B1108" s="1" t="s">
        <v>2169</v>
      </c>
      <c r="C1108" s="1" t="s">
        <v>261</v>
      </c>
      <c r="D1108" s="1" t="s">
        <v>1371</v>
      </c>
      <c r="E1108" s="1" t="s">
        <v>77</v>
      </c>
      <c r="F1108" s="1" t="s">
        <v>2173</v>
      </c>
      <c r="G1108" s="1" t="s">
        <v>2174</v>
      </c>
      <c r="H1108" s="1">
        <v>4</v>
      </c>
      <c r="I1108" s="11">
        <v>1</v>
      </c>
      <c r="J1108" s="2" t="s">
        <v>2664</v>
      </c>
      <c r="K1108"/>
      <c r="L1108" s="2" t="s">
        <v>2664</v>
      </c>
      <c r="M1108"/>
      <c r="N1108"/>
      <c r="O1108"/>
      <c r="R1108" s="1" t="s">
        <v>8</v>
      </c>
      <c r="S1108" s="2">
        <v>45414</v>
      </c>
      <c r="T1108" s="2">
        <f>S1108+(365*2)</f>
        <v>46144</v>
      </c>
      <c r="U1108" s="2">
        <f t="shared" si="88"/>
        <v>46204</v>
      </c>
      <c r="V1108" s="11">
        <f t="shared" ca="1" si="89"/>
        <v>-530</v>
      </c>
    </row>
    <row r="1109" spans="1:23" hidden="1" x14ac:dyDescent="0.25">
      <c r="A1109" s="1">
        <v>147</v>
      </c>
      <c r="B1109" s="1" t="s">
        <v>2169</v>
      </c>
      <c r="C1109" s="1" t="s">
        <v>783</v>
      </c>
      <c r="D1109" s="1" t="s">
        <v>1365</v>
      </c>
      <c r="E1109" s="1" t="s">
        <v>9</v>
      </c>
      <c r="F1109" s="1" t="s">
        <v>2171</v>
      </c>
      <c r="G1109" s="1" t="s">
        <v>2172</v>
      </c>
      <c r="H1109" s="1" t="s">
        <v>2170</v>
      </c>
      <c r="I1109" s="11">
        <v>1</v>
      </c>
      <c r="J1109" s="2" t="s">
        <v>2664</v>
      </c>
      <c r="K1109"/>
      <c r="L1109" s="2" t="s">
        <v>2664</v>
      </c>
      <c r="M1109"/>
      <c r="N1109"/>
      <c r="O1109"/>
      <c r="R1109" s="1" t="s">
        <v>8</v>
      </c>
      <c r="S1109" s="2">
        <v>44784</v>
      </c>
      <c r="T1109" s="2">
        <f>S1109+(365*4)</f>
        <v>46244</v>
      </c>
      <c r="U1109" s="2">
        <f t="shared" si="88"/>
        <v>46304</v>
      </c>
      <c r="V1109" s="11">
        <f t="shared" ca="1" si="89"/>
        <v>-630</v>
      </c>
    </row>
    <row r="1110" spans="1:23" hidden="1" x14ac:dyDescent="0.25">
      <c r="A1110" s="1">
        <v>147</v>
      </c>
      <c r="B1110" s="1" t="s">
        <v>2130</v>
      </c>
      <c r="C1110" s="1" t="s">
        <v>49</v>
      </c>
      <c r="D1110" s="1">
        <v>501</v>
      </c>
      <c r="E1110" s="1" t="s">
        <v>77</v>
      </c>
      <c r="F1110" s="1" t="s">
        <v>2131</v>
      </c>
      <c r="G1110" s="1" t="s">
        <v>2131</v>
      </c>
      <c r="H1110" s="1">
        <v>52</v>
      </c>
      <c r="I1110" s="11">
        <v>1</v>
      </c>
      <c r="J1110" s="2" t="s">
        <v>2664</v>
      </c>
      <c r="K1110"/>
      <c r="L1110" s="2" t="s">
        <v>2664</v>
      </c>
      <c r="M1110"/>
      <c r="N1110"/>
      <c r="O1110"/>
      <c r="R1110" s="1" t="s">
        <v>8</v>
      </c>
      <c r="S1110" s="2">
        <v>45407</v>
      </c>
      <c r="T1110" s="2">
        <f>S1110+(365*2)</f>
        <v>46137</v>
      </c>
      <c r="U1110" s="2">
        <f t="shared" si="88"/>
        <v>46197</v>
      </c>
      <c r="V1110" s="11">
        <f t="shared" ca="1" si="89"/>
        <v>-523</v>
      </c>
    </row>
    <row r="1111" spans="1:23" hidden="1" x14ac:dyDescent="0.25">
      <c r="A1111" s="1">
        <v>147</v>
      </c>
      <c r="B1111" s="1" t="s">
        <v>2130</v>
      </c>
      <c r="C1111" s="1" t="s">
        <v>49</v>
      </c>
      <c r="D1111" s="1">
        <v>502</v>
      </c>
      <c r="E1111" s="1" t="s">
        <v>77</v>
      </c>
      <c r="F1111" s="1" t="s">
        <v>2137</v>
      </c>
      <c r="G1111" s="1" t="s">
        <v>2138</v>
      </c>
      <c r="H1111" s="1">
        <v>52</v>
      </c>
      <c r="I1111" s="11">
        <v>1</v>
      </c>
      <c r="J1111" s="2" t="s">
        <v>2664</v>
      </c>
      <c r="K1111"/>
      <c r="L1111" s="2" t="s">
        <v>2664</v>
      </c>
      <c r="M1111"/>
      <c r="N1111"/>
      <c r="O1111"/>
      <c r="R1111" s="1" t="s">
        <v>8</v>
      </c>
      <c r="S1111" s="2">
        <v>45407</v>
      </c>
      <c r="T1111" s="2">
        <f>S1111+(365*2)</f>
        <v>46137</v>
      </c>
      <c r="U1111" s="2">
        <f t="shared" si="88"/>
        <v>46197</v>
      </c>
      <c r="V1111" s="11">
        <f t="shared" ca="1" si="89"/>
        <v>-523</v>
      </c>
    </row>
    <row r="1112" spans="1:23" x14ac:dyDescent="0.25">
      <c r="A1112" s="1">
        <v>129</v>
      </c>
      <c r="B1112" s="1" t="s">
        <v>1565</v>
      </c>
      <c r="C1112" s="1" t="s">
        <v>7</v>
      </c>
      <c r="D1112" s="1">
        <v>1</v>
      </c>
      <c r="E1112" s="1" t="s">
        <v>50</v>
      </c>
      <c r="F1112" s="1" t="s">
        <v>1568</v>
      </c>
      <c r="G1112" s="1" t="s">
        <v>1569</v>
      </c>
      <c r="I1112" s="11">
        <v>1</v>
      </c>
      <c r="J1112" s="2" t="s">
        <v>2663</v>
      </c>
      <c r="L1112" s="2" t="s">
        <v>2665</v>
      </c>
      <c r="N1112" s="1">
        <v>40</v>
      </c>
      <c r="O1112" s="1" t="s">
        <v>2665</v>
      </c>
      <c r="P1112" s="11">
        <f>_xlfn.ISOWEEKNUM(T1112)</f>
        <v>40</v>
      </c>
      <c r="R1112" s="1" t="s">
        <v>8</v>
      </c>
      <c r="S1112" s="2">
        <v>45565</v>
      </c>
      <c r="T1112" s="2">
        <f>S1112+365</f>
        <v>45930</v>
      </c>
      <c r="U1112" s="2">
        <f t="shared" si="88"/>
        <v>45990</v>
      </c>
      <c r="V1112" s="11">
        <f t="shared" ca="1" si="89"/>
        <v>-316</v>
      </c>
      <c r="W1112" s="1" t="s">
        <v>2659</v>
      </c>
    </row>
    <row r="1113" spans="1:23" x14ac:dyDescent="0.25">
      <c r="A1113" s="1">
        <v>147</v>
      </c>
      <c r="B1113" s="1" t="s">
        <v>2130</v>
      </c>
      <c r="C1113" s="1" t="s">
        <v>76</v>
      </c>
      <c r="D1113" s="1">
        <v>503</v>
      </c>
      <c r="E1113" s="1" t="s">
        <v>54</v>
      </c>
      <c r="F1113" s="1" t="s">
        <v>2133</v>
      </c>
      <c r="G1113" s="1" t="s">
        <v>2134</v>
      </c>
      <c r="H1113" s="1" t="s">
        <v>2132</v>
      </c>
      <c r="I1113" s="11">
        <v>1</v>
      </c>
      <c r="J1113" s="2" t="s">
        <v>2663</v>
      </c>
      <c r="L1113" s="2" t="s">
        <v>2665</v>
      </c>
      <c r="O1113" s="1" t="s">
        <v>2665</v>
      </c>
      <c r="R1113" s="1" t="s">
        <v>8</v>
      </c>
      <c r="T1113" s="2">
        <f>S1113+(365*3)</f>
        <v>1095</v>
      </c>
      <c r="U1113" s="2">
        <f t="shared" si="88"/>
        <v>1155</v>
      </c>
      <c r="V1113" s="11">
        <f t="shared" ca="1" si="89"/>
        <v>44519</v>
      </c>
      <c r="W1113" s="1" t="s">
        <v>2659</v>
      </c>
    </row>
    <row r="1114" spans="1:23" x14ac:dyDescent="0.25">
      <c r="A1114" s="1">
        <v>149</v>
      </c>
      <c r="B1114" s="1" t="s">
        <v>2197</v>
      </c>
      <c r="C1114" s="1" t="s">
        <v>68</v>
      </c>
      <c r="D1114" s="1">
        <v>1</v>
      </c>
      <c r="E1114" s="1" t="s">
        <v>54</v>
      </c>
      <c r="F1114" s="1" t="s">
        <v>2198</v>
      </c>
      <c r="G1114" s="1" t="s">
        <v>2198</v>
      </c>
      <c r="H1114" s="1">
        <v>1</v>
      </c>
      <c r="I1114" s="11">
        <v>1</v>
      </c>
      <c r="J1114" s="2" t="s">
        <v>2663</v>
      </c>
      <c r="L1114" s="2" t="s">
        <v>2665</v>
      </c>
      <c r="O1114" s="1" t="s">
        <v>2665</v>
      </c>
      <c r="R1114" s="1" t="s">
        <v>8</v>
      </c>
      <c r="S1114" s="2">
        <v>41977</v>
      </c>
      <c r="T1114" s="2">
        <f>S1114+(365*3)</f>
        <v>43072</v>
      </c>
      <c r="U1114" s="2">
        <f t="shared" si="88"/>
        <v>43132</v>
      </c>
      <c r="V1114" s="11">
        <f t="shared" ca="1" si="89"/>
        <v>2542</v>
      </c>
      <c r="W1114" s="1" t="s">
        <v>2659</v>
      </c>
    </row>
    <row r="1115" spans="1:23" x14ac:dyDescent="0.25">
      <c r="A1115" s="1">
        <v>149</v>
      </c>
      <c r="B1115" s="1" t="s">
        <v>2197</v>
      </c>
      <c r="C1115" s="1" t="s">
        <v>68</v>
      </c>
      <c r="D1115" s="1">
        <v>4</v>
      </c>
      <c r="E1115" s="1" t="s">
        <v>54</v>
      </c>
      <c r="F1115" s="1" t="s">
        <v>2202</v>
      </c>
      <c r="G1115" s="1" t="s">
        <v>2203</v>
      </c>
      <c r="H1115" s="1">
        <v>1</v>
      </c>
      <c r="I1115" s="11">
        <v>1</v>
      </c>
      <c r="J1115" s="2" t="s">
        <v>2663</v>
      </c>
      <c r="L1115" s="2" t="s">
        <v>2665</v>
      </c>
      <c r="O1115" s="1" t="s">
        <v>2665</v>
      </c>
      <c r="R1115" s="1" t="s">
        <v>8</v>
      </c>
      <c r="S1115" s="2">
        <v>41977</v>
      </c>
      <c r="T1115" s="2">
        <f>S1115+(365*3)</f>
        <v>43072</v>
      </c>
      <c r="U1115" s="2">
        <f t="shared" si="88"/>
        <v>43132</v>
      </c>
      <c r="V1115" s="11">
        <f t="shared" ca="1" si="89"/>
        <v>2542</v>
      </c>
      <c r="W1115" s="1" t="s">
        <v>2659</v>
      </c>
    </row>
    <row r="1116" spans="1:23" x14ac:dyDescent="0.25">
      <c r="A1116" s="1">
        <v>149</v>
      </c>
      <c r="B1116" s="1" t="s">
        <v>2197</v>
      </c>
      <c r="C1116" s="1" t="s">
        <v>68</v>
      </c>
      <c r="D1116" s="1" t="s">
        <v>420</v>
      </c>
      <c r="E1116" s="1" t="s">
        <v>9</v>
      </c>
      <c r="F1116" s="1" t="s">
        <v>2200</v>
      </c>
      <c r="G1116" s="1" t="s">
        <v>2201</v>
      </c>
      <c r="H1116" s="1" t="s">
        <v>2199</v>
      </c>
      <c r="I1116" s="11">
        <v>1</v>
      </c>
      <c r="J1116" s="2" t="s">
        <v>2663</v>
      </c>
      <c r="L1116" s="2" t="s">
        <v>2665</v>
      </c>
      <c r="O1116" s="1" t="s">
        <v>2665</v>
      </c>
      <c r="R1116" s="1" t="s">
        <v>8</v>
      </c>
      <c r="S1116" s="2">
        <v>40806</v>
      </c>
      <c r="T1116" s="2">
        <f>S1116+(365*4)</f>
        <v>42266</v>
      </c>
      <c r="U1116" s="2">
        <f t="shared" si="88"/>
        <v>42326</v>
      </c>
      <c r="V1116" s="11">
        <f t="shared" ca="1" si="89"/>
        <v>3348</v>
      </c>
      <c r="W1116" s="1" t="s">
        <v>2659</v>
      </c>
    </row>
    <row r="1117" spans="1:23" hidden="1" x14ac:dyDescent="0.25">
      <c r="A1117" s="1">
        <v>152</v>
      </c>
      <c r="B1117" s="1" t="s">
        <v>2213</v>
      </c>
      <c r="C1117" s="1" t="s">
        <v>68</v>
      </c>
      <c r="D1117" s="1">
        <v>2</v>
      </c>
      <c r="E1117" s="1" t="s">
        <v>77</v>
      </c>
      <c r="F1117" s="1" t="s">
        <v>2214</v>
      </c>
      <c r="G1117" s="1" t="s">
        <v>2215</v>
      </c>
      <c r="H1117" s="1">
        <v>1</v>
      </c>
      <c r="I1117" s="11">
        <v>1</v>
      </c>
      <c r="J1117" s="2" t="s">
        <v>2664</v>
      </c>
      <c r="K1117"/>
      <c r="L1117" s="2" t="s">
        <v>2664</v>
      </c>
      <c r="M1117"/>
      <c r="N1117"/>
      <c r="O1117"/>
      <c r="R1117" s="1" t="s">
        <v>8</v>
      </c>
      <c r="S1117" s="2">
        <v>45393</v>
      </c>
      <c r="T1117" s="2">
        <f>S1117+(365*2)</f>
        <v>46123</v>
      </c>
      <c r="U1117" s="2">
        <f t="shared" si="88"/>
        <v>46183</v>
      </c>
      <c r="V1117" s="11">
        <f t="shared" ca="1" si="89"/>
        <v>-509</v>
      </c>
    </row>
    <row r="1118" spans="1:23" x14ac:dyDescent="0.25">
      <c r="A1118" s="1">
        <v>152</v>
      </c>
      <c r="B1118" s="1" t="s">
        <v>2251</v>
      </c>
      <c r="C1118" s="1" t="s">
        <v>68</v>
      </c>
      <c r="D1118" s="1">
        <v>1</v>
      </c>
      <c r="E1118" s="1" t="s">
        <v>54</v>
      </c>
      <c r="F1118" s="1" t="s">
        <v>2254</v>
      </c>
      <c r="G1118" s="1" t="s">
        <v>2255</v>
      </c>
      <c r="I1118" s="11">
        <v>1</v>
      </c>
      <c r="J1118" s="2" t="s">
        <v>2663</v>
      </c>
      <c r="L1118" s="2" t="s">
        <v>2665</v>
      </c>
      <c r="O1118" s="1" t="s">
        <v>2665</v>
      </c>
      <c r="R1118" s="1" t="s">
        <v>8</v>
      </c>
      <c r="S1118" s="2">
        <v>42107</v>
      </c>
      <c r="T1118" s="2">
        <f>S1118+(365*3)</f>
        <v>43202</v>
      </c>
      <c r="U1118" s="2">
        <f t="shared" si="88"/>
        <v>43262</v>
      </c>
      <c r="V1118" s="11">
        <f t="shared" ca="1" si="89"/>
        <v>2412</v>
      </c>
      <c r="W1118" s="1" t="s">
        <v>2659</v>
      </c>
    </row>
    <row r="1119" spans="1:23" x14ac:dyDescent="0.25">
      <c r="A1119" s="1">
        <v>152</v>
      </c>
      <c r="B1119" s="1" t="s">
        <v>2251</v>
      </c>
      <c r="C1119" s="1" t="s">
        <v>68</v>
      </c>
      <c r="D1119" s="1">
        <v>2</v>
      </c>
      <c r="E1119" s="1" t="s">
        <v>54</v>
      </c>
      <c r="F1119" s="1" t="s">
        <v>2252</v>
      </c>
      <c r="G1119" s="1" t="s">
        <v>2253</v>
      </c>
      <c r="I1119" s="11">
        <v>1</v>
      </c>
      <c r="J1119" s="2" t="s">
        <v>2663</v>
      </c>
      <c r="L1119" s="2" t="s">
        <v>2665</v>
      </c>
      <c r="O1119" s="1" t="s">
        <v>2665</v>
      </c>
      <c r="R1119" s="1" t="s">
        <v>8</v>
      </c>
      <c r="S1119" s="2">
        <v>42107</v>
      </c>
      <c r="T1119" s="2">
        <f>S1119+(365*3)</f>
        <v>43202</v>
      </c>
      <c r="U1119" s="2">
        <f t="shared" si="88"/>
        <v>43262</v>
      </c>
      <c r="V1119" s="11">
        <f t="shared" ca="1" si="89"/>
        <v>2412</v>
      </c>
      <c r="W1119" s="1" t="s">
        <v>2659</v>
      </c>
    </row>
    <row r="1120" spans="1:23" x14ac:dyDescent="0.25">
      <c r="A1120" s="1">
        <v>152</v>
      </c>
      <c r="B1120" s="1" t="s">
        <v>2248</v>
      </c>
      <c r="C1120" s="1" t="s">
        <v>144</v>
      </c>
      <c r="D1120" s="1">
        <v>2</v>
      </c>
      <c r="E1120" s="1" t="s">
        <v>54</v>
      </c>
      <c r="F1120" s="1" t="s">
        <v>2249</v>
      </c>
      <c r="G1120" s="1" t="s">
        <v>2250</v>
      </c>
      <c r="I1120" s="11">
        <v>1</v>
      </c>
      <c r="J1120" s="2" t="s">
        <v>2663</v>
      </c>
      <c r="L1120" s="2" t="s">
        <v>2665</v>
      </c>
      <c r="O1120" s="1" t="s">
        <v>2665</v>
      </c>
      <c r="R1120" s="1" t="s">
        <v>8</v>
      </c>
      <c r="S1120" s="2">
        <v>42107</v>
      </c>
      <c r="T1120" s="2">
        <f>S1120+(365*3)</f>
        <v>43202</v>
      </c>
      <c r="U1120" s="2">
        <f t="shared" si="88"/>
        <v>43262</v>
      </c>
      <c r="V1120" s="11">
        <f t="shared" ca="1" si="89"/>
        <v>2412</v>
      </c>
      <c r="W1120" s="1" t="s">
        <v>2659</v>
      </c>
    </row>
    <row r="1121" spans="1:23" hidden="1" x14ac:dyDescent="0.25">
      <c r="A1121" s="1">
        <v>152</v>
      </c>
      <c r="B1121" s="1" t="s">
        <v>2226</v>
      </c>
      <c r="C1121" s="1" t="s">
        <v>68</v>
      </c>
      <c r="D1121" s="1" t="s">
        <v>450</v>
      </c>
      <c r="E1121" s="1" t="s">
        <v>77</v>
      </c>
      <c r="F1121" s="1" t="s">
        <v>2227</v>
      </c>
      <c r="G1121" s="1" t="s">
        <v>2228</v>
      </c>
      <c r="H1121" s="1" t="s">
        <v>2217</v>
      </c>
      <c r="I1121" s="11">
        <v>1</v>
      </c>
      <c r="J1121" s="2" t="s">
        <v>2664</v>
      </c>
      <c r="K1121"/>
      <c r="L1121" s="2" t="s">
        <v>2664</v>
      </c>
      <c r="M1121"/>
      <c r="N1121"/>
      <c r="O1121"/>
      <c r="R1121" s="1" t="s">
        <v>8</v>
      </c>
      <c r="S1121" s="2">
        <v>45392</v>
      </c>
      <c r="T1121" s="2">
        <f>S1121+(365*2)</f>
        <v>46122</v>
      </c>
      <c r="U1121" s="2">
        <f t="shared" si="88"/>
        <v>46182</v>
      </c>
      <c r="V1121" s="11">
        <f t="shared" ca="1" si="89"/>
        <v>-508</v>
      </c>
    </row>
    <row r="1122" spans="1:23" x14ac:dyDescent="0.25">
      <c r="A1122" s="1">
        <v>152</v>
      </c>
      <c r="B1122" s="1" t="s">
        <v>2229</v>
      </c>
      <c r="C1122" s="1" t="s">
        <v>783</v>
      </c>
      <c r="D1122" s="1">
        <v>5</v>
      </c>
      <c r="E1122" s="1" t="s">
        <v>54</v>
      </c>
      <c r="F1122" s="1" t="s">
        <v>2239</v>
      </c>
      <c r="G1122" s="1" t="s">
        <v>2240</v>
      </c>
      <c r="H1122" s="1">
        <v>4</v>
      </c>
      <c r="I1122" s="11">
        <v>1</v>
      </c>
      <c r="J1122" s="2" t="s">
        <v>2663</v>
      </c>
      <c r="L1122" s="2" t="s">
        <v>2665</v>
      </c>
      <c r="O1122" s="1" t="s">
        <v>2665</v>
      </c>
      <c r="R1122" s="1" t="s">
        <v>8</v>
      </c>
      <c r="S1122" s="2">
        <v>42107</v>
      </c>
      <c r="T1122" s="2">
        <f t="shared" ref="T1122:T1128" si="91">S1122+(365*3)</f>
        <v>43202</v>
      </c>
      <c r="U1122" s="2">
        <f t="shared" si="88"/>
        <v>43262</v>
      </c>
      <c r="V1122" s="11">
        <f t="shared" ca="1" si="89"/>
        <v>2412</v>
      </c>
      <c r="W1122" s="1" t="s">
        <v>2659</v>
      </c>
    </row>
    <row r="1123" spans="1:23" x14ac:dyDescent="0.25">
      <c r="A1123" s="1">
        <v>152</v>
      </c>
      <c r="B1123" s="1" t="s">
        <v>2229</v>
      </c>
      <c r="C1123" s="1" t="s">
        <v>783</v>
      </c>
      <c r="D1123" s="1">
        <v>6</v>
      </c>
      <c r="E1123" s="1" t="s">
        <v>54</v>
      </c>
      <c r="F1123" s="1" t="s">
        <v>2233</v>
      </c>
      <c r="G1123" s="1" t="s">
        <v>2234</v>
      </c>
      <c r="H1123" s="1">
        <v>4</v>
      </c>
      <c r="I1123" s="11">
        <v>1</v>
      </c>
      <c r="J1123" s="2" t="s">
        <v>2663</v>
      </c>
      <c r="L1123" s="2" t="s">
        <v>2665</v>
      </c>
      <c r="O1123" s="1" t="s">
        <v>2665</v>
      </c>
      <c r="R1123" s="1" t="s">
        <v>8</v>
      </c>
      <c r="S1123" s="2">
        <v>42107</v>
      </c>
      <c r="T1123" s="2">
        <f t="shared" si="91"/>
        <v>43202</v>
      </c>
      <c r="U1123" s="2">
        <f t="shared" si="88"/>
        <v>43262</v>
      </c>
      <c r="V1123" s="11">
        <f t="shared" ca="1" si="89"/>
        <v>2412</v>
      </c>
      <c r="W1123" s="1" t="s">
        <v>2659</v>
      </c>
    </row>
    <row r="1124" spans="1:23" x14ac:dyDescent="0.25">
      <c r="A1124" s="1">
        <v>152</v>
      </c>
      <c r="B1124" s="1" t="s">
        <v>2229</v>
      </c>
      <c r="C1124" s="1" t="s">
        <v>783</v>
      </c>
      <c r="D1124" s="1" t="s">
        <v>450</v>
      </c>
      <c r="E1124" s="1" t="s">
        <v>54</v>
      </c>
      <c r="F1124" s="1" t="s">
        <v>2246</v>
      </c>
      <c r="G1124" s="1" t="s">
        <v>2247</v>
      </c>
      <c r="H1124" s="1">
        <v>4</v>
      </c>
      <c r="I1124" s="11">
        <v>1</v>
      </c>
      <c r="J1124" s="2" t="s">
        <v>2663</v>
      </c>
      <c r="L1124" s="2" t="s">
        <v>2665</v>
      </c>
      <c r="O1124" s="1" t="s">
        <v>2665</v>
      </c>
      <c r="R1124" s="1" t="s">
        <v>8</v>
      </c>
      <c r="S1124" s="2">
        <v>42107</v>
      </c>
      <c r="T1124" s="2">
        <f t="shared" si="91"/>
        <v>43202</v>
      </c>
      <c r="U1124" s="2">
        <f t="shared" si="88"/>
        <v>43262</v>
      </c>
      <c r="V1124" s="11">
        <f t="shared" ca="1" si="89"/>
        <v>2412</v>
      </c>
      <c r="W1124" s="1" t="s">
        <v>2659</v>
      </c>
    </row>
    <row r="1125" spans="1:23" x14ac:dyDescent="0.25">
      <c r="A1125" s="1">
        <v>152</v>
      </c>
      <c r="B1125" s="1" t="s">
        <v>2229</v>
      </c>
      <c r="C1125" s="1" t="s">
        <v>68</v>
      </c>
      <c r="D1125" s="1" t="s">
        <v>420</v>
      </c>
      <c r="E1125" s="1" t="s">
        <v>54</v>
      </c>
      <c r="F1125" s="1" t="s">
        <v>2230</v>
      </c>
      <c r="G1125" s="1" t="s">
        <v>2231</v>
      </c>
      <c r="H1125" s="1">
        <v>5</v>
      </c>
      <c r="I1125" s="11">
        <v>1</v>
      </c>
      <c r="J1125" s="2" t="s">
        <v>2663</v>
      </c>
      <c r="L1125" s="2" t="s">
        <v>2665</v>
      </c>
      <c r="O1125" s="1" t="s">
        <v>2665</v>
      </c>
      <c r="R1125" s="1" t="s">
        <v>8</v>
      </c>
      <c r="S1125" s="2">
        <v>42107</v>
      </c>
      <c r="T1125" s="2">
        <f t="shared" si="91"/>
        <v>43202</v>
      </c>
      <c r="U1125" s="2">
        <f t="shared" si="88"/>
        <v>43262</v>
      </c>
      <c r="V1125" s="11">
        <f t="shared" ca="1" si="89"/>
        <v>2412</v>
      </c>
      <c r="W1125" s="1" t="s">
        <v>2659</v>
      </c>
    </row>
    <row r="1126" spans="1:23" x14ac:dyDescent="0.25">
      <c r="A1126" s="1">
        <v>152</v>
      </c>
      <c r="B1126" s="1" t="s">
        <v>2229</v>
      </c>
      <c r="C1126" s="1" t="s">
        <v>68</v>
      </c>
      <c r="D1126" s="1" t="s">
        <v>444</v>
      </c>
      <c r="E1126" s="1" t="s">
        <v>54</v>
      </c>
      <c r="F1126" s="1" t="s">
        <v>2231</v>
      </c>
      <c r="G1126" s="1" t="s">
        <v>2232</v>
      </c>
      <c r="H1126" s="1">
        <v>1</v>
      </c>
      <c r="I1126" s="11">
        <v>1</v>
      </c>
      <c r="J1126" s="2" t="s">
        <v>2663</v>
      </c>
      <c r="L1126" s="2" t="s">
        <v>2665</v>
      </c>
      <c r="O1126" s="1" t="s">
        <v>2665</v>
      </c>
      <c r="R1126" s="1" t="s">
        <v>8</v>
      </c>
      <c r="S1126" s="2">
        <v>42107</v>
      </c>
      <c r="T1126" s="2">
        <f t="shared" si="91"/>
        <v>43202</v>
      </c>
      <c r="U1126" s="2">
        <f t="shared" si="88"/>
        <v>43262</v>
      </c>
      <c r="V1126" s="11">
        <f t="shared" ca="1" si="89"/>
        <v>2412</v>
      </c>
      <c r="W1126" s="1" t="s">
        <v>2659</v>
      </c>
    </row>
    <row r="1127" spans="1:23" x14ac:dyDescent="0.25">
      <c r="A1127" s="1">
        <v>152</v>
      </c>
      <c r="B1127" s="1" t="s">
        <v>2229</v>
      </c>
      <c r="C1127" s="1" t="s">
        <v>68</v>
      </c>
      <c r="D1127" s="1" t="s">
        <v>669</v>
      </c>
      <c r="E1127" s="1" t="s">
        <v>54</v>
      </c>
      <c r="F1127" s="1" t="s">
        <v>2237</v>
      </c>
      <c r="G1127" s="1" t="s">
        <v>2238</v>
      </c>
      <c r="H1127" s="1">
        <v>2</v>
      </c>
      <c r="I1127" s="11">
        <v>1</v>
      </c>
      <c r="J1127" s="2" t="s">
        <v>2663</v>
      </c>
      <c r="L1127" s="2" t="s">
        <v>2665</v>
      </c>
      <c r="O1127" s="1" t="s">
        <v>2665</v>
      </c>
      <c r="R1127" s="1" t="s">
        <v>8</v>
      </c>
      <c r="S1127" s="2">
        <v>40819</v>
      </c>
      <c r="T1127" s="2">
        <f t="shared" si="91"/>
        <v>41914</v>
      </c>
      <c r="U1127" s="2">
        <f t="shared" si="88"/>
        <v>41974</v>
      </c>
      <c r="V1127" s="11">
        <f t="shared" ca="1" si="89"/>
        <v>3700</v>
      </c>
      <c r="W1127" s="1" t="s">
        <v>2659</v>
      </c>
    </row>
    <row r="1128" spans="1:23" x14ac:dyDescent="0.25">
      <c r="A1128" s="1">
        <v>152</v>
      </c>
      <c r="B1128" s="1" t="s">
        <v>2229</v>
      </c>
      <c r="C1128" s="1" t="s">
        <v>144</v>
      </c>
      <c r="D1128" s="1" t="s">
        <v>642</v>
      </c>
      <c r="E1128" s="1" t="s">
        <v>54</v>
      </c>
      <c r="F1128" s="1" t="s">
        <v>2235</v>
      </c>
      <c r="G1128" s="1" t="s">
        <v>2236</v>
      </c>
      <c r="H1128" s="1">
        <v>3</v>
      </c>
      <c r="I1128" s="11">
        <v>1</v>
      </c>
      <c r="J1128" s="2" t="s">
        <v>2663</v>
      </c>
      <c r="L1128" s="2" t="s">
        <v>2665</v>
      </c>
      <c r="O1128" s="1" t="s">
        <v>2665</v>
      </c>
      <c r="R1128" s="1" t="s">
        <v>8</v>
      </c>
      <c r="S1128" s="2">
        <v>40819</v>
      </c>
      <c r="T1128" s="2">
        <f t="shared" si="91"/>
        <v>41914</v>
      </c>
      <c r="U1128" s="2">
        <f t="shared" si="88"/>
        <v>41974</v>
      </c>
      <c r="V1128" s="11">
        <f t="shared" ca="1" si="89"/>
        <v>3700</v>
      </c>
      <c r="W1128" s="1" t="s">
        <v>2659</v>
      </c>
    </row>
    <row r="1129" spans="1:23" x14ac:dyDescent="0.25">
      <c r="A1129" s="1">
        <v>152</v>
      </c>
      <c r="B1129" s="1" t="s">
        <v>2229</v>
      </c>
      <c r="C1129" s="1" t="s">
        <v>783</v>
      </c>
      <c r="D1129" s="1" t="s">
        <v>2241</v>
      </c>
      <c r="E1129" s="1" t="s">
        <v>9</v>
      </c>
      <c r="F1129" s="1" t="s">
        <v>2242</v>
      </c>
      <c r="G1129" s="1" t="s">
        <v>2243</v>
      </c>
      <c r="H1129" s="1">
        <v>5</v>
      </c>
      <c r="I1129" s="11">
        <v>1</v>
      </c>
      <c r="J1129" s="2" t="s">
        <v>2663</v>
      </c>
      <c r="L1129" s="2" t="s">
        <v>2665</v>
      </c>
      <c r="O1129" s="1" t="s">
        <v>2665</v>
      </c>
      <c r="R1129" s="1" t="s">
        <v>8</v>
      </c>
      <c r="S1129" s="2">
        <v>40819</v>
      </c>
      <c r="T1129" s="2">
        <f>S1129+(365*4)</f>
        <v>42279</v>
      </c>
      <c r="U1129" s="2">
        <f t="shared" si="88"/>
        <v>42339</v>
      </c>
      <c r="V1129" s="11">
        <f t="shared" ca="1" si="89"/>
        <v>3335</v>
      </c>
      <c r="W1129" s="1" t="s">
        <v>2659</v>
      </c>
    </row>
    <row r="1130" spans="1:23" x14ac:dyDescent="0.25">
      <c r="A1130" s="1">
        <v>152</v>
      </c>
      <c r="B1130" s="1" t="s">
        <v>2229</v>
      </c>
      <c r="C1130" s="1" t="s">
        <v>674</v>
      </c>
      <c r="D1130" s="1" t="s">
        <v>459</v>
      </c>
      <c r="E1130" s="1" t="s">
        <v>9</v>
      </c>
      <c r="F1130" s="1" t="s">
        <v>2244</v>
      </c>
      <c r="G1130" s="1" t="s">
        <v>2245</v>
      </c>
      <c r="H1130" s="1">
        <v>5</v>
      </c>
      <c r="I1130" s="11">
        <v>1</v>
      </c>
      <c r="J1130" s="2" t="s">
        <v>2663</v>
      </c>
      <c r="L1130" s="2" t="s">
        <v>2665</v>
      </c>
      <c r="O1130" s="1" t="s">
        <v>2665</v>
      </c>
      <c r="R1130" s="1" t="s">
        <v>8</v>
      </c>
      <c r="S1130" s="2">
        <v>40819</v>
      </c>
      <c r="T1130" s="2">
        <f>S1130+(365*4)</f>
        <v>42279</v>
      </c>
      <c r="U1130" s="2">
        <f t="shared" si="88"/>
        <v>42339</v>
      </c>
      <c r="V1130" s="11">
        <f t="shared" ca="1" si="89"/>
        <v>3335</v>
      </c>
      <c r="W1130" s="1" t="s">
        <v>2659</v>
      </c>
    </row>
    <row r="1131" spans="1:23" x14ac:dyDescent="0.25">
      <c r="A1131" s="1">
        <v>152</v>
      </c>
      <c r="B1131" s="1" t="s">
        <v>2222</v>
      </c>
      <c r="C1131" s="1" t="s">
        <v>783</v>
      </c>
      <c r="D1131" s="1">
        <v>2</v>
      </c>
      <c r="E1131" s="1" t="s">
        <v>9</v>
      </c>
      <c r="F1131" s="1" t="s">
        <v>2225</v>
      </c>
      <c r="G1131" s="1" t="s">
        <v>2225</v>
      </c>
      <c r="H1131" s="1" t="s">
        <v>2217</v>
      </c>
      <c r="I1131" s="11">
        <v>1</v>
      </c>
      <c r="J1131" s="2" t="s">
        <v>2663</v>
      </c>
      <c r="L1131" s="2" t="s">
        <v>2665</v>
      </c>
      <c r="O1131" s="1" t="s">
        <v>2665</v>
      </c>
      <c r="R1131" s="1" t="s">
        <v>8</v>
      </c>
      <c r="T1131" s="2">
        <f>S1131+(365*4)</f>
        <v>1460</v>
      </c>
      <c r="U1131" s="2">
        <f t="shared" si="88"/>
        <v>1520</v>
      </c>
      <c r="V1131" s="11">
        <f t="shared" ca="1" si="89"/>
        <v>44154</v>
      </c>
      <c r="W1131" s="1" t="s">
        <v>2659</v>
      </c>
    </row>
    <row r="1132" spans="1:23" hidden="1" x14ac:dyDescent="0.25">
      <c r="A1132" s="1">
        <v>152</v>
      </c>
      <c r="B1132" s="1" t="s">
        <v>2222</v>
      </c>
      <c r="C1132" s="1" t="s">
        <v>783</v>
      </c>
      <c r="D1132" s="1" t="s">
        <v>420</v>
      </c>
      <c r="E1132" s="1" t="s">
        <v>77</v>
      </c>
      <c r="F1132" s="1" t="s">
        <v>2223</v>
      </c>
      <c r="G1132" s="1" t="s">
        <v>2223</v>
      </c>
      <c r="I1132" s="11">
        <v>1</v>
      </c>
      <c r="J1132" s="2" t="s">
        <v>2664</v>
      </c>
      <c r="K1132"/>
      <c r="L1132" s="2" t="s">
        <v>2664</v>
      </c>
      <c r="M1132"/>
      <c r="N1132"/>
      <c r="O1132"/>
      <c r="R1132" s="1" t="s">
        <v>8</v>
      </c>
      <c r="S1132" s="2">
        <v>45392</v>
      </c>
      <c r="T1132" s="2">
        <f>S1132+(365*2)</f>
        <v>46122</v>
      </c>
      <c r="U1132" s="2">
        <f t="shared" si="88"/>
        <v>46182</v>
      </c>
      <c r="V1132" s="11">
        <f t="shared" ca="1" si="89"/>
        <v>-508</v>
      </c>
    </row>
    <row r="1133" spans="1:23" x14ac:dyDescent="0.25">
      <c r="A1133" s="1">
        <v>152</v>
      </c>
      <c r="B1133" s="1" t="s">
        <v>2222</v>
      </c>
      <c r="C1133" s="1" t="s">
        <v>695</v>
      </c>
      <c r="D1133" s="1" t="s">
        <v>635</v>
      </c>
      <c r="E1133" s="1" t="s">
        <v>9</v>
      </c>
      <c r="F1133" s="1" t="s">
        <v>2224</v>
      </c>
      <c r="G1133" s="1" t="s">
        <v>2225</v>
      </c>
      <c r="H1133" s="1" t="s">
        <v>1860</v>
      </c>
      <c r="I1133" s="11">
        <v>1</v>
      </c>
      <c r="J1133" s="2" t="s">
        <v>2663</v>
      </c>
      <c r="L1133" s="2" t="s">
        <v>2665</v>
      </c>
      <c r="O1133" s="1" t="s">
        <v>2665</v>
      </c>
      <c r="R1133" s="1" t="s">
        <v>8</v>
      </c>
      <c r="S1133" s="2">
        <v>40819</v>
      </c>
      <c r="T1133" s="2">
        <f>S1133+(365*4)</f>
        <v>42279</v>
      </c>
      <c r="U1133" s="2">
        <f t="shared" si="88"/>
        <v>42339</v>
      </c>
      <c r="V1133" s="11">
        <f t="shared" ca="1" si="89"/>
        <v>3335</v>
      </c>
      <c r="W1133" s="1" t="s">
        <v>2659</v>
      </c>
    </row>
    <row r="1134" spans="1:23" hidden="1" x14ac:dyDescent="0.25">
      <c r="A1134" s="1">
        <v>152</v>
      </c>
      <c r="B1134" s="1" t="s">
        <v>2216</v>
      </c>
      <c r="C1134" s="1" t="s">
        <v>68</v>
      </c>
      <c r="D1134" s="1" t="s">
        <v>459</v>
      </c>
      <c r="E1134" s="1" t="s">
        <v>77</v>
      </c>
      <c r="F1134" s="1" t="s">
        <v>2218</v>
      </c>
      <c r="G1134" s="1" t="s">
        <v>2219</v>
      </c>
      <c r="H1134" s="1" t="s">
        <v>2217</v>
      </c>
      <c r="I1134" s="11">
        <v>1</v>
      </c>
      <c r="J1134" s="2" t="s">
        <v>2664</v>
      </c>
      <c r="K1134"/>
      <c r="L1134" s="2" t="s">
        <v>2664</v>
      </c>
      <c r="M1134"/>
      <c r="N1134"/>
      <c r="O1134"/>
      <c r="R1134" s="1" t="s">
        <v>8</v>
      </c>
      <c r="S1134" s="2">
        <v>45392</v>
      </c>
      <c r="T1134" s="2">
        <f>S1134+(365*2)</f>
        <v>46122</v>
      </c>
      <c r="U1134" s="2">
        <f t="shared" si="88"/>
        <v>46182</v>
      </c>
      <c r="V1134" s="11">
        <f t="shared" ca="1" si="89"/>
        <v>-508</v>
      </c>
    </row>
    <row r="1135" spans="1:23" x14ac:dyDescent="0.25">
      <c r="A1135" s="1">
        <v>152</v>
      </c>
      <c r="B1135" s="1" t="s">
        <v>2216</v>
      </c>
      <c r="C1135" s="1" t="s">
        <v>695</v>
      </c>
      <c r="D1135" s="1" t="s">
        <v>666</v>
      </c>
      <c r="E1135" s="1" t="s">
        <v>9</v>
      </c>
      <c r="F1135" s="1" t="s">
        <v>2220</v>
      </c>
      <c r="G1135" s="1" t="s">
        <v>2221</v>
      </c>
      <c r="H1135" s="1" t="s">
        <v>1860</v>
      </c>
      <c r="I1135" s="11">
        <v>1</v>
      </c>
      <c r="J1135" s="2" t="s">
        <v>2663</v>
      </c>
      <c r="L1135" s="2" t="s">
        <v>2665</v>
      </c>
      <c r="O1135" s="1" t="s">
        <v>2665</v>
      </c>
      <c r="R1135" s="1" t="s">
        <v>8</v>
      </c>
      <c r="S1135" s="2">
        <v>40819</v>
      </c>
      <c r="T1135" s="2">
        <f>S1135+(365*4)</f>
        <v>42279</v>
      </c>
      <c r="U1135" s="2">
        <f t="shared" si="88"/>
        <v>42339</v>
      </c>
      <c r="V1135" s="11">
        <f t="shared" ca="1" si="89"/>
        <v>3335</v>
      </c>
      <c r="W1135" s="1" t="s">
        <v>2659</v>
      </c>
    </row>
    <row r="1136" spans="1:23" hidden="1" x14ac:dyDescent="0.25">
      <c r="A1136" s="1">
        <v>152</v>
      </c>
      <c r="B1136" s="1" t="s">
        <v>2204</v>
      </c>
      <c r="C1136" s="1" t="s">
        <v>17</v>
      </c>
      <c r="D1136" s="1">
        <v>21</v>
      </c>
      <c r="E1136" s="1" t="s">
        <v>77</v>
      </c>
      <c r="F1136" s="1" t="s">
        <v>2211</v>
      </c>
      <c r="G1136" s="1" t="s">
        <v>2212</v>
      </c>
      <c r="H1136" s="1">
        <v>3</v>
      </c>
      <c r="I1136" s="11">
        <v>1</v>
      </c>
      <c r="J1136" s="2" t="s">
        <v>2664</v>
      </c>
      <c r="K1136"/>
      <c r="L1136" s="2" t="s">
        <v>2664</v>
      </c>
      <c r="M1136"/>
      <c r="N1136"/>
      <c r="O1136"/>
      <c r="R1136" s="1" t="s">
        <v>8</v>
      </c>
      <c r="S1136" s="2">
        <v>45393</v>
      </c>
      <c r="T1136" s="2">
        <f>S1136+(365*2)</f>
        <v>46123</v>
      </c>
      <c r="U1136" s="2">
        <f t="shared" si="88"/>
        <v>46183</v>
      </c>
      <c r="V1136" s="11">
        <f t="shared" ca="1" si="89"/>
        <v>-509</v>
      </c>
    </row>
    <row r="1137" spans="1:23" hidden="1" x14ac:dyDescent="0.25">
      <c r="A1137" s="1">
        <v>152</v>
      </c>
      <c r="B1137" s="1" t="s">
        <v>2204</v>
      </c>
      <c r="C1137" s="1" t="s">
        <v>17</v>
      </c>
      <c r="D1137" s="1">
        <v>22</v>
      </c>
      <c r="E1137" s="1" t="s">
        <v>77</v>
      </c>
      <c r="F1137" s="1" t="s">
        <v>2205</v>
      </c>
      <c r="G1137" s="1" t="s">
        <v>2206</v>
      </c>
      <c r="H1137" s="1">
        <v>3</v>
      </c>
      <c r="I1137" s="11">
        <v>1</v>
      </c>
      <c r="J1137" s="2" t="s">
        <v>2664</v>
      </c>
      <c r="K1137"/>
      <c r="L1137" s="2" t="s">
        <v>2664</v>
      </c>
      <c r="M1137"/>
      <c r="N1137"/>
      <c r="O1137"/>
      <c r="R1137" s="1" t="s">
        <v>8</v>
      </c>
      <c r="S1137" s="2">
        <v>45393</v>
      </c>
      <c r="T1137" s="2">
        <f>S1137+(365*2)</f>
        <v>46123</v>
      </c>
      <c r="U1137" s="2">
        <f t="shared" si="88"/>
        <v>46183</v>
      </c>
      <c r="V1137" s="11">
        <f t="shared" ca="1" si="89"/>
        <v>-509</v>
      </c>
    </row>
    <row r="1138" spans="1:23" x14ac:dyDescent="0.25">
      <c r="A1138" s="1">
        <v>152</v>
      </c>
      <c r="B1138" s="1" t="s">
        <v>2204</v>
      </c>
      <c r="C1138" s="1" t="s">
        <v>68</v>
      </c>
      <c r="D1138" s="1" t="s">
        <v>1223</v>
      </c>
      <c r="E1138" s="1" t="s">
        <v>9</v>
      </c>
      <c r="F1138" s="1" t="s">
        <v>2209</v>
      </c>
      <c r="G1138" s="1" t="s">
        <v>2210</v>
      </c>
      <c r="H1138" s="1">
        <v>2</v>
      </c>
      <c r="I1138" s="11">
        <v>1</v>
      </c>
      <c r="J1138" s="2" t="s">
        <v>2663</v>
      </c>
      <c r="L1138" s="2" t="s">
        <v>2665</v>
      </c>
      <c r="O1138" s="1" t="s">
        <v>2665</v>
      </c>
      <c r="R1138" s="1" t="s">
        <v>8</v>
      </c>
      <c r="S1138" s="2">
        <v>43342</v>
      </c>
      <c r="T1138" s="2">
        <f>S1138+(365*4)</f>
        <v>44802</v>
      </c>
      <c r="U1138" s="2">
        <f t="shared" si="88"/>
        <v>44862</v>
      </c>
      <c r="V1138" s="11">
        <f t="shared" ca="1" si="89"/>
        <v>812</v>
      </c>
      <c r="W1138" s="1" t="s">
        <v>2659</v>
      </c>
    </row>
    <row r="1139" spans="1:23" x14ac:dyDescent="0.25">
      <c r="A1139" s="1">
        <v>152</v>
      </c>
      <c r="B1139" s="1" t="s">
        <v>2204</v>
      </c>
      <c r="C1139" s="1" t="s">
        <v>68</v>
      </c>
      <c r="D1139" s="1" t="s">
        <v>2207</v>
      </c>
      <c r="E1139" s="1" t="s">
        <v>9</v>
      </c>
      <c r="F1139" s="1" t="s">
        <v>2208</v>
      </c>
      <c r="G1139" s="1" t="s">
        <v>2208</v>
      </c>
      <c r="H1139" s="1">
        <v>2</v>
      </c>
      <c r="I1139" s="11">
        <v>1</v>
      </c>
      <c r="J1139" s="2" t="s">
        <v>2663</v>
      </c>
      <c r="L1139" s="2" t="s">
        <v>2665</v>
      </c>
      <c r="O1139" s="1" t="s">
        <v>2665</v>
      </c>
      <c r="R1139" s="1" t="s">
        <v>8</v>
      </c>
      <c r="S1139" s="2">
        <v>40819</v>
      </c>
      <c r="T1139" s="2">
        <f>S1139+(365*4)</f>
        <v>42279</v>
      </c>
      <c r="U1139" s="2">
        <f t="shared" si="88"/>
        <v>42339</v>
      </c>
      <c r="V1139" s="11">
        <f t="shared" ca="1" si="89"/>
        <v>3335</v>
      </c>
      <c r="W1139" s="1" t="s">
        <v>2659</v>
      </c>
    </row>
    <row r="1140" spans="1:23" x14ac:dyDescent="0.25">
      <c r="A1140" s="1">
        <v>153</v>
      </c>
      <c r="B1140" s="1" t="s">
        <v>2279</v>
      </c>
      <c r="C1140" s="1" t="s">
        <v>783</v>
      </c>
      <c r="D1140" s="1">
        <v>1</v>
      </c>
      <c r="E1140" s="1" t="s">
        <v>54</v>
      </c>
      <c r="F1140" s="1" t="s">
        <v>2289</v>
      </c>
      <c r="G1140" s="1" t="s">
        <v>2290</v>
      </c>
      <c r="I1140" s="11">
        <v>1</v>
      </c>
      <c r="J1140" s="2" t="s">
        <v>2663</v>
      </c>
      <c r="L1140" s="2" t="s">
        <v>2665</v>
      </c>
      <c r="O1140" s="1" t="s">
        <v>2665</v>
      </c>
      <c r="R1140" s="1" t="s">
        <v>8</v>
      </c>
      <c r="S1140" s="2">
        <v>43387</v>
      </c>
      <c r="T1140" s="2">
        <f>S1140+(365*3)</f>
        <v>44482</v>
      </c>
      <c r="U1140" s="2">
        <f t="shared" si="88"/>
        <v>44542</v>
      </c>
      <c r="V1140" s="11">
        <f t="shared" ca="1" si="89"/>
        <v>1132</v>
      </c>
      <c r="W1140" s="1" t="s">
        <v>2659</v>
      </c>
    </row>
    <row r="1141" spans="1:23" x14ac:dyDescent="0.25">
      <c r="A1141" s="1">
        <v>153</v>
      </c>
      <c r="B1141" s="1" t="s">
        <v>2279</v>
      </c>
      <c r="C1141" s="1" t="s">
        <v>783</v>
      </c>
      <c r="D1141" s="1">
        <v>2</v>
      </c>
      <c r="E1141" s="1" t="s">
        <v>54</v>
      </c>
      <c r="F1141" s="1" t="s">
        <v>2283</v>
      </c>
      <c r="G1141" s="1" t="s">
        <v>2284</v>
      </c>
      <c r="H1141" s="1">
        <v>3</v>
      </c>
      <c r="I1141" s="11">
        <v>1</v>
      </c>
      <c r="J1141" s="2" t="s">
        <v>2663</v>
      </c>
      <c r="L1141" s="2" t="s">
        <v>2665</v>
      </c>
      <c r="O1141" s="1" t="s">
        <v>2665</v>
      </c>
      <c r="R1141" s="1" t="s">
        <v>8</v>
      </c>
      <c r="S1141" s="2">
        <v>43387</v>
      </c>
      <c r="T1141" s="2">
        <f>S1141+(365*3)</f>
        <v>44482</v>
      </c>
      <c r="U1141" s="2">
        <f t="shared" si="88"/>
        <v>44542</v>
      </c>
      <c r="V1141" s="11">
        <f t="shared" ca="1" si="89"/>
        <v>1132</v>
      </c>
      <c r="W1141" s="1" t="s">
        <v>2659</v>
      </c>
    </row>
    <row r="1142" spans="1:23" x14ac:dyDescent="0.25">
      <c r="A1142" s="1">
        <v>153</v>
      </c>
      <c r="B1142" s="1" t="s">
        <v>2279</v>
      </c>
      <c r="C1142" s="1" t="s">
        <v>783</v>
      </c>
      <c r="D1142" s="1" t="s">
        <v>1045</v>
      </c>
      <c r="E1142" s="1" t="s">
        <v>54</v>
      </c>
      <c r="F1142" s="1" t="s">
        <v>2281</v>
      </c>
      <c r="G1142" s="1" t="s">
        <v>2282</v>
      </c>
      <c r="H1142" s="1" t="s">
        <v>2280</v>
      </c>
      <c r="I1142" s="11">
        <v>1</v>
      </c>
      <c r="J1142" s="2" t="s">
        <v>2663</v>
      </c>
      <c r="L1142" s="2" t="s">
        <v>2665</v>
      </c>
      <c r="O1142" s="1" t="s">
        <v>2665</v>
      </c>
      <c r="R1142" s="1" t="s">
        <v>8</v>
      </c>
      <c r="S1142" s="2">
        <v>43387</v>
      </c>
      <c r="T1142" s="2">
        <f>S1142+(365*3)</f>
        <v>44482</v>
      </c>
      <c r="U1142" s="2">
        <f t="shared" si="88"/>
        <v>44542</v>
      </c>
      <c r="V1142" s="11">
        <f t="shared" ca="1" si="89"/>
        <v>1132</v>
      </c>
      <c r="W1142" s="1" t="s">
        <v>2659</v>
      </c>
    </row>
    <row r="1143" spans="1:23" x14ac:dyDescent="0.25">
      <c r="A1143" s="1">
        <v>153</v>
      </c>
      <c r="B1143" s="1" t="s">
        <v>2279</v>
      </c>
      <c r="C1143" s="1" t="s">
        <v>144</v>
      </c>
      <c r="D1143" s="1">
        <v>3</v>
      </c>
      <c r="E1143" s="1" t="s">
        <v>9</v>
      </c>
      <c r="F1143" s="1" t="s">
        <v>2287</v>
      </c>
      <c r="G1143" s="1" t="s">
        <v>2288</v>
      </c>
      <c r="H1143" s="1">
        <v>1</v>
      </c>
      <c r="I1143" s="11">
        <v>1</v>
      </c>
      <c r="J1143" s="2" t="s">
        <v>2663</v>
      </c>
      <c r="L1143" s="2" t="s">
        <v>2665</v>
      </c>
      <c r="O1143" s="1" t="s">
        <v>2665</v>
      </c>
      <c r="R1143" s="1" t="s">
        <v>8</v>
      </c>
      <c r="S1143" s="2">
        <v>40826</v>
      </c>
      <c r="T1143" s="2">
        <f>S1143+(365*4)</f>
        <v>42286</v>
      </c>
      <c r="U1143" s="2">
        <f t="shared" si="88"/>
        <v>42346</v>
      </c>
      <c r="V1143" s="11">
        <f t="shared" ca="1" si="89"/>
        <v>3328</v>
      </c>
      <c r="W1143" s="1" t="s">
        <v>2659</v>
      </c>
    </row>
    <row r="1144" spans="1:23" x14ac:dyDescent="0.25">
      <c r="A1144" s="1">
        <v>153</v>
      </c>
      <c r="B1144" s="1" t="s">
        <v>2279</v>
      </c>
      <c r="C1144" s="1" t="s">
        <v>68</v>
      </c>
      <c r="D1144" s="1">
        <v>7</v>
      </c>
      <c r="E1144" s="1" t="s">
        <v>9</v>
      </c>
      <c r="F1144" s="1" t="s">
        <v>2285</v>
      </c>
      <c r="G1144" s="1" t="s">
        <v>2286</v>
      </c>
      <c r="H1144" s="1">
        <v>0</v>
      </c>
      <c r="I1144" s="11">
        <v>1</v>
      </c>
      <c r="J1144" s="2" t="s">
        <v>2663</v>
      </c>
      <c r="L1144" s="2" t="s">
        <v>2665</v>
      </c>
      <c r="O1144" s="1" t="s">
        <v>2665</v>
      </c>
      <c r="R1144" s="1" t="s">
        <v>8</v>
      </c>
      <c r="S1144" s="2">
        <v>40826</v>
      </c>
      <c r="T1144" s="2">
        <f>S1144+(365*4)</f>
        <v>42286</v>
      </c>
      <c r="U1144" s="2">
        <f t="shared" si="88"/>
        <v>42346</v>
      </c>
      <c r="V1144" s="11">
        <f t="shared" ca="1" si="89"/>
        <v>3328</v>
      </c>
      <c r="W1144" s="1" t="s">
        <v>2659</v>
      </c>
    </row>
    <row r="1145" spans="1:23" x14ac:dyDescent="0.25">
      <c r="A1145" s="1">
        <v>153</v>
      </c>
      <c r="B1145" s="1" t="s">
        <v>2263</v>
      </c>
      <c r="C1145" s="1" t="s">
        <v>68</v>
      </c>
      <c r="D1145" s="1">
        <v>1</v>
      </c>
      <c r="E1145" s="1" t="s">
        <v>54</v>
      </c>
      <c r="F1145" s="1" t="s">
        <v>2264</v>
      </c>
      <c r="G1145" s="1" t="s">
        <v>2265</v>
      </c>
      <c r="H1145" s="1">
        <v>1</v>
      </c>
      <c r="I1145" s="11">
        <v>1</v>
      </c>
      <c r="J1145" s="2" t="s">
        <v>2663</v>
      </c>
      <c r="L1145" s="2" t="s">
        <v>2665</v>
      </c>
      <c r="O1145" s="1" t="s">
        <v>2665</v>
      </c>
      <c r="R1145" s="1" t="s">
        <v>8</v>
      </c>
      <c r="S1145" s="2">
        <v>43387</v>
      </c>
      <c r="T1145" s="2">
        <f>S1145+(365*3)</f>
        <v>44482</v>
      </c>
      <c r="U1145" s="2">
        <f t="shared" si="88"/>
        <v>44542</v>
      </c>
      <c r="V1145" s="11">
        <f t="shared" ca="1" si="89"/>
        <v>1132</v>
      </c>
      <c r="W1145" s="1" t="s">
        <v>2659</v>
      </c>
    </row>
    <row r="1146" spans="1:23" x14ac:dyDescent="0.25">
      <c r="A1146" s="1">
        <v>153</v>
      </c>
      <c r="B1146" s="1" t="s">
        <v>2291</v>
      </c>
      <c r="C1146" s="1" t="s">
        <v>783</v>
      </c>
      <c r="D1146" s="1">
        <v>1</v>
      </c>
      <c r="E1146" s="1" t="s">
        <v>54</v>
      </c>
      <c r="F1146" s="1" t="s">
        <v>2301</v>
      </c>
      <c r="G1146" s="1" t="s">
        <v>2302</v>
      </c>
      <c r="H1146" s="1">
        <v>2</v>
      </c>
      <c r="I1146" s="11">
        <v>1</v>
      </c>
      <c r="J1146" s="2" t="s">
        <v>2663</v>
      </c>
      <c r="L1146" s="2" t="s">
        <v>2665</v>
      </c>
      <c r="O1146" s="1" t="s">
        <v>2665</v>
      </c>
      <c r="R1146" s="1" t="s">
        <v>8</v>
      </c>
      <c r="S1146" s="2">
        <v>43387</v>
      </c>
      <c r="T1146" s="2">
        <f>S1146+(365*3)</f>
        <v>44482</v>
      </c>
      <c r="U1146" s="2">
        <f t="shared" si="88"/>
        <v>44542</v>
      </c>
      <c r="V1146" s="11">
        <f t="shared" ca="1" si="89"/>
        <v>1132</v>
      </c>
      <c r="W1146" s="1" t="s">
        <v>2659</v>
      </c>
    </row>
    <row r="1147" spans="1:23" x14ac:dyDescent="0.25">
      <c r="A1147" s="1">
        <v>153</v>
      </c>
      <c r="B1147" s="1" t="s">
        <v>2291</v>
      </c>
      <c r="C1147" s="1" t="s">
        <v>783</v>
      </c>
      <c r="D1147" s="1">
        <v>4</v>
      </c>
      <c r="E1147" s="1" t="s">
        <v>54</v>
      </c>
      <c r="F1147" s="1" t="s">
        <v>2292</v>
      </c>
      <c r="G1147" s="1" t="s">
        <v>2293</v>
      </c>
      <c r="H1147" s="1">
        <v>2</v>
      </c>
      <c r="I1147" s="11">
        <v>1</v>
      </c>
      <c r="J1147" s="2" t="s">
        <v>2663</v>
      </c>
      <c r="L1147" s="2" t="s">
        <v>2665</v>
      </c>
      <c r="O1147" s="1" t="s">
        <v>2665</v>
      </c>
      <c r="R1147" s="1" t="s">
        <v>8</v>
      </c>
      <c r="S1147" s="2">
        <v>43387</v>
      </c>
      <c r="T1147" s="2">
        <f>S1147+(365*3)</f>
        <v>44482</v>
      </c>
      <c r="U1147" s="2">
        <f t="shared" si="88"/>
        <v>44542</v>
      </c>
      <c r="V1147" s="11">
        <f t="shared" ca="1" si="89"/>
        <v>1132</v>
      </c>
      <c r="W1147" s="1" t="s">
        <v>2659</v>
      </c>
    </row>
    <row r="1148" spans="1:23" x14ac:dyDescent="0.25">
      <c r="A1148" s="1">
        <v>153</v>
      </c>
      <c r="B1148" s="1" t="s">
        <v>2291</v>
      </c>
      <c r="C1148" s="1" t="s">
        <v>2297</v>
      </c>
      <c r="D1148" s="1">
        <v>2</v>
      </c>
      <c r="E1148" s="1" t="s">
        <v>9</v>
      </c>
      <c r="F1148" s="1" t="s">
        <v>2299</v>
      </c>
      <c r="G1148" s="1" t="s">
        <v>2300</v>
      </c>
      <c r="H1148" s="1" t="s">
        <v>2298</v>
      </c>
      <c r="I1148" s="11">
        <v>1</v>
      </c>
      <c r="J1148" s="2" t="s">
        <v>2663</v>
      </c>
      <c r="L1148" s="2" t="s">
        <v>2665</v>
      </c>
      <c r="O1148" s="1" t="s">
        <v>2665</v>
      </c>
      <c r="R1148" s="1" t="s">
        <v>8</v>
      </c>
      <c r="S1148" s="2">
        <v>40826</v>
      </c>
      <c r="T1148" s="2">
        <f>S1148+(365*4)</f>
        <v>42286</v>
      </c>
      <c r="U1148" s="2">
        <f t="shared" si="88"/>
        <v>42346</v>
      </c>
      <c r="V1148" s="11">
        <f t="shared" ca="1" si="89"/>
        <v>3328</v>
      </c>
      <c r="W1148" s="1" t="s">
        <v>2659</v>
      </c>
    </row>
    <row r="1149" spans="1:23" x14ac:dyDescent="0.25">
      <c r="A1149" s="1">
        <v>153</v>
      </c>
      <c r="B1149" s="1" t="s">
        <v>2291</v>
      </c>
      <c r="C1149" s="1" t="s">
        <v>695</v>
      </c>
      <c r="D1149" s="1">
        <v>3</v>
      </c>
      <c r="E1149" s="1" t="s">
        <v>9</v>
      </c>
      <c r="F1149" s="1" t="s">
        <v>2295</v>
      </c>
      <c r="G1149" s="1" t="s">
        <v>2296</v>
      </c>
      <c r="H1149" s="1" t="s">
        <v>2294</v>
      </c>
      <c r="I1149" s="11">
        <v>1</v>
      </c>
      <c r="J1149" s="2" t="s">
        <v>2663</v>
      </c>
      <c r="L1149" s="2" t="s">
        <v>2665</v>
      </c>
      <c r="O1149" s="1" t="s">
        <v>2665</v>
      </c>
      <c r="R1149" s="1" t="s">
        <v>8</v>
      </c>
      <c r="S1149" s="2">
        <v>40826</v>
      </c>
      <c r="T1149" s="2">
        <f>S1149+(365*4)</f>
        <v>42286</v>
      </c>
      <c r="U1149" s="2">
        <f t="shared" si="88"/>
        <v>42346</v>
      </c>
      <c r="V1149" s="11">
        <f t="shared" ca="1" si="89"/>
        <v>3328</v>
      </c>
      <c r="W1149" s="1" t="s">
        <v>2659</v>
      </c>
    </row>
    <row r="1150" spans="1:23" x14ac:dyDescent="0.25">
      <c r="A1150" s="1">
        <v>153</v>
      </c>
      <c r="B1150" s="1" t="s">
        <v>2266</v>
      </c>
      <c r="C1150" s="1" t="s">
        <v>68</v>
      </c>
      <c r="D1150" s="1">
        <v>1</v>
      </c>
      <c r="E1150" s="1" t="s">
        <v>54</v>
      </c>
      <c r="F1150" s="1" t="s">
        <v>2277</v>
      </c>
      <c r="G1150" s="1" t="s">
        <v>2278</v>
      </c>
      <c r="H1150" s="1">
        <v>2</v>
      </c>
      <c r="I1150" s="11">
        <v>1</v>
      </c>
      <c r="J1150" s="2" t="s">
        <v>2663</v>
      </c>
      <c r="L1150" s="2" t="s">
        <v>2665</v>
      </c>
      <c r="O1150" s="1" t="s">
        <v>2665</v>
      </c>
      <c r="R1150" s="1" t="s">
        <v>8</v>
      </c>
      <c r="S1150" s="2">
        <v>43387</v>
      </c>
      <c r="T1150" s="2">
        <f>S1150+(365*3)</f>
        <v>44482</v>
      </c>
      <c r="U1150" s="2">
        <f t="shared" si="88"/>
        <v>44542</v>
      </c>
      <c r="V1150" s="11">
        <f t="shared" ca="1" si="89"/>
        <v>1132</v>
      </c>
      <c r="W1150" s="1" t="s">
        <v>2659</v>
      </c>
    </row>
    <row r="1151" spans="1:23" x14ac:dyDescent="0.25">
      <c r="A1151" s="1">
        <v>153</v>
      </c>
      <c r="B1151" s="1" t="s">
        <v>2266</v>
      </c>
      <c r="C1151" s="1" t="s">
        <v>783</v>
      </c>
      <c r="D1151" s="1">
        <v>8</v>
      </c>
      <c r="E1151" s="1" t="s">
        <v>54</v>
      </c>
      <c r="F1151" s="1" t="s">
        <v>2267</v>
      </c>
      <c r="G1151" s="1" t="s">
        <v>2268</v>
      </c>
      <c r="H1151" s="1">
        <v>2</v>
      </c>
      <c r="I1151" s="11">
        <v>1</v>
      </c>
      <c r="J1151" s="2" t="s">
        <v>2663</v>
      </c>
      <c r="L1151" s="2" t="s">
        <v>2665</v>
      </c>
      <c r="O1151" s="1" t="s">
        <v>2665</v>
      </c>
      <c r="R1151" s="1" t="s">
        <v>8</v>
      </c>
      <c r="S1151" s="2">
        <v>43387</v>
      </c>
      <c r="T1151" s="2">
        <f>S1151+(365*3)</f>
        <v>44482</v>
      </c>
      <c r="U1151" s="2">
        <f t="shared" si="88"/>
        <v>44542</v>
      </c>
      <c r="V1151" s="11">
        <f t="shared" ca="1" si="89"/>
        <v>1132</v>
      </c>
      <c r="W1151" s="1" t="s">
        <v>2659</v>
      </c>
    </row>
    <row r="1152" spans="1:23" x14ac:dyDescent="0.25">
      <c r="A1152" s="1">
        <v>153</v>
      </c>
      <c r="B1152" s="1" t="s">
        <v>2266</v>
      </c>
      <c r="C1152" s="1" t="s">
        <v>68</v>
      </c>
      <c r="D1152" s="1" t="s">
        <v>420</v>
      </c>
      <c r="E1152" s="1" t="s">
        <v>54</v>
      </c>
      <c r="F1152" s="1" t="s">
        <v>2275</v>
      </c>
      <c r="G1152" s="1" t="s">
        <v>2276</v>
      </c>
      <c r="H1152" s="1">
        <v>2</v>
      </c>
      <c r="I1152" s="11">
        <v>1</v>
      </c>
      <c r="J1152" s="2" t="s">
        <v>2663</v>
      </c>
      <c r="L1152" s="2" t="s">
        <v>2665</v>
      </c>
      <c r="O1152" s="1" t="s">
        <v>2665</v>
      </c>
      <c r="R1152" s="1" t="s">
        <v>8</v>
      </c>
      <c r="S1152" s="2">
        <v>43387</v>
      </c>
      <c r="T1152" s="2">
        <f>S1152+(365*3)</f>
        <v>44482</v>
      </c>
      <c r="U1152" s="2">
        <f t="shared" si="88"/>
        <v>44542</v>
      </c>
      <c r="V1152" s="11">
        <f t="shared" ca="1" si="89"/>
        <v>1132</v>
      </c>
      <c r="W1152" s="1" t="s">
        <v>2659</v>
      </c>
    </row>
    <row r="1153" spans="1:23" x14ac:dyDescent="0.25">
      <c r="A1153" s="1">
        <v>153</v>
      </c>
      <c r="B1153" s="1" t="s">
        <v>2266</v>
      </c>
      <c r="C1153" s="1" t="s">
        <v>68</v>
      </c>
      <c r="D1153" s="1" t="s">
        <v>477</v>
      </c>
      <c r="E1153" s="1" t="s">
        <v>54</v>
      </c>
      <c r="F1153" s="1" t="s">
        <v>2269</v>
      </c>
      <c r="G1153" s="1" t="s">
        <v>2269</v>
      </c>
      <c r="H1153" s="1">
        <v>2</v>
      </c>
      <c r="I1153" s="11">
        <v>1</v>
      </c>
      <c r="J1153" s="2" t="s">
        <v>2663</v>
      </c>
      <c r="L1153" s="2" t="s">
        <v>2665</v>
      </c>
      <c r="O1153" s="1" t="s">
        <v>2665</v>
      </c>
      <c r="R1153" s="1" t="s">
        <v>8</v>
      </c>
      <c r="S1153" s="2">
        <v>43387</v>
      </c>
      <c r="T1153" s="2">
        <f>S1153+(365*3)</f>
        <v>44482</v>
      </c>
      <c r="U1153" s="2">
        <f t="shared" si="88"/>
        <v>44542</v>
      </c>
      <c r="V1153" s="11">
        <f t="shared" ca="1" si="89"/>
        <v>1132</v>
      </c>
      <c r="W1153" s="1" t="s">
        <v>2659</v>
      </c>
    </row>
    <row r="1154" spans="1:23" x14ac:dyDescent="0.25">
      <c r="A1154" s="1">
        <v>153</v>
      </c>
      <c r="B1154" s="1" t="s">
        <v>2266</v>
      </c>
      <c r="C1154" s="1" t="s">
        <v>695</v>
      </c>
      <c r="D1154" s="1" t="s">
        <v>459</v>
      </c>
      <c r="E1154" s="1" t="s">
        <v>9</v>
      </c>
      <c r="F1154" s="1" t="s">
        <v>2273</v>
      </c>
      <c r="G1154" s="1" t="s">
        <v>2274</v>
      </c>
      <c r="H1154" s="1">
        <v>1</v>
      </c>
      <c r="I1154" s="11">
        <v>1</v>
      </c>
      <c r="J1154" s="2" t="s">
        <v>2663</v>
      </c>
      <c r="L1154" s="2" t="s">
        <v>2665</v>
      </c>
      <c r="O1154" s="1" t="s">
        <v>2665</v>
      </c>
      <c r="R1154" s="1" t="s">
        <v>8</v>
      </c>
      <c r="S1154" s="2">
        <v>40826</v>
      </c>
      <c r="T1154" s="2">
        <f>S1154+(365*4)</f>
        <v>42286</v>
      </c>
      <c r="U1154" s="2">
        <f t="shared" ref="U1154:U1217" si="92">T1154+60</f>
        <v>42346</v>
      </c>
      <c r="V1154" s="11">
        <f t="shared" ref="V1154:V1217" ca="1" si="93">TODAY()-U1154</f>
        <v>3328</v>
      </c>
      <c r="W1154" s="1" t="s">
        <v>2659</v>
      </c>
    </row>
    <row r="1155" spans="1:23" x14ac:dyDescent="0.25">
      <c r="A1155" s="1">
        <v>153</v>
      </c>
      <c r="B1155" s="1" t="s">
        <v>2266</v>
      </c>
      <c r="C1155" s="1" t="s">
        <v>695</v>
      </c>
      <c r="D1155" s="1" t="s">
        <v>444</v>
      </c>
      <c r="E1155" s="1" t="s">
        <v>9</v>
      </c>
      <c r="F1155" s="1" t="s">
        <v>2271</v>
      </c>
      <c r="G1155" s="1" t="s">
        <v>2272</v>
      </c>
      <c r="H1155" s="1">
        <v>1</v>
      </c>
      <c r="I1155" s="11">
        <v>1</v>
      </c>
      <c r="J1155" s="2" t="s">
        <v>2663</v>
      </c>
      <c r="L1155" s="2" t="s">
        <v>2665</v>
      </c>
      <c r="O1155" s="1" t="s">
        <v>2665</v>
      </c>
      <c r="R1155" s="1" t="s">
        <v>8</v>
      </c>
      <c r="S1155" s="2">
        <v>40826</v>
      </c>
      <c r="T1155" s="2">
        <f>S1155+(365*4)</f>
        <v>42286</v>
      </c>
      <c r="U1155" s="2">
        <f t="shared" si="92"/>
        <v>42346</v>
      </c>
      <c r="V1155" s="11">
        <f t="shared" ca="1" si="93"/>
        <v>3328</v>
      </c>
      <c r="W1155" s="1" t="s">
        <v>2659</v>
      </c>
    </row>
    <row r="1156" spans="1:23" x14ac:dyDescent="0.25">
      <c r="A1156" s="1">
        <v>153</v>
      </c>
      <c r="B1156" s="1" t="s">
        <v>2266</v>
      </c>
      <c r="C1156" s="1" t="s">
        <v>144</v>
      </c>
      <c r="D1156" s="1" t="s">
        <v>436</v>
      </c>
      <c r="E1156" s="1" t="s">
        <v>9</v>
      </c>
      <c r="F1156" s="1" t="s">
        <v>2270</v>
      </c>
      <c r="G1156" s="1" t="s">
        <v>2270</v>
      </c>
      <c r="H1156" s="1">
        <v>1</v>
      </c>
      <c r="I1156" s="11">
        <v>1</v>
      </c>
      <c r="J1156" s="2" t="s">
        <v>2663</v>
      </c>
      <c r="L1156" s="2" t="s">
        <v>2665</v>
      </c>
      <c r="O1156" s="1" t="s">
        <v>2665</v>
      </c>
      <c r="R1156" s="1" t="s">
        <v>8</v>
      </c>
      <c r="S1156" s="2">
        <v>40826</v>
      </c>
      <c r="T1156" s="2">
        <f>S1156+(365*4)</f>
        <v>42286</v>
      </c>
      <c r="U1156" s="2">
        <f t="shared" si="92"/>
        <v>42346</v>
      </c>
      <c r="V1156" s="11">
        <f t="shared" ca="1" si="93"/>
        <v>3328</v>
      </c>
      <c r="W1156" s="1" t="s">
        <v>2659</v>
      </c>
    </row>
    <row r="1157" spans="1:23" x14ac:dyDescent="0.25">
      <c r="A1157" s="1">
        <v>153</v>
      </c>
      <c r="B1157" s="1" t="s">
        <v>2256</v>
      </c>
      <c r="C1157" s="1" t="s">
        <v>68</v>
      </c>
      <c r="D1157" s="1">
        <v>1</v>
      </c>
      <c r="E1157" s="1" t="s">
        <v>54</v>
      </c>
      <c r="F1157" s="1" t="s">
        <v>2261</v>
      </c>
      <c r="G1157" s="1" t="s">
        <v>2262</v>
      </c>
      <c r="H1157" s="1">
        <v>1</v>
      </c>
      <c r="I1157" s="11">
        <v>1</v>
      </c>
      <c r="J1157" s="2" t="s">
        <v>2663</v>
      </c>
      <c r="L1157" s="2" t="s">
        <v>2665</v>
      </c>
      <c r="O1157" s="1" t="s">
        <v>2665</v>
      </c>
      <c r="R1157" s="1" t="s">
        <v>8</v>
      </c>
      <c r="S1157" s="2">
        <v>43387</v>
      </c>
      <c r="T1157" s="2">
        <f>S1157+(365*3)</f>
        <v>44482</v>
      </c>
      <c r="U1157" s="2">
        <f t="shared" si="92"/>
        <v>44542</v>
      </c>
      <c r="V1157" s="11">
        <f t="shared" ca="1" si="93"/>
        <v>1132</v>
      </c>
      <c r="W1157" s="1" t="s">
        <v>2659</v>
      </c>
    </row>
    <row r="1158" spans="1:23" x14ac:dyDescent="0.25">
      <c r="A1158" s="1">
        <v>153</v>
      </c>
      <c r="B1158" s="1" t="s">
        <v>2256</v>
      </c>
      <c r="C1158" s="1" t="s">
        <v>68</v>
      </c>
      <c r="D1158" s="1">
        <v>4</v>
      </c>
      <c r="E1158" s="1" t="s">
        <v>54</v>
      </c>
      <c r="F1158" s="1" t="s">
        <v>2257</v>
      </c>
      <c r="G1158" s="1" t="s">
        <v>2258</v>
      </c>
      <c r="H1158" s="1">
        <v>2</v>
      </c>
      <c r="I1158" s="11">
        <v>1</v>
      </c>
      <c r="J1158" s="2" t="s">
        <v>2663</v>
      </c>
      <c r="L1158" s="2" t="s">
        <v>2665</v>
      </c>
      <c r="O1158" s="1" t="s">
        <v>2665</v>
      </c>
      <c r="R1158" s="1" t="s">
        <v>8</v>
      </c>
      <c r="S1158" s="2">
        <v>43387</v>
      </c>
      <c r="T1158" s="2">
        <f>S1158+(365*3)</f>
        <v>44482</v>
      </c>
      <c r="U1158" s="2">
        <f t="shared" si="92"/>
        <v>44542</v>
      </c>
      <c r="V1158" s="11">
        <f t="shared" ca="1" si="93"/>
        <v>1132</v>
      </c>
      <c r="W1158" s="1" t="s">
        <v>2659</v>
      </c>
    </row>
    <row r="1159" spans="1:23" x14ac:dyDescent="0.25">
      <c r="A1159" s="1">
        <v>153</v>
      </c>
      <c r="B1159" s="1" t="s">
        <v>2256</v>
      </c>
      <c r="C1159" s="1" t="s">
        <v>695</v>
      </c>
      <c r="D1159" s="1">
        <v>3</v>
      </c>
      <c r="E1159" s="1" t="s">
        <v>9</v>
      </c>
      <c r="F1159" s="1" t="s">
        <v>2259</v>
      </c>
      <c r="G1159" s="1" t="s">
        <v>2260</v>
      </c>
      <c r="H1159" s="1">
        <v>1</v>
      </c>
      <c r="I1159" s="11">
        <v>1</v>
      </c>
      <c r="J1159" s="2" t="s">
        <v>2663</v>
      </c>
      <c r="L1159" s="2" t="s">
        <v>2665</v>
      </c>
      <c r="O1159" s="1" t="s">
        <v>2665</v>
      </c>
      <c r="R1159" s="1" t="s">
        <v>8</v>
      </c>
      <c r="S1159" s="2">
        <v>40826</v>
      </c>
      <c r="T1159" s="2">
        <f>S1159+(365*4)</f>
        <v>42286</v>
      </c>
      <c r="U1159" s="2">
        <f t="shared" si="92"/>
        <v>42346</v>
      </c>
      <c r="V1159" s="11">
        <f t="shared" ca="1" si="93"/>
        <v>3328</v>
      </c>
      <c r="W1159" s="1" t="s">
        <v>2659</v>
      </c>
    </row>
    <row r="1160" spans="1:23" x14ac:dyDescent="0.25">
      <c r="A1160" s="1">
        <v>129</v>
      </c>
      <c r="B1160" s="1" t="s">
        <v>1558</v>
      </c>
      <c r="C1160" s="1" t="s">
        <v>1559</v>
      </c>
      <c r="D1160" s="1" t="s">
        <v>450</v>
      </c>
      <c r="E1160" s="1" t="s">
        <v>50</v>
      </c>
      <c r="F1160" s="1" t="s">
        <v>1560</v>
      </c>
      <c r="G1160" s="1" t="s">
        <v>1561</v>
      </c>
      <c r="H1160" s="1">
        <v>1</v>
      </c>
      <c r="I1160" s="11">
        <v>1</v>
      </c>
      <c r="J1160" s="2" t="s">
        <v>2663</v>
      </c>
      <c r="L1160" s="2" t="s">
        <v>2665</v>
      </c>
      <c r="N1160" s="1">
        <v>40</v>
      </c>
      <c r="O1160" s="1" t="s">
        <v>2665</v>
      </c>
      <c r="P1160" s="11">
        <f>_xlfn.ISOWEEKNUM(T1160)</f>
        <v>40</v>
      </c>
      <c r="R1160" s="1" t="s">
        <v>8</v>
      </c>
      <c r="S1160" s="2">
        <v>45565</v>
      </c>
      <c r="T1160" s="2">
        <f>S1160+365</f>
        <v>45930</v>
      </c>
      <c r="U1160" s="2">
        <f t="shared" si="92"/>
        <v>45990</v>
      </c>
      <c r="V1160" s="11">
        <f t="shared" ca="1" si="93"/>
        <v>-316</v>
      </c>
      <c r="W1160" s="1" t="s">
        <v>2659</v>
      </c>
    </row>
    <row r="1161" spans="1:23" x14ac:dyDescent="0.25">
      <c r="A1161" s="1">
        <v>129</v>
      </c>
      <c r="B1161" s="1" t="s">
        <v>1558</v>
      </c>
      <c r="C1161" s="1" t="s">
        <v>7</v>
      </c>
      <c r="D1161" s="1" t="s">
        <v>1153</v>
      </c>
      <c r="E1161" s="1" t="s">
        <v>50</v>
      </c>
      <c r="F1161" s="1" t="s">
        <v>1563</v>
      </c>
      <c r="G1161" s="1" t="s">
        <v>1564</v>
      </c>
      <c r="H1161" s="1" t="s">
        <v>1562</v>
      </c>
      <c r="I1161" s="11">
        <v>1</v>
      </c>
      <c r="J1161" s="2" t="s">
        <v>2663</v>
      </c>
      <c r="L1161" s="2" t="s">
        <v>2665</v>
      </c>
      <c r="N1161" s="1">
        <v>40</v>
      </c>
      <c r="O1161" s="1" t="s">
        <v>2665</v>
      </c>
      <c r="P1161" s="11">
        <f>_xlfn.ISOWEEKNUM(T1161)</f>
        <v>40</v>
      </c>
      <c r="R1161" s="1" t="s">
        <v>8</v>
      </c>
      <c r="S1161" s="2">
        <v>45565</v>
      </c>
      <c r="T1161" s="2">
        <f>S1161+365</f>
        <v>45930</v>
      </c>
      <c r="U1161" s="2">
        <f t="shared" si="92"/>
        <v>45990</v>
      </c>
      <c r="V1161" s="11">
        <f t="shared" ca="1" si="93"/>
        <v>-316</v>
      </c>
      <c r="W1161" s="1" t="s">
        <v>2659</v>
      </c>
    </row>
    <row r="1162" spans="1:23" x14ac:dyDescent="0.25">
      <c r="A1162" s="1">
        <v>171</v>
      </c>
      <c r="B1162" s="1" t="s">
        <v>2344</v>
      </c>
      <c r="C1162" s="1" t="s">
        <v>7</v>
      </c>
      <c r="D1162" s="1">
        <v>302</v>
      </c>
      <c r="E1162" s="1" t="s">
        <v>54</v>
      </c>
      <c r="F1162" s="1" t="s">
        <v>2367</v>
      </c>
      <c r="G1162" s="1" t="s">
        <v>2367</v>
      </c>
      <c r="H1162" s="1">
        <v>33</v>
      </c>
      <c r="I1162" s="11">
        <v>1</v>
      </c>
      <c r="J1162" s="2" t="s">
        <v>2663</v>
      </c>
      <c r="L1162" s="2" t="s">
        <v>2665</v>
      </c>
      <c r="O1162" s="1" t="s">
        <v>2665</v>
      </c>
      <c r="R1162" s="1" t="s">
        <v>8</v>
      </c>
      <c r="S1162" s="2">
        <v>41939</v>
      </c>
      <c r="T1162" s="2">
        <f>S1162+(365*3)</f>
        <v>43034</v>
      </c>
      <c r="U1162" s="2">
        <f t="shared" si="92"/>
        <v>43094</v>
      </c>
      <c r="V1162" s="11">
        <f t="shared" ca="1" si="93"/>
        <v>2580</v>
      </c>
      <c r="W1162" s="1" t="s">
        <v>2659</v>
      </c>
    </row>
    <row r="1163" spans="1:23" x14ac:dyDescent="0.25">
      <c r="A1163" s="1">
        <v>171</v>
      </c>
      <c r="B1163" s="1" t="s">
        <v>2344</v>
      </c>
      <c r="C1163" s="1" t="s">
        <v>7</v>
      </c>
      <c r="D1163" s="1">
        <v>303</v>
      </c>
      <c r="E1163" s="1" t="s">
        <v>54</v>
      </c>
      <c r="F1163" s="1" t="s">
        <v>2365</v>
      </c>
      <c r="G1163" s="1" t="s">
        <v>2366</v>
      </c>
      <c r="H1163" s="1">
        <v>33</v>
      </c>
      <c r="I1163" s="11">
        <v>1</v>
      </c>
      <c r="J1163" s="2" t="s">
        <v>2663</v>
      </c>
      <c r="L1163" s="2" t="s">
        <v>2665</v>
      </c>
      <c r="O1163" s="1" t="s">
        <v>2665</v>
      </c>
      <c r="R1163" s="1" t="s">
        <v>8</v>
      </c>
      <c r="S1163" s="2">
        <v>41939</v>
      </c>
      <c r="T1163" s="2">
        <f>S1163+(365*3)</f>
        <v>43034</v>
      </c>
      <c r="U1163" s="2">
        <f t="shared" si="92"/>
        <v>43094</v>
      </c>
      <c r="V1163" s="11">
        <f t="shared" ca="1" si="93"/>
        <v>2580</v>
      </c>
      <c r="W1163" s="1" t="s">
        <v>2659</v>
      </c>
    </row>
    <row r="1164" spans="1:23" x14ac:dyDescent="0.25">
      <c r="A1164" s="1">
        <v>171</v>
      </c>
      <c r="B1164" s="1" t="s">
        <v>2344</v>
      </c>
      <c r="C1164" s="1" t="s">
        <v>17</v>
      </c>
      <c r="D1164" s="1">
        <v>304</v>
      </c>
      <c r="E1164" s="1" t="s">
        <v>54</v>
      </c>
      <c r="F1164" s="1" t="s">
        <v>2363</v>
      </c>
      <c r="G1164" s="1" t="s">
        <v>2364</v>
      </c>
      <c r="H1164" s="1">
        <v>304</v>
      </c>
      <c r="I1164" s="11">
        <v>1</v>
      </c>
      <c r="J1164" s="2" t="s">
        <v>2663</v>
      </c>
      <c r="L1164" s="2" t="s">
        <v>2665</v>
      </c>
      <c r="O1164" s="1" t="s">
        <v>2665</v>
      </c>
      <c r="R1164" s="1" t="s">
        <v>8</v>
      </c>
      <c r="S1164" s="2">
        <v>41939</v>
      </c>
      <c r="T1164" s="2">
        <f>S1164+(365*3)</f>
        <v>43034</v>
      </c>
      <c r="U1164" s="2">
        <f t="shared" si="92"/>
        <v>43094</v>
      </c>
      <c r="V1164" s="11">
        <f t="shared" ca="1" si="93"/>
        <v>2580</v>
      </c>
      <c r="W1164" s="1" t="s">
        <v>2659</v>
      </c>
    </row>
    <row r="1165" spans="1:23" hidden="1" x14ac:dyDescent="0.25">
      <c r="A1165" s="1">
        <v>171</v>
      </c>
      <c r="B1165" s="1" t="s">
        <v>2344</v>
      </c>
      <c r="C1165" s="1" t="s">
        <v>17</v>
      </c>
      <c r="D1165" s="1">
        <v>308</v>
      </c>
      <c r="E1165" s="1" t="s">
        <v>9</v>
      </c>
      <c r="F1165" s="1" t="s">
        <v>2357</v>
      </c>
      <c r="G1165" s="1" t="s">
        <v>2358</v>
      </c>
      <c r="H1165" s="1">
        <v>303</v>
      </c>
      <c r="I1165" s="11">
        <v>1</v>
      </c>
      <c r="J1165" s="2" t="s">
        <v>2664</v>
      </c>
      <c r="K1165"/>
      <c r="L1165" s="2" t="s">
        <v>2664</v>
      </c>
      <c r="M1165"/>
      <c r="N1165"/>
      <c r="O1165"/>
      <c r="R1165" s="1" t="s">
        <v>8</v>
      </c>
      <c r="S1165" s="2">
        <v>44784</v>
      </c>
      <c r="T1165" s="2">
        <f>S1165+(365*4)</f>
        <v>46244</v>
      </c>
      <c r="U1165" s="2">
        <f t="shared" si="92"/>
        <v>46304</v>
      </c>
      <c r="V1165" s="11">
        <f t="shared" ca="1" si="93"/>
        <v>-630</v>
      </c>
    </row>
    <row r="1166" spans="1:23" x14ac:dyDescent="0.25">
      <c r="A1166" s="1">
        <v>171</v>
      </c>
      <c r="B1166" s="1" t="s">
        <v>2344</v>
      </c>
      <c r="C1166" s="1" t="s">
        <v>17</v>
      </c>
      <c r="D1166" s="1">
        <v>305</v>
      </c>
      <c r="E1166" s="1" t="s">
        <v>54</v>
      </c>
      <c r="F1166" s="1" t="s">
        <v>2361</v>
      </c>
      <c r="G1166" s="1" t="s">
        <v>2362</v>
      </c>
      <c r="H1166" s="1">
        <v>32</v>
      </c>
      <c r="I1166" s="11">
        <v>1</v>
      </c>
      <c r="J1166" s="2" t="s">
        <v>2663</v>
      </c>
      <c r="L1166" s="2" t="s">
        <v>2665</v>
      </c>
      <c r="O1166" s="1" t="s">
        <v>2665</v>
      </c>
      <c r="R1166" s="1" t="s">
        <v>8</v>
      </c>
      <c r="S1166" s="2">
        <v>41939</v>
      </c>
      <c r="T1166" s="2">
        <f t="shared" ref="T1166:T1171" si="94">S1166+(365*3)</f>
        <v>43034</v>
      </c>
      <c r="U1166" s="2">
        <f t="shared" si="92"/>
        <v>43094</v>
      </c>
      <c r="V1166" s="11">
        <f t="shared" ca="1" si="93"/>
        <v>2580</v>
      </c>
      <c r="W1166" s="1" t="s">
        <v>2659</v>
      </c>
    </row>
    <row r="1167" spans="1:23" x14ac:dyDescent="0.25">
      <c r="A1167" s="1">
        <v>171</v>
      </c>
      <c r="B1167" s="1" t="s">
        <v>2344</v>
      </c>
      <c r="C1167" s="1" t="s">
        <v>17</v>
      </c>
      <c r="D1167" s="1">
        <v>310</v>
      </c>
      <c r="E1167" s="1" t="s">
        <v>54</v>
      </c>
      <c r="F1167" s="1" t="s">
        <v>2356</v>
      </c>
      <c r="G1167" s="1" t="s">
        <v>2356</v>
      </c>
      <c r="H1167" s="1">
        <v>32</v>
      </c>
      <c r="I1167" s="11">
        <v>1</v>
      </c>
      <c r="J1167" s="2" t="s">
        <v>2663</v>
      </c>
      <c r="L1167" s="2" t="s">
        <v>2665</v>
      </c>
      <c r="O1167" s="1" t="s">
        <v>2665</v>
      </c>
      <c r="R1167" s="1" t="s">
        <v>8</v>
      </c>
      <c r="S1167" s="2">
        <v>41939</v>
      </c>
      <c r="T1167" s="2">
        <f t="shared" si="94"/>
        <v>43034</v>
      </c>
      <c r="U1167" s="2">
        <f t="shared" si="92"/>
        <v>43094</v>
      </c>
      <c r="V1167" s="11">
        <f t="shared" ca="1" si="93"/>
        <v>2580</v>
      </c>
      <c r="W1167" s="1" t="s">
        <v>2659</v>
      </c>
    </row>
    <row r="1168" spans="1:23" x14ac:dyDescent="0.25">
      <c r="A1168" s="1">
        <v>171</v>
      </c>
      <c r="B1168" s="1" t="s">
        <v>2344</v>
      </c>
      <c r="C1168" s="1" t="s">
        <v>17</v>
      </c>
      <c r="D1168" s="1">
        <v>311</v>
      </c>
      <c r="E1168" s="1" t="s">
        <v>54</v>
      </c>
      <c r="F1168" s="1" t="s">
        <v>2354</v>
      </c>
      <c r="G1168" s="1" t="s">
        <v>2355</v>
      </c>
      <c r="H1168" s="1">
        <v>301</v>
      </c>
      <c r="I1168" s="11">
        <v>1</v>
      </c>
      <c r="J1168" s="2" t="s">
        <v>2663</v>
      </c>
      <c r="L1168" s="2" t="s">
        <v>2665</v>
      </c>
      <c r="O1168" s="1" t="s">
        <v>2665</v>
      </c>
      <c r="R1168" s="1" t="s">
        <v>8</v>
      </c>
      <c r="S1168" s="2">
        <v>41939</v>
      </c>
      <c r="T1168" s="2">
        <f t="shared" si="94"/>
        <v>43034</v>
      </c>
      <c r="U1168" s="2">
        <f t="shared" si="92"/>
        <v>43094</v>
      </c>
      <c r="V1168" s="11">
        <f t="shared" ca="1" si="93"/>
        <v>2580</v>
      </c>
      <c r="W1168" s="1" t="s">
        <v>2659</v>
      </c>
    </row>
    <row r="1169" spans="1:23" x14ac:dyDescent="0.25">
      <c r="A1169" s="1">
        <v>171</v>
      </c>
      <c r="B1169" s="1" t="s">
        <v>2344</v>
      </c>
      <c r="C1169" s="1" t="s">
        <v>7</v>
      </c>
      <c r="D1169" s="1">
        <v>312</v>
      </c>
      <c r="E1169" s="1" t="s">
        <v>54</v>
      </c>
      <c r="F1169" s="1" t="s">
        <v>2352</v>
      </c>
      <c r="G1169" s="1" t="s">
        <v>2353</v>
      </c>
      <c r="H1169" s="1">
        <v>33</v>
      </c>
      <c r="I1169" s="11">
        <v>1</v>
      </c>
      <c r="J1169" s="2" t="s">
        <v>2663</v>
      </c>
      <c r="L1169" s="2" t="s">
        <v>2665</v>
      </c>
      <c r="O1169" s="1" t="s">
        <v>2665</v>
      </c>
      <c r="R1169" s="1" t="s">
        <v>8</v>
      </c>
      <c r="S1169" s="2">
        <v>41939</v>
      </c>
      <c r="T1169" s="2">
        <f t="shared" si="94"/>
        <v>43034</v>
      </c>
      <c r="U1169" s="2">
        <f t="shared" si="92"/>
        <v>43094</v>
      </c>
      <c r="V1169" s="11">
        <f t="shared" ca="1" si="93"/>
        <v>2580</v>
      </c>
      <c r="W1169" s="1" t="s">
        <v>2659</v>
      </c>
    </row>
    <row r="1170" spans="1:23" x14ac:dyDescent="0.25">
      <c r="A1170" s="1">
        <v>171</v>
      </c>
      <c r="B1170" s="1" t="s">
        <v>2344</v>
      </c>
      <c r="C1170" s="1" t="s">
        <v>7</v>
      </c>
      <c r="D1170" s="1">
        <v>313</v>
      </c>
      <c r="E1170" s="1" t="s">
        <v>54</v>
      </c>
      <c r="F1170" s="1" t="s">
        <v>2350</v>
      </c>
      <c r="G1170" s="1" t="s">
        <v>2351</v>
      </c>
      <c r="H1170" s="1">
        <v>33</v>
      </c>
      <c r="I1170" s="11">
        <v>1</v>
      </c>
      <c r="J1170" s="2" t="s">
        <v>2663</v>
      </c>
      <c r="L1170" s="2" t="s">
        <v>2665</v>
      </c>
      <c r="O1170" s="1" t="s">
        <v>2665</v>
      </c>
      <c r="R1170" s="1" t="s">
        <v>8</v>
      </c>
      <c r="S1170" s="2">
        <v>41939</v>
      </c>
      <c r="T1170" s="2">
        <f t="shared" si="94"/>
        <v>43034</v>
      </c>
      <c r="U1170" s="2">
        <f t="shared" si="92"/>
        <v>43094</v>
      </c>
      <c r="V1170" s="11">
        <f t="shared" ca="1" si="93"/>
        <v>2580</v>
      </c>
      <c r="W1170" s="1" t="s">
        <v>2659</v>
      </c>
    </row>
    <row r="1171" spans="1:23" x14ac:dyDescent="0.25">
      <c r="A1171" s="1">
        <v>171</v>
      </c>
      <c r="B1171" s="1" t="s">
        <v>2344</v>
      </c>
      <c r="C1171" s="1" t="s">
        <v>17</v>
      </c>
      <c r="D1171" s="1">
        <v>314</v>
      </c>
      <c r="E1171" s="1" t="s">
        <v>54</v>
      </c>
      <c r="F1171" s="1" t="s">
        <v>2348</v>
      </c>
      <c r="G1171" s="1" t="s">
        <v>2349</v>
      </c>
      <c r="H1171" s="1" t="s">
        <v>2347</v>
      </c>
      <c r="I1171" s="11">
        <v>1</v>
      </c>
      <c r="J1171" s="2" t="s">
        <v>2663</v>
      </c>
      <c r="L1171" s="2" t="s">
        <v>2665</v>
      </c>
      <c r="O1171" s="1" t="s">
        <v>2665</v>
      </c>
      <c r="R1171" s="1" t="s">
        <v>8</v>
      </c>
      <c r="S1171" s="2">
        <v>41939</v>
      </c>
      <c r="T1171" s="2">
        <f t="shared" si="94"/>
        <v>43034</v>
      </c>
      <c r="U1171" s="2">
        <f t="shared" si="92"/>
        <v>43094</v>
      </c>
      <c r="V1171" s="11">
        <f t="shared" ca="1" si="93"/>
        <v>2580</v>
      </c>
      <c r="W1171" s="1" t="s">
        <v>2659</v>
      </c>
    </row>
    <row r="1172" spans="1:23" hidden="1" x14ac:dyDescent="0.25">
      <c r="A1172" s="1">
        <v>171</v>
      </c>
      <c r="B1172" s="1" t="s">
        <v>2344</v>
      </c>
      <c r="C1172" s="1" t="s">
        <v>68</v>
      </c>
      <c r="D1172" s="1">
        <v>350</v>
      </c>
      <c r="E1172" s="1" t="s">
        <v>9</v>
      </c>
      <c r="F1172" s="1" t="s">
        <v>2359</v>
      </c>
      <c r="G1172" s="1" t="s">
        <v>2360</v>
      </c>
      <c r="H1172" s="1">
        <v>302</v>
      </c>
      <c r="I1172" s="11">
        <v>1</v>
      </c>
      <c r="J1172" s="2" t="s">
        <v>2664</v>
      </c>
      <c r="K1172"/>
      <c r="L1172" s="2" t="s">
        <v>2664</v>
      </c>
      <c r="M1172"/>
      <c r="N1172"/>
      <c r="O1172"/>
      <c r="R1172" s="1" t="s">
        <v>8</v>
      </c>
      <c r="S1172" s="2">
        <v>44784</v>
      </c>
      <c r="T1172" s="2">
        <f>S1172+(365*4)</f>
        <v>46244</v>
      </c>
      <c r="U1172" s="2">
        <f t="shared" si="92"/>
        <v>46304</v>
      </c>
      <c r="V1172" s="11">
        <f t="shared" ca="1" si="93"/>
        <v>-630</v>
      </c>
    </row>
    <row r="1173" spans="1:23" x14ac:dyDescent="0.25">
      <c r="A1173" s="1">
        <v>129</v>
      </c>
      <c r="B1173" s="1" t="s">
        <v>1535</v>
      </c>
      <c r="C1173" s="1" t="s">
        <v>7</v>
      </c>
      <c r="D1173" s="1">
        <v>1</v>
      </c>
      <c r="E1173" s="1" t="s">
        <v>50</v>
      </c>
      <c r="F1173" s="1" t="s">
        <v>1542</v>
      </c>
      <c r="G1173" s="1" t="s">
        <v>1543</v>
      </c>
      <c r="H1173" s="1">
        <v>2</v>
      </c>
      <c r="I1173" s="11">
        <v>1</v>
      </c>
      <c r="J1173" s="2" t="s">
        <v>2663</v>
      </c>
      <c r="L1173" s="2" t="s">
        <v>2665</v>
      </c>
      <c r="N1173" s="1">
        <v>40</v>
      </c>
      <c r="O1173" s="1" t="s">
        <v>2665</v>
      </c>
      <c r="P1173" s="11">
        <f>_xlfn.ISOWEEKNUM(T1173)</f>
        <v>40</v>
      </c>
      <c r="R1173" s="1" t="s">
        <v>8</v>
      </c>
      <c r="S1173" s="2">
        <v>45567</v>
      </c>
      <c r="T1173" s="2">
        <f>S1173+365</f>
        <v>45932</v>
      </c>
      <c r="U1173" s="2">
        <f t="shared" si="92"/>
        <v>45992</v>
      </c>
      <c r="V1173" s="11">
        <f t="shared" ca="1" si="93"/>
        <v>-318</v>
      </c>
      <c r="W1173" s="1" t="s">
        <v>2659</v>
      </c>
    </row>
    <row r="1174" spans="1:23" x14ac:dyDescent="0.25">
      <c r="A1174" s="1">
        <v>129</v>
      </c>
      <c r="B1174" s="1" t="s">
        <v>1535</v>
      </c>
      <c r="C1174" s="1" t="s">
        <v>7</v>
      </c>
      <c r="D1174" s="1">
        <v>2</v>
      </c>
      <c r="E1174" s="1" t="s">
        <v>50</v>
      </c>
      <c r="F1174" s="1" t="s">
        <v>1540</v>
      </c>
      <c r="G1174" s="1" t="s">
        <v>1541</v>
      </c>
      <c r="H1174" s="1">
        <v>2</v>
      </c>
      <c r="I1174" s="11">
        <v>1</v>
      </c>
      <c r="J1174" s="2" t="s">
        <v>2663</v>
      </c>
      <c r="L1174" s="2" t="s">
        <v>2665</v>
      </c>
      <c r="N1174" s="1">
        <v>40</v>
      </c>
      <c r="O1174" s="1" t="s">
        <v>2665</v>
      </c>
      <c r="P1174" s="11">
        <f>_xlfn.ISOWEEKNUM(T1174)</f>
        <v>40</v>
      </c>
      <c r="R1174" s="1" t="s">
        <v>8</v>
      </c>
      <c r="S1174" s="2">
        <v>45567</v>
      </c>
      <c r="T1174" s="2">
        <f>S1174+365</f>
        <v>45932</v>
      </c>
      <c r="U1174" s="2">
        <f t="shared" si="92"/>
        <v>45992</v>
      </c>
      <c r="V1174" s="11">
        <f t="shared" ca="1" si="93"/>
        <v>-318</v>
      </c>
      <c r="W1174" s="1" t="s">
        <v>2659</v>
      </c>
    </row>
    <row r="1175" spans="1:23" x14ac:dyDescent="0.25">
      <c r="A1175" s="1">
        <v>171</v>
      </c>
      <c r="B1175" s="1" t="s">
        <v>2379</v>
      </c>
      <c r="C1175" s="1" t="s">
        <v>7</v>
      </c>
      <c r="D1175" s="1">
        <v>31</v>
      </c>
      <c r="E1175" s="1" t="s">
        <v>54</v>
      </c>
      <c r="F1175" s="1" t="s">
        <v>2388</v>
      </c>
      <c r="G1175" s="1" t="s">
        <v>2388</v>
      </c>
      <c r="H1175" s="1">
        <v>2</v>
      </c>
      <c r="I1175" s="11">
        <v>1</v>
      </c>
      <c r="J1175" s="2" t="s">
        <v>2663</v>
      </c>
      <c r="L1175" s="2" t="s">
        <v>2665</v>
      </c>
      <c r="O1175" s="1" t="s">
        <v>2665</v>
      </c>
      <c r="R1175" s="1" t="s">
        <v>8</v>
      </c>
      <c r="S1175" s="2">
        <v>41948</v>
      </c>
      <c r="T1175" s="2">
        <f>S1175+(365*3)</f>
        <v>43043</v>
      </c>
      <c r="U1175" s="2">
        <f t="shared" si="92"/>
        <v>43103</v>
      </c>
      <c r="V1175" s="11">
        <f t="shared" ca="1" si="93"/>
        <v>2571</v>
      </c>
      <c r="W1175" s="1" t="s">
        <v>2659</v>
      </c>
    </row>
    <row r="1176" spans="1:23" x14ac:dyDescent="0.25">
      <c r="A1176" s="1">
        <v>171</v>
      </c>
      <c r="B1176" s="1" t="s">
        <v>2379</v>
      </c>
      <c r="C1176" s="1" t="s">
        <v>7</v>
      </c>
      <c r="D1176" s="1">
        <v>32</v>
      </c>
      <c r="E1176" s="1" t="s">
        <v>54</v>
      </c>
      <c r="F1176" s="1" t="s">
        <v>2382</v>
      </c>
      <c r="G1176" s="1" t="s">
        <v>2383</v>
      </c>
      <c r="H1176" s="1" t="s">
        <v>453</v>
      </c>
      <c r="I1176" s="11">
        <v>1</v>
      </c>
      <c r="J1176" s="2" t="s">
        <v>2663</v>
      </c>
      <c r="L1176" s="2" t="s">
        <v>2665</v>
      </c>
      <c r="O1176" s="1" t="s">
        <v>2665</v>
      </c>
      <c r="R1176" s="1" t="s">
        <v>8</v>
      </c>
      <c r="S1176" s="2">
        <v>41948</v>
      </c>
      <c r="T1176" s="2">
        <f>S1176+(365*3)</f>
        <v>43043</v>
      </c>
      <c r="U1176" s="2">
        <f t="shared" si="92"/>
        <v>43103</v>
      </c>
      <c r="V1176" s="11">
        <f t="shared" ca="1" si="93"/>
        <v>2571</v>
      </c>
      <c r="W1176" s="1" t="s">
        <v>2659</v>
      </c>
    </row>
    <row r="1177" spans="1:23" x14ac:dyDescent="0.25">
      <c r="A1177" s="1">
        <v>171</v>
      </c>
      <c r="B1177" s="1" t="s">
        <v>2379</v>
      </c>
      <c r="C1177" s="1" t="s">
        <v>7</v>
      </c>
      <c r="D1177" s="1">
        <v>33</v>
      </c>
      <c r="E1177" s="1" t="s">
        <v>54</v>
      </c>
      <c r="F1177" s="1" t="s">
        <v>2386</v>
      </c>
      <c r="G1177" s="1" t="s">
        <v>2387</v>
      </c>
      <c r="H1177" s="1">
        <v>1</v>
      </c>
      <c r="I1177" s="11">
        <v>1</v>
      </c>
      <c r="J1177" s="2" t="s">
        <v>2663</v>
      </c>
      <c r="L1177" s="2" t="s">
        <v>2665</v>
      </c>
      <c r="O1177" s="1" t="s">
        <v>2665</v>
      </c>
      <c r="R1177" s="1" t="s">
        <v>8</v>
      </c>
      <c r="S1177" s="2">
        <v>41948</v>
      </c>
      <c r="T1177" s="2">
        <f>S1177+(365*3)</f>
        <v>43043</v>
      </c>
      <c r="U1177" s="2">
        <f t="shared" si="92"/>
        <v>43103</v>
      </c>
      <c r="V1177" s="11">
        <f t="shared" ca="1" si="93"/>
        <v>2571</v>
      </c>
      <c r="W1177" s="1" t="s">
        <v>2659</v>
      </c>
    </row>
    <row r="1178" spans="1:23" x14ac:dyDescent="0.25">
      <c r="A1178" s="1">
        <v>171</v>
      </c>
      <c r="B1178" s="1" t="s">
        <v>2379</v>
      </c>
      <c r="C1178" s="1" t="s">
        <v>7</v>
      </c>
      <c r="D1178" s="1">
        <v>34</v>
      </c>
      <c r="E1178" s="1" t="s">
        <v>54</v>
      </c>
      <c r="F1178" s="1" t="s">
        <v>2384</v>
      </c>
      <c r="G1178" s="1" t="s">
        <v>2385</v>
      </c>
      <c r="H1178" s="1">
        <v>1</v>
      </c>
      <c r="I1178" s="11">
        <v>1</v>
      </c>
      <c r="J1178" s="2" t="s">
        <v>2663</v>
      </c>
      <c r="L1178" s="2" t="s">
        <v>2665</v>
      </c>
      <c r="O1178" s="1" t="s">
        <v>2665</v>
      </c>
      <c r="R1178" s="1" t="s">
        <v>8</v>
      </c>
      <c r="S1178" s="2">
        <v>41948</v>
      </c>
      <c r="T1178" s="2">
        <f>S1178+(365*3)</f>
        <v>43043</v>
      </c>
      <c r="U1178" s="2">
        <f t="shared" si="92"/>
        <v>43103</v>
      </c>
      <c r="V1178" s="11">
        <f t="shared" ca="1" si="93"/>
        <v>2571</v>
      </c>
      <c r="W1178" s="1" t="s">
        <v>2659</v>
      </c>
    </row>
    <row r="1179" spans="1:23" x14ac:dyDescent="0.25">
      <c r="A1179" s="1">
        <v>129</v>
      </c>
      <c r="B1179" s="1" t="s">
        <v>1535</v>
      </c>
      <c r="C1179" s="1" t="s">
        <v>7</v>
      </c>
      <c r="D1179" s="1">
        <v>5</v>
      </c>
      <c r="E1179" s="1" t="s">
        <v>50</v>
      </c>
      <c r="F1179" s="1" t="s">
        <v>1538</v>
      </c>
      <c r="G1179" s="1" t="s">
        <v>1539</v>
      </c>
      <c r="H1179" s="1">
        <v>2</v>
      </c>
      <c r="I1179" s="11">
        <v>1</v>
      </c>
      <c r="J1179" s="2" t="s">
        <v>2663</v>
      </c>
      <c r="L1179" s="2" t="s">
        <v>2665</v>
      </c>
      <c r="N1179" s="1">
        <v>40</v>
      </c>
      <c r="O1179" s="1" t="s">
        <v>2665</v>
      </c>
      <c r="P1179" s="11">
        <f>_xlfn.ISOWEEKNUM(T1179)</f>
        <v>40</v>
      </c>
      <c r="R1179" s="1" t="s">
        <v>8</v>
      </c>
      <c r="S1179" s="2">
        <v>45567</v>
      </c>
      <c r="T1179" s="2">
        <f>S1179+365</f>
        <v>45932</v>
      </c>
      <c r="U1179" s="2">
        <f t="shared" si="92"/>
        <v>45992</v>
      </c>
      <c r="V1179" s="11">
        <f t="shared" ca="1" si="93"/>
        <v>-318</v>
      </c>
      <c r="W1179" s="1" t="s">
        <v>2659</v>
      </c>
    </row>
    <row r="1180" spans="1:23" x14ac:dyDescent="0.25">
      <c r="A1180" s="1">
        <v>129</v>
      </c>
      <c r="B1180" s="1" t="s">
        <v>1535</v>
      </c>
      <c r="C1180" s="1" t="s">
        <v>7</v>
      </c>
      <c r="D1180" s="1">
        <v>6</v>
      </c>
      <c r="E1180" s="1" t="s">
        <v>50</v>
      </c>
      <c r="F1180" s="1" t="s">
        <v>1536</v>
      </c>
      <c r="G1180" s="1" t="s">
        <v>1537</v>
      </c>
      <c r="H1180" s="1">
        <v>2</v>
      </c>
      <c r="I1180" s="11">
        <v>1</v>
      </c>
      <c r="J1180" s="2" t="s">
        <v>2663</v>
      </c>
      <c r="L1180" s="2" t="s">
        <v>2665</v>
      </c>
      <c r="N1180" s="1">
        <v>40</v>
      </c>
      <c r="O1180" s="1" t="s">
        <v>2665</v>
      </c>
      <c r="P1180" s="11">
        <f>_xlfn.ISOWEEKNUM(T1180)</f>
        <v>40</v>
      </c>
      <c r="R1180" s="1" t="s">
        <v>8</v>
      </c>
      <c r="S1180" s="2">
        <v>45567</v>
      </c>
      <c r="T1180" s="2">
        <f>S1180+365</f>
        <v>45932</v>
      </c>
      <c r="U1180" s="2">
        <f t="shared" si="92"/>
        <v>45992</v>
      </c>
      <c r="V1180" s="11">
        <f t="shared" ca="1" si="93"/>
        <v>-318</v>
      </c>
      <c r="W1180" s="1" t="s">
        <v>2659</v>
      </c>
    </row>
    <row r="1181" spans="1:23" x14ac:dyDescent="0.25">
      <c r="A1181" s="1">
        <v>129</v>
      </c>
      <c r="B1181" s="1" t="s">
        <v>1570</v>
      </c>
      <c r="C1181" s="1" t="s">
        <v>1559</v>
      </c>
      <c r="D1181" s="1" t="s">
        <v>450</v>
      </c>
      <c r="E1181" s="1" t="s">
        <v>50</v>
      </c>
      <c r="F1181" s="1" t="s">
        <v>1571</v>
      </c>
      <c r="G1181" s="1" t="s">
        <v>1572</v>
      </c>
      <c r="H1181" s="1">
        <v>1</v>
      </c>
      <c r="I1181" s="11">
        <v>1</v>
      </c>
      <c r="J1181" s="2" t="s">
        <v>2663</v>
      </c>
      <c r="L1181" s="2" t="s">
        <v>2665</v>
      </c>
      <c r="N1181" s="1">
        <v>40</v>
      </c>
      <c r="O1181" s="1" t="s">
        <v>2665</v>
      </c>
      <c r="P1181" s="11">
        <f>_xlfn.ISOWEEKNUM(T1181)</f>
        <v>39</v>
      </c>
      <c r="R1181" s="1" t="s">
        <v>8</v>
      </c>
      <c r="S1181" s="2">
        <v>45559</v>
      </c>
      <c r="T1181" s="2">
        <f>S1181+365</f>
        <v>45924</v>
      </c>
      <c r="U1181" s="2">
        <f t="shared" si="92"/>
        <v>45984</v>
      </c>
      <c r="V1181" s="11">
        <f t="shared" ca="1" si="93"/>
        <v>-310</v>
      </c>
      <c r="W1181" s="1" t="s">
        <v>2659</v>
      </c>
    </row>
    <row r="1182" spans="1:23" x14ac:dyDescent="0.25">
      <c r="A1182" s="1">
        <v>171</v>
      </c>
      <c r="B1182" s="1" t="s">
        <v>2370</v>
      </c>
      <c r="C1182" s="1" t="s">
        <v>7</v>
      </c>
      <c r="D1182" s="1">
        <v>31</v>
      </c>
      <c r="E1182" s="1" t="s">
        <v>54</v>
      </c>
      <c r="F1182" s="1" t="s">
        <v>2375</v>
      </c>
      <c r="G1182" s="1" t="s">
        <v>2376</v>
      </c>
      <c r="H1182" s="1" t="s">
        <v>1562</v>
      </c>
      <c r="I1182" s="11">
        <v>1</v>
      </c>
      <c r="J1182" s="2" t="s">
        <v>2663</v>
      </c>
      <c r="L1182" s="2" t="s">
        <v>2665</v>
      </c>
      <c r="O1182" s="1" t="s">
        <v>2665</v>
      </c>
      <c r="R1182" s="1" t="s">
        <v>8</v>
      </c>
      <c r="S1182" s="2">
        <v>41947</v>
      </c>
      <c r="T1182" s="2">
        <f>S1182+(365*3)</f>
        <v>43042</v>
      </c>
      <c r="U1182" s="2">
        <f t="shared" si="92"/>
        <v>43102</v>
      </c>
      <c r="V1182" s="11">
        <f t="shared" ca="1" si="93"/>
        <v>2572</v>
      </c>
      <c r="W1182" s="1" t="s">
        <v>2659</v>
      </c>
    </row>
    <row r="1183" spans="1:23" x14ac:dyDescent="0.25">
      <c r="A1183" s="1">
        <v>171</v>
      </c>
      <c r="B1183" s="1" t="s">
        <v>2370</v>
      </c>
      <c r="C1183" s="1" t="s">
        <v>7</v>
      </c>
      <c r="D1183" s="1">
        <v>32</v>
      </c>
      <c r="E1183" s="1" t="s">
        <v>54</v>
      </c>
      <c r="F1183" s="1" t="s">
        <v>2373</v>
      </c>
      <c r="G1183" s="1" t="s">
        <v>2374</v>
      </c>
      <c r="H1183" s="1" t="s">
        <v>453</v>
      </c>
      <c r="I1183" s="11">
        <v>1</v>
      </c>
      <c r="J1183" s="2" t="s">
        <v>2663</v>
      </c>
      <c r="L1183" s="2" t="s">
        <v>2665</v>
      </c>
      <c r="O1183" s="1" t="s">
        <v>2665</v>
      </c>
      <c r="R1183" s="1" t="s">
        <v>8</v>
      </c>
      <c r="S1183" s="2">
        <v>41947</v>
      </c>
      <c r="T1183" s="2">
        <f>S1183+(365*3)</f>
        <v>43042</v>
      </c>
      <c r="U1183" s="2">
        <f t="shared" si="92"/>
        <v>43102</v>
      </c>
      <c r="V1183" s="11">
        <f t="shared" ca="1" si="93"/>
        <v>2572</v>
      </c>
      <c r="W1183" s="1" t="s">
        <v>2659</v>
      </c>
    </row>
    <row r="1184" spans="1:23" x14ac:dyDescent="0.25">
      <c r="A1184" s="1">
        <v>129</v>
      </c>
      <c r="B1184" s="1" t="s">
        <v>1570</v>
      </c>
      <c r="C1184" s="1" t="s">
        <v>7</v>
      </c>
      <c r="D1184" s="1" t="s">
        <v>1153</v>
      </c>
      <c r="E1184" s="1" t="s">
        <v>50</v>
      </c>
      <c r="F1184" s="1" t="s">
        <v>1573</v>
      </c>
      <c r="G1184" s="1" t="s">
        <v>1574</v>
      </c>
      <c r="H1184" s="1" t="s">
        <v>1374</v>
      </c>
      <c r="I1184" s="11">
        <v>1</v>
      </c>
      <c r="J1184" s="2" t="s">
        <v>2663</v>
      </c>
      <c r="L1184" s="2" t="s">
        <v>2665</v>
      </c>
      <c r="N1184" s="1">
        <v>40</v>
      </c>
      <c r="O1184" s="1" t="s">
        <v>2665</v>
      </c>
      <c r="P1184" s="11">
        <f>_xlfn.ISOWEEKNUM(T1184)</f>
        <v>39</v>
      </c>
      <c r="R1184" s="1" t="s">
        <v>8</v>
      </c>
      <c r="S1184" s="2">
        <v>45559</v>
      </c>
      <c r="T1184" s="2">
        <f>S1184+365</f>
        <v>45924</v>
      </c>
      <c r="U1184" s="2">
        <f t="shared" si="92"/>
        <v>45984</v>
      </c>
      <c r="V1184" s="11">
        <f t="shared" ca="1" si="93"/>
        <v>-310</v>
      </c>
      <c r="W1184" s="1" t="s">
        <v>2659</v>
      </c>
    </row>
    <row r="1185" spans="1:23" x14ac:dyDescent="0.25">
      <c r="A1185" s="1">
        <v>130</v>
      </c>
      <c r="B1185" s="1" t="s">
        <v>1672</v>
      </c>
      <c r="C1185" s="1" t="s">
        <v>53</v>
      </c>
      <c r="D1185" s="1">
        <v>1</v>
      </c>
      <c r="E1185" s="1" t="s">
        <v>50</v>
      </c>
      <c r="F1185" s="1" t="s">
        <v>1679</v>
      </c>
      <c r="G1185" s="1" t="s">
        <v>1680</v>
      </c>
      <c r="H1185" s="1">
        <v>2</v>
      </c>
      <c r="I1185" s="11">
        <v>1</v>
      </c>
      <c r="J1185" s="2" t="s">
        <v>2663</v>
      </c>
      <c r="L1185" s="2" t="s">
        <v>2665</v>
      </c>
      <c r="N1185" s="1">
        <v>42</v>
      </c>
      <c r="O1185" s="1" t="s">
        <v>2665</v>
      </c>
      <c r="P1185" s="11">
        <f>_xlfn.ISOWEEKNUM(T1185)</f>
        <v>41</v>
      </c>
      <c r="R1185" s="1" t="s">
        <v>8</v>
      </c>
      <c r="S1185" s="2">
        <v>45572</v>
      </c>
      <c r="T1185" s="2">
        <f>S1185+365</f>
        <v>45937</v>
      </c>
      <c r="U1185" s="2">
        <f t="shared" si="92"/>
        <v>45997</v>
      </c>
      <c r="V1185" s="11">
        <f t="shared" ca="1" si="93"/>
        <v>-323</v>
      </c>
      <c r="W1185" s="1" t="s">
        <v>2659</v>
      </c>
    </row>
    <row r="1186" spans="1:23" x14ac:dyDescent="0.25">
      <c r="A1186" s="1">
        <v>171</v>
      </c>
      <c r="B1186" s="1" t="s">
        <v>2450</v>
      </c>
      <c r="C1186" s="1" t="s">
        <v>7</v>
      </c>
      <c r="D1186" s="1">
        <v>31</v>
      </c>
      <c r="E1186" s="1" t="s">
        <v>54</v>
      </c>
      <c r="F1186" s="1" t="s">
        <v>2458</v>
      </c>
      <c r="G1186" s="1" t="s">
        <v>2458</v>
      </c>
      <c r="H1186" s="1">
        <v>2</v>
      </c>
      <c r="I1186" s="11">
        <v>1</v>
      </c>
      <c r="J1186" s="2" t="s">
        <v>2663</v>
      </c>
      <c r="L1186" s="2" t="s">
        <v>2665</v>
      </c>
      <c r="O1186" s="1" t="s">
        <v>2665</v>
      </c>
      <c r="R1186" s="1" t="s">
        <v>8</v>
      </c>
      <c r="S1186" s="2">
        <v>41977</v>
      </c>
      <c r="T1186" s="2">
        <f>S1186+(365*3)</f>
        <v>43072</v>
      </c>
      <c r="U1186" s="2">
        <f t="shared" si="92"/>
        <v>43132</v>
      </c>
      <c r="V1186" s="11">
        <f t="shared" ca="1" si="93"/>
        <v>2542</v>
      </c>
      <c r="W1186" s="1" t="s">
        <v>2659</v>
      </c>
    </row>
    <row r="1187" spans="1:23" x14ac:dyDescent="0.25">
      <c r="A1187" s="1">
        <v>171</v>
      </c>
      <c r="B1187" s="1" t="s">
        <v>2450</v>
      </c>
      <c r="C1187" s="1" t="s">
        <v>7</v>
      </c>
      <c r="D1187" s="1">
        <v>32</v>
      </c>
      <c r="E1187" s="1" t="s">
        <v>54</v>
      </c>
      <c r="F1187" s="1" t="s">
        <v>2453</v>
      </c>
      <c r="G1187" s="1" t="s">
        <v>2454</v>
      </c>
      <c r="H1187" s="1" t="s">
        <v>206</v>
      </c>
      <c r="I1187" s="11">
        <v>1</v>
      </c>
      <c r="J1187" s="2" t="s">
        <v>2663</v>
      </c>
      <c r="L1187" s="2" t="s">
        <v>2665</v>
      </c>
      <c r="O1187" s="1" t="s">
        <v>2665</v>
      </c>
      <c r="R1187" s="1" t="s">
        <v>8</v>
      </c>
      <c r="S1187" s="2">
        <v>41977</v>
      </c>
      <c r="T1187" s="2">
        <f>S1187+(365*3)</f>
        <v>43072</v>
      </c>
      <c r="U1187" s="2">
        <f t="shared" si="92"/>
        <v>43132</v>
      </c>
      <c r="V1187" s="11">
        <f t="shared" ca="1" si="93"/>
        <v>2542</v>
      </c>
      <c r="W1187" s="1" t="s">
        <v>2659</v>
      </c>
    </row>
    <row r="1188" spans="1:23" x14ac:dyDescent="0.25">
      <c r="A1188" s="1">
        <v>171</v>
      </c>
      <c r="B1188" s="1" t="s">
        <v>2450</v>
      </c>
      <c r="C1188" s="1" t="s">
        <v>7</v>
      </c>
      <c r="D1188" s="1">
        <v>33</v>
      </c>
      <c r="E1188" s="1" t="s">
        <v>54</v>
      </c>
      <c r="F1188" s="1" t="s">
        <v>2456</v>
      </c>
      <c r="G1188" s="1" t="s">
        <v>2457</v>
      </c>
      <c r="H1188" s="1">
        <v>2</v>
      </c>
      <c r="I1188" s="11">
        <v>1</v>
      </c>
      <c r="J1188" s="2" t="s">
        <v>2663</v>
      </c>
      <c r="L1188" s="2" t="s">
        <v>2665</v>
      </c>
      <c r="O1188" s="1" t="s">
        <v>2665</v>
      </c>
      <c r="R1188" s="1" t="s">
        <v>8</v>
      </c>
      <c r="S1188" s="2">
        <v>41977</v>
      </c>
      <c r="T1188" s="2">
        <f>S1188+(365*3)</f>
        <v>43072</v>
      </c>
      <c r="U1188" s="2">
        <f t="shared" si="92"/>
        <v>43132</v>
      </c>
      <c r="V1188" s="11">
        <f t="shared" ca="1" si="93"/>
        <v>2542</v>
      </c>
      <c r="W1188" s="1" t="s">
        <v>2659</v>
      </c>
    </row>
    <row r="1189" spans="1:23" x14ac:dyDescent="0.25">
      <c r="A1189" s="1">
        <v>171</v>
      </c>
      <c r="B1189" s="1" t="s">
        <v>2450</v>
      </c>
      <c r="C1189" s="1" t="s">
        <v>7</v>
      </c>
      <c r="D1189" s="1">
        <v>34</v>
      </c>
      <c r="E1189" s="1" t="s">
        <v>54</v>
      </c>
      <c r="F1189" s="1" t="s">
        <v>2455</v>
      </c>
      <c r="G1189" s="1" t="s">
        <v>2455</v>
      </c>
      <c r="H1189" s="1">
        <v>2</v>
      </c>
      <c r="I1189" s="11">
        <v>1</v>
      </c>
      <c r="J1189" s="2" t="s">
        <v>2663</v>
      </c>
      <c r="L1189" s="2" t="s">
        <v>2665</v>
      </c>
      <c r="O1189" s="1" t="s">
        <v>2665</v>
      </c>
      <c r="R1189" s="1" t="s">
        <v>8</v>
      </c>
      <c r="S1189" s="2">
        <v>41977</v>
      </c>
      <c r="T1189" s="2">
        <f>S1189+(365*3)</f>
        <v>43072</v>
      </c>
      <c r="U1189" s="2">
        <f t="shared" si="92"/>
        <v>43132</v>
      </c>
      <c r="V1189" s="11">
        <f t="shared" ca="1" si="93"/>
        <v>2542</v>
      </c>
      <c r="W1189" s="1" t="s">
        <v>2659</v>
      </c>
    </row>
    <row r="1190" spans="1:23" x14ac:dyDescent="0.25">
      <c r="A1190" s="1">
        <v>130</v>
      </c>
      <c r="B1190" s="1" t="s">
        <v>1672</v>
      </c>
      <c r="C1190" s="1" t="s">
        <v>53</v>
      </c>
      <c r="D1190" s="1">
        <v>2</v>
      </c>
      <c r="E1190" s="1" t="s">
        <v>50</v>
      </c>
      <c r="F1190" s="1" t="s">
        <v>1678</v>
      </c>
      <c r="G1190" s="1" t="s">
        <v>1679</v>
      </c>
      <c r="H1190" s="1">
        <v>2</v>
      </c>
      <c r="I1190" s="11">
        <v>1</v>
      </c>
      <c r="J1190" s="2" t="s">
        <v>2663</v>
      </c>
      <c r="L1190" s="2" t="s">
        <v>2665</v>
      </c>
      <c r="N1190" s="1">
        <v>42</v>
      </c>
      <c r="O1190" s="1" t="s">
        <v>2665</v>
      </c>
      <c r="P1190" s="11">
        <f>_xlfn.ISOWEEKNUM(T1190)</f>
        <v>41</v>
      </c>
      <c r="R1190" s="1" t="s">
        <v>8</v>
      </c>
      <c r="S1190" s="2">
        <v>45572</v>
      </c>
      <c r="T1190" s="2">
        <f>S1190+365</f>
        <v>45937</v>
      </c>
      <c r="U1190" s="2">
        <f t="shared" si="92"/>
        <v>45997</v>
      </c>
      <c r="V1190" s="11">
        <f t="shared" ca="1" si="93"/>
        <v>-323</v>
      </c>
      <c r="W1190" s="1" t="s">
        <v>2659</v>
      </c>
    </row>
    <row r="1191" spans="1:23" x14ac:dyDescent="0.25">
      <c r="A1191" s="1">
        <v>130</v>
      </c>
      <c r="B1191" s="1" t="s">
        <v>1672</v>
      </c>
      <c r="C1191" s="1" t="s">
        <v>158</v>
      </c>
      <c r="D1191" s="1">
        <v>5</v>
      </c>
      <c r="E1191" s="1" t="s">
        <v>50</v>
      </c>
      <c r="F1191" s="1" t="s">
        <v>1674</v>
      </c>
      <c r="G1191" s="1" t="s">
        <v>1675</v>
      </c>
      <c r="H1191" s="1">
        <v>1</v>
      </c>
      <c r="I1191" s="11">
        <v>1</v>
      </c>
      <c r="J1191" s="2" t="s">
        <v>2663</v>
      </c>
      <c r="L1191" s="2" t="s">
        <v>2665</v>
      </c>
      <c r="N1191" s="1">
        <v>42</v>
      </c>
      <c r="O1191" s="1" t="s">
        <v>2665</v>
      </c>
      <c r="P1191" s="11">
        <f>_xlfn.ISOWEEKNUM(T1191)</f>
        <v>41</v>
      </c>
      <c r="R1191" s="1" t="s">
        <v>8</v>
      </c>
      <c r="S1191" s="2">
        <v>45572</v>
      </c>
      <c r="T1191" s="2">
        <f>S1191+365</f>
        <v>45937</v>
      </c>
      <c r="U1191" s="2">
        <f t="shared" si="92"/>
        <v>45997</v>
      </c>
      <c r="V1191" s="11">
        <f t="shared" ca="1" si="93"/>
        <v>-323</v>
      </c>
      <c r="W1191" s="1" t="s">
        <v>2659</v>
      </c>
    </row>
    <row r="1192" spans="1:23" x14ac:dyDescent="0.25">
      <c r="A1192" s="1">
        <v>171</v>
      </c>
      <c r="B1192" s="1" t="s">
        <v>2392</v>
      </c>
      <c r="C1192" s="1" t="s">
        <v>7</v>
      </c>
      <c r="D1192" s="1">
        <v>31</v>
      </c>
      <c r="E1192" s="1" t="s">
        <v>54</v>
      </c>
      <c r="F1192" s="1" t="s">
        <v>2396</v>
      </c>
      <c r="G1192" s="1" t="s">
        <v>2397</v>
      </c>
      <c r="H1192" s="1" t="s">
        <v>1562</v>
      </c>
      <c r="I1192" s="11">
        <v>1</v>
      </c>
      <c r="J1192" s="2" t="s">
        <v>2663</v>
      </c>
      <c r="L1192" s="2" t="s">
        <v>2665</v>
      </c>
      <c r="O1192" s="1" t="s">
        <v>2665</v>
      </c>
      <c r="R1192" s="1" t="s">
        <v>8</v>
      </c>
      <c r="S1192" s="2">
        <v>41948</v>
      </c>
      <c r="T1192" s="2">
        <f>S1192+(365*3)</f>
        <v>43043</v>
      </c>
      <c r="U1192" s="2">
        <f t="shared" si="92"/>
        <v>43103</v>
      </c>
      <c r="V1192" s="11">
        <f t="shared" ca="1" si="93"/>
        <v>2571</v>
      </c>
      <c r="W1192" s="1" t="s">
        <v>2659</v>
      </c>
    </row>
    <row r="1193" spans="1:23" x14ac:dyDescent="0.25">
      <c r="A1193" s="1">
        <v>171</v>
      </c>
      <c r="B1193" s="1" t="s">
        <v>2392</v>
      </c>
      <c r="C1193" s="1" t="s">
        <v>7</v>
      </c>
      <c r="D1193" s="1">
        <v>32</v>
      </c>
      <c r="E1193" s="1" t="s">
        <v>54</v>
      </c>
      <c r="F1193" s="1" t="s">
        <v>2394</v>
      </c>
      <c r="G1193" s="1" t="s">
        <v>2395</v>
      </c>
      <c r="H1193" s="1">
        <v>1</v>
      </c>
      <c r="I1193" s="11">
        <v>1</v>
      </c>
      <c r="J1193" s="2" t="s">
        <v>2663</v>
      </c>
      <c r="L1193" s="2" t="s">
        <v>2665</v>
      </c>
      <c r="O1193" s="1" t="s">
        <v>2665</v>
      </c>
      <c r="R1193" s="1" t="s">
        <v>8</v>
      </c>
      <c r="S1193" s="2">
        <v>41948</v>
      </c>
      <c r="T1193" s="2">
        <f>S1193+(365*3)</f>
        <v>43043</v>
      </c>
      <c r="U1193" s="2">
        <f t="shared" si="92"/>
        <v>43103</v>
      </c>
      <c r="V1193" s="11">
        <f t="shared" ca="1" si="93"/>
        <v>2571</v>
      </c>
      <c r="W1193" s="1" t="s">
        <v>2659</v>
      </c>
    </row>
    <row r="1194" spans="1:23" x14ac:dyDescent="0.25">
      <c r="A1194" s="1">
        <v>130</v>
      </c>
      <c r="B1194" s="1" t="s">
        <v>1672</v>
      </c>
      <c r="C1194" s="1" t="s">
        <v>7</v>
      </c>
      <c r="D1194" s="1">
        <v>6</v>
      </c>
      <c r="E1194" s="1" t="s">
        <v>50</v>
      </c>
      <c r="F1194" s="1" t="s">
        <v>1673</v>
      </c>
      <c r="G1194" s="1" t="s">
        <v>1673</v>
      </c>
      <c r="H1194" s="1">
        <v>2</v>
      </c>
      <c r="I1194" s="11">
        <v>1</v>
      </c>
      <c r="J1194" s="2" t="s">
        <v>2663</v>
      </c>
      <c r="L1194" s="2" t="s">
        <v>2665</v>
      </c>
      <c r="N1194" s="1">
        <v>42</v>
      </c>
      <c r="O1194" s="1" t="s">
        <v>2665</v>
      </c>
      <c r="P1194" s="11">
        <f>_xlfn.ISOWEEKNUM(T1194)</f>
        <v>41</v>
      </c>
      <c r="R1194" s="1" t="s">
        <v>8</v>
      </c>
      <c r="S1194" s="2">
        <v>45572</v>
      </c>
      <c r="T1194" s="2">
        <f>S1194+365</f>
        <v>45937</v>
      </c>
      <c r="U1194" s="2">
        <f t="shared" si="92"/>
        <v>45997</v>
      </c>
      <c r="V1194" s="11">
        <f t="shared" ca="1" si="93"/>
        <v>-323</v>
      </c>
      <c r="W1194" s="1" t="s">
        <v>2659</v>
      </c>
    </row>
    <row r="1195" spans="1:23" x14ac:dyDescent="0.25">
      <c r="A1195" s="1">
        <v>130</v>
      </c>
      <c r="B1195" s="1" t="s">
        <v>1642</v>
      </c>
      <c r="C1195" s="1" t="s">
        <v>7</v>
      </c>
      <c r="D1195" s="1">
        <v>1</v>
      </c>
      <c r="E1195" s="1" t="s">
        <v>50</v>
      </c>
      <c r="F1195" s="1" t="s">
        <v>1646</v>
      </c>
      <c r="G1195" s="1" t="s">
        <v>1647</v>
      </c>
      <c r="H1195" s="1">
        <v>3</v>
      </c>
      <c r="I1195" s="11">
        <v>1</v>
      </c>
      <c r="J1195" s="2" t="s">
        <v>2663</v>
      </c>
      <c r="L1195" s="2" t="s">
        <v>2665</v>
      </c>
      <c r="N1195" s="1">
        <v>42</v>
      </c>
      <c r="O1195" s="1" t="s">
        <v>2665</v>
      </c>
      <c r="P1195" s="11">
        <f>_xlfn.ISOWEEKNUM(T1195)</f>
        <v>41</v>
      </c>
      <c r="R1195" s="1" t="s">
        <v>8</v>
      </c>
      <c r="S1195" s="2">
        <v>45573</v>
      </c>
      <c r="T1195" s="2">
        <f>S1195+365</f>
        <v>45938</v>
      </c>
      <c r="U1195" s="2">
        <f t="shared" si="92"/>
        <v>45998</v>
      </c>
      <c r="V1195" s="11">
        <f t="shared" ca="1" si="93"/>
        <v>-324</v>
      </c>
      <c r="W1195" s="1" t="s">
        <v>2659</v>
      </c>
    </row>
    <row r="1196" spans="1:23" x14ac:dyDescent="0.25">
      <c r="A1196" s="1">
        <v>171</v>
      </c>
      <c r="B1196" s="1" t="s">
        <v>2461</v>
      </c>
      <c r="C1196" s="1" t="s">
        <v>7</v>
      </c>
      <c r="D1196" s="1">
        <v>31</v>
      </c>
      <c r="E1196" s="1" t="s">
        <v>54</v>
      </c>
      <c r="F1196" s="1" t="s">
        <v>2466</v>
      </c>
      <c r="G1196" s="1" t="s">
        <v>2467</v>
      </c>
      <c r="H1196" s="1" t="s">
        <v>1282</v>
      </c>
      <c r="I1196" s="11">
        <v>1</v>
      </c>
      <c r="J1196" s="2" t="s">
        <v>2663</v>
      </c>
      <c r="L1196" s="2" t="s">
        <v>2665</v>
      </c>
      <c r="O1196" s="1" t="s">
        <v>2665</v>
      </c>
      <c r="R1196" s="1" t="s">
        <v>8</v>
      </c>
      <c r="S1196" s="2">
        <v>41977</v>
      </c>
      <c r="T1196" s="2">
        <f>S1196+(365*3)</f>
        <v>43072</v>
      </c>
      <c r="U1196" s="2">
        <f t="shared" si="92"/>
        <v>43132</v>
      </c>
      <c r="V1196" s="11">
        <f t="shared" ca="1" si="93"/>
        <v>2542</v>
      </c>
      <c r="W1196" s="1" t="s">
        <v>2659</v>
      </c>
    </row>
    <row r="1197" spans="1:23" x14ac:dyDescent="0.25">
      <c r="A1197" s="1">
        <v>171</v>
      </c>
      <c r="B1197" s="1" t="s">
        <v>2461</v>
      </c>
      <c r="C1197" s="1" t="s">
        <v>7</v>
      </c>
      <c r="D1197" s="1">
        <v>32</v>
      </c>
      <c r="E1197" s="1" t="s">
        <v>54</v>
      </c>
      <c r="F1197" s="1" t="s">
        <v>2464</v>
      </c>
      <c r="G1197" s="1" t="s">
        <v>2465</v>
      </c>
      <c r="H1197" s="1" t="s">
        <v>1860</v>
      </c>
      <c r="I1197" s="11">
        <v>1</v>
      </c>
      <c r="J1197" s="2" t="s">
        <v>2663</v>
      </c>
      <c r="L1197" s="2" t="s">
        <v>2665</v>
      </c>
      <c r="O1197" s="1" t="s">
        <v>2665</v>
      </c>
      <c r="R1197" s="1" t="s">
        <v>8</v>
      </c>
      <c r="S1197" s="2">
        <v>41977</v>
      </c>
      <c r="T1197" s="2">
        <f>S1197+(365*3)</f>
        <v>43072</v>
      </c>
      <c r="U1197" s="2">
        <f t="shared" si="92"/>
        <v>43132</v>
      </c>
      <c r="V1197" s="11">
        <f t="shared" ca="1" si="93"/>
        <v>2542</v>
      </c>
      <c r="W1197" s="1" t="s">
        <v>2659</v>
      </c>
    </row>
    <row r="1198" spans="1:23" x14ac:dyDescent="0.25">
      <c r="A1198" s="1">
        <v>130</v>
      </c>
      <c r="B1198" s="1" t="s">
        <v>1642</v>
      </c>
      <c r="C1198" s="1" t="s">
        <v>53</v>
      </c>
      <c r="D1198" s="1">
        <v>4</v>
      </c>
      <c r="E1198" s="1" t="s">
        <v>50</v>
      </c>
      <c r="F1198" s="1" t="s">
        <v>1643</v>
      </c>
      <c r="G1198" s="1" t="s">
        <v>1643</v>
      </c>
      <c r="H1198" s="1">
        <v>3</v>
      </c>
      <c r="I1198" s="11">
        <v>1</v>
      </c>
      <c r="J1198" s="2" t="s">
        <v>2663</v>
      </c>
      <c r="L1198" s="2" t="s">
        <v>2665</v>
      </c>
      <c r="N1198" s="1">
        <v>42</v>
      </c>
      <c r="O1198" s="1" t="s">
        <v>2665</v>
      </c>
      <c r="P1198" s="11">
        <f>_xlfn.ISOWEEKNUM(T1198)</f>
        <v>41</v>
      </c>
      <c r="R1198" s="1" t="s">
        <v>8</v>
      </c>
      <c r="S1198" s="2">
        <v>45573</v>
      </c>
      <c r="T1198" s="2">
        <f>S1198+365</f>
        <v>45938</v>
      </c>
      <c r="U1198" s="2">
        <f t="shared" si="92"/>
        <v>45998</v>
      </c>
      <c r="V1198" s="11">
        <f t="shared" ca="1" si="93"/>
        <v>-324</v>
      </c>
      <c r="W1198" s="1" t="s">
        <v>2659</v>
      </c>
    </row>
    <row r="1199" spans="1:23" x14ac:dyDescent="0.25">
      <c r="A1199" s="1">
        <v>130</v>
      </c>
      <c r="B1199" s="1" t="s">
        <v>1627</v>
      </c>
      <c r="C1199" s="1" t="s">
        <v>53</v>
      </c>
      <c r="D1199" s="1">
        <v>1</v>
      </c>
      <c r="E1199" s="1" t="s">
        <v>50</v>
      </c>
      <c r="F1199" s="1" t="s">
        <v>1630</v>
      </c>
      <c r="G1199" s="1" t="s">
        <v>1631</v>
      </c>
      <c r="H1199" s="1">
        <v>2</v>
      </c>
      <c r="I1199" s="11">
        <v>1</v>
      </c>
      <c r="J1199" s="2" t="s">
        <v>2663</v>
      </c>
      <c r="L1199" s="2" t="s">
        <v>2665</v>
      </c>
      <c r="N1199" s="1">
        <v>42</v>
      </c>
      <c r="O1199" s="1" t="s">
        <v>2665</v>
      </c>
      <c r="P1199" s="11">
        <f>_xlfn.ISOWEEKNUM(T1199)</f>
        <v>41</v>
      </c>
      <c r="R1199" s="1" t="s">
        <v>8</v>
      </c>
      <c r="S1199" s="2">
        <v>45575</v>
      </c>
      <c r="T1199" s="2">
        <f>S1199+365</f>
        <v>45940</v>
      </c>
      <c r="U1199" s="2">
        <f t="shared" si="92"/>
        <v>46000</v>
      </c>
      <c r="V1199" s="11">
        <f t="shared" ca="1" si="93"/>
        <v>-326</v>
      </c>
      <c r="W1199" s="1" t="s">
        <v>2659</v>
      </c>
    </row>
    <row r="1200" spans="1:23" x14ac:dyDescent="0.25">
      <c r="A1200" s="1">
        <v>171</v>
      </c>
      <c r="B1200" s="1" t="s">
        <v>2423</v>
      </c>
      <c r="C1200" s="1" t="s">
        <v>7</v>
      </c>
      <c r="D1200" s="1">
        <v>31</v>
      </c>
      <c r="E1200" s="1" t="s">
        <v>54</v>
      </c>
      <c r="F1200" s="1" t="s">
        <v>2428</v>
      </c>
      <c r="G1200" s="1" t="s">
        <v>2429</v>
      </c>
      <c r="H1200" s="1" t="s">
        <v>1562</v>
      </c>
      <c r="I1200" s="11">
        <v>1</v>
      </c>
      <c r="J1200" s="2" t="s">
        <v>2663</v>
      </c>
      <c r="L1200" s="2" t="s">
        <v>2665</v>
      </c>
      <c r="O1200" s="1" t="s">
        <v>2665</v>
      </c>
      <c r="R1200" s="1" t="s">
        <v>8</v>
      </c>
      <c r="S1200" s="2">
        <v>41949</v>
      </c>
      <c r="T1200" s="2">
        <f>S1200+(365*3)</f>
        <v>43044</v>
      </c>
      <c r="U1200" s="2">
        <f t="shared" si="92"/>
        <v>43104</v>
      </c>
      <c r="V1200" s="11">
        <f t="shared" ca="1" si="93"/>
        <v>2570</v>
      </c>
      <c r="W1200" s="1" t="s">
        <v>2659</v>
      </c>
    </row>
    <row r="1201" spans="1:23" x14ac:dyDescent="0.25">
      <c r="A1201" s="1">
        <v>171</v>
      </c>
      <c r="B1201" s="1" t="s">
        <v>2423</v>
      </c>
      <c r="C1201" s="1" t="s">
        <v>7</v>
      </c>
      <c r="D1201" s="1">
        <v>32</v>
      </c>
      <c r="E1201" s="1" t="s">
        <v>54</v>
      </c>
      <c r="F1201" s="1" t="s">
        <v>2426</v>
      </c>
      <c r="G1201" s="1" t="s">
        <v>2427</v>
      </c>
      <c r="H1201" s="1" t="s">
        <v>453</v>
      </c>
      <c r="I1201" s="11">
        <v>1</v>
      </c>
      <c r="J1201" s="2" t="s">
        <v>2663</v>
      </c>
      <c r="L1201" s="2" t="s">
        <v>2665</v>
      </c>
      <c r="O1201" s="1" t="s">
        <v>2665</v>
      </c>
      <c r="R1201" s="1" t="s">
        <v>8</v>
      </c>
      <c r="S1201" s="2">
        <v>41949</v>
      </c>
      <c r="T1201" s="2">
        <f>S1201+(365*3)</f>
        <v>43044</v>
      </c>
      <c r="U1201" s="2">
        <f t="shared" si="92"/>
        <v>43104</v>
      </c>
      <c r="V1201" s="11">
        <f t="shared" ca="1" si="93"/>
        <v>2570</v>
      </c>
      <c r="W1201" s="1" t="s">
        <v>2659</v>
      </c>
    </row>
    <row r="1202" spans="1:23" x14ac:dyDescent="0.25">
      <c r="A1202" s="1">
        <v>130</v>
      </c>
      <c r="B1202" s="1" t="s">
        <v>1627</v>
      </c>
      <c r="C1202" s="1" t="s">
        <v>53</v>
      </c>
      <c r="D1202" s="1">
        <v>2</v>
      </c>
      <c r="E1202" s="1" t="s">
        <v>50</v>
      </c>
      <c r="F1202" s="1" t="s">
        <v>1628</v>
      </c>
      <c r="G1202" s="1" t="s">
        <v>1629</v>
      </c>
      <c r="H1202" s="1">
        <v>2</v>
      </c>
      <c r="I1202" s="11">
        <v>1</v>
      </c>
      <c r="J1202" s="2" t="s">
        <v>2663</v>
      </c>
      <c r="L1202" s="2" t="s">
        <v>2665</v>
      </c>
      <c r="N1202" s="1">
        <v>42</v>
      </c>
      <c r="O1202" s="1" t="s">
        <v>2665</v>
      </c>
      <c r="P1202" s="11">
        <f>_xlfn.ISOWEEKNUM(T1202)</f>
        <v>41</v>
      </c>
      <c r="R1202" s="1" t="s">
        <v>8</v>
      </c>
      <c r="S1202" s="2">
        <v>45575</v>
      </c>
      <c r="T1202" s="2">
        <f>S1202+365</f>
        <v>45940</v>
      </c>
      <c r="U1202" s="2">
        <f t="shared" si="92"/>
        <v>46000</v>
      </c>
      <c r="V1202" s="11">
        <f t="shared" ca="1" si="93"/>
        <v>-326</v>
      </c>
      <c r="W1202" s="1" t="s">
        <v>2659</v>
      </c>
    </row>
    <row r="1203" spans="1:23" x14ac:dyDescent="0.25">
      <c r="A1203" s="1">
        <v>130</v>
      </c>
      <c r="B1203" s="1" t="s">
        <v>1607</v>
      </c>
      <c r="C1203" s="1" t="s">
        <v>7</v>
      </c>
      <c r="D1203" s="1">
        <v>1</v>
      </c>
      <c r="E1203" s="1" t="s">
        <v>50</v>
      </c>
      <c r="F1203" s="1" t="s">
        <v>1608</v>
      </c>
      <c r="G1203" s="1" t="s">
        <v>1609</v>
      </c>
      <c r="H1203" s="1">
        <v>5</v>
      </c>
      <c r="I1203" s="11">
        <v>1</v>
      </c>
      <c r="J1203" s="2" t="s">
        <v>2663</v>
      </c>
      <c r="L1203" s="2" t="s">
        <v>2665</v>
      </c>
      <c r="N1203" s="1">
        <v>42</v>
      </c>
      <c r="O1203" s="1" t="s">
        <v>2665</v>
      </c>
      <c r="P1203" s="11">
        <f>_xlfn.ISOWEEKNUM(T1203)</f>
        <v>41</v>
      </c>
      <c r="R1203" s="1" t="s">
        <v>8</v>
      </c>
      <c r="S1203" s="2">
        <v>45574</v>
      </c>
      <c r="T1203" s="2">
        <f>S1203+365</f>
        <v>45939</v>
      </c>
      <c r="U1203" s="2">
        <f t="shared" si="92"/>
        <v>45999</v>
      </c>
      <c r="V1203" s="11">
        <f t="shared" ca="1" si="93"/>
        <v>-325</v>
      </c>
      <c r="W1203" s="1" t="s">
        <v>2659</v>
      </c>
    </row>
    <row r="1204" spans="1:23" x14ac:dyDescent="0.25">
      <c r="A1204" s="1">
        <v>171</v>
      </c>
      <c r="B1204" s="1" t="s">
        <v>2432</v>
      </c>
      <c r="C1204" s="1" t="s">
        <v>7</v>
      </c>
      <c r="D1204" s="1">
        <v>31</v>
      </c>
      <c r="E1204" s="1" t="s">
        <v>54</v>
      </c>
      <c r="F1204" s="1" t="s">
        <v>2438</v>
      </c>
      <c r="G1204" s="1" t="s">
        <v>2439</v>
      </c>
      <c r="H1204" s="1" t="s">
        <v>2437</v>
      </c>
      <c r="I1204" s="11">
        <v>1</v>
      </c>
      <c r="J1204" s="2" t="s">
        <v>2663</v>
      </c>
      <c r="L1204" s="2" t="s">
        <v>2665</v>
      </c>
      <c r="O1204" s="1" t="s">
        <v>2665</v>
      </c>
      <c r="R1204" s="1" t="s">
        <v>8</v>
      </c>
      <c r="S1204" s="2">
        <v>41949</v>
      </c>
      <c r="T1204" s="2">
        <f>S1204+(365*3)</f>
        <v>43044</v>
      </c>
      <c r="U1204" s="2">
        <f t="shared" si="92"/>
        <v>43104</v>
      </c>
      <c r="V1204" s="11">
        <f t="shared" ca="1" si="93"/>
        <v>2570</v>
      </c>
      <c r="W1204" s="1" t="s">
        <v>2659</v>
      </c>
    </row>
    <row r="1205" spans="1:23" x14ac:dyDescent="0.25">
      <c r="A1205" s="1">
        <v>171</v>
      </c>
      <c r="B1205" s="1" t="s">
        <v>2432</v>
      </c>
      <c r="C1205" s="1" t="s">
        <v>7</v>
      </c>
      <c r="D1205" s="1">
        <v>32</v>
      </c>
      <c r="E1205" s="1" t="s">
        <v>54</v>
      </c>
      <c r="F1205" s="1" t="s">
        <v>2435</v>
      </c>
      <c r="G1205" s="1" t="s">
        <v>2436</v>
      </c>
      <c r="H1205" s="1" t="s">
        <v>2434</v>
      </c>
      <c r="I1205" s="11">
        <v>1</v>
      </c>
      <c r="J1205" s="2" t="s">
        <v>2663</v>
      </c>
      <c r="L1205" s="2" t="s">
        <v>2665</v>
      </c>
      <c r="O1205" s="1" t="s">
        <v>2665</v>
      </c>
      <c r="R1205" s="1" t="s">
        <v>8</v>
      </c>
      <c r="S1205" s="2">
        <v>41949</v>
      </c>
      <c r="T1205" s="2">
        <f>S1205+(365*3)</f>
        <v>43044</v>
      </c>
      <c r="U1205" s="2">
        <f t="shared" si="92"/>
        <v>43104</v>
      </c>
      <c r="V1205" s="11">
        <f t="shared" ca="1" si="93"/>
        <v>2570</v>
      </c>
      <c r="W1205" s="1" t="s">
        <v>2659</v>
      </c>
    </row>
    <row r="1206" spans="1:23" x14ac:dyDescent="0.25">
      <c r="A1206" s="1">
        <v>130</v>
      </c>
      <c r="B1206" s="1" t="s">
        <v>1607</v>
      </c>
      <c r="C1206" s="1" t="s">
        <v>7</v>
      </c>
      <c r="D1206" s="1">
        <v>3</v>
      </c>
      <c r="E1206" s="1" t="s">
        <v>50</v>
      </c>
      <c r="F1206" s="1" t="s">
        <v>1617</v>
      </c>
      <c r="G1206" s="1" t="s">
        <v>1618</v>
      </c>
      <c r="H1206" s="1">
        <v>3</v>
      </c>
      <c r="I1206" s="11">
        <v>1</v>
      </c>
      <c r="J1206" s="2" t="s">
        <v>2663</v>
      </c>
      <c r="L1206" s="2" t="s">
        <v>2665</v>
      </c>
      <c r="N1206" s="1">
        <v>42</v>
      </c>
      <c r="O1206" s="1" t="s">
        <v>2665</v>
      </c>
      <c r="P1206" s="11">
        <f>_xlfn.ISOWEEKNUM(T1206)</f>
        <v>41</v>
      </c>
      <c r="R1206" s="1" t="s">
        <v>8</v>
      </c>
      <c r="S1206" s="2">
        <v>45574</v>
      </c>
      <c r="T1206" s="2">
        <f>S1206+365</f>
        <v>45939</v>
      </c>
      <c r="U1206" s="2">
        <f t="shared" si="92"/>
        <v>45999</v>
      </c>
      <c r="V1206" s="11">
        <f t="shared" ca="1" si="93"/>
        <v>-325</v>
      </c>
      <c r="W1206" s="1" t="s">
        <v>2659</v>
      </c>
    </row>
    <row r="1207" spans="1:23" x14ac:dyDescent="0.25">
      <c r="A1207" s="1">
        <v>130</v>
      </c>
      <c r="B1207" s="1" t="s">
        <v>1607</v>
      </c>
      <c r="C1207" s="1" t="s">
        <v>7</v>
      </c>
      <c r="D1207" s="1">
        <v>14</v>
      </c>
      <c r="E1207" s="1" t="s">
        <v>50</v>
      </c>
      <c r="F1207" s="1" t="s">
        <v>1612</v>
      </c>
      <c r="G1207" s="1" t="s">
        <v>1613</v>
      </c>
      <c r="H1207" s="1">
        <v>3</v>
      </c>
      <c r="I1207" s="11">
        <v>1</v>
      </c>
      <c r="J1207" s="2" t="s">
        <v>2663</v>
      </c>
      <c r="L1207" s="2" t="s">
        <v>2665</v>
      </c>
      <c r="N1207" s="1">
        <v>42</v>
      </c>
      <c r="O1207" s="1" t="s">
        <v>2665</v>
      </c>
      <c r="P1207" s="11">
        <f>_xlfn.ISOWEEKNUM(T1207)</f>
        <v>41</v>
      </c>
      <c r="R1207" s="1" t="s">
        <v>8</v>
      </c>
      <c r="S1207" s="2">
        <v>45574</v>
      </c>
      <c r="T1207" s="2">
        <f>S1207+365</f>
        <v>45939</v>
      </c>
      <c r="U1207" s="2">
        <f t="shared" si="92"/>
        <v>45999</v>
      </c>
      <c r="V1207" s="11">
        <f t="shared" ca="1" si="93"/>
        <v>-325</v>
      </c>
      <c r="W1207" s="1" t="s">
        <v>2659</v>
      </c>
    </row>
    <row r="1208" spans="1:23" x14ac:dyDescent="0.25">
      <c r="A1208" s="1">
        <v>171</v>
      </c>
      <c r="B1208" s="1" t="s">
        <v>2410</v>
      </c>
      <c r="C1208" s="1" t="s">
        <v>7</v>
      </c>
      <c r="D1208" s="1">
        <v>31</v>
      </c>
      <c r="E1208" s="1" t="s">
        <v>54</v>
      </c>
      <c r="F1208" s="1" t="s">
        <v>2419</v>
      </c>
      <c r="G1208" s="1" t="s">
        <v>2420</v>
      </c>
      <c r="H1208" s="1">
        <v>2</v>
      </c>
      <c r="I1208" s="11">
        <v>1</v>
      </c>
      <c r="J1208" s="2" t="s">
        <v>2663</v>
      </c>
      <c r="L1208" s="2" t="s">
        <v>2665</v>
      </c>
      <c r="O1208" s="1" t="s">
        <v>2665</v>
      </c>
      <c r="R1208" s="1" t="s">
        <v>8</v>
      </c>
      <c r="S1208" s="2">
        <v>41949</v>
      </c>
      <c r="T1208" s="2">
        <f>S1208+(365*3)</f>
        <v>43044</v>
      </c>
      <c r="U1208" s="2">
        <f t="shared" si="92"/>
        <v>43104</v>
      </c>
      <c r="V1208" s="11">
        <f t="shared" ca="1" si="93"/>
        <v>2570</v>
      </c>
      <c r="W1208" s="1" t="s">
        <v>2659</v>
      </c>
    </row>
    <row r="1209" spans="1:23" x14ac:dyDescent="0.25">
      <c r="A1209" s="1">
        <v>171</v>
      </c>
      <c r="B1209" s="1" t="s">
        <v>2410</v>
      </c>
      <c r="C1209" s="1" t="s">
        <v>7</v>
      </c>
      <c r="D1209" s="1">
        <v>32</v>
      </c>
      <c r="E1209" s="1" t="s">
        <v>54</v>
      </c>
      <c r="F1209" s="1" t="s">
        <v>2413</v>
      </c>
      <c r="G1209" s="1" t="s">
        <v>2414</v>
      </c>
      <c r="H1209" s="1">
        <v>2</v>
      </c>
      <c r="I1209" s="11">
        <v>1</v>
      </c>
      <c r="J1209" s="2" t="s">
        <v>2663</v>
      </c>
      <c r="L1209" s="2" t="s">
        <v>2665</v>
      </c>
      <c r="O1209" s="1" t="s">
        <v>2665</v>
      </c>
      <c r="R1209" s="1" t="s">
        <v>8</v>
      </c>
      <c r="S1209" s="2">
        <v>41949</v>
      </c>
      <c r="T1209" s="2">
        <f>S1209+(365*3)</f>
        <v>43044</v>
      </c>
      <c r="U1209" s="2">
        <f t="shared" si="92"/>
        <v>43104</v>
      </c>
      <c r="V1209" s="11">
        <f t="shared" ca="1" si="93"/>
        <v>2570</v>
      </c>
      <c r="W1209" s="1" t="s">
        <v>2659</v>
      </c>
    </row>
    <row r="1210" spans="1:23" x14ac:dyDescent="0.25">
      <c r="A1210" s="1">
        <v>171</v>
      </c>
      <c r="B1210" s="1" t="s">
        <v>2410</v>
      </c>
      <c r="C1210" s="1" t="s">
        <v>7</v>
      </c>
      <c r="D1210" s="1">
        <v>33</v>
      </c>
      <c r="E1210" s="1" t="s">
        <v>54</v>
      </c>
      <c r="F1210" s="1" t="s">
        <v>2417</v>
      </c>
      <c r="G1210" s="1" t="s">
        <v>2418</v>
      </c>
      <c r="H1210" s="1">
        <v>2</v>
      </c>
      <c r="I1210" s="11">
        <v>1</v>
      </c>
      <c r="J1210" s="2" t="s">
        <v>2663</v>
      </c>
      <c r="L1210" s="2" t="s">
        <v>2665</v>
      </c>
      <c r="O1210" s="1" t="s">
        <v>2665</v>
      </c>
      <c r="R1210" s="1" t="s">
        <v>8</v>
      </c>
      <c r="S1210" s="2">
        <v>41949</v>
      </c>
      <c r="T1210" s="2">
        <f>S1210+(365*3)</f>
        <v>43044</v>
      </c>
      <c r="U1210" s="2">
        <f t="shared" si="92"/>
        <v>43104</v>
      </c>
      <c r="V1210" s="11">
        <f t="shared" ca="1" si="93"/>
        <v>2570</v>
      </c>
      <c r="W1210" s="1" t="s">
        <v>2659</v>
      </c>
    </row>
    <row r="1211" spans="1:23" x14ac:dyDescent="0.25">
      <c r="A1211" s="1">
        <v>171</v>
      </c>
      <c r="B1211" s="1" t="s">
        <v>2410</v>
      </c>
      <c r="C1211" s="1" t="s">
        <v>7</v>
      </c>
      <c r="D1211" s="1">
        <v>34</v>
      </c>
      <c r="E1211" s="1" t="s">
        <v>54</v>
      </c>
      <c r="F1211" s="1" t="s">
        <v>2415</v>
      </c>
      <c r="G1211" s="1" t="s">
        <v>2416</v>
      </c>
      <c r="H1211" s="1">
        <v>2</v>
      </c>
      <c r="I1211" s="11">
        <v>1</v>
      </c>
      <c r="J1211" s="2" t="s">
        <v>2663</v>
      </c>
      <c r="L1211" s="2" t="s">
        <v>2665</v>
      </c>
      <c r="O1211" s="1" t="s">
        <v>2665</v>
      </c>
      <c r="R1211" s="1" t="s">
        <v>8</v>
      </c>
      <c r="S1211" s="2">
        <v>41949</v>
      </c>
      <c r="T1211" s="2">
        <f>S1211+(365*3)</f>
        <v>43044</v>
      </c>
      <c r="U1211" s="2">
        <f t="shared" si="92"/>
        <v>43104</v>
      </c>
      <c r="V1211" s="11">
        <f t="shared" ca="1" si="93"/>
        <v>2570</v>
      </c>
      <c r="W1211" s="1" t="s">
        <v>2659</v>
      </c>
    </row>
    <row r="1212" spans="1:23" x14ac:dyDescent="0.25">
      <c r="A1212" s="1">
        <v>130</v>
      </c>
      <c r="B1212" s="1" t="s">
        <v>1607</v>
      </c>
      <c r="C1212" s="1" t="s">
        <v>7</v>
      </c>
      <c r="D1212" s="1">
        <v>15</v>
      </c>
      <c r="E1212" s="1" t="s">
        <v>50</v>
      </c>
      <c r="F1212" s="1" t="s">
        <v>1610</v>
      </c>
      <c r="G1212" s="1" t="s">
        <v>1611</v>
      </c>
      <c r="H1212" s="1">
        <v>4</v>
      </c>
      <c r="I1212" s="11">
        <v>1</v>
      </c>
      <c r="J1212" s="2" t="s">
        <v>2663</v>
      </c>
      <c r="L1212" s="2" t="s">
        <v>2665</v>
      </c>
      <c r="N1212" s="1">
        <v>42</v>
      </c>
      <c r="O1212" s="1" t="s">
        <v>2665</v>
      </c>
      <c r="P1212" s="11">
        <f>_xlfn.ISOWEEKNUM(T1212)</f>
        <v>41</v>
      </c>
      <c r="R1212" s="1" t="s">
        <v>8</v>
      </c>
      <c r="S1212" s="2">
        <v>45574</v>
      </c>
      <c r="T1212" s="2">
        <f>S1212+365</f>
        <v>45939</v>
      </c>
      <c r="U1212" s="2">
        <f t="shared" si="92"/>
        <v>45999</v>
      </c>
      <c r="V1212" s="11">
        <f t="shared" ca="1" si="93"/>
        <v>-325</v>
      </c>
      <c r="W1212" s="1" t="s">
        <v>2659</v>
      </c>
    </row>
    <row r="1213" spans="1:23" x14ac:dyDescent="0.25">
      <c r="A1213" s="1">
        <v>130</v>
      </c>
      <c r="B1213" s="1" t="s">
        <v>1607</v>
      </c>
      <c r="C1213" s="1" t="s">
        <v>7</v>
      </c>
      <c r="D1213" s="1" t="s">
        <v>420</v>
      </c>
      <c r="E1213" s="1" t="s">
        <v>50</v>
      </c>
      <c r="F1213" s="1" t="s">
        <v>1619</v>
      </c>
      <c r="G1213" s="1" t="s">
        <v>1620</v>
      </c>
      <c r="H1213" s="1">
        <v>3</v>
      </c>
      <c r="I1213" s="11">
        <v>1</v>
      </c>
      <c r="J1213" s="2" t="s">
        <v>2663</v>
      </c>
      <c r="L1213" s="2" t="s">
        <v>2665</v>
      </c>
      <c r="N1213" s="1">
        <v>42</v>
      </c>
      <c r="O1213" s="1" t="s">
        <v>2665</v>
      </c>
      <c r="P1213" s="11">
        <f>_xlfn.ISOWEEKNUM(T1213)</f>
        <v>41</v>
      </c>
      <c r="R1213" s="1" t="s">
        <v>8</v>
      </c>
      <c r="S1213" s="2">
        <v>45574</v>
      </c>
      <c r="T1213" s="2">
        <f>S1213+365</f>
        <v>45939</v>
      </c>
      <c r="U1213" s="2">
        <f t="shared" si="92"/>
        <v>45999</v>
      </c>
      <c r="V1213" s="11">
        <f t="shared" ca="1" si="93"/>
        <v>-325</v>
      </c>
      <c r="W1213" s="1" t="s">
        <v>2659</v>
      </c>
    </row>
    <row r="1214" spans="1:23" x14ac:dyDescent="0.25">
      <c r="A1214" s="1">
        <v>171</v>
      </c>
      <c r="B1214" s="1" t="s">
        <v>2400</v>
      </c>
      <c r="C1214" s="1" t="s">
        <v>7</v>
      </c>
      <c r="D1214" s="1">
        <v>31</v>
      </c>
      <c r="E1214" s="1" t="s">
        <v>54</v>
      </c>
      <c r="F1214" s="1" t="s">
        <v>2406</v>
      </c>
      <c r="G1214" s="1" t="s">
        <v>2407</v>
      </c>
      <c r="H1214" s="1" t="s">
        <v>1562</v>
      </c>
      <c r="I1214" s="11">
        <v>1</v>
      </c>
      <c r="J1214" s="2" t="s">
        <v>2663</v>
      </c>
      <c r="L1214" s="2" t="s">
        <v>2665</v>
      </c>
      <c r="O1214" s="1" t="s">
        <v>2665</v>
      </c>
      <c r="R1214" s="1" t="s">
        <v>8</v>
      </c>
      <c r="S1214" s="2">
        <v>41948</v>
      </c>
      <c r="T1214" s="2">
        <f>S1214+(365*3)</f>
        <v>43043</v>
      </c>
      <c r="U1214" s="2">
        <f t="shared" si="92"/>
        <v>43103</v>
      </c>
      <c r="V1214" s="11">
        <f t="shared" ca="1" si="93"/>
        <v>2571</v>
      </c>
      <c r="W1214" s="1" t="s">
        <v>2659</v>
      </c>
    </row>
    <row r="1215" spans="1:23" x14ac:dyDescent="0.25">
      <c r="A1215" s="1">
        <v>171</v>
      </c>
      <c r="B1215" s="1" t="s">
        <v>2400</v>
      </c>
      <c r="C1215" s="1" t="s">
        <v>7</v>
      </c>
      <c r="D1215" s="1">
        <v>32</v>
      </c>
      <c r="E1215" s="1" t="s">
        <v>54</v>
      </c>
      <c r="F1215" s="1" t="s">
        <v>2402</v>
      </c>
      <c r="G1215" s="1" t="s">
        <v>2403</v>
      </c>
      <c r="H1215" s="1">
        <v>1</v>
      </c>
      <c r="I1215" s="11">
        <v>1</v>
      </c>
      <c r="J1215" s="2" t="s">
        <v>2663</v>
      </c>
      <c r="L1215" s="2" t="s">
        <v>2665</v>
      </c>
      <c r="O1215" s="1" t="s">
        <v>2665</v>
      </c>
      <c r="R1215" s="1" t="s">
        <v>8</v>
      </c>
      <c r="S1215" s="2">
        <v>41948</v>
      </c>
      <c r="T1215" s="2">
        <f>S1215+(365*3)</f>
        <v>43043</v>
      </c>
      <c r="U1215" s="2">
        <f t="shared" si="92"/>
        <v>43103</v>
      </c>
      <c r="V1215" s="11">
        <f t="shared" ca="1" si="93"/>
        <v>2571</v>
      </c>
      <c r="W1215" s="1" t="s">
        <v>2659</v>
      </c>
    </row>
    <row r="1216" spans="1:23" x14ac:dyDescent="0.25">
      <c r="A1216" s="1">
        <v>171</v>
      </c>
      <c r="B1216" s="1" t="s">
        <v>2400</v>
      </c>
      <c r="C1216" s="1" t="s">
        <v>7</v>
      </c>
      <c r="D1216" s="1">
        <v>34</v>
      </c>
      <c r="E1216" s="1" t="s">
        <v>54</v>
      </c>
      <c r="F1216" s="1" t="s">
        <v>2404</v>
      </c>
      <c r="G1216" s="1" t="s">
        <v>2405</v>
      </c>
      <c r="H1216" s="1">
        <v>100</v>
      </c>
      <c r="I1216" s="11">
        <v>1</v>
      </c>
      <c r="J1216" s="2" t="s">
        <v>2663</v>
      </c>
      <c r="L1216" s="2" t="s">
        <v>2665</v>
      </c>
      <c r="O1216" s="1" t="s">
        <v>2665</v>
      </c>
      <c r="R1216" s="1" t="s">
        <v>8</v>
      </c>
      <c r="S1216" s="2">
        <v>41948</v>
      </c>
      <c r="T1216" s="2">
        <f>S1216+(365*3)</f>
        <v>43043</v>
      </c>
      <c r="U1216" s="2">
        <f t="shared" si="92"/>
        <v>43103</v>
      </c>
      <c r="V1216" s="11">
        <f t="shared" ca="1" si="93"/>
        <v>2571</v>
      </c>
      <c r="W1216" s="1" t="s">
        <v>2659</v>
      </c>
    </row>
    <row r="1217" spans="1:23" x14ac:dyDescent="0.25">
      <c r="A1217" s="1">
        <v>130</v>
      </c>
      <c r="B1217" s="1" t="s">
        <v>1632</v>
      </c>
      <c r="C1217" s="1" t="s">
        <v>7</v>
      </c>
      <c r="D1217" s="1">
        <v>1</v>
      </c>
      <c r="E1217" s="1" t="s">
        <v>50</v>
      </c>
      <c r="F1217" s="1" t="s">
        <v>1635</v>
      </c>
      <c r="G1217" s="1" t="s">
        <v>1636</v>
      </c>
      <c r="H1217" s="1">
        <v>1</v>
      </c>
      <c r="I1217" s="11">
        <v>1</v>
      </c>
      <c r="J1217" s="2" t="s">
        <v>2663</v>
      </c>
      <c r="L1217" s="2" t="s">
        <v>2665</v>
      </c>
      <c r="N1217" s="1">
        <v>42</v>
      </c>
      <c r="O1217" s="1" t="s">
        <v>2665</v>
      </c>
      <c r="P1217" s="11">
        <f>_xlfn.ISOWEEKNUM(T1217)</f>
        <v>41</v>
      </c>
      <c r="R1217" s="1" t="s">
        <v>8</v>
      </c>
      <c r="S1217" s="2">
        <v>45575</v>
      </c>
      <c r="T1217" s="2">
        <f>S1217+365</f>
        <v>45940</v>
      </c>
      <c r="U1217" s="2">
        <f t="shared" si="92"/>
        <v>46000</v>
      </c>
      <c r="V1217" s="11">
        <f t="shared" ca="1" si="93"/>
        <v>-326</v>
      </c>
      <c r="W1217" s="1" t="s">
        <v>2659</v>
      </c>
    </row>
    <row r="1218" spans="1:23" x14ac:dyDescent="0.25">
      <c r="A1218" s="1">
        <v>130</v>
      </c>
      <c r="B1218" s="1" t="s">
        <v>1632</v>
      </c>
      <c r="C1218" s="1" t="s">
        <v>7</v>
      </c>
      <c r="D1218" s="1">
        <v>2</v>
      </c>
      <c r="E1218" s="1" t="s">
        <v>50</v>
      </c>
      <c r="F1218" s="1" t="s">
        <v>1633</v>
      </c>
      <c r="G1218" s="1" t="s">
        <v>1634</v>
      </c>
      <c r="H1218" s="1">
        <v>1</v>
      </c>
      <c r="I1218" s="11">
        <v>1</v>
      </c>
      <c r="J1218" s="2" t="s">
        <v>2663</v>
      </c>
      <c r="L1218" s="2" t="s">
        <v>2665</v>
      </c>
      <c r="N1218" s="1">
        <v>42</v>
      </c>
      <c r="O1218" s="1" t="s">
        <v>2665</v>
      </c>
      <c r="P1218" s="11">
        <f>_xlfn.ISOWEEKNUM(T1218)</f>
        <v>41</v>
      </c>
      <c r="R1218" s="1" t="s">
        <v>8</v>
      </c>
      <c r="S1218" s="2">
        <v>45575</v>
      </c>
      <c r="T1218" s="2">
        <f>S1218+365</f>
        <v>45940</v>
      </c>
      <c r="U1218" s="2">
        <f t="shared" ref="U1218:U1278" si="95">T1218+60</f>
        <v>46000</v>
      </c>
      <c r="V1218" s="11">
        <f t="shared" ref="V1218:V1278" ca="1" si="96">TODAY()-U1218</f>
        <v>-326</v>
      </c>
      <c r="W1218" s="1" t="s">
        <v>2659</v>
      </c>
    </row>
    <row r="1219" spans="1:23" x14ac:dyDescent="0.25">
      <c r="A1219" s="1">
        <v>171</v>
      </c>
      <c r="B1219" s="1" t="s">
        <v>2470</v>
      </c>
      <c r="C1219" s="1" t="s">
        <v>7</v>
      </c>
      <c r="D1219" s="1">
        <v>31</v>
      </c>
      <c r="E1219" s="1" t="s">
        <v>54</v>
      </c>
      <c r="F1219" s="1" t="s">
        <v>2474</v>
      </c>
      <c r="G1219" s="1" t="s">
        <v>2475</v>
      </c>
      <c r="H1219" s="1">
        <v>1</v>
      </c>
      <c r="I1219" s="11">
        <v>1</v>
      </c>
      <c r="J1219" s="2" t="s">
        <v>2663</v>
      </c>
      <c r="L1219" s="2" t="s">
        <v>2665</v>
      </c>
      <c r="O1219" s="1" t="s">
        <v>2665</v>
      </c>
      <c r="R1219" s="1" t="s">
        <v>8</v>
      </c>
      <c r="S1219" s="2">
        <v>41977</v>
      </c>
      <c r="T1219" s="2">
        <f>S1219+(365*3)</f>
        <v>43072</v>
      </c>
      <c r="U1219" s="2">
        <f t="shared" si="95"/>
        <v>43132</v>
      </c>
      <c r="V1219" s="11">
        <f t="shared" ca="1" si="96"/>
        <v>2542</v>
      </c>
      <c r="W1219" s="1" t="s">
        <v>2659</v>
      </c>
    </row>
    <row r="1220" spans="1:23" x14ac:dyDescent="0.25">
      <c r="A1220" s="1">
        <v>171</v>
      </c>
      <c r="B1220" s="1" t="s">
        <v>2470</v>
      </c>
      <c r="C1220" s="1" t="s">
        <v>7</v>
      </c>
      <c r="D1220" s="1">
        <v>32</v>
      </c>
      <c r="E1220" s="1" t="s">
        <v>54</v>
      </c>
      <c r="F1220" s="1" t="s">
        <v>2472</v>
      </c>
      <c r="G1220" s="1" t="s">
        <v>2473</v>
      </c>
      <c r="H1220" s="1" t="s">
        <v>1282</v>
      </c>
      <c r="I1220" s="11">
        <v>1</v>
      </c>
      <c r="J1220" s="2" t="s">
        <v>2663</v>
      </c>
      <c r="L1220" s="2" t="s">
        <v>2665</v>
      </c>
      <c r="O1220" s="1" t="s">
        <v>2665</v>
      </c>
      <c r="R1220" s="1" t="s">
        <v>8</v>
      </c>
      <c r="S1220" s="2">
        <v>41977</v>
      </c>
      <c r="T1220" s="2">
        <f>S1220+(365*3)</f>
        <v>43072</v>
      </c>
      <c r="U1220" s="2">
        <f t="shared" si="95"/>
        <v>43132</v>
      </c>
      <c r="V1220" s="11">
        <f t="shared" ca="1" si="96"/>
        <v>2542</v>
      </c>
      <c r="W1220" s="1" t="s">
        <v>2659</v>
      </c>
    </row>
    <row r="1221" spans="1:23" x14ac:dyDescent="0.25">
      <c r="A1221" s="1">
        <v>130</v>
      </c>
      <c r="B1221" s="1" t="s">
        <v>1648</v>
      </c>
      <c r="C1221" s="1" t="s">
        <v>7</v>
      </c>
      <c r="D1221" s="1">
        <v>1</v>
      </c>
      <c r="E1221" s="1" t="s">
        <v>50</v>
      </c>
      <c r="F1221" s="1" t="s">
        <v>1653</v>
      </c>
      <c r="G1221" s="1" t="s">
        <v>1654</v>
      </c>
      <c r="H1221" s="1">
        <v>3</v>
      </c>
      <c r="I1221" s="11">
        <v>1</v>
      </c>
      <c r="J1221" s="2" t="s">
        <v>2663</v>
      </c>
      <c r="L1221" s="2" t="s">
        <v>2665</v>
      </c>
      <c r="N1221" s="1">
        <v>42</v>
      </c>
      <c r="O1221" s="1" t="s">
        <v>2665</v>
      </c>
      <c r="P1221" s="11">
        <f>_xlfn.ISOWEEKNUM(T1221)</f>
        <v>41</v>
      </c>
      <c r="R1221" s="1" t="s">
        <v>8</v>
      </c>
      <c r="S1221" s="2">
        <v>45573</v>
      </c>
      <c r="T1221" s="2">
        <f>S1221+365</f>
        <v>45938</v>
      </c>
      <c r="U1221" s="2">
        <f t="shared" si="95"/>
        <v>45998</v>
      </c>
      <c r="V1221" s="11">
        <f t="shared" ca="1" si="96"/>
        <v>-324</v>
      </c>
      <c r="W1221" s="1" t="s">
        <v>2659</v>
      </c>
    </row>
    <row r="1222" spans="1:23" x14ac:dyDescent="0.25">
      <c r="A1222" s="1">
        <v>130</v>
      </c>
      <c r="B1222" s="1" t="s">
        <v>1648</v>
      </c>
      <c r="C1222" s="1" t="s">
        <v>7</v>
      </c>
      <c r="D1222" s="1">
        <v>2</v>
      </c>
      <c r="E1222" s="1" t="s">
        <v>50</v>
      </c>
      <c r="F1222" s="1" t="s">
        <v>1651</v>
      </c>
      <c r="G1222" s="1" t="s">
        <v>1652</v>
      </c>
      <c r="H1222" s="1">
        <v>2</v>
      </c>
      <c r="I1222" s="11">
        <v>1</v>
      </c>
      <c r="J1222" s="2" t="s">
        <v>2663</v>
      </c>
      <c r="L1222" s="2" t="s">
        <v>2665</v>
      </c>
      <c r="N1222" s="1">
        <v>42</v>
      </c>
      <c r="O1222" s="1" t="s">
        <v>2665</v>
      </c>
      <c r="P1222" s="11">
        <f>_xlfn.ISOWEEKNUM(T1222)</f>
        <v>41</v>
      </c>
      <c r="R1222" s="1" t="s">
        <v>8</v>
      </c>
      <c r="S1222" s="2">
        <v>45573</v>
      </c>
      <c r="T1222" s="2">
        <f>S1222+365</f>
        <v>45938</v>
      </c>
      <c r="U1222" s="2">
        <f t="shared" si="95"/>
        <v>45998</v>
      </c>
      <c r="V1222" s="11">
        <f t="shared" ca="1" si="96"/>
        <v>-324</v>
      </c>
      <c r="W1222" s="1" t="s">
        <v>2659</v>
      </c>
    </row>
    <row r="1223" spans="1:23" x14ac:dyDescent="0.25">
      <c r="A1223" s="1">
        <v>171</v>
      </c>
      <c r="B1223" s="1" t="s">
        <v>2442</v>
      </c>
      <c r="C1223" s="1" t="s">
        <v>7</v>
      </c>
      <c r="D1223" s="1">
        <v>31</v>
      </c>
      <c r="E1223" s="1" t="s">
        <v>54</v>
      </c>
      <c r="F1223" s="1" t="s">
        <v>2447</v>
      </c>
      <c r="G1223" s="1" t="s">
        <v>2447</v>
      </c>
      <c r="H1223" s="1">
        <v>1</v>
      </c>
      <c r="I1223" s="11">
        <v>1</v>
      </c>
      <c r="J1223" s="2" t="s">
        <v>2663</v>
      </c>
      <c r="L1223" s="2" t="s">
        <v>2665</v>
      </c>
      <c r="O1223" s="1" t="s">
        <v>2665</v>
      </c>
      <c r="R1223" s="1" t="s">
        <v>8</v>
      </c>
      <c r="S1223" s="2">
        <v>41949</v>
      </c>
      <c r="T1223" s="2">
        <f>S1223+(365*3)</f>
        <v>43044</v>
      </c>
      <c r="U1223" s="2">
        <f t="shared" si="95"/>
        <v>43104</v>
      </c>
      <c r="V1223" s="11">
        <f t="shared" ca="1" si="96"/>
        <v>2570</v>
      </c>
      <c r="W1223" s="1" t="s">
        <v>2659</v>
      </c>
    </row>
    <row r="1224" spans="1:23" x14ac:dyDescent="0.25">
      <c r="A1224" s="1">
        <v>171</v>
      </c>
      <c r="B1224" s="1" t="s">
        <v>2442</v>
      </c>
      <c r="C1224" s="1" t="s">
        <v>7</v>
      </c>
      <c r="D1224" s="1">
        <v>32</v>
      </c>
      <c r="E1224" s="1" t="s">
        <v>54</v>
      </c>
      <c r="F1224" s="1" t="s">
        <v>2445</v>
      </c>
      <c r="G1224" s="1" t="s">
        <v>2446</v>
      </c>
      <c r="H1224" s="1">
        <v>1</v>
      </c>
      <c r="I1224" s="11">
        <v>1</v>
      </c>
      <c r="J1224" s="2" t="s">
        <v>2663</v>
      </c>
      <c r="L1224" s="2" t="s">
        <v>2665</v>
      </c>
      <c r="O1224" s="1" t="s">
        <v>2665</v>
      </c>
      <c r="R1224" s="1" t="s">
        <v>8</v>
      </c>
      <c r="S1224" s="2">
        <v>41949</v>
      </c>
      <c r="T1224" s="2">
        <f>S1224+(365*3)</f>
        <v>43044</v>
      </c>
      <c r="U1224" s="2">
        <f t="shared" si="95"/>
        <v>43104</v>
      </c>
      <c r="V1224" s="11">
        <f t="shared" ca="1" si="96"/>
        <v>2570</v>
      </c>
      <c r="W1224" s="1" t="s">
        <v>2659</v>
      </c>
    </row>
    <row r="1225" spans="1:23" x14ac:dyDescent="0.25">
      <c r="A1225" s="1">
        <v>130</v>
      </c>
      <c r="B1225" s="1" t="s">
        <v>1648</v>
      </c>
      <c r="C1225" s="1" t="s">
        <v>158</v>
      </c>
      <c r="D1225" s="1">
        <v>6</v>
      </c>
      <c r="E1225" s="1" t="s">
        <v>50</v>
      </c>
      <c r="F1225" s="1" t="s">
        <v>1650</v>
      </c>
      <c r="G1225" s="1" t="s">
        <v>1650</v>
      </c>
      <c r="H1225" s="1">
        <v>2</v>
      </c>
      <c r="I1225" s="11">
        <v>1</v>
      </c>
      <c r="J1225" s="2" t="s">
        <v>2663</v>
      </c>
      <c r="L1225" s="2" t="s">
        <v>2665</v>
      </c>
      <c r="N1225" s="1">
        <v>42</v>
      </c>
      <c r="O1225" s="1" t="s">
        <v>2665</v>
      </c>
      <c r="P1225" s="11">
        <f>_xlfn.ISOWEEKNUM(T1225)</f>
        <v>41</v>
      </c>
      <c r="R1225" s="1" t="s">
        <v>8</v>
      </c>
      <c r="S1225" s="2">
        <v>45573</v>
      </c>
      <c r="T1225" s="2">
        <f>S1225+365</f>
        <v>45938</v>
      </c>
      <c r="U1225" s="2">
        <f t="shared" si="95"/>
        <v>45998</v>
      </c>
      <c r="V1225" s="11">
        <f t="shared" ca="1" si="96"/>
        <v>-324</v>
      </c>
      <c r="W1225" s="1" t="s">
        <v>2659</v>
      </c>
    </row>
    <row r="1226" spans="1:23" x14ac:dyDescent="0.25">
      <c r="A1226" s="1">
        <v>130</v>
      </c>
      <c r="B1226" s="1" t="s">
        <v>1648</v>
      </c>
      <c r="C1226" s="1" t="s">
        <v>158</v>
      </c>
      <c r="D1226" s="1">
        <v>7</v>
      </c>
      <c r="E1226" s="1" t="s">
        <v>50</v>
      </c>
      <c r="F1226" s="1" t="s">
        <v>1649</v>
      </c>
      <c r="G1226" s="1" t="s">
        <v>1649</v>
      </c>
      <c r="H1226" s="1">
        <v>2</v>
      </c>
      <c r="I1226" s="11">
        <v>1</v>
      </c>
      <c r="J1226" s="2" t="s">
        <v>2663</v>
      </c>
      <c r="L1226" s="2" t="s">
        <v>2665</v>
      </c>
      <c r="N1226" s="1">
        <v>42</v>
      </c>
      <c r="O1226" s="1" t="s">
        <v>2665</v>
      </c>
      <c r="P1226" s="11">
        <f>_xlfn.ISOWEEKNUM(T1226)</f>
        <v>41</v>
      </c>
      <c r="R1226" s="1" t="s">
        <v>8</v>
      </c>
      <c r="S1226" s="2">
        <v>45573</v>
      </c>
      <c r="T1226" s="2">
        <f>S1226+365</f>
        <v>45938</v>
      </c>
      <c r="U1226" s="2">
        <f t="shared" si="95"/>
        <v>45998</v>
      </c>
      <c r="V1226" s="11">
        <f t="shared" ca="1" si="96"/>
        <v>-324</v>
      </c>
      <c r="W1226" s="1" t="s">
        <v>2659</v>
      </c>
    </row>
    <row r="1227" spans="1:23" x14ac:dyDescent="0.25">
      <c r="A1227" s="1">
        <v>130</v>
      </c>
      <c r="B1227" s="1" t="s">
        <v>1668</v>
      </c>
      <c r="C1227" s="1" t="s">
        <v>7</v>
      </c>
      <c r="D1227" s="1">
        <v>1</v>
      </c>
      <c r="E1227" s="1" t="s">
        <v>50</v>
      </c>
      <c r="F1227" s="1" t="s">
        <v>1670</v>
      </c>
      <c r="G1227" s="1" t="s">
        <v>1671</v>
      </c>
      <c r="H1227" s="1">
        <v>2</v>
      </c>
      <c r="I1227" s="11">
        <v>1</v>
      </c>
      <c r="J1227" s="2" t="s">
        <v>2663</v>
      </c>
      <c r="L1227" s="2" t="s">
        <v>2665</v>
      </c>
      <c r="N1227" s="1">
        <v>42</v>
      </c>
      <c r="O1227" s="1" t="s">
        <v>2665</v>
      </c>
      <c r="P1227" s="11">
        <f>_xlfn.ISOWEEKNUM(T1227)</f>
        <v>41</v>
      </c>
      <c r="R1227" s="1" t="s">
        <v>8</v>
      </c>
      <c r="S1227" s="2">
        <v>45573</v>
      </c>
      <c r="T1227" s="2">
        <f>S1227+365</f>
        <v>45938</v>
      </c>
      <c r="U1227" s="2">
        <f t="shared" si="95"/>
        <v>45998</v>
      </c>
      <c r="V1227" s="11">
        <f t="shared" ca="1" si="96"/>
        <v>-324</v>
      </c>
      <c r="W1227" s="1" t="s">
        <v>2659</v>
      </c>
    </row>
    <row r="1228" spans="1:23" x14ac:dyDescent="0.25">
      <c r="A1228" s="1">
        <v>171</v>
      </c>
      <c r="B1228" s="1" t="s">
        <v>2303</v>
      </c>
      <c r="C1228" s="1" t="s">
        <v>7</v>
      </c>
      <c r="D1228" s="1">
        <v>131</v>
      </c>
      <c r="E1228" s="1" t="s">
        <v>54</v>
      </c>
      <c r="F1228" s="1" t="s">
        <v>2326</v>
      </c>
      <c r="G1228" s="1" t="s">
        <v>2327</v>
      </c>
      <c r="H1228" s="1">
        <v>12</v>
      </c>
      <c r="I1228" s="11">
        <v>1</v>
      </c>
      <c r="J1228" s="2" t="s">
        <v>2663</v>
      </c>
      <c r="L1228" s="2" t="s">
        <v>2665</v>
      </c>
      <c r="O1228" s="1" t="s">
        <v>2665</v>
      </c>
      <c r="R1228" s="1" t="s">
        <v>8</v>
      </c>
      <c r="S1228" s="2">
        <v>41947</v>
      </c>
      <c r="T1228" s="2">
        <f>S1228+(365*3)</f>
        <v>43042</v>
      </c>
      <c r="U1228" s="2">
        <f t="shared" si="95"/>
        <v>43102</v>
      </c>
      <c r="V1228" s="11">
        <f t="shared" ca="1" si="96"/>
        <v>2572</v>
      </c>
      <c r="W1228" s="1" t="s">
        <v>2659</v>
      </c>
    </row>
    <row r="1229" spans="1:23" x14ac:dyDescent="0.25">
      <c r="A1229" s="1">
        <v>171</v>
      </c>
      <c r="B1229" s="1" t="s">
        <v>2303</v>
      </c>
      <c r="C1229" s="1" t="s">
        <v>17</v>
      </c>
      <c r="D1229" s="1">
        <v>134</v>
      </c>
      <c r="E1229" s="1" t="s">
        <v>54</v>
      </c>
      <c r="F1229" s="1" t="s">
        <v>2306</v>
      </c>
      <c r="G1229" s="1" t="s">
        <v>2307</v>
      </c>
      <c r="H1229" s="1">
        <v>13</v>
      </c>
      <c r="I1229" s="11">
        <v>1</v>
      </c>
      <c r="J1229" s="2" t="s">
        <v>2663</v>
      </c>
      <c r="L1229" s="2" t="s">
        <v>2665</v>
      </c>
      <c r="O1229" s="1" t="s">
        <v>2665</v>
      </c>
      <c r="R1229" s="1" t="s">
        <v>8</v>
      </c>
      <c r="S1229" s="2">
        <v>41799</v>
      </c>
      <c r="T1229" s="2">
        <f>S1229+(365*3)</f>
        <v>42894</v>
      </c>
      <c r="U1229" s="2">
        <f t="shared" si="95"/>
        <v>42954</v>
      </c>
      <c r="V1229" s="11">
        <f t="shared" ca="1" si="96"/>
        <v>2720</v>
      </c>
      <c r="W1229" s="1" t="s">
        <v>2659</v>
      </c>
    </row>
    <row r="1230" spans="1:23" x14ac:dyDescent="0.25">
      <c r="A1230" s="1">
        <v>171</v>
      </c>
      <c r="B1230" s="1" t="s">
        <v>2303</v>
      </c>
      <c r="C1230" s="1" t="s">
        <v>17</v>
      </c>
      <c r="D1230" s="1">
        <v>150</v>
      </c>
      <c r="E1230" s="1" t="s">
        <v>54</v>
      </c>
      <c r="F1230" s="1" t="s">
        <v>2312</v>
      </c>
      <c r="G1230" s="1" t="s">
        <v>2313</v>
      </c>
      <c r="H1230" s="1">
        <v>13</v>
      </c>
      <c r="I1230" s="11">
        <v>1</v>
      </c>
      <c r="J1230" s="2" t="s">
        <v>2663</v>
      </c>
      <c r="L1230" s="2" t="s">
        <v>2665</v>
      </c>
      <c r="O1230" s="1" t="s">
        <v>2665</v>
      </c>
      <c r="R1230" s="1" t="s">
        <v>8</v>
      </c>
      <c r="S1230" s="2">
        <v>41799</v>
      </c>
      <c r="T1230" s="2">
        <f>S1230+(365*3)</f>
        <v>42894</v>
      </c>
      <c r="U1230" s="2">
        <f t="shared" si="95"/>
        <v>42954</v>
      </c>
      <c r="V1230" s="11">
        <f t="shared" ca="1" si="96"/>
        <v>2720</v>
      </c>
      <c r="W1230" s="1" t="s">
        <v>2659</v>
      </c>
    </row>
    <row r="1231" spans="1:23" x14ac:dyDescent="0.25">
      <c r="A1231" s="1">
        <v>171</v>
      </c>
      <c r="B1231" s="1" t="s">
        <v>2303</v>
      </c>
      <c r="C1231" s="1" t="s">
        <v>2316</v>
      </c>
      <c r="D1231" s="1">
        <v>155</v>
      </c>
      <c r="E1231" s="1" t="s">
        <v>54</v>
      </c>
      <c r="F1231" s="1" t="s">
        <v>2317</v>
      </c>
      <c r="G1231" s="1" t="s">
        <v>2317</v>
      </c>
      <c r="H1231" s="1">
        <v>13</v>
      </c>
      <c r="I1231" s="11">
        <v>1</v>
      </c>
      <c r="J1231" s="2" t="s">
        <v>2663</v>
      </c>
      <c r="L1231" s="2" t="s">
        <v>2665</v>
      </c>
      <c r="O1231" s="1" t="s">
        <v>2665</v>
      </c>
      <c r="R1231" s="1" t="s">
        <v>8</v>
      </c>
      <c r="S1231" s="2">
        <v>41799</v>
      </c>
      <c r="T1231" s="2">
        <f>S1231+(365*3)</f>
        <v>42894</v>
      </c>
      <c r="U1231" s="2">
        <f t="shared" si="95"/>
        <v>42954</v>
      </c>
      <c r="V1231" s="11">
        <f t="shared" ca="1" si="96"/>
        <v>2720</v>
      </c>
      <c r="W1231" s="1" t="s">
        <v>2659</v>
      </c>
    </row>
    <row r="1232" spans="1:23" hidden="1" x14ac:dyDescent="0.25">
      <c r="A1232" s="1">
        <v>171</v>
      </c>
      <c r="B1232" s="1" t="s">
        <v>2303</v>
      </c>
      <c r="C1232" s="1" t="s">
        <v>17</v>
      </c>
      <c r="D1232" s="1">
        <v>151</v>
      </c>
      <c r="E1232" s="1" t="s">
        <v>9</v>
      </c>
      <c r="F1232" s="1" t="s">
        <v>2310</v>
      </c>
      <c r="G1232" s="1" t="s">
        <v>2311</v>
      </c>
      <c r="H1232" s="1">
        <v>102</v>
      </c>
      <c r="I1232" s="11">
        <v>1</v>
      </c>
      <c r="J1232" s="2" t="s">
        <v>2664</v>
      </c>
      <c r="K1232"/>
      <c r="L1232" s="2" t="s">
        <v>2664</v>
      </c>
      <c r="M1232"/>
      <c r="N1232"/>
      <c r="O1232"/>
      <c r="R1232" s="1" t="s">
        <v>8</v>
      </c>
      <c r="S1232" s="2">
        <v>44784</v>
      </c>
      <c r="T1232" s="2">
        <f>S1232+(365*4)</f>
        <v>46244</v>
      </c>
      <c r="U1232" s="2">
        <f t="shared" si="95"/>
        <v>46304</v>
      </c>
      <c r="V1232" s="11">
        <f t="shared" ca="1" si="96"/>
        <v>-630</v>
      </c>
    </row>
    <row r="1233" spans="1:23" hidden="1" x14ac:dyDescent="0.25">
      <c r="A1233" s="1">
        <v>171</v>
      </c>
      <c r="B1233" s="1" t="s">
        <v>2303</v>
      </c>
      <c r="C1233" s="1" t="s">
        <v>17</v>
      </c>
      <c r="D1233" s="1">
        <v>153</v>
      </c>
      <c r="E1233" s="1" t="s">
        <v>9</v>
      </c>
      <c r="F1233" s="1" t="s">
        <v>2314</v>
      </c>
      <c r="G1233" s="1" t="s">
        <v>2315</v>
      </c>
      <c r="H1233" s="1">
        <v>102</v>
      </c>
      <c r="I1233" s="11">
        <v>1</v>
      </c>
      <c r="J1233" s="2" t="s">
        <v>2664</v>
      </c>
      <c r="K1233"/>
      <c r="L1233" s="2" t="s">
        <v>2664</v>
      </c>
      <c r="M1233"/>
      <c r="N1233"/>
      <c r="O1233"/>
      <c r="R1233" s="1" t="s">
        <v>8</v>
      </c>
      <c r="S1233" s="2">
        <v>44784</v>
      </c>
      <c r="T1233" s="2">
        <f>S1233+(365*4)</f>
        <v>46244</v>
      </c>
      <c r="U1233" s="2">
        <f t="shared" si="95"/>
        <v>46304</v>
      </c>
      <c r="V1233" s="11">
        <f t="shared" ca="1" si="96"/>
        <v>-630</v>
      </c>
    </row>
    <row r="1234" spans="1:23" x14ac:dyDescent="0.25">
      <c r="A1234" s="1">
        <v>171</v>
      </c>
      <c r="B1234" s="1" t="s">
        <v>2303</v>
      </c>
      <c r="C1234" s="1" t="s">
        <v>17</v>
      </c>
      <c r="D1234" s="1">
        <v>157</v>
      </c>
      <c r="E1234" s="1" t="s">
        <v>54</v>
      </c>
      <c r="F1234" s="1" t="s">
        <v>2318</v>
      </c>
      <c r="G1234" s="1" t="s">
        <v>2319</v>
      </c>
      <c r="H1234" s="1">
        <v>13</v>
      </c>
      <c r="I1234" s="11">
        <v>1</v>
      </c>
      <c r="J1234" s="2" t="s">
        <v>2663</v>
      </c>
      <c r="L1234" s="2" t="s">
        <v>2665</v>
      </c>
      <c r="O1234" s="1" t="s">
        <v>2665</v>
      </c>
      <c r="R1234" s="1" t="s">
        <v>8</v>
      </c>
      <c r="S1234" s="2">
        <v>41799</v>
      </c>
      <c r="T1234" s="2">
        <f>S1234+(365*3)</f>
        <v>42894</v>
      </c>
      <c r="U1234" s="2">
        <f t="shared" si="95"/>
        <v>42954</v>
      </c>
      <c r="V1234" s="11">
        <f t="shared" ca="1" si="96"/>
        <v>2720</v>
      </c>
      <c r="W1234" s="1" t="s">
        <v>2659</v>
      </c>
    </row>
    <row r="1235" spans="1:23" x14ac:dyDescent="0.25">
      <c r="A1235" s="1">
        <v>171</v>
      </c>
      <c r="B1235" s="1" t="s">
        <v>2303</v>
      </c>
      <c r="C1235" s="1" t="s">
        <v>17</v>
      </c>
      <c r="D1235" s="1">
        <v>158</v>
      </c>
      <c r="E1235" s="1" t="s">
        <v>54</v>
      </c>
      <c r="F1235" s="1" t="s">
        <v>2320</v>
      </c>
      <c r="G1235" s="1" t="s">
        <v>2321</v>
      </c>
      <c r="H1235" s="1">
        <v>102</v>
      </c>
      <c r="I1235" s="11">
        <v>1</v>
      </c>
      <c r="J1235" s="2" t="s">
        <v>2663</v>
      </c>
      <c r="L1235" s="2" t="s">
        <v>2665</v>
      </c>
      <c r="O1235" s="1" t="s">
        <v>2665</v>
      </c>
      <c r="R1235" s="1" t="s">
        <v>8</v>
      </c>
      <c r="S1235" s="2">
        <v>41799</v>
      </c>
      <c r="T1235" s="2">
        <f>S1235+(365*3)</f>
        <v>42894</v>
      </c>
      <c r="U1235" s="2">
        <f t="shared" si="95"/>
        <v>42954</v>
      </c>
      <c r="V1235" s="11">
        <f t="shared" ca="1" si="96"/>
        <v>2720</v>
      </c>
      <c r="W1235" s="1" t="s">
        <v>2659</v>
      </c>
    </row>
    <row r="1236" spans="1:23" x14ac:dyDescent="0.25">
      <c r="A1236" s="1">
        <v>171</v>
      </c>
      <c r="B1236" s="1" t="s">
        <v>2303</v>
      </c>
      <c r="C1236" s="1" t="s">
        <v>485</v>
      </c>
      <c r="D1236" s="1">
        <v>27</v>
      </c>
      <c r="E1236" s="1" t="s">
        <v>9</v>
      </c>
      <c r="F1236" s="1" t="s">
        <v>2308</v>
      </c>
      <c r="G1236" s="1" t="s">
        <v>2309</v>
      </c>
      <c r="H1236" s="1">
        <v>2</v>
      </c>
      <c r="I1236" s="11">
        <v>1</v>
      </c>
      <c r="J1236" s="2" t="s">
        <v>2663</v>
      </c>
      <c r="L1236" s="2" t="s">
        <v>2665</v>
      </c>
      <c r="O1236" s="1" t="s">
        <v>2665</v>
      </c>
      <c r="R1236" s="1" t="s">
        <v>8</v>
      </c>
      <c r="S1236" s="2">
        <v>40812</v>
      </c>
      <c r="T1236" s="2">
        <f>S1236+(365*4)</f>
        <v>42272</v>
      </c>
      <c r="U1236" s="2">
        <f t="shared" si="95"/>
        <v>42332</v>
      </c>
      <c r="V1236" s="11">
        <f t="shared" ca="1" si="96"/>
        <v>3342</v>
      </c>
      <c r="W1236" s="1" t="s">
        <v>2659</v>
      </c>
    </row>
    <row r="1237" spans="1:23" hidden="1" x14ac:dyDescent="0.25">
      <c r="A1237" s="1">
        <v>171</v>
      </c>
      <c r="B1237" s="1" t="s">
        <v>2303</v>
      </c>
      <c r="C1237" s="1" t="s">
        <v>144</v>
      </c>
      <c r="D1237" s="1">
        <v>159</v>
      </c>
      <c r="E1237" s="1" t="s">
        <v>9</v>
      </c>
      <c r="F1237" s="1" t="s">
        <v>2322</v>
      </c>
      <c r="G1237" s="1" t="s">
        <v>2323</v>
      </c>
      <c r="H1237" s="1">
        <v>103</v>
      </c>
      <c r="I1237" s="11">
        <v>1</v>
      </c>
      <c r="J1237" s="2" t="s">
        <v>2664</v>
      </c>
      <c r="K1237"/>
      <c r="L1237" s="2" t="s">
        <v>2664</v>
      </c>
      <c r="M1237"/>
      <c r="N1237"/>
      <c r="O1237"/>
      <c r="R1237" s="1" t="s">
        <v>8</v>
      </c>
      <c r="S1237" s="2">
        <v>44784</v>
      </c>
      <c r="T1237" s="2">
        <f>S1237+(365*4)</f>
        <v>46244</v>
      </c>
      <c r="U1237" s="2">
        <f t="shared" si="95"/>
        <v>46304</v>
      </c>
      <c r="V1237" s="11">
        <f t="shared" ca="1" si="96"/>
        <v>-630</v>
      </c>
    </row>
    <row r="1238" spans="1:23" x14ac:dyDescent="0.25">
      <c r="A1238" s="1">
        <v>130</v>
      </c>
      <c r="B1238" s="1" t="s">
        <v>1668</v>
      </c>
      <c r="C1238" s="1" t="s">
        <v>7</v>
      </c>
      <c r="D1238" s="1">
        <v>2</v>
      </c>
      <c r="E1238" s="1" t="s">
        <v>50</v>
      </c>
      <c r="F1238" s="1" t="s">
        <v>1669</v>
      </c>
      <c r="G1238" s="1" t="s">
        <v>1669</v>
      </c>
      <c r="H1238" s="1">
        <v>2</v>
      </c>
      <c r="I1238" s="11">
        <v>1</v>
      </c>
      <c r="J1238" s="2" t="s">
        <v>2663</v>
      </c>
      <c r="L1238" s="2" t="s">
        <v>2665</v>
      </c>
      <c r="N1238" s="1">
        <v>42</v>
      </c>
      <c r="O1238" s="1" t="s">
        <v>2665</v>
      </c>
      <c r="P1238" s="11">
        <f>_xlfn.ISOWEEKNUM(T1238)</f>
        <v>41</v>
      </c>
      <c r="R1238" s="1" t="s">
        <v>8</v>
      </c>
      <c r="S1238" s="2">
        <v>45573</v>
      </c>
      <c r="T1238" s="2">
        <f>S1238+365</f>
        <v>45938</v>
      </c>
      <c r="U1238" s="2">
        <f t="shared" si="95"/>
        <v>45998</v>
      </c>
      <c r="V1238" s="11">
        <f t="shared" ca="1" si="96"/>
        <v>-324</v>
      </c>
      <c r="W1238" s="1" t="s">
        <v>2659</v>
      </c>
    </row>
    <row r="1239" spans="1:23" x14ac:dyDescent="0.25">
      <c r="A1239" s="1">
        <v>130</v>
      </c>
      <c r="B1239" s="1" t="s">
        <v>1681</v>
      </c>
      <c r="C1239" s="1" t="s">
        <v>7</v>
      </c>
      <c r="D1239" s="1">
        <v>1</v>
      </c>
      <c r="E1239" s="1" t="s">
        <v>50</v>
      </c>
      <c r="F1239" s="1" t="s">
        <v>1709</v>
      </c>
      <c r="G1239" s="1" t="s">
        <v>1710</v>
      </c>
      <c r="H1239" s="1">
        <v>3</v>
      </c>
      <c r="I1239" s="11">
        <v>1</v>
      </c>
      <c r="J1239" s="2" t="s">
        <v>2663</v>
      </c>
      <c r="L1239" s="2" t="s">
        <v>2665</v>
      </c>
      <c r="N1239" s="1">
        <v>42</v>
      </c>
      <c r="O1239" s="1" t="s">
        <v>2665</v>
      </c>
      <c r="P1239" s="11">
        <f>_xlfn.ISOWEEKNUM(T1239)</f>
        <v>41</v>
      </c>
      <c r="R1239" s="1" t="s">
        <v>8</v>
      </c>
      <c r="S1239" s="2">
        <v>45572</v>
      </c>
      <c r="T1239" s="2">
        <f>S1239+365</f>
        <v>45937</v>
      </c>
      <c r="U1239" s="2">
        <f t="shared" si="95"/>
        <v>45997</v>
      </c>
      <c r="V1239" s="11">
        <f t="shared" ca="1" si="96"/>
        <v>-323</v>
      </c>
      <c r="W1239" s="1" t="s">
        <v>2659</v>
      </c>
    </row>
    <row r="1240" spans="1:23" x14ac:dyDescent="0.25">
      <c r="A1240" s="1">
        <v>171</v>
      </c>
      <c r="B1240" s="1" t="s">
        <v>2330</v>
      </c>
      <c r="C1240" s="1" t="s">
        <v>7</v>
      </c>
      <c r="D1240" s="1">
        <v>231</v>
      </c>
      <c r="E1240" s="1" t="s">
        <v>54</v>
      </c>
      <c r="F1240" s="1" t="s">
        <v>2340</v>
      </c>
      <c r="G1240" s="1" t="s">
        <v>2341</v>
      </c>
      <c r="H1240" s="1">
        <v>22</v>
      </c>
      <c r="I1240" s="11">
        <v>1</v>
      </c>
      <c r="J1240" s="2" t="s">
        <v>2663</v>
      </c>
      <c r="L1240" s="2" t="s">
        <v>2665</v>
      </c>
      <c r="O1240" s="1" t="s">
        <v>2665</v>
      </c>
      <c r="R1240" s="1" t="s">
        <v>8</v>
      </c>
      <c r="S1240" s="2">
        <v>41947</v>
      </c>
      <c r="T1240" s="2">
        <f>S1240+(365*3)</f>
        <v>43042</v>
      </c>
      <c r="U1240" s="2">
        <f t="shared" si="95"/>
        <v>43102</v>
      </c>
      <c r="V1240" s="11">
        <f t="shared" ca="1" si="96"/>
        <v>2572</v>
      </c>
      <c r="W1240" s="1" t="s">
        <v>2659</v>
      </c>
    </row>
    <row r="1241" spans="1:23" hidden="1" x14ac:dyDescent="0.25">
      <c r="A1241" s="1">
        <v>171</v>
      </c>
      <c r="B1241" s="1" t="s">
        <v>2330</v>
      </c>
      <c r="C1241" s="1" t="s">
        <v>17</v>
      </c>
      <c r="D1241" s="1">
        <v>232</v>
      </c>
      <c r="E1241" s="1" t="s">
        <v>9</v>
      </c>
      <c r="F1241" s="1" t="s">
        <v>2337</v>
      </c>
      <c r="G1241" s="1" t="s">
        <v>2338</v>
      </c>
      <c r="H1241" s="1">
        <v>201</v>
      </c>
      <c r="I1241" s="11">
        <v>1</v>
      </c>
      <c r="J1241" s="2" t="s">
        <v>2664</v>
      </c>
      <c r="K1241"/>
      <c r="L1241" s="2" t="s">
        <v>2664</v>
      </c>
      <c r="M1241"/>
      <c r="N1241"/>
      <c r="O1241"/>
      <c r="R1241" s="1" t="s">
        <v>8</v>
      </c>
      <c r="S1241" s="2">
        <v>44784</v>
      </c>
      <c r="T1241" s="2">
        <f>S1241+(365*4)</f>
        <v>46244</v>
      </c>
      <c r="U1241" s="2">
        <f t="shared" si="95"/>
        <v>46304</v>
      </c>
      <c r="V1241" s="11">
        <f t="shared" ca="1" si="96"/>
        <v>-630</v>
      </c>
    </row>
    <row r="1242" spans="1:23" hidden="1" x14ac:dyDescent="0.25">
      <c r="A1242" s="1">
        <v>171</v>
      </c>
      <c r="B1242" s="1" t="s">
        <v>2330</v>
      </c>
      <c r="C1242" s="1" t="s">
        <v>17</v>
      </c>
      <c r="D1242" s="1">
        <v>250</v>
      </c>
      <c r="E1242" s="1" t="s">
        <v>9</v>
      </c>
      <c r="F1242" s="1" t="s">
        <v>2339</v>
      </c>
      <c r="G1242" s="1" t="s">
        <v>2339</v>
      </c>
      <c r="H1242" s="1">
        <v>202</v>
      </c>
      <c r="I1242" s="11">
        <v>1</v>
      </c>
      <c r="J1242" s="2" t="s">
        <v>2664</v>
      </c>
      <c r="K1242"/>
      <c r="L1242" s="2" t="s">
        <v>2664</v>
      </c>
      <c r="M1242"/>
      <c r="N1242"/>
      <c r="O1242"/>
      <c r="R1242" s="1" t="s">
        <v>8</v>
      </c>
      <c r="S1242" s="2">
        <v>44784</v>
      </c>
      <c r="T1242" s="2">
        <f>S1242+(365*4)</f>
        <v>46244</v>
      </c>
      <c r="U1242" s="2">
        <f t="shared" si="95"/>
        <v>46304</v>
      </c>
      <c r="V1242" s="11">
        <f t="shared" ca="1" si="96"/>
        <v>-630</v>
      </c>
    </row>
    <row r="1243" spans="1:23" hidden="1" x14ac:dyDescent="0.25">
      <c r="A1243" s="1">
        <v>171</v>
      </c>
      <c r="B1243" s="1" t="s">
        <v>2330</v>
      </c>
      <c r="C1243" s="1" t="s">
        <v>17</v>
      </c>
      <c r="D1243" s="1">
        <v>252</v>
      </c>
      <c r="E1243" s="1" t="s">
        <v>9</v>
      </c>
      <c r="F1243" s="1" t="s">
        <v>2335</v>
      </c>
      <c r="G1243" s="1" t="s">
        <v>2336</v>
      </c>
      <c r="H1243" s="1">
        <v>204</v>
      </c>
      <c r="I1243" s="11">
        <v>1</v>
      </c>
      <c r="J1243" s="2" t="s">
        <v>2664</v>
      </c>
      <c r="K1243"/>
      <c r="L1243" s="2" t="s">
        <v>2664</v>
      </c>
      <c r="M1243"/>
      <c r="N1243"/>
      <c r="O1243"/>
      <c r="R1243" s="1" t="s">
        <v>8</v>
      </c>
      <c r="S1243" s="2">
        <v>44784</v>
      </c>
      <c r="T1243" s="2">
        <f>S1243+(365*4)</f>
        <v>46244</v>
      </c>
      <c r="U1243" s="2">
        <f t="shared" si="95"/>
        <v>46304</v>
      </c>
      <c r="V1243" s="11">
        <f t="shared" ca="1" si="96"/>
        <v>-630</v>
      </c>
    </row>
    <row r="1244" spans="1:23" hidden="1" x14ac:dyDescent="0.25">
      <c r="A1244" s="1">
        <v>171</v>
      </c>
      <c r="B1244" s="1" t="s">
        <v>2330</v>
      </c>
      <c r="C1244" s="1" t="s">
        <v>17</v>
      </c>
      <c r="D1244" s="1">
        <v>254</v>
      </c>
      <c r="E1244" s="1" t="s">
        <v>9</v>
      </c>
      <c r="F1244" s="1" t="s">
        <v>2333</v>
      </c>
      <c r="G1244" s="1" t="s">
        <v>2334</v>
      </c>
      <c r="H1244" s="1">
        <v>205</v>
      </c>
      <c r="I1244" s="11">
        <v>1</v>
      </c>
      <c r="J1244" s="2" t="s">
        <v>2664</v>
      </c>
      <c r="K1244"/>
      <c r="L1244" s="2" t="s">
        <v>2664</v>
      </c>
      <c r="M1244"/>
      <c r="N1244"/>
      <c r="O1244"/>
      <c r="R1244" s="1" t="s">
        <v>8</v>
      </c>
      <c r="S1244" s="2">
        <v>44784</v>
      </c>
      <c r="T1244" s="2">
        <f>S1244+(365*4)</f>
        <v>46244</v>
      </c>
      <c r="U1244" s="2">
        <f t="shared" si="95"/>
        <v>46304</v>
      </c>
      <c r="V1244" s="11">
        <f t="shared" ca="1" si="96"/>
        <v>-630</v>
      </c>
    </row>
    <row r="1245" spans="1:23" x14ac:dyDescent="0.25">
      <c r="A1245" s="1">
        <v>173</v>
      </c>
      <c r="B1245" s="1" t="s">
        <v>2390</v>
      </c>
      <c r="C1245" s="1" t="s">
        <v>7</v>
      </c>
      <c r="D1245" s="1">
        <v>32</v>
      </c>
      <c r="E1245" s="1" t="s">
        <v>54</v>
      </c>
      <c r="F1245" s="1" t="s">
        <v>2478</v>
      </c>
      <c r="G1245" s="1" t="s">
        <v>2479</v>
      </c>
      <c r="H1245" s="1">
        <v>2</v>
      </c>
      <c r="I1245" s="11">
        <v>1</v>
      </c>
      <c r="J1245" s="2" t="s">
        <v>2663</v>
      </c>
      <c r="L1245" s="2" t="s">
        <v>2665</v>
      </c>
      <c r="O1245" s="1" t="s">
        <v>2665</v>
      </c>
      <c r="R1245" s="1" t="s">
        <v>8</v>
      </c>
      <c r="S1245" s="2">
        <v>43340</v>
      </c>
      <c r="T1245" s="2">
        <f>S1245+(365*3)</f>
        <v>44435</v>
      </c>
      <c r="U1245" s="2">
        <f t="shared" si="95"/>
        <v>44495</v>
      </c>
      <c r="V1245" s="11">
        <f t="shared" ca="1" si="96"/>
        <v>1179</v>
      </c>
      <c r="W1245" s="1" t="s">
        <v>2659</v>
      </c>
    </row>
    <row r="1246" spans="1:23" x14ac:dyDescent="0.25">
      <c r="A1246" s="1">
        <v>173</v>
      </c>
      <c r="B1246" s="1" t="s">
        <v>2390</v>
      </c>
      <c r="C1246" s="1" t="s">
        <v>7</v>
      </c>
      <c r="D1246" s="1" t="s">
        <v>1068</v>
      </c>
      <c r="E1246" s="1" t="s">
        <v>54</v>
      </c>
      <c r="F1246" s="1" t="s">
        <v>2480</v>
      </c>
      <c r="G1246" s="1" t="s">
        <v>2480</v>
      </c>
      <c r="H1246" s="1">
        <v>2</v>
      </c>
      <c r="I1246" s="11">
        <v>1</v>
      </c>
      <c r="J1246" s="2" t="s">
        <v>2663</v>
      </c>
      <c r="L1246" s="2" t="s">
        <v>2665</v>
      </c>
      <c r="O1246" s="1" t="s">
        <v>2665</v>
      </c>
      <c r="R1246" s="1" t="s">
        <v>8</v>
      </c>
      <c r="T1246" s="2">
        <f>S1246+(365*3)</f>
        <v>1095</v>
      </c>
      <c r="U1246" s="2">
        <f t="shared" si="95"/>
        <v>1155</v>
      </c>
      <c r="V1246" s="11">
        <f t="shared" ca="1" si="96"/>
        <v>44519</v>
      </c>
      <c r="W1246" s="1" t="s">
        <v>2659</v>
      </c>
    </row>
    <row r="1247" spans="1:23" x14ac:dyDescent="0.25">
      <c r="A1247" s="1">
        <v>173</v>
      </c>
      <c r="B1247" s="1" t="s">
        <v>2390</v>
      </c>
      <c r="C1247" s="1" t="s">
        <v>7</v>
      </c>
      <c r="D1247" s="1">
        <v>21</v>
      </c>
      <c r="E1247" s="1" t="s">
        <v>9</v>
      </c>
      <c r="F1247" s="1" t="s">
        <v>2485</v>
      </c>
      <c r="G1247" s="1" t="s">
        <v>2486</v>
      </c>
      <c r="H1247" s="1">
        <v>2</v>
      </c>
      <c r="I1247" s="11">
        <v>1</v>
      </c>
      <c r="J1247" s="2" t="s">
        <v>2663</v>
      </c>
      <c r="L1247" s="2" t="s">
        <v>2665</v>
      </c>
      <c r="O1247" s="1" t="s">
        <v>2665</v>
      </c>
      <c r="R1247" s="1" t="s">
        <v>8</v>
      </c>
      <c r="T1247" s="2">
        <f>S1247+(365*4)</f>
        <v>1460</v>
      </c>
      <c r="U1247" s="2">
        <f t="shared" si="95"/>
        <v>1520</v>
      </c>
      <c r="V1247" s="11">
        <f t="shared" ca="1" si="96"/>
        <v>44154</v>
      </c>
      <c r="W1247" s="1" t="s">
        <v>2659</v>
      </c>
    </row>
    <row r="1248" spans="1:23" x14ac:dyDescent="0.25">
      <c r="A1248" s="1">
        <v>173</v>
      </c>
      <c r="B1248" s="1" t="s">
        <v>2390</v>
      </c>
      <c r="C1248" s="1" t="s">
        <v>7</v>
      </c>
      <c r="D1248" s="1">
        <v>24</v>
      </c>
      <c r="E1248" s="1" t="s">
        <v>9</v>
      </c>
      <c r="F1248" s="1" t="s">
        <v>2481</v>
      </c>
      <c r="G1248" s="1" t="s">
        <v>2482</v>
      </c>
      <c r="H1248" s="1">
        <v>2</v>
      </c>
      <c r="I1248" s="11">
        <v>1</v>
      </c>
      <c r="J1248" s="2" t="s">
        <v>2663</v>
      </c>
      <c r="L1248" s="2" t="s">
        <v>2665</v>
      </c>
      <c r="O1248" s="1" t="s">
        <v>2665</v>
      </c>
      <c r="R1248" s="1" t="s">
        <v>8</v>
      </c>
      <c r="T1248" s="2">
        <f>S1248+(365*4)</f>
        <v>1460</v>
      </c>
      <c r="U1248" s="2">
        <f t="shared" si="95"/>
        <v>1520</v>
      </c>
      <c r="V1248" s="11">
        <f t="shared" ca="1" si="96"/>
        <v>44154</v>
      </c>
      <c r="W1248" s="1" t="s">
        <v>2659</v>
      </c>
    </row>
    <row r="1249" spans="1:23" x14ac:dyDescent="0.25">
      <c r="A1249" s="1">
        <v>173</v>
      </c>
      <c r="B1249" s="1" t="s">
        <v>2390</v>
      </c>
      <c r="C1249" s="1" t="s">
        <v>7</v>
      </c>
      <c r="D1249" s="1">
        <v>25</v>
      </c>
      <c r="E1249" s="1" t="s">
        <v>9</v>
      </c>
      <c r="F1249" s="1" t="s">
        <v>2483</v>
      </c>
      <c r="G1249" s="1" t="s">
        <v>2484</v>
      </c>
      <c r="H1249" s="1">
        <v>2</v>
      </c>
      <c r="I1249" s="11">
        <v>1</v>
      </c>
      <c r="J1249" s="2" t="s">
        <v>2663</v>
      </c>
      <c r="L1249" s="2" t="s">
        <v>2665</v>
      </c>
      <c r="O1249" s="1" t="s">
        <v>2665</v>
      </c>
      <c r="R1249" s="1" t="s">
        <v>8</v>
      </c>
      <c r="T1249" s="2">
        <f>S1249+(365*4)</f>
        <v>1460</v>
      </c>
      <c r="U1249" s="2">
        <f t="shared" si="95"/>
        <v>1520</v>
      </c>
      <c r="V1249" s="11">
        <f t="shared" ca="1" si="96"/>
        <v>44154</v>
      </c>
      <c r="W1249" s="1" t="s">
        <v>2659</v>
      </c>
    </row>
    <row r="1250" spans="1:23" x14ac:dyDescent="0.25">
      <c r="A1250" s="1">
        <v>130</v>
      </c>
      <c r="B1250" s="1" t="s">
        <v>1681</v>
      </c>
      <c r="C1250" s="1" t="s">
        <v>7</v>
      </c>
      <c r="D1250" s="1">
        <v>20</v>
      </c>
      <c r="E1250" s="1" t="s">
        <v>50</v>
      </c>
      <c r="F1250" s="1" t="s">
        <v>1682</v>
      </c>
      <c r="G1250" s="1" t="s">
        <v>1683</v>
      </c>
      <c r="H1250" s="1">
        <v>3</v>
      </c>
      <c r="I1250" s="11">
        <v>1</v>
      </c>
      <c r="J1250" s="2" t="s">
        <v>2663</v>
      </c>
      <c r="L1250" s="2" t="s">
        <v>2665</v>
      </c>
      <c r="N1250" s="1">
        <v>42</v>
      </c>
      <c r="O1250" s="1" t="s">
        <v>2665</v>
      </c>
      <c r="P1250" s="11">
        <f>_xlfn.ISOWEEKNUM(T1250)</f>
        <v>41</v>
      </c>
      <c r="R1250" s="1" t="s">
        <v>8</v>
      </c>
      <c r="S1250" s="2">
        <v>45572</v>
      </c>
      <c r="T1250" s="2">
        <f>S1250+365</f>
        <v>45937</v>
      </c>
      <c r="U1250" s="2">
        <f t="shared" si="95"/>
        <v>45997</v>
      </c>
      <c r="V1250" s="11">
        <f t="shared" ca="1" si="96"/>
        <v>-323</v>
      </c>
      <c r="W1250" s="1" t="s">
        <v>2659</v>
      </c>
    </row>
    <row r="1251" spans="1:23" x14ac:dyDescent="0.25">
      <c r="A1251" s="1">
        <v>130</v>
      </c>
      <c r="B1251" s="1" t="s">
        <v>1681</v>
      </c>
      <c r="C1251" s="1" t="s">
        <v>7</v>
      </c>
      <c r="D1251" s="1">
        <v>22</v>
      </c>
      <c r="E1251" s="1" t="s">
        <v>50</v>
      </c>
      <c r="F1251" s="1" t="s">
        <v>1711</v>
      </c>
      <c r="G1251" s="1" t="s">
        <v>1712</v>
      </c>
      <c r="H1251" s="1">
        <v>30</v>
      </c>
      <c r="I1251" s="11">
        <v>1</v>
      </c>
      <c r="J1251" s="2" t="s">
        <v>2663</v>
      </c>
      <c r="L1251" s="2" t="s">
        <v>2665</v>
      </c>
      <c r="N1251" s="1">
        <v>42</v>
      </c>
      <c r="O1251" s="1" t="s">
        <v>2665</v>
      </c>
      <c r="P1251" s="11">
        <f>_xlfn.ISOWEEKNUM(T1251)</f>
        <v>41</v>
      </c>
      <c r="R1251" s="1" t="s">
        <v>8</v>
      </c>
      <c r="S1251" s="2">
        <v>45572</v>
      </c>
      <c r="T1251" s="2">
        <f>S1251+365</f>
        <v>45937</v>
      </c>
      <c r="U1251" s="2">
        <f t="shared" si="95"/>
        <v>45997</v>
      </c>
      <c r="V1251" s="11">
        <f t="shared" ca="1" si="96"/>
        <v>-323</v>
      </c>
      <c r="W1251" s="1" t="s">
        <v>2659</v>
      </c>
    </row>
    <row r="1252" spans="1:23" x14ac:dyDescent="0.25">
      <c r="A1252" s="1">
        <v>175</v>
      </c>
      <c r="B1252" s="1" t="s">
        <v>2525</v>
      </c>
      <c r="C1252" s="1" t="s">
        <v>7</v>
      </c>
      <c r="D1252" s="1">
        <v>31</v>
      </c>
      <c r="E1252" s="1" t="s">
        <v>54</v>
      </c>
      <c r="F1252" s="1" t="s">
        <v>2529</v>
      </c>
      <c r="G1252" s="1" t="s">
        <v>2529</v>
      </c>
      <c r="H1252" s="1">
        <v>1</v>
      </c>
      <c r="I1252" s="11">
        <v>1</v>
      </c>
      <c r="J1252" s="2" t="s">
        <v>2663</v>
      </c>
      <c r="L1252" s="2" t="s">
        <v>2665</v>
      </c>
      <c r="O1252" s="1" t="s">
        <v>2665</v>
      </c>
      <c r="R1252" s="1" t="s">
        <v>8</v>
      </c>
      <c r="S1252" s="2">
        <v>41814</v>
      </c>
      <c r="T1252" s="2">
        <f>S1252+(365*3)</f>
        <v>42909</v>
      </c>
      <c r="U1252" s="2">
        <f t="shared" si="95"/>
        <v>42969</v>
      </c>
      <c r="V1252" s="11">
        <f t="shared" ca="1" si="96"/>
        <v>2705</v>
      </c>
      <c r="W1252" s="1" t="s">
        <v>2659</v>
      </c>
    </row>
    <row r="1253" spans="1:23" x14ac:dyDescent="0.25">
      <c r="A1253" s="1">
        <v>175</v>
      </c>
      <c r="B1253" s="1" t="s">
        <v>2525</v>
      </c>
      <c r="C1253" s="1" t="s">
        <v>7</v>
      </c>
      <c r="D1253" s="1">
        <v>32</v>
      </c>
      <c r="E1253" s="1" t="s">
        <v>54</v>
      </c>
      <c r="F1253" s="1" t="s">
        <v>2527</v>
      </c>
      <c r="G1253" s="1" t="s">
        <v>2528</v>
      </c>
      <c r="H1253" s="1" t="s">
        <v>453</v>
      </c>
      <c r="I1253" s="11">
        <v>1</v>
      </c>
      <c r="J1253" s="2" t="s">
        <v>2663</v>
      </c>
      <c r="L1253" s="2" t="s">
        <v>2665</v>
      </c>
      <c r="O1253" s="1" t="s">
        <v>2665</v>
      </c>
      <c r="R1253" s="1" t="s">
        <v>8</v>
      </c>
      <c r="S1253" s="2">
        <v>41814</v>
      </c>
      <c r="T1253" s="2">
        <f>S1253+(365*3)</f>
        <v>42909</v>
      </c>
      <c r="U1253" s="2">
        <f t="shared" si="95"/>
        <v>42969</v>
      </c>
      <c r="V1253" s="11">
        <f t="shared" ca="1" si="96"/>
        <v>2705</v>
      </c>
      <c r="W1253" s="1" t="s">
        <v>2659</v>
      </c>
    </row>
    <row r="1254" spans="1:23" x14ac:dyDescent="0.25">
      <c r="A1254" s="1">
        <v>130</v>
      </c>
      <c r="B1254" s="1" t="s">
        <v>1621</v>
      </c>
      <c r="C1254" s="1" t="s">
        <v>7</v>
      </c>
      <c r="D1254" s="1">
        <v>2</v>
      </c>
      <c r="E1254" s="1" t="s">
        <v>50</v>
      </c>
      <c r="F1254" s="1" t="s">
        <v>1625</v>
      </c>
      <c r="G1254" s="1" t="s">
        <v>1626</v>
      </c>
      <c r="H1254" s="1">
        <v>2</v>
      </c>
      <c r="I1254" s="11">
        <v>1</v>
      </c>
      <c r="J1254" s="2" t="s">
        <v>2663</v>
      </c>
      <c r="L1254" s="2" t="s">
        <v>2665</v>
      </c>
      <c r="N1254" s="1">
        <v>42</v>
      </c>
      <c r="O1254" s="1" t="s">
        <v>2665</v>
      </c>
      <c r="P1254" s="11">
        <f>_xlfn.ISOWEEKNUM(T1254)</f>
        <v>41</v>
      </c>
      <c r="R1254" s="1" t="s">
        <v>8</v>
      </c>
      <c r="S1254" s="2">
        <v>45574</v>
      </c>
      <c r="T1254" s="2">
        <f>S1254+365</f>
        <v>45939</v>
      </c>
      <c r="U1254" s="2">
        <f t="shared" si="95"/>
        <v>45999</v>
      </c>
      <c r="V1254" s="11">
        <f t="shared" ca="1" si="96"/>
        <v>-325</v>
      </c>
      <c r="W1254" s="1" t="s">
        <v>2659</v>
      </c>
    </row>
    <row r="1255" spans="1:23" x14ac:dyDescent="0.25">
      <c r="A1255" s="1">
        <v>130</v>
      </c>
      <c r="B1255" s="1" t="s">
        <v>1621</v>
      </c>
      <c r="C1255" s="1" t="s">
        <v>7</v>
      </c>
      <c r="D1255" s="1">
        <v>6</v>
      </c>
      <c r="E1255" s="1" t="s">
        <v>50</v>
      </c>
      <c r="F1255" s="1" t="s">
        <v>1622</v>
      </c>
      <c r="G1255" s="1" t="s">
        <v>1622</v>
      </c>
      <c r="H1255" s="1">
        <v>2</v>
      </c>
      <c r="I1255" s="11">
        <v>1</v>
      </c>
      <c r="J1255" s="2" t="s">
        <v>2663</v>
      </c>
      <c r="L1255" s="2" t="s">
        <v>2665</v>
      </c>
      <c r="N1255" s="1">
        <v>42</v>
      </c>
      <c r="O1255" s="1" t="s">
        <v>2665</v>
      </c>
      <c r="P1255" s="11">
        <f>_xlfn.ISOWEEKNUM(T1255)</f>
        <v>41</v>
      </c>
      <c r="R1255" s="1" t="s">
        <v>8</v>
      </c>
      <c r="S1255" s="2">
        <v>45574</v>
      </c>
      <c r="T1255" s="2">
        <f>S1255+365</f>
        <v>45939</v>
      </c>
      <c r="U1255" s="2">
        <f t="shared" si="95"/>
        <v>45999</v>
      </c>
      <c r="V1255" s="11">
        <f t="shared" ca="1" si="96"/>
        <v>-325</v>
      </c>
      <c r="W1255" s="1" t="s">
        <v>2659</v>
      </c>
    </row>
    <row r="1256" spans="1:23" x14ac:dyDescent="0.25">
      <c r="A1256" s="1">
        <v>175</v>
      </c>
      <c r="B1256" s="1" t="s">
        <v>2516</v>
      </c>
      <c r="C1256" s="1" t="s">
        <v>7</v>
      </c>
      <c r="D1256" s="1">
        <v>31</v>
      </c>
      <c r="E1256" s="1" t="s">
        <v>54</v>
      </c>
      <c r="F1256" s="1" t="s">
        <v>2521</v>
      </c>
      <c r="G1256" s="1" t="s">
        <v>2522</v>
      </c>
      <c r="H1256" s="1">
        <v>2</v>
      </c>
      <c r="I1256" s="11">
        <v>1</v>
      </c>
      <c r="J1256" s="2" t="s">
        <v>2663</v>
      </c>
      <c r="L1256" s="2" t="s">
        <v>2665</v>
      </c>
      <c r="O1256" s="1" t="s">
        <v>2665</v>
      </c>
      <c r="R1256" s="1" t="s">
        <v>8</v>
      </c>
      <c r="S1256" s="2">
        <v>41802</v>
      </c>
      <c r="T1256" s="2">
        <f>S1256+(365*3)</f>
        <v>42897</v>
      </c>
      <c r="U1256" s="2">
        <f t="shared" si="95"/>
        <v>42957</v>
      </c>
      <c r="V1256" s="11">
        <f t="shared" ca="1" si="96"/>
        <v>2717</v>
      </c>
      <c r="W1256" s="1" t="s">
        <v>2659</v>
      </c>
    </row>
    <row r="1257" spans="1:23" x14ac:dyDescent="0.25">
      <c r="A1257" s="1">
        <v>175</v>
      </c>
      <c r="B1257" s="1" t="s">
        <v>2516</v>
      </c>
      <c r="C1257" s="1" t="s">
        <v>7</v>
      </c>
      <c r="D1257" s="1">
        <v>32</v>
      </c>
      <c r="E1257" s="1" t="s">
        <v>54</v>
      </c>
      <c r="F1257" s="1" t="s">
        <v>2519</v>
      </c>
      <c r="G1257" s="1" t="s">
        <v>2520</v>
      </c>
      <c r="H1257" s="1" t="s">
        <v>453</v>
      </c>
      <c r="I1257" s="11">
        <v>1</v>
      </c>
      <c r="J1257" s="2" t="s">
        <v>2663</v>
      </c>
      <c r="L1257" s="2" t="s">
        <v>2665</v>
      </c>
      <c r="O1257" s="1" t="s">
        <v>2665</v>
      </c>
      <c r="R1257" s="1" t="s">
        <v>8</v>
      </c>
      <c r="S1257" s="2">
        <v>41802</v>
      </c>
      <c r="T1257" s="2">
        <f>S1257+(365*3)</f>
        <v>42897</v>
      </c>
      <c r="U1257" s="2">
        <f t="shared" si="95"/>
        <v>42957</v>
      </c>
      <c r="V1257" s="11">
        <f t="shared" ca="1" si="96"/>
        <v>2717</v>
      </c>
      <c r="W1257" s="1" t="s">
        <v>2659</v>
      </c>
    </row>
    <row r="1258" spans="1:23" x14ac:dyDescent="0.25">
      <c r="A1258" s="1">
        <v>130</v>
      </c>
      <c r="B1258" s="1" t="s">
        <v>1637</v>
      </c>
      <c r="C1258" s="1" t="s">
        <v>7</v>
      </c>
      <c r="D1258" s="1">
        <v>1</v>
      </c>
      <c r="E1258" s="1" t="s">
        <v>50</v>
      </c>
      <c r="F1258" s="1" t="s">
        <v>1640</v>
      </c>
      <c r="G1258" s="1" t="s">
        <v>1641</v>
      </c>
      <c r="H1258" s="1">
        <v>2</v>
      </c>
      <c r="I1258" s="11">
        <v>1</v>
      </c>
      <c r="J1258" s="2" t="s">
        <v>2663</v>
      </c>
      <c r="L1258" s="2" t="s">
        <v>2665</v>
      </c>
      <c r="N1258" s="1">
        <v>42</v>
      </c>
      <c r="O1258" s="1" t="s">
        <v>2665</v>
      </c>
      <c r="P1258" s="11">
        <f>_xlfn.ISOWEEKNUM(T1258)</f>
        <v>41</v>
      </c>
      <c r="R1258" s="1" t="s">
        <v>8</v>
      </c>
      <c r="S1258" s="2">
        <v>45575</v>
      </c>
      <c r="T1258" s="2">
        <f>S1258+365</f>
        <v>45940</v>
      </c>
      <c r="U1258" s="2">
        <f t="shared" si="95"/>
        <v>46000</v>
      </c>
      <c r="V1258" s="11">
        <f t="shared" ca="1" si="96"/>
        <v>-326</v>
      </c>
      <c r="W1258" s="1" t="s">
        <v>2659</v>
      </c>
    </row>
    <row r="1259" spans="1:23" x14ac:dyDescent="0.25">
      <c r="A1259" s="1">
        <v>130</v>
      </c>
      <c r="B1259" s="1" t="s">
        <v>1637</v>
      </c>
      <c r="C1259" s="1" t="s">
        <v>7</v>
      </c>
      <c r="D1259" s="1">
        <v>2</v>
      </c>
      <c r="E1259" s="1" t="s">
        <v>50</v>
      </c>
      <c r="F1259" s="1" t="s">
        <v>1638</v>
      </c>
      <c r="G1259" s="1" t="s">
        <v>1639</v>
      </c>
      <c r="H1259" s="1">
        <v>1</v>
      </c>
      <c r="I1259" s="11">
        <v>1</v>
      </c>
      <c r="J1259" s="2" t="s">
        <v>2663</v>
      </c>
      <c r="L1259" s="2" t="s">
        <v>2665</v>
      </c>
      <c r="N1259" s="1">
        <v>42</v>
      </c>
      <c r="O1259" s="1" t="s">
        <v>2665</v>
      </c>
      <c r="P1259" s="11">
        <f>_xlfn.ISOWEEKNUM(T1259)</f>
        <v>41</v>
      </c>
      <c r="R1259" s="1" t="s">
        <v>8</v>
      </c>
      <c r="S1259" s="2">
        <v>45575</v>
      </c>
      <c r="T1259" s="2">
        <f>S1259+365</f>
        <v>45940</v>
      </c>
      <c r="U1259" s="2">
        <f t="shared" si="95"/>
        <v>46000</v>
      </c>
      <c r="V1259" s="11">
        <f t="shared" ca="1" si="96"/>
        <v>-326</v>
      </c>
      <c r="W1259" s="1" t="s">
        <v>2659</v>
      </c>
    </row>
    <row r="1260" spans="1:23" x14ac:dyDescent="0.25">
      <c r="A1260" s="1">
        <v>175</v>
      </c>
      <c r="B1260" s="1" t="s">
        <v>2532</v>
      </c>
      <c r="C1260" s="1" t="s">
        <v>7</v>
      </c>
      <c r="D1260" s="1">
        <v>31</v>
      </c>
      <c r="E1260" s="1" t="s">
        <v>54</v>
      </c>
      <c r="F1260" s="1" t="s">
        <v>2541</v>
      </c>
      <c r="G1260" s="1" t="s">
        <v>2541</v>
      </c>
      <c r="H1260" s="1">
        <v>2</v>
      </c>
      <c r="I1260" s="11">
        <v>1</v>
      </c>
      <c r="J1260" s="2" t="s">
        <v>2663</v>
      </c>
      <c r="L1260" s="2" t="s">
        <v>2665</v>
      </c>
      <c r="O1260" s="1" t="s">
        <v>2665</v>
      </c>
      <c r="R1260" s="1" t="s">
        <v>8</v>
      </c>
      <c r="S1260" s="2">
        <v>41814</v>
      </c>
      <c r="T1260" s="2">
        <f>S1260+(365*3)</f>
        <v>42909</v>
      </c>
      <c r="U1260" s="2">
        <f t="shared" si="95"/>
        <v>42969</v>
      </c>
      <c r="V1260" s="11">
        <f t="shared" ca="1" si="96"/>
        <v>2705</v>
      </c>
      <c r="W1260" s="1" t="s">
        <v>2659</v>
      </c>
    </row>
    <row r="1261" spans="1:23" x14ac:dyDescent="0.25">
      <c r="A1261" s="1">
        <v>175</v>
      </c>
      <c r="B1261" s="1" t="s">
        <v>2532</v>
      </c>
      <c r="C1261" s="1" t="s">
        <v>7</v>
      </c>
      <c r="D1261" s="1">
        <v>32</v>
      </c>
      <c r="E1261" s="1" t="s">
        <v>54</v>
      </c>
      <c r="F1261" s="1" t="s">
        <v>2535</v>
      </c>
      <c r="G1261" s="1" t="s">
        <v>2536</v>
      </c>
      <c r="H1261" s="1" t="s">
        <v>453</v>
      </c>
      <c r="I1261" s="11">
        <v>1</v>
      </c>
      <c r="J1261" s="2" t="s">
        <v>2663</v>
      </c>
      <c r="L1261" s="2" t="s">
        <v>2665</v>
      </c>
      <c r="O1261" s="1" t="s">
        <v>2665</v>
      </c>
      <c r="R1261" s="1" t="s">
        <v>8</v>
      </c>
      <c r="S1261" s="2">
        <v>41814</v>
      </c>
      <c r="T1261" s="2">
        <f>S1261+(365*3)</f>
        <v>42909</v>
      </c>
      <c r="U1261" s="2">
        <f t="shared" si="95"/>
        <v>42969</v>
      </c>
      <c r="V1261" s="11">
        <f t="shared" ca="1" si="96"/>
        <v>2705</v>
      </c>
      <c r="W1261" s="1" t="s">
        <v>2659</v>
      </c>
    </row>
    <row r="1262" spans="1:23" x14ac:dyDescent="0.25">
      <c r="A1262" s="1">
        <v>175</v>
      </c>
      <c r="B1262" s="1" t="s">
        <v>2532</v>
      </c>
      <c r="C1262" s="1" t="s">
        <v>7</v>
      </c>
      <c r="D1262" s="1">
        <v>33</v>
      </c>
      <c r="E1262" s="1" t="s">
        <v>54</v>
      </c>
      <c r="F1262" s="1" t="s">
        <v>2539</v>
      </c>
      <c r="G1262" s="1" t="s">
        <v>2540</v>
      </c>
      <c r="H1262" s="1">
        <v>2</v>
      </c>
      <c r="I1262" s="11">
        <v>1</v>
      </c>
      <c r="J1262" s="2" t="s">
        <v>2663</v>
      </c>
      <c r="L1262" s="2" t="s">
        <v>2665</v>
      </c>
      <c r="O1262" s="1" t="s">
        <v>2665</v>
      </c>
      <c r="R1262" s="1" t="s">
        <v>8</v>
      </c>
      <c r="S1262" s="2">
        <v>41814</v>
      </c>
      <c r="T1262" s="2">
        <f>S1262+(365*3)</f>
        <v>42909</v>
      </c>
      <c r="U1262" s="2">
        <f t="shared" si="95"/>
        <v>42969</v>
      </c>
      <c r="V1262" s="11">
        <f t="shared" ca="1" si="96"/>
        <v>2705</v>
      </c>
      <c r="W1262" s="1" t="s">
        <v>2659</v>
      </c>
    </row>
    <row r="1263" spans="1:23" x14ac:dyDescent="0.25">
      <c r="A1263" s="1">
        <v>175</v>
      </c>
      <c r="B1263" s="1" t="s">
        <v>2532</v>
      </c>
      <c r="C1263" s="1" t="s">
        <v>7</v>
      </c>
      <c r="D1263" s="1">
        <v>34</v>
      </c>
      <c r="E1263" s="1" t="s">
        <v>54</v>
      </c>
      <c r="F1263" s="1" t="s">
        <v>2537</v>
      </c>
      <c r="G1263" s="1" t="s">
        <v>2538</v>
      </c>
      <c r="H1263" s="1">
        <v>1</v>
      </c>
      <c r="I1263" s="11">
        <v>1</v>
      </c>
      <c r="J1263" s="2" t="s">
        <v>2663</v>
      </c>
      <c r="L1263" s="2" t="s">
        <v>2665</v>
      </c>
      <c r="O1263" s="1" t="s">
        <v>2665</v>
      </c>
      <c r="R1263" s="1" t="s">
        <v>8</v>
      </c>
      <c r="S1263" s="2">
        <v>41814</v>
      </c>
      <c r="T1263" s="2">
        <f>S1263+(365*3)</f>
        <v>42909</v>
      </c>
      <c r="U1263" s="2">
        <f t="shared" si="95"/>
        <v>42969</v>
      </c>
      <c r="V1263" s="11">
        <f t="shared" ca="1" si="96"/>
        <v>2705</v>
      </c>
      <c r="W1263" s="1" t="s">
        <v>2659</v>
      </c>
    </row>
    <row r="1264" spans="1:23" x14ac:dyDescent="0.25">
      <c r="A1264" s="1">
        <v>130</v>
      </c>
      <c r="B1264" s="1" t="s">
        <v>1655</v>
      </c>
      <c r="C1264" s="1" t="s">
        <v>158</v>
      </c>
      <c r="D1264" s="1">
        <v>1</v>
      </c>
      <c r="E1264" s="1" t="s">
        <v>50</v>
      </c>
      <c r="F1264" s="1" t="s">
        <v>1666</v>
      </c>
      <c r="G1264" s="1" t="s">
        <v>1667</v>
      </c>
      <c r="H1264" s="1">
        <v>2</v>
      </c>
      <c r="I1264" s="11">
        <v>1</v>
      </c>
      <c r="J1264" s="2" t="s">
        <v>2663</v>
      </c>
      <c r="L1264" s="2" t="s">
        <v>2665</v>
      </c>
      <c r="N1264" s="1">
        <v>42</v>
      </c>
      <c r="O1264" s="1" t="s">
        <v>2665</v>
      </c>
      <c r="P1264" s="11">
        <f>_xlfn.ISOWEEKNUM(T1264)</f>
        <v>41</v>
      </c>
      <c r="R1264" s="1" t="s">
        <v>8</v>
      </c>
      <c r="S1264" s="2">
        <v>45573</v>
      </c>
      <c r="T1264" s="2">
        <f>S1264+365</f>
        <v>45938</v>
      </c>
      <c r="U1264" s="2">
        <f t="shared" si="95"/>
        <v>45998</v>
      </c>
      <c r="V1264" s="11">
        <f t="shared" ca="1" si="96"/>
        <v>-324</v>
      </c>
      <c r="W1264" s="1" t="s">
        <v>2659</v>
      </c>
    </row>
    <row r="1265" spans="1:23" x14ac:dyDescent="0.25">
      <c r="A1265" s="1">
        <v>130</v>
      </c>
      <c r="B1265" s="1" t="s">
        <v>1655</v>
      </c>
      <c r="C1265" s="1" t="s">
        <v>158</v>
      </c>
      <c r="D1265" s="1">
        <v>2</v>
      </c>
      <c r="E1265" s="1" t="s">
        <v>50</v>
      </c>
      <c r="F1265" s="1" t="s">
        <v>1664</v>
      </c>
      <c r="G1265" s="1" t="s">
        <v>1665</v>
      </c>
      <c r="H1265" s="1">
        <v>3</v>
      </c>
      <c r="I1265" s="11">
        <v>1</v>
      </c>
      <c r="J1265" s="2" t="s">
        <v>2663</v>
      </c>
      <c r="L1265" s="2" t="s">
        <v>2665</v>
      </c>
      <c r="N1265" s="1">
        <v>42</v>
      </c>
      <c r="O1265" s="1" t="s">
        <v>2665</v>
      </c>
      <c r="P1265" s="11">
        <f>_xlfn.ISOWEEKNUM(T1265)</f>
        <v>41</v>
      </c>
      <c r="R1265" s="1" t="s">
        <v>8</v>
      </c>
      <c r="S1265" s="2">
        <v>45573</v>
      </c>
      <c r="T1265" s="2">
        <f>S1265+365</f>
        <v>45938</v>
      </c>
      <c r="U1265" s="2">
        <f t="shared" si="95"/>
        <v>45998</v>
      </c>
      <c r="V1265" s="11">
        <f t="shared" ca="1" si="96"/>
        <v>-324</v>
      </c>
      <c r="W1265" s="1" t="s">
        <v>2659</v>
      </c>
    </row>
    <row r="1266" spans="1:23" x14ac:dyDescent="0.25">
      <c r="A1266" s="1">
        <v>175</v>
      </c>
      <c r="B1266" s="1" t="s">
        <v>2498</v>
      </c>
      <c r="C1266" s="1" t="s">
        <v>7</v>
      </c>
      <c r="D1266" s="1">
        <v>31</v>
      </c>
      <c r="E1266" s="1" t="s">
        <v>54</v>
      </c>
      <c r="F1266" s="1" t="s">
        <v>2503</v>
      </c>
      <c r="G1266" s="1" t="s">
        <v>2503</v>
      </c>
      <c r="H1266" s="1">
        <v>1</v>
      </c>
      <c r="I1266" s="11">
        <v>1</v>
      </c>
      <c r="J1266" s="2" t="s">
        <v>2663</v>
      </c>
      <c r="L1266" s="2" t="s">
        <v>2665</v>
      </c>
      <c r="O1266" s="1" t="s">
        <v>2665</v>
      </c>
      <c r="R1266" s="1" t="s">
        <v>8</v>
      </c>
      <c r="S1266" s="2">
        <v>41801</v>
      </c>
      <c r="T1266" s="2">
        <f>S1266+(365*3)</f>
        <v>42896</v>
      </c>
      <c r="U1266" s="2">
        <f t="shared" si="95"/>
        <v>42956</v>
      </c>
      <c r="V1266" s="11">
        <f t="shared" ca="1" si="96"/>
        <v>2718</v>
      </c>
      <c r="W1266" s="1" t="s">
        <v>2659</v>
      </c>
    </row>
    <row r="1267" spans="1:23" x14ac:dyDescent="0.25">
      <c r="A1267" s="1">
        <v>175</v>
      </c>
      <c r="B1267" s="1" t="s">
        <v>2498</v>
      </c>
      <c r="C1267" s="1" t="s">
        <v>7</v>
      </c>
      <c r="D1267" s="1">
        <v>32</v>
      </c>
      <c r="E1267" s="1" t="s">
        <v>54</v>
      </c>
      <c r="F1267" s="1" t="s">
        <v>2501</v>
      </c>
      <c r="G1267" s="1" t="s">
        <v>2502</v>
      </c>
      <c r="H1267" s="1">
        <v>1</v>
      </c>
      <c r="I1267" s="11">
        <v>1</v>
      </c>
      <c r="J1267" s="2" t="s">
        <v>2663</v>
      </c>
      <c r="L1267" s="2" t="s">
        <v>2665</v>
      </c>
      <c r="O1267" s="1" t="s">
        <v>2665</v>
      </c>
      <c r="R1267" s="1" t="s">
        <v>8</v>
      </c>
      <c r="S1267" s="2">
        <v>41801</v>
      </c>
      <c r="T1267" s="2">
        <f>S1267+(365*3)</f>
        <v>42896</v>
      </c>
      <c r="U1267" s="2">
        <f t="shared" si="95"/>
        <v>42956</v>
      </c>
      <c r="V1267" s="11">
        <f t="shared" ca="1" si="96"/>
        <v>2718</v>
      </c>
      <c r="W1267" s="1" t="s">
        <v>2659</v>
      </c>
    </row>
    <row r="1268" spans="1:23" x14ac:dyDescent="0.25">
      <c r="A1268" s="1">
        <v>130</v>
      </c>
      <c r="B1268" s="1" t="s">
        <v>1655</v>
      </c>
      <c r="C1268" s="1" t="s">
        <v>7</v>
      </c>
      <c r="D1268" s="1">
        <v>6</v>
      </c>
      <c r="E1268" s="1" t="s">
        <v>50</v>
      </c>
      <c r="F1268" s="1" t="s">
        <v>1658</v>
      </c>
      <c r="G1268" s="1" t="s">
        <v>1659</v>
      </c>
      <c r="H1268" s="1">
        <v>3</v>
      </c>
      <c r="I1268" s="11">
        <v>1</v>
      </c>
      <c r="J1268" s="2" t="s">
        <v>2663</v>
      </c>
      <c r="L1268" s="2" t="s">
        <v>2665</v>
      </c>
      <c r="N1268" s="1">
        <v>42</v>
      </c>
      <c r="O1268" s="1" t="s">
        <v>2665</v>
      </c>
      <c r="P1268" s="11">
        <f>_xlfn.ISOWEEKNUM(T1268)</f>
        <v>41</v>
      </c>
      <c r="R1268" s="1" t="s">
        <v>8</v>
      </c>
      <c r="S1268" s="2">
        <v>45573</v>
      </c>
      <c r="T1268" s="2">
        <f>S1268+365</f>
        <v>45938</v>
      </c>
      <c r="U1268" s="2">
        <f t="shared" si="95"/>
        <v>45998</v>
      </c>
      <c r="V1268" s="11">
        <f t="shared" ca="1" si="96"/>
        <v>-324</v>
      </c>
      <c r="W1268" s="1" t="s">
        <v>2659</v>
      </c>
    </row>
    <row r="1269" spans="1:23" x14ac:dyDescent="0.25">
      <c r="A1269" s="1">
        <v>130</v>
      </c>
      <c r="B1269" s="1" t="s">
        <v>1655</v>
      </c>
      <c r="C1269" s="1" t="s">
        <v>7</v>
      </c>
      <c r="D1269" s="1">
        <v>7</v>
      </c>
      <c r="E1269" s="1" t="s">
        <v>50</v>
      </c>
      <c r="F1269" s="1" t="s">
        <v>1656</v>
      </c>
      <c r="G1269" s="1" t="s">
        <v>1657</v>
      </c>
      <c r="H1269" s="1">
        <v>3</v>
      </c>
      <c r="I1269" s="11">
        <v>1</v>
      </c>
      <c r="J1269" s="2" t="s">
        <v>2663</v>
      </c>
      <c r="L1269" s="2" t="s">
        <v>2665</v>
      </c>
      <c r="N1269" s="1">
        <v>42</v>
      </c>
      <c r="O1269" s="1" t="s">
        <v>2665</v>
      </c>
      <c r="P1269" s="11">
        <f>_xlfn.ISOWEEKNUM(T1269)</f>
        <v>41</v>
      </c>
      <c r="R1269" s="1" t="s">
        <v>8</v>
      </c>
      <c r="S1269" s="2">
        <v>45573</v>
      </c>
      <c r="T1269" s="2">
        <f>S1269+365</f>
        <v>45938</v>
      </c>
      <c r="U1269" s="2">
        <f t="shared" si="95"/>
        <v>45998</v>
      </c>
      <c r="V1269" s="11">
        <f t="shared" ca="1" si="96"/>
        <v>-324</v>
      </c>
      <c r="W1269" s="1" t="s">
        <v>2659</v>
      </c>
    </row>
    <row r="1270" spans="1:23" x14ac:dyDescent="0.25">
      <c r="A1270" s="1">
        <v>175</v>
      </c>
      <c r="B1270" s="1" t="s">
        <v>2506</v>
      </c>
      <c r="C1270" s="1" t="s">
        <v>7</v>
      </c>
      <c r="D1270" s="1">
        <v>31</v>
      </c>
      <c r="E1270" s="1" t="s">
        <v>54</v>
      </c>
      <c r="F1270" s="1" t="s">
        <v>2513</v>
      </c>
      <c r="G1270" s="1" t="s">
        <v>2513</v>
      </c>
      <c r="H1270" s="1">
        <v>2</v>
      </c>
      <c r="I1270" s="11">
        <v>1</v>
      </c>
      <c r="J1270" s="2" t="s">
        <v>2663</v>
      </c>
      <c r="L1270" s="2" t="s">
        <v>2665</v>
      </c>
      <c r="O1270" s="1" t="s">
        <v>2665</v>
      </c>
      <c r="R1270" s="1" t="s">
        <v>8</v>
      </c>
      <c r="S1270" s="2">
        <v>41802</v>
      </c>
      <c r="T1270" s="2">
        <f>S1270+(365*3)</f>
        <v>42897</v>
      </c>
      <c r="U1270" s="2">
        <f t="shared" si="95"/>
        <v>42957</v>
      </c>
      <c r="V1270" s="11">
        <f t="shared" ca="1" si="96"/>
        <v>2717</v>
      </c>
      <c r="W1270" s="1" t="s">
        <v>2659</v>
      </c>
    </row>
    <row r="1271" spans="1:23" x14ac:dyDescent="0.25">
      <c r="A1271" s="1">
        <v>175</v>
      </c>
      <c r="B1271" s="1" t="s">
        <v>2506</v>
      </c>
      <c r="C1271" s="1" t="s">
        <v>7</v>
      </c>
      <c r="D1271" s="1">
        <v>32</v>
      </c>
      <c r="E1271" s="1" t="s">
        <v>54</v>
      </c>
      <c r="F1271" s="1" t="s">
        <v>2508</v>
      </c>
      <c r="G1271" s="1" t="s">
        <v>2509</v>
      </c>
      <c r="H1271" s="1">
        <v>2</v>
      </c>
      <c r="I1271" s="11">
        <v>1</v>
      </c>
      <c r="J1271" s="2" t="s">
        <v>2663</v>
      </c>
      <c r="L1271" s="2" t="s">
        <v>2665</v>
      </c>
      <c r="O1271" s="1" t="s">
        <v>2665</v>
      </c>
      <c r="R1271" s="1" t="s">
        <v>8</v>
      </c>
      <c r="S1271" s="2">
        <v>41802</v>
      </c>
      <c r="T1271" s="2">
        <f>S1271+(365*3)</f>
        <v>42897</v>
      </c>
      <c r="U1271" s="2">
        <f t="shared" si="95"/>
        <v>42957</v>
      </c>
      <c r="V1271" s="11">
        <f t="shared" ca="1" si="96"/>
        <v>2717</v>
      </c>
      <c r="W1271" s="1" t="s">
        <v>2659</v>
      </c>
    </row>
    <row r="1272" spans="1:23" x14ac:dyDescent="0.25">
      <c r="A1272" s="1">
        <v>175</v>
      </c>
      <c r="B1272" s="1" t="s">
        <v>2506</v>
      </c>
      <c r="C1272" s="1" t="s">
        <v>7</v>
      </c>
      <c r="D1272" s="1">
        <v>33</v>
      </c>
      <c r="E1272" s="1" t="s">
        <v>54</v>
      </c>
      <c r="F1272" s="1" t="s">
        <v>2511</v>
      </c>
      <c r="G1272" s="1" t="s">
        <v>2512</v>
      </c>
      <c r="H1272" s="1">
        <v>1</v>
      </c>
      <c r="I1272" s="11">
        <v>1</v>
      </c>
      <c r="J1272" s="2" t="s">
        <v>2663</v>
      </c>
      <c r="L1272" s="2" t="s">
        <v>2665</v>
      </c>
      <c r="O1272" s="1" t="s">
        <v>2665</v>
      </c>
      <c r="R1272" s="1" t="s">
        <v>8</v>
      </c>
      <c r="S1272" s="2">
        <v>41802</v>
      </c>
      <c r="T1272" s="2">
        <f>S1272+(365*3)</f>
        <v>42897</v>
      </c>
      <c r="U1272" s="2">
        <f t="shared" si="95"/>
        <v>42957</v>
      </c>
      <c r="V1272" s="11">
        <f t="shared" ca="1" si="96"/>
        <v>2717</v>
      </c>
      <c r="W1272" s="1" t="s">
        <v>2659</v>
      </c>
    </row>
    <row r="1273" spans="1:23" x14ac:dyDescent="0.25">
      <c r="A1273" s="1">
        <v>175</v>
      </c>
      <c r="B1273" s="1" t="s">
        <v>2506</v>
      </c>
      <c r="C1273" s="1" t="s">
        <v>7</v>
      </c>
      <c r="D1273" s="1">
        <v>34</v>
      </c>
      <c r="E1273" s="1" t="s">
        <v>54</v>
      </c>
      <c r="F1273" s="1" t="s">
        <v>2510</v>
      </c>
      <c r="G1273" s="1" t="s">
        <v>2510</v>
      </c>
      <c r="H1273" s="1">
        <v>2</v>
      </c>
      <c r="I1273" s="11">
        <v>1</v>
      </c>
      <c r="J1273" s="2" t="s">
        <v>2663</v>
      </c>
      <c r="L1273" s="2" t="s">
        <v>2665</v>
      </c>
      <c r="O1273" s="1" t="s">
        <v>2665</v>
      </c>
      <c r="R1273" s="1" t="s">
        <v>8</v>
      </c>
      <c r="S1273" s="2">
        <v>41802</v>
      </c>
      <c r="T1273" s="2">
        <f>S1273+(365*3)</f>
        <v>42897</v>
      </c>
      <c r="U1273" s="2">
        <f t="shared" si="95"/>
        <v>42957</v>
      </c>
      <c r="V1273" s="11">
        <f t="shared" ca="1" si="96"/>
        <v>2717</v>
      </c>
      <c r="W1273" s="1" t="s">
        <v>2659</v>
      </c>
    </row>
    <row r="1274" spans="1:23" x14ac:dyDescent="0.25">
      <c r="A1274" s="1">
        <v>130</v>
      </c>
      <c r="B1274" s="1" t="s">
        <v>1602</v>
      </c>
      <c r="C1274" s="1" t="s">
        <v>83</v>
      </c>
      <c r="D1274" s="1">
        <v>1</v>
      </c>
      <c r="E1274" s="1" t="s">
        <v>50</v>
      </c>
      <c r="F1274" s="1" t="s">
        <v>1605</v>
      </c>
      <c r="G1274" s="1" t="s">
        <v>1606</v>
      </c>
      <c r="H1274" s="1">
        <v>2</v>
      </c>
      <c r="I1274" s="11">
        <v>1</v>
      </c>
      <c r="J1274" s="2" t="s">
        <v>2663</v>
      </c>
      <c r="L1274" s="2" t="s">
        <v>2665</v>
      </c>
      <c r="N1274" s="1">
        <v>42</v>
      </c>
      <c r="O1274" s="1" t="s">
        <v>2665</v>
      </c>
      <c r="P1274" s="11">
        <f>_xlfn.ISOWEEKNUM(T1274)</f>
        <v>41</v>
      </c>
      <c r="R1274" s="1" t="s">
        <v>8</v>
      </c>
      <c r="S1274" s="2">
        <v>45574</v>
      </c>
      <c r="T1274" s="2">
        <f>S1274+365</f>
        <v>45939</v>
      </c>
      <c r="U1274" s="2">
        <f t="shared" si="95"/>
        <v>45999</v>
      </c>
      <c r="V1274" s="11">
        <f t="shared" ca="1" si="96"/>
        <v>-325</v>
      </c>
      <c r="W1274" s="1" t="s">
        <v>2659</v>
      </c>
    </row>
    <row r="1275" spans="1:23" x14ac:dyDescent="0.25">
      <c r="A1275" s="1">
        <v>130</v>
      </c>
      <c r="B1275" s="1" t="s">
        <v>1602</v>
      </c>
      <c r="C1275" s="1" t="s">
        <v>68</v>
      </c>
      <c r="D1275" s="1">
        <v>4</v>
      </c>
      <c r="E1275" s="1" t="s">
        <v>50</v>
      </c>
      <c r="F1275" s="1" t="s">
        <v>1603</v>
      </c>
      <c r="G1275" s="1" t="s">
        <v>1604</v>
      </c>
      <c r="H1275" s="1">
        <v>1</v>
      </c>
      <c r="I1275" s="11">
        <v>1</v>
      </c>
      <c r="J1275" s="2" t="s">
        <v>2663</v>
      </c>
      <c r="L1275" s="2" t="s">
        <v>2665</v>
      </c>
      <c r="N1275" s="1">
        <v>42</v>
      </c>
      <c r="O1275" s="1" t="s">
        <v>2665</v>
      </c>
      <c r="P1275" s="11">
        <f>_xlfn.ISOWEEKNUM(T1275)</f>
        <v>41</v>
      </c>
      <c r="R1275" s="1" t="s">
        <v>8</v>
      </c>
      <c r="S1275" s="2">
        <v>45574</v>
      </c>
      <c r="T1275" s="2">
        <f>S1275+365</f>
        <v>45939</v>
      </c>
      <c r="U1275" s="2">
        <f t="shared" si="95"/>
        <v>45999</v>
      </c>
      <c r="V1275" s="11">
        <f t="shared" ca="1" si="96"/>
        <v>-325</v>
      </c>
      <c r="W1275" s="1" t="s">
        <v>2659</v>
      </c>
    </row>
    <row r="1276" spans="1:23" x14ac:dyDescent="0.25">
      <c r="A1276" s="1">
        <v>175</v>
      </c>
      <c r="B1276" s="1" t="s">
        <v>2487</v>
      </c>
      <c r="C1276" s="1" t="s">
        <v>7</v>
      </c>
      <c r="D1276" s="1">
        <v>31</v>
      </c>
      <c r="E1276" s="1" t="s">
        <v>54</v>
      </c>
      <c r="F1276" s="1" t="s">
        <v>2494</v>
      </c>
      <c r="G1276" s="1" t="s">
        <v>2495</v>
      </c>
      <c r="H1276" s="1" t="s">
        <v>1562</v>
      </c>
      <c r="I1276" s="11">
        <v>1</v>
      </c>
      <c r="J1276" s="2" t="s">
        <v>2663</v>
      </c>
      <c r="L1276" s="2" t="s">
        <v>2665</v>
      </c>
      <c r="O1276" s="1" t="s">
        <v>2665</v>
      </c>
      <c r="R1276" s="1" t="s">
        <v>8</v>
      </c>
      <c r="S1276" s="2">
        <v>41801</v>
      </c>
      <c r="T1276" s="2">
        <f>S1276+(365*3)</f>
        <v>42896</v>
      </c>
      <c r="U1276" s="2">
        <f t="shared" si="95"/>
        <v>42956</v>
      </c>
      <c r="V1276" s="11">
        <f t="shared" ca="1" si="96"/>
        <v>2718</v>
      </c>
      <c r="W1276" s="1" t="s">
        <v>2659</v>
      </c>
    </row>
    <row r="1277" spans="1:23" x14ac:dyDescent="0.25">
      <c r="A1277" s="1">
        <v>175</v>
      </c>
      <c r="B1277" s="1" t="s">
        <v>2487</v>
      </c>
      <c r="C1277" s="1" t="s">
        <v>7</v>
      </c>
      <c r="D1277" s="1">
        <v>32</v>
      </c>
      <c r="E1277" s="1" t="s">
        <v>54</v>
      </c>
      <c r="F1277" s="1" t="s">
        <v>2489</v>
      </c>
      <c r="G1277" s="1" t="s">
        <v>2490</v>
      </c>
      <c r="H1277" s="1" t="s">
        <v>453</v>
      </c>
      <c r="I1277" s="11">
        <v>1</v>
      </c>
      <c r="J1277" s="2" t="s">
        <v>2663</v>
      </c>
      <c r="L1277" s="2" t="s">
        <v>2665</v>
      </c>
      <c r="O1277" s="1" t="s">
        <v>2665</v>
      </c>
      <c r="R1277" s="1" t="s">
        <v>8</v>
      </c>
      <c r="S1277" s="2">
        <v>41801</v>
      </c>
      <c r="T1277" s="2">
        <f>S1277+(365*3)</f>
        <v>42896</v>
      </c>
      <c r="U1277" s="2">
        <f t="shared" si="95"/>
        <v>42956</v>
      </c>
      <c r="V1277" s="11">
        <f t="shared" ca="1" si="96"/>
        <v>2718</v>
      </c>
      <c r="W1277" s="1" t="s">
        <v>2659</v>
      </c>
    </row>
    <row r="1278" spans="1:23" x14ac:dyDescent="0.25">
      <c r="A1278" s="1">
        <v>175</v>
      </c>
      <c r="B1278" s="1" t="s">
        <v>2487</v>
      </c>
      <c r="C1278" s="1" t="s">
        <v>7</v>
      </c>
      <c r="D1278" s="1" t="s">
        <v>2491</v>
      </c>
      <c r="E1278" s="1" t="s">
        <v>54</v>
      </c>
      <c r="F1278" s="1" t="s">
        <v>2492</v>
      </c>
      <c r="G1278" s="1" t="s">
        <v>2493</v>
      </c>
      <c r="H1278" s="1" t="s">
        <v>363</v>
      </c>
      <c r="I1278" s="11">
        <v>1</v>
      </c>
      <c r="J1278" s="2" t="s">
        <v>2663</v>
      </c>
      <c r="L1278" s="2" t="s">
        <v>2665</v>
      </c>
      <c r="O1278" s="1" t="s">
        <v>2665</v>
      </c>
      <c r="R1278" s="1" t="s">
        <v>8</v>
      </c>
      <c r="S1278" s="2">
        <v>41801</v>
      </c>
      <c r="T1278" s="2">
        <f>S1278+(365*3)</f>
        <v>42896</v>
      </c>
      <c r="U1278" s="2">
        <f t="shared" si="95"/>
        <v>42956</v>
      </c>
      <c r="V1278" s="11">
        <f t="shared" ca="1" si="96"/>
        <v>2718</v>
      </c>
      <c r="W1278" s="1" t="s">
        <v>2659</v>
      </c>
    </row>
    <row r="1279" spans="1:23" hidden="1" x14ac:dyDescent="0.25">
      <c r="J1279" s="15"/>
      <c r="K1279"/>
      <c r="L1279" s="15"/>
      <c r="M1279"/>
      <c r="N1279"/>
      <c r="O1279"/>
      <c r="T1279"/>
      <c r="U1279"/>
      <c r="V1279"/>
    </row>
    <row r="1280" spans="1:23" hidden="1" x14ac:dyDescent="0.25">
      <c r="J1280" s="15"/>
      <c r="K1280"/>
      <c r="L1280" s="15"/>
      <c r="M1280"/>
      <c r="N1280"/>
      <c r="O1280"/>
      <c r="T1280"/>
      <c r="U1280"/>
      <c r="V1280"/>
    </row>
    <row r="1281" spans="10:22" hidden="1" x14ac:dyDescent="0.25">
      <c r="J1281" s="15"/>
      <c r="K1281"/>
      <c r="L1281" s="15"/>
      <c r="M1281"/>
      <c r="N1281"/>
      <c r="O1281"/>
      <c r="T1281"/>
      <c r="U1281"/>
      <c r="V1281"/>
    </row>
    <row r="1282" spans="10:22" hidden="1" x14ac:dyDescent="0.25">
      <c r="J1282" s="15"/>
      <c r="K1282"/>
      <c r="L1282" s="15"/>
      <c r="M1282"/>
      <c r="N1282"/>
      <c r="O1282"/>
      <c r="T1282"/>
      <c r="U1282"/>
      <c r="V1282"/>
    </row>
    <row r="1283" spans="10:22" hidden="1" x14ac:dyDescent="0.25">
      <c r="J1283" s="15"/>
      <c r="K1283"/>
      <c r="L1283" s="15"/>
      <c r="M1283"/>
      <c r="N1283"/>
      <c r="O1283"/>
      <c r="T1283"/>
      <c r="U1283"/>
      <c r="V1283"/>
    </row>
    <row r="1284" spans="10:22" hidden="1" x14ac:dyDescent="0.25">
      <c r="J1284" s="15"/>
      <c r="K1284"/>
      <c r="L1284" s="15"/>
      <c r="M1284"/>
      <c r="N1284"/>
      <c r="O1284"/>
      <c r="T1284"/>
      <c r="U1284"/>
      <c r="V1284"/>
    </row>
    <row r="1285" spans="10:22" hidden="1" x14ac:dyDescent="0.25">
      <c r="J1285" s="15"/>
      <c r="K1285"/>
      <c r="L1285" s="15"/>
      <c r="M1285"/>
      <c r="N1285"/>
      <c r="O1285"/>
      <c r="T1285"/>
      <c r="U1285"/>
      <c r="V1285"/>
    </row>
    <row r="1286" spans="10:22" hidden="1" x14ac:dyDescent="0.25">
      <c r="J1286" s="15"/>
      <c r="K1286"/>
      <c r="L1286" s="15"/>
      <c r="M1286"/>
      <c r="N1286"/>
      <c r="O1286"/>
      <c r="T1286"/>
      <c r="U1286"/>
      <c r="V1286"/>
    </row>
    <row r="1287" spans="10:22" hidden="1" x14ac:dyDescent="0.25">
      <c r="J1287" s="15"/>
      <c r="K1287"/>
      <c r="L1287" s="15"/>
      <c r="M1287"/>
      <c r="N1287"/>
      <c r="O1287"/>
      <c r="T1287"/>
      <c r="U1287"/>
      <c r="V1287"/>
    </row>
    <row r="1288" spans="10:22" hidden="1" x14ac:dyDescent="0.25">
      <c r="J1288" s="15"/>
      <c r="K1288"/>
      <c r="L1288" s="15"/>
      <c r="M1288"/>
      <c r="N1288"/>
      <c r="O1288"/>
      <c r="T1288"/>
      <c r="U1288"/>
      <c r="V1288"/>
    </row>
    <row r="1289" spans="10:22" hidden="1" x14ac:dyDescent="0.25">
      <c r="J1289" s="15"/>
      <c r="K1289"/>
      <c r="L1289" s="15"/>
      <c r="M1289"/>
      <c r="N1289"/>
      <c r="O1289"/>
      <c r="T1289"/>
      <c r="U1289"/>
      <c r="V1289"/>
    </row>
    <row r="1290" spans="10:22" hidden="1" x14ac:dyDescent="0.25">
      <c r="J1290" s="15"/>
      <c r="K1290"/>
      <c r="L1290" s="15"/>
      <c r="M1290"/>
      <c r="N1290"/>
      <c r="O1290"/>
      <c r="T1290"/>
      <c r="U1290"/>
      <c r="V1290"/>
    </row>
    <row r="1291" spans="10:22" hidden="1" x14ac:dyDescent="0.25">
      <c r="J1291" s="15"/>
      <c r="K1291"/>
      <c r="L1291" s="15"/>
      <c r="M1291"/>
      <c r="N1291"/>
      <c r="O1291"/>
      <c r="T1291"/>
      <c r="U1291"/>
      <c r="V1291"/>
    </row>
    <row r="1292" spans="10:22" hidden="1" x14ac:dyDescent="0.25">
      <c r="J1292" s="15"/>
      <c r="K1292"/>
      <c r="L1292" s="15"/>
      <c r="M1292"/>
      <c r="N1292"/>
      <c r="O1292"/>
      <c r="T1292"/>
      <c r="U1292"/>
      <c r="V1292"/>
    </row>
    <row r="1293" spans="10:22" hidden="1" x14ac:dyDescent="0.25">
      <c r="J1293" s="15"/>
      <c r="K1293"/>
      <c r="L1293" s="15"/>
      <c r="M1293"/>
      <c r="N1293"/>
      <c r="O1293"/>
      <c r="T1293"/>
      <c r="U1293"/>
      <c r="V1293"/>
    </row>
    <row r="1294" spans="10:22" hidden="1" x14ac:dyDescent="0.25">
      <c r="J1294" s="15"/>
      <c r="K1294"/>
      <c r="L1294" s="15"/>
      <c r="M1294"/>
      <c r="N1294"/>
      <c r="O1294"/>
      <c r="T1294"/>
      <c r="U1294"/>
      <c r="V1294"/>
    </row>
    <row r="1295" spans="10:22" hidden="1" x14ac:dyDescent="0.25">
      <c r="J1295" s="15"/>
      <c r="K1295"/>
      <c r="L1295" s="15"/>
      <c r="M1295"/>
      <c r="N1295"/>
      <c r="O1295"/>
      <c r="T1295"/>
      <c r="U1295"/>
      <c r="V1295"/>
    </row>
    <row r="1296" spans="10:22" hidden="1" x14ac:dyDescent="0.25">
      <c r="J1296" s="15"/>
      <c r="K1296"/>
      <c r="L1296" s="15"/>
      <c r="M1296"/>
      <c r="N1296"/>
      <c r="O1296"/>
      <c r="T1296"/>
      <c r="U1296"/>
      <c r="V1296"/>
    </row>
    <row r="1297" spans="10:22" hidden="1" x14ac:dyDescent="0.25">
      <c r="J1297" s="15"/>
      <c r="K1297"/>
      <c r="L1297" s="15"/>
      <c r="M1297"/>
      <c r="N1297"/>
      <c r="O1297"/>
      <c r="T1297"/>
      <c r="U1297"/>
      <c r="V1297"/>
    </row>
    <row r="1298" spans="10:22" hidden="1" x14ac:dyDescent="0.25">
      <c r="J1298" s="15"/>
      <c r="K1298"/>
      <c r="L1298" s="15"/>
      <c r="M1298"/>
      <c r="N1298"/>
      <c r="O1298"/>
      <c r="T1298"/>
      <c r="U1298"/>
      <c r="V1298"/>
    </row>
    <row r="1299" spans="10:22" hidden="1" x14ac:dyDescent="0.25">
      <c r="J1299" s="15"/>
      <c r="K1299"/>
      <c r="L1299" s="15"/>
      <c r="M1299"/>
      <c r="N1299"/>
      <c r="O1299"/>
      <c r="T1299"/>
      <c r="U1299"/>
      <c r="V1299"/>
    </row>
    <row r="1300" spans="10:22" hidden="1" x14ac:dyDescent="0.25">
      <c r="J1300" s="15"/>
      <c r="K1300"/>
      <c r="L1300" s="15"/>
      <c r="M1300"/>
      <c r="N1300"/>
      <c r="O1300"/>
      <c r="T1300"/>
      <c r="U1300"/>
      <c r="V1300"/>
    </row>
    <row r="1301" spans="10:22" hidden="1" x14ac:dyDescent="0.25">
      <c r="J1301" s="15"/>
      <c r="K1301"/>
      <c r="L1301" s="15"/>
      <c r="M1301"/>
      <c r="N1301"/>
      <c r="O1301"/>
      <c r="T1301"/>
      <c r="U1301"/>
      <c r="V1301"/>
    </row>
    <row r="1302" spans="10:22" hidden="1" x14ac:dyDescent="0.25">
      <c r="J1302" s="15"/>
      <c r="K1302"/>
      <c r="L1302" s="15"/>
      <c r="M1302"/>
      <c r="N1302"/>
      <c r="O1302"/>
      <c r="T1302"/>
      <c r="U1302"/>
      <c r="V1302"/>
    </row>
    <row r="1303" spans="10:22" hidden="1" x14ac:dyDescent="0.25">
      <c r="J1303" s="15"/>
      <c r="K1303"/>
      <c r="L1303" s="15"/>
      <c r="M1303"/>
      <c r="N1303"/>
      <c r="O1303"/>
      <c r="T1303"/>
      <c r="U1303"/>
      <c r="V1303"/>
    </row>
    <row r="1304" spans="10:22" hidden="1" x14ac:dyDescent="0.25">
      <c r="J1304" s="15"/>
      <c r="K1304"/>
      <c r="L1304" s="15"/>
      <c r="M1304"/>
      <c r="N1304"/>
      <c r="O1304"/>
      <c r="T1304"/>
      <c r="U1304"/>
      <c r="V1304"/>
    </row>
    <row r="1305" spans="10:22" hidden="1" x14ac:dyDescent="0.25">
      <c r="J1305" s="15"/>
      <c r="K1305"/>
      <c r="L1305" s="15"/>
      <c r="M1305"/>
      <c r="N1305"/>
      <c r="O1305"/>
      <c r="T1305"/>
      <c r="U1305"/>
      <c r="V1305"/>
    </row>
    <row r="1306" spans="10:22" hidden="1" x14ac:dyDescent="0.25">
      <c r="J1306" s="15"/>
      <c r="K1306"/>
      <c r="L1306" s="15"/>
      <c r="M1306"/>
      <c r="N1306"/>
      <c r="O1306"/>
      <c r="T1306"/>
      <c r="U1306"/>
      <c r="V1306"/>
    </row>
    <row r="1307" spans="10:22" hidden="1" x14ac:dyDescent="0.25">
      <c r="J1307" s="15"/>
      <c r="K1307"/>
      <c r="L1307" s="15"/>
      <c r="M1307"/>
      <c r="N1307"/>
      <c r="O1307"/>
      <c r="T1307"/>
      <c r="U1307"/>
      <c r="V1307"/>
    </row>
    <row r="1308" spans="10:22" hidden="1" x14ac:dyDescent="0.25">
      <c r="J1308" s="15"/>
      <c r="K1308"/>
      <c r="L1308" s="15"/>
      <c r="M1308"/>
      <c r="N1308"/>
      <c r="O1308"/>
      <c r="T1308"/>
      <c r="U1308"/>
      <c r="V1308"/>
    </row>
    <row r="1309" spans="10:22" hidden="1" x14ac:dyDescent="0.25">
      <c r="J1309" s="15"/>
      <c r="K1309"/>
      <c r="L1309" s="15"/>
      <c r="M1309"/>
      <c r="N1309"/>
      <c r="O1309"/>
      <c r="T1309"/>
      <c r="U1309"/>
      <c r="V1309"/>
    </row>
    <row r="1310" spans="10:22" hidden="1" x14ac:dyDescent="0.25">
      <c r="J1310" s="15"/>
      <c r="K1310"/>
      <c r="L1310" s="15"/>
      <c r="M1310"/>
      <c r="N1310"/>
      <c r="O1310"/>
      <c r="T1310"/>
      <c r="U1310"/>
      <c r="V1310"/>
    </row>
    <row r="1311" spans="10:22" hidden="1" x14ac:dyDescent="0.25">
      <c r="J1311" s="15"/>
      <c r="K1311"/>
      <c r="L1311" s="15"/>
      <c r="M1311"/>
      <c r="N1311"/>
      <c r="O1311"/>
      <c r="T1311"/>
      <c r="U1311"/>
      <c r="V1311"/>
    </row>
    <row r="1312" spans="10:22" hidden="1" x14ac:dyDescent="0.25">
      <c r="J1312" s="15"/>
      <c r="K1312"/>
      <c r="L1312" s="15"/>
      <c r="M1312"/>
      <c r="N1312"/>
      <c r="O1312"/>
      <c r="T1312"/>
      <c r="U1312"/>
      <c r="V1312"/>
    </row>
    <row r="1313" spans="10:22" hidden="1" x14ac:dyDescent="0.25">
      <c r="J1313" s="15"/>
      <c r="K1313"/>
      <c r="L1313" s="15"/>
      <c r="M1313"/>
      <c r="N1313"/>
      <c r="O1313"/>
      <c r="T1313"/>
      <c r="U1313"/>
      <c r="V1313"/>
    </row>
    <row r="1314" spans="10:22" hidden="1" x14ac:dyDescent="0.25">
      <c r="J1314" s="15"/>
      <c r="K1314"/>
      <c r="L1314" s="15"/>
      <c r="M1314"/>
      <c r="N1314"/>
      <c r="O1314"/>
      <c r="T1314"/>
      <c r="U1314"/>
      <c r="V1314"/>
    </row>
    <row r="1315" spans="10:22" hidden="1" x14ac:dyDescent="0.25">
      <c r="J1315" s="15"/>
      <c r="K1315"/>
      <c r="L1315" s="15"/>
      <c r="M1315"/>
      <c r="N1315"/>
      <c r="O1315"/>
      <c r="T1315"/>
      <c r="U1315"/>
      <c r="V1315"/>
    </row>
    <row r="1316" spans="10:22" hidden="1" x14ac:dyDescent="0.25">
      <c r="J1316" s="15"/>
      <c r="K1316"/>
      <c r="L1316" s="15"/>
      <c r="M1316"/>
      <c r="N1316"/>
      <c r="O1316"/>
      <c r="T1316"/>
      <c r="U1316"/>
      <c r="V1316"/>
    </row>
    <row r="1317" spans="10:22" hidden="1" x14ac:dyDescent="0.25">
      <c r="J1317" s="15"/>
      <c r="K1317"/>
      <c r="L1317" s="15"/>
      <c r="M1317"/>
      <c r="N1317"/>
      <c r="O1317"/>
      <c r="T1317"/>
      <c r="U1317"/>
      <c r="V1317"/>
    </row>
    <row r="1318" spans="10:22" hidden="1" x14ac:dyDescent="0.25">
      <c r="J1318" s="15"/>
      <c r="K1318"/>
      <c r="L1318" s="15"/>
      <c r="M1318"/>
      <c r="N1318"/>
      <c r="O1318"/>
      <c r="T1318"/>
      <c r="U1318"/>
      <c r="V1318"/>
    </row>
    <row r="1319" spans="10:22" hidden="1" x14ac:dyDescent="0.25">
      <c r="J1319" s="15"/>
      <c r="K1319"/>
      <c r="L1319" s="15"/>
      <c r="M1319"/>
      <c r="N1319"/>
      <c r="O1319"/>
      <c r="T1319"/>
      <c r="U1319"/>
      <c r="V1319"/>
    </row>
    <row r="1320" spans="10:22" hidden="1" x14ac:dyDescent="0.25">
      <c r="J1320" s="15"/>
      <c r="K1320"/>
      <c r="L1320" s="15"/>
      <c r="M1320"/>
      <c r="N1320"/>
      <c r="O1320"/>
      <c r="T1320"/>
      <c r="U1320"/>
      <c r="V1320"/>
    </row>
  </sheetData>
  <autoFilter ref="A1:W1320" xr:uid="{813415AB-C6C2-43A8-A8B2-3775FB372FBE}">
    <filterColumn colId="22">
      <customFilters>
        <customFilter operator="notEqual" val=" "/>
      </customFilters>
    </filterColumn>
    <sortState xmlns:xlrd2="http://schemas.microsoft.com/office/spreadsheetml/2017/richdata2" ref="A20:W1275">
      <sortCondition ref="N1:N1320"/>
    </sortState>
  </autoFilter>
  <sortState xmlns:xlrd2="http://schemas.microsoft.com/office/spreadsheetml/2017/richdata2" ref="A2:W1278">
    <sortCondition ref="A2:A1278"/>
    <sortCondition ref="B2:B1278"/>
    <sortCondition descending="1" ref="E2:E1278"/>
    <sortCondition ref="D2:D127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Växelplan Nord 2025</vt:lpstr>
      <vt:lpstr>Rådata Nord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Mattias Gustafsson</dc:creator>
  <cp:lastModifiedBy>Mattias Gustafsson</cp:lastModifiedBy>
  <dcterms:created xsi:type="dcterms:W3CDTF">2024-12-03T09:57:21Z</dcterms:created>
  <dcterms:modified xsi:type="dcterms:W3CDTF">2025-01-17T11:16:34Z</dcterms:modified>
</cp:coreProperties>
</file>